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612D2D95-0576-49E5-AD05-C10B9A68656D}"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<sst xmlns="http://schemas.openxmlformats.org/spreadsheetml/2006/main" count="1189" uniqueCount="582">
  <si>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</si>
  <si>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</si>
  <si>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</si>
  <si>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</si>
  <si>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</si>
  <si>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</si>
  <si>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</si>
  <si>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</si>
  <si>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</si>
  <si>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</si>
  <si>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</si>
  <si>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</si>
  <si>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</si>
  <si>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</si>
  <si>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</si>
  <si>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</si>
  <si>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</si>
  <si>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</si>
  <si>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</si>
  <si>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</si>
  <si>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</si>
  <si>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</si>
  <si>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</si>
  <si>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</si>
  <si>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</si>
  <si>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</si>
  <si>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</si>
  <si>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</si>
  <si>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</si>
  <si>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</si>
  <si>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</si>
  <si>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</si>
  <si>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</si>
  <si>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</si>
  <si>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</si>
  <si>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</si>
  <si>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</si>
  <si>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</si>
  <si>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</si>
  <si>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</si>
  <si>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</si>
  <si>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</si>
  <si>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</si>
  <si>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</si>
  <si>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</si>
  <si>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</si>
  <si>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</si>
  <si>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</si>
  <si>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</si>
  <si>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</si>
  <si>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</si>
  <si>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</si>
  <si>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</si>
  <si>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</si>
  <si>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</si>
  <si>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</si>
  <si>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</si>
  <si>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</si>
  <si>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</si>
  <si>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</si>
  <si>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</si>
  <si>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</si>
  <si>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</si>
  <si>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</si>
  <si>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</si>
  <si>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</si>
  <si>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</si>
  <si>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</si>
  <si>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</si>
  <si>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</si>
  <si>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</si>
  <si>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</si>
  <si>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</si>
  <si>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</si>
  <si>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</si>
  <si>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</si>
  <si>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</si>
  <si>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</si>
  <si>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</si>
  <si>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</si>
  <si>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</si>
  <si>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</si>
  <si>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</si>
  <si>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</si>
  <si>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</si>
  <si>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</si>
  <si>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</si>
  <si>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</si>
  <si>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</si>
  <si>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</si>
  <si>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</si>
  <si>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</si>
  <si>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</si>
  <si>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</si>
  <si>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</si>
  <si>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</si>
  <si>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</si>
  <si>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</si>
  <si>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</si>
  <si>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</si>
  <si>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</si>
  <si>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</si>
  <si>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</si>
  <si>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</si>
  <si>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</si>
  <si>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</si>
  <si>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</si>
  <si>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</si>
  <si>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</si>
  <si>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</si>
  <si>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</si>
  <si>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</si>
  <si>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</si>
  <si>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</si>
  <si>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</si>
  <si>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</si>
  <si>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</si>
  <si>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</si>
  <si>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</si>
  <si>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</si>
  <si>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</si>
  <si>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</si>
  <si>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</si>
  <si>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</si>
  <si>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</si>
  <si>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</si>
  <si>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</si>
  <si>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</si>
  <si>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</si>
  <si>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</si>
  <si>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</si>
  <si>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</si>
  <si>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</si>
  <si>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</si>
  <si>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</si>
  <si>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</si>
  <si>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</si>
  <si>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</si>
  <si>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</si>
  <si>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</si>
  <si>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</si>
  <si>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</si>
  <si>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</si>
  <si>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</si>
  <si>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</si>
  <si>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</si>
  <si>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</si>
  <si>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</si>
  <si>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</si>
  <si>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</si>
  <si>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</si>
  <si>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</si>
  <si>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</si>
  <si>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</si>
  <si>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</si>
  <si>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</si>
  <si>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</si>
  <si>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</si>
  <si>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</si>
  <si>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</si>
  <si>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</si>
  <si>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</si>
  <si>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</si>
  <si>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</si>
  <si>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</si>
  <si>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</si>
  <si>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</si>
  <si>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</si>
  <si>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</si>
  <si>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</si>
  <si>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</si>
  <si>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</si>
  <si>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</si>
  <si>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</si>
  <si>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</si>
  <si>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</si>
  <si>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</si>
  <si>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</si>
  <si>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</si>
  <si>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</si>
  <si>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</si>
  <si>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</si>
  <si>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</si>
  <si>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</si>
  <si>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</si>
  <si>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</si>
  <si>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</si>
  <si>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</si>
  <si>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</si>
  <si>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</si>
  <si>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</si>
  <si>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</si>
  <si>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</si>
  <si>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</si>
  <si>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</si>
  <si>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</si>
  <si>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</si>
  <si>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</si>
  <si>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</si>
  <si>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</si>
  <si>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</si>
  <si>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</si>
  <si>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</si>
  <si>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</si>
  <si>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</si>
  <si>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</si>
  <si>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</si>
  <si>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</si>
  <si>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</si>
  <si>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</si>
  <si>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</si>
  <si>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</si>
  <si>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</si>
  <si>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</si>
  <si>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</si>
  <si>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</si>
  <si>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</si>
  <si>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</si>
  <si>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</si>
  <si>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</si>
  <si>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</si>
  <si>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</si>
  <si>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</si>
  <si>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</si>
  <si>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</si>
  <si>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</si>
  <si>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</si>
  <si>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</si>
  <si>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</si>
  <si>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</si>
  <si>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</si>
  <si>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</si>
  <si>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</si>
  <si>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</si>
  <si>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</si>
  <si>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</si>
  <si>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</si>
  <si>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</si>
  <si>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</si>
  <si>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</si>
  <si>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</si>
  <si>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</si>
  <si>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</si>
  <si>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</si>
  <si>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</si>
  <si>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</si>
  <si>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</si>
  <si>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</si>
  <si>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</si>
  <si>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</si>
  <si>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</si>
  <si>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</si>
  <si>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</si>
  <si>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</si>
  <si>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</si>
  <si>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</si>
  <si>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</si>
  <si>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</si>
  <si>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</si>
  <si>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</si>
  <si>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</si>
  <si>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</si>
  <si>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</si>
  <si>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</si>
  <si>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</si>
  <si>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</si>
  <si>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</si>
  <si>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</si>
  <si>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</si>
  <si>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</si>
  <si>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</si>
  <si>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</si>
  <si>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</si>
  <si>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</si>
  <si>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</si>
  <si>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</si>
  <si>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</si>
  <si>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</si>
  <si>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</si>
  <si>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</si>
  <si>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</si>
  <si>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</si>
  <si>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</si>
  <si>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</si>
  <si>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</si>
  <si>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</si>
  <si>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</si>
  <si>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</si>
  <si>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</si>
  <si>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</si>
  <si>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</si>
  <si>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</si>
  <si>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</si>
  <si>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</si>
  <si>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</si>
  <si>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</si>
  <si>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</si>
  <si>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</si>
  <si>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</si>
  <si>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</si>
  <si>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</si>
  <si>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</si>
  <si>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</si>
  <si>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基金繰入金496百万円</t>
    <rPh sb="0" eb="2">
      <t>キキン</t>
    </rPh>
    <rPh sb="2" eb="4">
      <t>クリイレ</t>
    </rPh>
    <rPh sb="4" eb="5">
      <t>キン</t>
    </rPh>
    <rPh sb="8" eb="11">
      <t>ヒャクマンエン</t>
    </rPh>
    <phoneticPr fontId="2"/>
  </si>
  <si>
    <t>養老町スポーツ連盟</t>
    <rPh sb="0" eb="3">
      <t>ヨウロウチョウ</t>
    </rPh>
    <rPh sb="7" eb="9">
      <t>レンメイ</t>
    </rPh>
    <phoneticPr fontId="2"/>
  </si>
  <si>
    <t>-</t>
  </si>
  <si>
    <t>住宅新築資金等貸付特別会計</t>
    <phoneticPr fontId="5"/>
  </si>
  <si>
    <t>○</t>
    <phoneticPr fontId="2"/>
  </si>
  <si>
    <t>養老町土地開発公社</t>
    <rPh sb="0" eb="3">
      <t>ヨウロウチョウ</t>
    </rPh>
    <rPh sb="3" eb="9">
      <t>トチカイハツコウシャ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</si>
  <si>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</si>
  <si>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</si>
  <si>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</si>
  <si>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</si>
  <si>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</si>
  <si>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</si>
  <si>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</si>
  <si>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</si>
  <si>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</si>
  <si>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</si>
  <si>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</si>
  <si>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</si>
  <si>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</si>
  <si>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</si>
  <si>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</si>
  <si>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</si>
  <si>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</si>
  <si>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</si>
  <si>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</si>
  <si>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</si>
  <si>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簡易水道特別会計</t>
    <phoneticPr fontId="5"/>
  </si>
  <si>
    <t>法非適用企業</t>
    <phoneticPr fontId="5"/>
  </si>
  <si>
    <t>食肉事業センター特別会計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</si>
  <si>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</si>
  <si>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</si>
  <si>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</si>
  <si>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</si>
  <si>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</si>
  <si>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</si>
  <si>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南濃衛生施設利用事務組合</t>
    <rPh sb="0" eb="4">
      <t>ナンノウエイセイ</t>
    </rPh>
    <rPh sb="4" eb="8">
      <t>シセツリヨウ</t>
    </rPh>
    <rPh sb="8" eb="12">
      <t>ジムクミアイ</t>
    </rPh>
    <phoneticPr fontId="2"/>
  </si>
  <si>
    <t>西南濃粗大廃棄物処理組合</t>
    <rPh sb="0" eb="1">
      <t>ニシ</t>
    </rPh>
    <rPh sb="1" eb="3">
      <t>ナンノウ</t>
    </rPh>
    <rPh sb="3" eb="5">
      <t>ソダイ</t>
    </rPh>
    <rPh sb="5" eb="8">
      <t>ハイキブツ</t>
    </rPh>
    <rPh sb="8" eb="12">
      <t>ショリクミアイ</t>
    </rPh>
    <phoneticPr fontId="2"/>
  </si>
  <si>
    <t>岐阜県後期高齢者医療連合（一般会計分）</t>
    <rPh sb="0" eb="3">
      <t>ギフケン</t>
    </rPh>
    <rPh sb="3" eb="5">
      <t>コウキ</t>
    </rPh>
    <rPh sb="5" eb="8">
      <t>コウレイシャ</t>
    </rPh>
    <rPh sb="8" eb="10">
      <t>イリョウ</t>
    </rPh>
    <rPh sb="10" eb="12">
      <t>レンゴウ</t>
    </rPh>
    <rPh sb="13" eb="18">
      <t>イッパンカイケイブン</t>
    </rPh>
    <phoneticPr fontId="2"/>
  </si>
  <si>
    <t>岐阜県後期高齢者医療連合（特別会計分）</t>
    <rPh sb="0" eb="3">
      <t>ギフケン</t>
    </rPh>
    <rPh sb="3" eb="5">
      <t>コウキ</t>
    </rPh>
    <rPh sb="5" eb="8">
      <t>コウレイシャ</t>
    </rPh>
    <rPh sb="8" eb="10">
      <t>イリョウ</t>
    </rPh>
    <rPh sb="10" eb="12">
      <t>レンゴウ</t>
    </rPh>
    <rPh sb="13" eb="18">
      <t>トクベツカイケイブン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</si>
  <si>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</si>
  <si>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</si>
  <si>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</si>
  <si>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</si>
  <si>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</si>
  <si>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</si>
  <si>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</si>
  <si>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</si>
  <si>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</si>
  <si>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</si>
  <si>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</si>
  <si>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</si>
  <si>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</si>
  <si>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</si>
  <si>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</si>
  <si>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</si>
  <si>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</si>
  <si>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</si>
  <si>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</si>
  <si>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</si>
  <si>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</si>
  <si>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</si>
  <si>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</si>
  <si>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</si>
  <si>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</si>
  <si>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</si>
  <si>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</si>
  <si>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</si>
  <si>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</si>
  <si>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</si>
  <si>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</si>
  <si>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</si>
  <si>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</si>
  <si>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</si>
  <si>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</si>
  <si>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</si>
  <si>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</si>
  <si>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</si>
  <si>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</si>
  <si>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</si>
  <si>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</si>
  <si>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</si>
  <si>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</si>
  <si>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</si>
  <si>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</si>
  <si>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</si>
  <si>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</si>
  <si>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</si>
  <si>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</si>
  <si>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</si>
  <si>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</si>
  <si>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</si>
  <si>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</si>
  <si>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</si>
  <si>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</si>
  <si>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</si>
  <si>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</si>
  <si>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</si>
  <si>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</si>
  <si>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</si>
  <si>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</si>
  <si>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</si>
  <si>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</si>
  <si>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</si>
  <si>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</si>
  <si>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</si>
  <si>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</si>
  <si>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</si>
  <si>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</si>
  <si>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</si>
  <si>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</si>
  <si>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</si>
  <si>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</si>
  <si>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</si>
  <si>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</si>
  <si>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</si>
  <si>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</si>
  <si>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</si>
  <si>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</si>
  <si>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</si>
  <si>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</si>
  <si>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</si>
  <si>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</si>
  <si>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</si>
  <si>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</si>
  <si>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</si>
  <si>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</si>
  <si>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</si>
  <si>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</si>
  <si>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</si>
  <si>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</si>
  <si>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</si>
  <si>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</si>
  <si>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</si>
  <si>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</si>
  <si>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</si>
  <si>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</si>
  <si>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</si>
  <si>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</si>
  <si>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</si>
  <si>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</si>
  <si>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</si>
  <si>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</si>
  <si>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</si>
  <si>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</si>
  <si>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</si>
  <si>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</si>
  <si>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</si>
  <si>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</si>
  <si>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</si>
  <si>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</si>
  <si>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</si>
  <si>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</si>
  <si>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</si>
  <si>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</si>
  <si>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</si>
  <si>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</si>
  <si>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</si>
  <si>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</si>
  <si>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</si>
  <si>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</si>
  <si>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</si>
  <si>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</si>
  <si>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</si>
  <si>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</si>
  <si>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</si>
  <si>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</si>
  <si>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</si>
  <si>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</si>
  <si>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</si>
  <si>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</si>
  <si>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</si>
  <si>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</si>
  <si>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</si>
  <si>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</si>
  <si>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</si>
  <si>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</si>
  <si>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0.22</t>
  </si>
  <si>
    <t>▲ 1.21</t>
  </si>
  <si>
    <t>会計</t>
    <rPh sb="0" eb="2">
      <t>カイケイ</t>
    </rPh>
    <phoneticPr fontId="5"/>
  </si>
  <si>
    <t>一般会計</t>
  </si>
  <si>
    <t>国民健康保険特別会計</t>
  </si>
  <si>
    <t>上水道事業会計</t>
  </si>
  <si>
    <t>介護保険事業特別会計</t>
  </si>
  <si>
    <t>住宅新築資金等貸付特別会計</t>
  </si>
  <si>
    <t>簡易水道特別会計</t>
  </si>
  <si>
    <t>公共下水道事業会計</t>
  </si>
  <si>
    <t>食肉事業センター特別会計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</si>
  <si>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</si>
  <si>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</si>
  <si>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</si>
  <si>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</si>
  <si>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</si>
  <si>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</si>
  <si>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</si>
  <si>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</si>
  <si>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</si>
  <si>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</si>
  <si>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</si>
  <si>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</si>
  <si>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</si>
  <si>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</si>
  <si>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</si>
  <si>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</si>
  <si>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</si>
  <si>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</si>
  <si>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</si>
  <si>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</si>
  <si>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</si>
  <si>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</si>
  <si>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</si>
  <si>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</si>
  <si>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</si>
  <si>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</si>
  <si>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</si>
  <si>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</si>
  <si>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</si>
  <si>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</si>
  <si>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</si>
  <si>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</si>
  <si>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</si>
  <si>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</si>
  <si>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</si>
  <si>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</si>
  <si>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</si>
  <si>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</si>
  <si>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</si>
  <si>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</si>
  <si>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</si>
  <si>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</si>
  <si>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</si>
  <si>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</si>
  <si>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</si>
  <si>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</si>
  <si>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</si>
  <si>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</si>
  <si>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</si>
  <si>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</si>
  <si>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rPh sb="4" eb="6">
      <t>オウエン</t>
    </rPh>
    <rPh sb="6" eb="8">
      <t>キキン</t>
    </rPh>
    <phoneticPr fontId="5"/>
  </si>
  <si>
    <t>長寿社会福祉基金</t>
    <rPh sb="0" eb="2">
      <t>チョウジュ</t>
    </rPh>
    <rPh sb="2" eb="4">
      <t>シャカイ</t>
    </rPh>
    <rPh sb="4" eb="6">
      <t>フクシ</t>
    </rPh>
    <rPh sb="6" eb="8">
      <t>キキン</t>
    </rPh>
    <phoneticPr fontId="2"/>
  </si>
  <si>
    <t>まちづくり整備基金</t>
    <rPh sb="5" eb="7">
      <t>セイビ</t>
    </rPh>
    <rPh sb="7" eb="9">
      <t>キキン</t>
    </rPh>
    <phoneticPr fontId="2"/>
  </si>
  <si>
    <t>薩摩義士史跡整備基金</t>
    <rPh sb="0" eb="4">
      <t>サツマギシ</t>
    </rPh>
    <rPh sb="4" eb="6">
      <t>シセキ</t>
    </rPh>
    <rPh sb="6" eb="8">
      <t>セイビ</t>
    </rPh>
    <rPh sb="8" eb="10">
      <t>キキン</t>
    </rPh>
    <phoneticPr fontId="2"/>
  </si>
  <si>
    <t>山口俊郎基金</t>
    <rPh sb="0" eb="2">
      <t>ヤマグチ</t>
    </rPh>
    <rPh sb="2" eb="4">
      <t>トシロウ</t>
    </rPh>
    <rPh sb="4" eb="6">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</si>
  <si>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</si>
  <si>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</si>
  <si>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</si>
  <si>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</si>
  <si>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</si>
  <si>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</si>
  <si>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</si>
  <si>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</si>
  <si>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</si>
  <si>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</si>
  <si>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</si>
  <si>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</si>
  <si>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</si>
  <si>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</si>
  <si>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</si>
  <si>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</si>
  <si>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</si>
  <si>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</si>
  <si>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</si>
  <si>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</si>
  <si>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</si>
  <si>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</si>
  <si>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</si>
  <si>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</si>
  <si>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</si>
  <si>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</si>
  <si>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</si>
  <si>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</si>
  <si>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より13.7ポイント減少であったが、類似団体内平均値を大幅に上回っている。有形固定資産減価償却率は前年度より1.6ポイント増加しているが、類似団体内平均値を下回っている。今後も施設全体の老朽が進んでいくと見られ、令和4年3月に改定された公共施設等総合管理計画に基づき統廃合も十分に検討し、地方債の新規発行を抑制しつつ、適切な維持管理を進める必要がある。</t>
    <rPh sb="8" eb="11">
      <t>ゼンネンド</t>
    </rPh>
    <rPh sb="21" eb="23">
      <t>ゲンショウ</t>
    </rPh>
    <rPh sb="29" eb="33">
      <t>ルイジダンタイ</t>
    </rPh>
    <rPh sb="33" eb="34">
      <t>ナイ</t>
    </rPh>
    <rPh sb="34" eb="37">
      <t>ヘイキンチ</t>
    </rPh>
    <rPh sb="38" eb="40">
      <t>オオハバ</t>
    </rPh>
    <rPh sb="41" eb="42">
      <t>ウエ</t>
    </rPh>
    <rPh sb="42" eb="43">
      <t>マワ</t>
    </rPh>
    <rPh sb="60" eb="63">
      <t>ゼンネンド</t>
    </rPh>
    <rPh sb="72" eb="74">
      <t>ゾウカ</t>
    </rPh>
    <rPh sb="84" eb="85">
      <t>ウチ</t>
    </rPh>
    <rPh sb="85" eb="88">
      <t>ヘイキンチ</t>
    </rPh>
    <rPh sb="90" eb="91">
      <t>マワ</t>
    </rPh>
    <rPh sb="113" eb="114">
      <t>ミ</t>
    </rPh>
    <rPh sb="120" eb="121">
      <t>ネン</t>
    </rPh>
    <rPh sb="121" eb="123">
      <t>サンガツ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</si>
  <si>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</si>
  <si>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</si>
  <si>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</si>
  <si>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</si>
  <si>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</si>
  <si>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</si>
  <si>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残高が前年より約6.6億円減少しているものの、類似団体内平均値と比較して依然として高い水準にあり、非常に多い状態が続いている。ただし、令和元年から減少傾向が続いており、本年度は前年度よりは13.7ポイント減少し、37.8ポイントとなった。また、実質公債費比率はほぼ同水準で推移しており、類似団体の平均値と比較してやや高い状態が続いている。今後は、経常的経費の見直しによって基金残高を増加させるとともに、地方債の新規発行については慎重に対応する必要がある。</t>
    <rPh sb="43" eb="44">
      <t>ナイ</t>
    </rPh>
    <rPh sb="83" eb="85">
      <t>レイワ</t>
    </rPh>
    <rPh sb="85" eb="87">
      <t>ガンネン</t>
    </rPh>
    <rPh sb="89" eb="91">
      <t>ゲンショウ</t>
    </rPh>
    <rPh sb="91" eb="93">
      <t>ケイコウ</t>
    </rPh>
    <rPh sb="94" eb="95">
      <t>ツヅ</t>
    </rPh>
    <rPh sb="100" eb="103">
      <t>ホンネンド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</si>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</sst>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pplyAlignment="1">
      <alignment vertical="center"/>
    </xf>
    <xf numFmtId="0" fontId="27" fillId="0" borderId="42" xfId="8" applyFont="1" applyBorder="1" applyAlignment="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A17968-549E-4B0D-8C37-C184FCFF03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ED4D-431E-A256-26DCC0272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45850</c:v>
                </c:pt>
                <c:pt idx="1">
                  <c:v>69628</c:v>
                </c:pt>
                <c:pt idx="2">
                  <c:v>88639</c:v>
                </c:pt>
                <c:pt idx="3">
                  <c:v>36845</c:v>
                </c:pt>
                <c:pt idx="4">
                  <c:v>25880</c:v>
                </c:pt>
              </c:numCache>
            </c:numRef>
          </c:val>
          <c:smooth val="0"/>
          <c:extLst>
            <c:ext xmlns:c16="http://schemas.microsoft.com/office/drawing/2014/chart" uri="{C3380CC4-5D6E-409C-BE32-E72D297353CC}">
              <c16:uniqueId val="{00000001-ED4D-431E-A256-26DCC0272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4.8600000000000003</c:v>
                </c:pt>
                <c:pt idx="1">
                  <c:v>5.93</c:v>
                </c:pt>
                <c:pt idx="2">
                  <c:v>10.43</c:v>
                </c:pt>
                <c:pt idx="3">
                  <c:v>15.86</c:v>
                </c:pt>
                <c:pt idx="4">
                  <c:v>15.16</c:v>
                </c:pt>
              </c:numCache>
            </c:numRef>
          </c:val>
          <c:extLst>
            <c:ext xmlns:c16="http://schemas.microsoft.com/office/drawing/2014/chart" uri="{C3380CC4-5D6E-409C-BE32-E72D297353CC}">
              <c16:uniqueId val="{00000000-C41F-4771-8E13-91458D3E7F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14.4</c:v>
                </c:pt>
                <c:pt idx="1">
                  <c:v>14.44</c:v>
                </c:pt>
                <c:pt idx="2">
                  <c:v>13.84</c:v>
                </c:pt>
                <c:pt idx="3">
                  <c:v>13.2</c:v>
                </c:pt>
                <c:pt idx="4">
                  <c:v>13.77</c:v>
                </c:pt>
              </c:numCache>
            </c:numRef>
          </c:val>
          <c:extLst>
            <c:ext xmlns:c16="http://schemas.microsoft.com/office/drawing/2014/chart" uri="{C3380CC4-5D6E-409C-BE32-E72D297353CC}">
              <c16:uniqueId val="{00000001-C41F-4771-8E13-91458D3E7F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1.06</c:v>
                </c:pt>
                <c:pt idx="2">
                  <c:v>4.75</c:v>
                </c:pt>
                <c:pt idx="3">
                  <c:v>5.91</c:v>
                </c:pt>
                <c:pt idx="4">
                  <c:v>-1.21</c:v>
                </c:pt>
              </c:numCache>
            </c:numRef>
          </c:val>
          <c:smooth val="0"/>
          <c:extLst>
            <c:ext xmlns:c16="http://schemas.microsoft.com/office/drawing/2014/chart" uri="{C3380CC4-5D6E-409C-BE32-E72D297353CC}">
              <c16:uniqueId val="{00000002-C41F-4771-8E13-91458D3E7F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0.27</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0-BFD0-4FC6-A35F-BC48D1E89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D0-4FC6-A35F-BC48D1E894C4}"/>
            </c:ext>
          </c:extLst>
        </c:ser>
        <c:ser>
          <c:idx val="2"/>
          <c:order val="2"/>
          <c:tx>
            <c:strRef>
              <c:f>データシート!$A$29</c:f>
              <c:strCache>
                <c:ptCount val="1"/>
                <c:pt idx="0">
                  <c:v>食肉事業センター特別会計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0.44</c:v>
                </c:pt>
                <c:pt idx="8">
                  <c:v>#N/A</c:v>
                </c:pt>
                <c:pt idx="9">
                  <c:v>7.0000000000000007E-2</c:v>
                </c:pt>
              </c:numCache>
            </c:numRef>
          </c:val>
          <c:extLst>
            <c:ext xmlns:c16="http://schemas.microsoft.com/office/drawing/2014/chart" uri="{C3380CC4-5D6E-409C-BE32-E72D297353CC}">
              <c16:uniqueId val="{00000002-BFD0-4FC6-A35F-BC48D1E894C4}"/>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0.27</c:v>
                </c:pt>
                <c:pt idx="6">
                  <c:v>#N/A</c:v>
                </c:pt>
                <c:pt idx="7">
                  <c:v>0.35</c:v>
                </c:pt>
                <c:pt idx="8">
                  <c:v>#N/A</c:v>
                </c:pt>
                <c:pt idx="9">
                  <c:v>0.28000000000000003</c:v>
                </c:pt>
              </c:numCache>
            </c:numRef>
          </c:val>
          <c:extLst>
            <c:ext xmlns:c16="http://schemas.microsoft.com/office/drawing/2014/chart" uri="{C3380CC4-5D6E-409C-BE32-E72D297353CC}">
              <c16:uniqueId val="{00000003-BFD0-4FC6-A35F-BC48D1E894C4}"/>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0.43</c:v>
                </c:pt>
                <c:pt idx="4">
                  <c:v>#N/A</c:v>
                </c:pt>
                <c:pt idx="5">
                  <c:v>0.43</c:v>
                </c:pt>
                <c:pt idx="6">
                  <c:v>#N/A</c:v>
                </c:pt>
                <c:pt idx="7">
                  <c:v>0.47</c:v>
                </c:pt>
                <c:pt idx="8">
                  <c:v>#N/A</c:v>
                </c:pt>
                <c:pt idx="9">
                  <c:v>0.55000000000000004</c:v>
                </c:pt>
              </c:numCache>
            </c:numRef>
          </c:val>
          <c:extLst>
            <c:ext xmlns:c16="http://schemas.microsoft.com/office/drawing/2014/chart" uri="{C3380CC4-5D6E-409C-BE32-E72D297353CC}">
              <c16:uniqueId val="{00000004-BFD0-4FC6-A35F-BC48D1E894C4}"/>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0.91</c:v>
                </c:pt>
                <c:pt idx="2">
                  <c:v>#N/A</c:v>
                </c:pt>
                <c:pt idx="3">
                  <c:v>0.92</c:v>
                </c:pt>
                <c:pt idx="4">
                  <c:v>#N/A</c:v>
                </c:pt>
                <c:pt idx="5">
                  <c:v>0.98</c:v>
                </c:pt>
                <c:pt idx="6">
                  <c:v>#N/A</c:v>
                </c:pt>
                <c:pt idx="7">
                  <c:v>0.95</c:v>
                </c:pt>
                <c:pt idx="8">
                  <c:v>#N/A</c:v>
                </c:pt>
                <c:pt idx="9">
                  <c:v>1.02</c:v>
                </c:pt>
              </c:numCache>
            </c:numRef>
          </c:val>
          <c:extLst>
            <c:ext xmlns:c16="http://schemas.microsoft.com/office/drawing/2014/chart" uri="{C3380CC4-5D6E-409C-BE32-E72D297353CC}">
              <c16:uniqueId val="{00000005-BFD0-4FC6-A35F-BC48D1E894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3.05</c:v>
                </c:pt>
                <c:pt idx="2">
                  <c:v>#N/A</c:v>
                </c:pt>
                <c:pt idx="3">
                  <c:v>2.94</c:v>
                </c:pt>
                <c:pt idx="4">
                  <c:v>#N/A</c:v>
                </c:pt>
                <c:pt idx="5">
                  <c:v>2.79</c:v>
                </c:pt>
                <c:pt idx="6">
                  <c:v>#N/A</c:v>
                </c:pt>
                <c:pt idx="7">
                  <c:v>3.89</c:v>
                </c:pt>
                <c:pt idx="8">
                  <c:v>#N/A</c:v>
                </c:pt>
                <c:pt idx="9">
                  <c:v>4.83</c:v>
                </c:pt>
              </c:numCache>
            </c:numRef>
          </c:val>
          <c:extLst>
            <c:ext xmlns:c16="http://schemas.microsoft.com/office/drawing/2014/chart" uri="{C3380CC4-5D6E-409C-BE32-E72D297353CC}">
              <c16:uniqueId val="{00000006-BFD0-4FC6-A35F-BC48D1E894C4}"/>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7.93</c:v>
                </c:pt>
                <c:pt idx="2">
                  <c:v>#N/A</c:v>
                </c:pt>
                <c:pt idx="3">
                  <c:v>8.48</c:v>
                </c:pt>
                <c:pt idx="4">
                  <c:v>#N/A</c:v>
                </c:pt>
                <c:pt idx="5">
                  <c:v>7.68</c:v>
                </c:pt>
                <c:pt idx="6">
                  <c:v>#N/A</c:v>
                </c:pt>
                <c:pt idx="7">
                  <c:v>6</c:v>
                </c:pt>
                <c:pt idx="8">
                  <c:v>#N/A</c:v>
                </c:pt>
                <c:pt idx="9">
                  <c:v>4.97</c:v>
                </c:pt>
              </c:numCache>
            </c:numRef>
          </c:val>
          <c:extLst>
            <c:ext xmlns:c16="http://schemas.microsoft.com/office/drawing/2014/chart" uri="{C3380CC4-5D6E-409C-BE32-E72D297353CC}">
              <c16:uniqueId val="{00000007-BFD0-4FC6-A35F-BC48D1E894C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7.54</c:v>
                </c:pt>
                <c:pt idx="2">
                  <c:v>#N/A</c:v>
                </c:pt>
                <c:pt idx="3">
                  <c:v>7.32</c:v>
                </c:pt>
                <c:pt idx="4">
                  <c:v>#N/A</c:v>
                </c:pt>
                <c:pt idx="5">
                  <c:v>8.6999999999999993</c:v>
                </c:pt>
                <c:pt idx="6">
                  <c:v>#N/A</c:v>
                </c:pt>
                <c:pt idx="7">
                  <c:v>8.93</c:v>
                </c:pt>
                <c:pt idx="8">
                  <c:v>#N/A</c:v>
                </c:pt>
                <c:pt idx="9">
                  <c:v>9.1199999999999992</c:v>
                </c:pt>
              </c:numCache>
            </c:numRef>
          </c:val>
          <c:extLst>
            <c:ext xmlns:c16="http://schemas.microsoft.com/office/drawing/2014/chart" uri="{C3380CC4-5D6E-409C-BE32-E72D297353CC}">
              <c16:uniqueId val="{00000008-BFD0-4FC6-A35F-BC48D1E894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3.94</c:v>
                </c:pt>
                <c:pt idx="2">
                  <c:v>#N/A</c:v>
                </c:pt>
                <c:pt idx="3">
                  <c:v>5</c:v>
                </c:pt>
                <c:pt idx="4">
                  <c:v>#N/A</c:v>
                </c:pt>
                <c:pt idx="5">
                  <c:v>9.44</c:v>
                </c:pt>
                <c:pt idx="6">
                  <c:v>#N/A</c:v>
                </c:pt>
                <c:pt idx="7">
                  <c:v>14.9</c:v>
                </c:pt>
                <c:pt idx="8">
                  <c:v>#N/A</c:v>
                </c:pt>
                <c:pt idx="9">
                  <c:v>14.13</c:v>
                </c:pt>
              </c:numCache>
            </c:numRef>
          </c:val>
          <c:extLst>
            <c:ext xmlns:c16="http://schemas.microsoft.com/office/drawing/2014/chart" uri="{C3380CC4-5D6E-409C-BE32-E72D297353CC}">
              <c16:uniqueId val="{00000009-BFD0-4FC6-A35F-BC48D1E894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751</c:v>
                </c:pt>
                <c:pt idx="5">
                  <c:v>740</c:v>
                </c:pt>
                <c:pt idx="8">
                  <c:v>734</c:v>
                </c:pt>
                <c:pt idx="11">
                  <c:v>755</c:v>
                </c:pt>
                <c:pt idx="14">
                  <c:v>729</c:v>
                </c:pt>
              </c:numCache>
            </c:numRef>
          </c:val>
          <c:extLst>
            <c:ext xmlns:c16="http://schemas.microsoft.com/office/drawing/2014/chart" uri="{C3380CC4-5D6E-409C-BE32-E72D297353CC}">
              <c16:uniqueId val="{00000000-7755-4631-9448-8C27FFA608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5-4631-9448-8C27FFA608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5-4631-9448-8C27FFA608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146</c:v>
                </c:pt>
                <c:pt idx="6">
                  <c:v>147</c:v>
                </c:pt>
                <c:pt idx="9">
                  <c:v>127</c:v>
                </c:pt>
                <c:pt idx="12">
                  <c:v>116</c:v>
                </c:pt>
              </c:numCache>
            </c:numRef>
          </c:val>
          <c:extLst>
            <c:ext xmlns:c16="http://schemas.microsoft.com/office/drawing/2014/chart" uri="{C3380CC4-5D6E-409C-BE32-E72D297353CC}">
              <c16:uniqueId val="{00000003-7755-4631-9448-8C27FFA608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238</c:v>
                </c:pt>
                <c:pt idx="3">
                  <c:v>234</c:v>
                </c:pt>
                <c:pt idx="6">
                  <c:v>186</c:v>
                </c:pt>
                <c:pt idx="9">
                  <c:v>183</c:v>
                </c:pt>
                <c:pt idx="12">
                  <c:v>173</c:v>
                </c:pt>
              </c:numCache>
            </c:numRef>
          </c:val>
          <c:extLst>
            <c:ext xmlns:c16="http://schemas.microsoft.com/office/drawing/2014/chart" uri="{C3380CC4-5D6E-409C-BE32-E72D297353CC}">
              <c16:uniqueId val="{00000004-7755-4631-9448-8C27FFA608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5-4631-9448-8C27FFA608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5-4631-9448-8C27FFA608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811</c:v>
                </c:pt>
                <c:pt idx="3">
                  <c:v>820</c:v>
                </c:pt>
                <c:pt idx="6">
                  <c:v>854</c:v>
                </c:pt>
                <c:pt idx="9">
                  <c:v>930</c:v>
                </c:pt>
                <c:pt idx="12">
                  <c:v>1000</c:v>
                </c:pt>
              </c:numCache>
            </c:numRef>
          </c:val>
          <c:extLst>
            <c:ext xmlns:c16="http://schemas.microsoft.com/office/drawing/2014/chart" uri="{C3380CC4-5D6E-409C-BE32-E72D297353CC}">
              <c16:uniqueId val="{00000007-7755-4631-9448-8C27FFA608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442</c:v>
                </c:pt>
                <c:pt idx="2">
                  <c:v>#N/A</c:v>
                </c:pt>
                <c:pt idx="3">
                  <c:v>#N/A</c:v>
                </c:pt>
                <c:pt idx="4">
                  <c:v>460</c:v>
                </c:pt>
                <c:pt idx="5">
                  <c:v>#N/A</c:v>
                </c:pt>
                <c:pt idx="6">
                  <c:v>#N/A</c:v>
                </c:pt>
                <c:pt idx="7">
                  <c:v>453</c:v>
                </c:pt>
                <c:pt idx="8">
                  <c:v>#N/A</c:v>
                </c:pt>
                <c:pt idx="9">
                  <c:v>#N/A</c:v>
                </c:pt>
                <c:pt idx="10">
                  <c:v>485</c:v>
                </c:pt>
                <c:pt idx="11">
                  <c:v>#N/A</c:v>
                </c:pt>
                <c:pt idx="12">
                  <c:v>#N/A</c:v>
                </c:pt>
                <c:pt idx="13">
                  <c:v>560</c:v>
                </c:pt>
                <c:pt idx="14">
                  <c:v>#N/A</c:v>
                </c:pt>
              </c:numCache>
            </c:numRef>
          </c:val>
          <c:smooth val="0"/>
          <c:extLst>
            <c:ext xmlns:c16="http://schemas.microsoft.com/office/drawing/2014/chart" uri="{C3380CC4-5D6E-409C-BE32-E72D297353CC}">
              <c16:uniqueId val="{00000008-7755-4631-9448-8C27FFA608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8329</c:v>
                </c:pt>
                <c:pt idx="5">
                  <c:v>8098</c:v>
                </c:pt>
                <c:pt idx="8">
                  <c:v>8214</c:v>
                </c:pt>
                <c:pt idx="11">
                  <c:v>8174</c:v>
                </c:pt>
                <c:pt idx="14">
                  <c:v>8090</c:v>
                </c:pt>
              </c:numCache>
            </c:numRef>
          </c:val>
          <c:extLst>
            <c:ext xmlns:c16="http://schemas.microsoft.com/office/drawing/2014/chart" uri="{C3380CC4-5D6E-409C-BE32-E72D297353CC}">
              <c16:uniqueId val="{00000000-3211-4EBF-A348-D79FADDA49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c:v>
                </c:pt>
                <c:pt idx="5">
                  <c:v>98</c:v>
                </c:pt>
                <c:pt idx="8">
                  <c:v>81</c:v>
                </c:pt>
                <c:pt idx="11">
                  <c:v>17</c:v>
                </c:pt>
                <c:pt idx="14">
                  <c:v>0</c:v>
                </c:pt>
              </c:numCache>
            </c:numRef>
          </c:val>
          <c:extLst>
            <c:ext xmlns:c16="http://schemas.microsoft.com/office/drawing/2014/chart" uri="{C3380CC4-5D6E-409C-BE32-E72D297353CC}">
              <c16:uniqueId val="{00000001-3211-4EBF-A348-D79FADDA49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2060</c:v>
                </c:pt>
                <c:pt idx="5">
                  <c:v>2426</c:v>
                </c:pt>
                <c:pt idx="8">
                  <c:v>3102</c:v>
                </c:pt>
                <c:pt idx="11">
                  <c:v>4201</c:v>
                </c:pt>
                <c:pt idx="14">
                  <c:v>5077</c:v>
                </c:pt>
              </c:numCache>
            </c:numRef>
          </c:val>
          <c:extLst>
            <c:ext xmlns:c16="http://schemas.microsoft.com/office/drawing/2014/chart" uri="{C3380CC4-5D6E-409C-BE32-E72D297353CC}">
              <c16:uniqueId val="{00000002-3211-4EBF-A348-D79FADDA49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11-4EBF-A348-D79FADDA49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11-4EBF-A348-D79FADDA49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1-4EBF-A348-D79FADDA49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2136</c:v>
                </c:pt>
                <c:pt idx="3">
                  <c:v>2177</c:v>
                </c:pt>
                <c:pt idx="6">
                  <c:v>2219</c:v>
                </c:pt>
                <c:pt idx="9">
                  <c:v>2162</c:v>
                </c:pt>
                <c:pt idx="12">
                  <c:v>2150</c:v>
                </c:pt>
              </c:numCache>
            </c:numRef>
          </c:val>
          <c:extLst>
            <c:ext xmlns:c16="http://schemas.microsoft.com/office/drawing/2014/chart" uri="{C3380CC4-5D6E-409C-BE32-E72D297353CC}">
              <c16:uniqueId val="{00000006-3211-4EBF-A348-D79FADDA49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705</c:v>
                </c:pt>
                <c:pt idx="3">
                  <c:v>535</c:v>
                </c:pt>
                <c:pt idx="6">
                  <c:v>510</c:v>
                </c:pt>
                <c:pt idx="9">
                  <c:v>717</c:v>
                </c:pt>
                <c:pt idx="12">
                  <c:v>1449</c:v>
                </c:pt>
              </c:numCache>
            </c:numRef>
          </c:val>
          <c:extLst>
            <c:ext xmlns:c16="http://schemas.microsoft.com/office/drawing/2014/chart" uri="{C3380CC4-5D6E-409C-BE32-E72D297353CC}">
              <c16:uniqueId val="{00000007-3211-4EBF-A348-D79FADDA49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2370</c:v>
                </c:pt>
                <c:pt idx="3">
                  <c:v>2205</c:v>
                </c:pt>
                <c:pt idx="6">
                  <c:v>1904</c:v>
                </c:pt>
                <c:pt idx="9">
                  <c:v>1631</c:v>
                </c:pt>
                <c:pt idx="12">
                  <c:v>1334</c:v>
                </c:pt>
              </c:numCache>
            </c:numRef>
          </c:val>
          <c:extLst>
            <c:ext xmlns:c16="http://schemas.microsoft.com/office/drawing/2014/chart" uri="{C3380CC4-5D6E-409C-BE32-E72D297353CC}">
              <c16:uniqueId val="{00000008-3211-4EBF-A348-D79FADDA49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11-4EBF-A348-D79FADDA49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10544</c:v>
                </c:pt>
                <c:pt idx="3">
                  <c:v>11005</c:v>
                </c:pt>
                <c:pt idx="6">
                  <c:v>11195</c:v>
                </c:pt>
                <c:pt idx="9">
                  <c:v>11252</c:v>
                </c:pt>
                <c:pt idx="12">
                  <c:v>10616</c:v>
                </c:pt>
              </c:numCache>
            </c:numRef>
          </c:val>
          <c:extLst>
            <c:ext xmlns:c16="http://schemas.microsoft.com/office/drawing/2014/chart" uri="{C3380CC4-5D6E-409C-BE32-E72D297353CC}">
              <c16:uniqueId val="{0000000A-3211-4EBF-A348-D79FADDA49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5251</c:v>
                </c:pt>
                <c:pt idx="2">
                  <c:v>#N/A</c:v>
                </c:pt>
                <c:pt idx="3">
                  <c:v>#N/A</c:v>
                </c:pt>
                <c:pt idx="4">
                  <c:v>5301</c:v>
                </c:pt>
                <c:pt idx="5">
                  <c:v>#N/A</c:v>
                </c:pt>
                <c:pt idx="6">
                  <c:v>#N/A</c:v>
                </c:pt>
                <c:pt idx="7">
                  <c:v>4431</c:v>
                </c:pt>
                <c:pt idx="8">
                  <c:v>#N/A</c:v>
                </c:pt>
                <c:pt idx="9">
                  <c:v>#N/A</c:v>
                </c:pt>
                <c:pt idx="10">
                  <c:v>3369</c:v>
                </c:pt>
                <c:pt idx="11">
                  <c:v>#N/A</c:v>
                </c:pt>
                <c:pt idx="12">
                  <c:v>#N/A</c:v>
                </c:pt>
                <c:pt idx="13">
                  <c:v>2382</c:v>
                </c:pt>
                <c:pt idx="14">
                  <c:v>#N/A</c:v>
                </c:pt>
              </c:numCache>
            </c:numRef>
          </c:val>
          <c:smooth val="0"/>
          <c:extLst>
            <c:ext xmlns:c16="http://schemas.microsoft.com/office/drawing/2014/chart" uri="{C3380CC4-5D6E-409C-BE32-E72D297353CC}">
              <c16:uniqueId val="{0000000B-3211-4EBF-A348-D79FADDA49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962</c:v>
                </c:pt>
                <c:pt idx="1">
                  <c:v>962</c:v>
                </c:pt>
                <c:pt idx="2">
                  <c:v>968</c:v>
                </c:pt>
              </c:numCache>
            </c:numRef>
          </c:val>
          <c:extLst>
            <c:ext xmlns:c16="http://schemas.microsoft.com/office/drawing/2014/chart" uri="{C3380CC4-5D6E-409C-BE32-E72D297353CC}">
              <c16:uniqueId val="{00000000-D6BF-4B8B-858F-DF85AF3B1E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c:v>
                </c:pt>
                <c:pt idx="1">
                  <c:v>194</c:v>
                </c:pt>
                <c:pt idx="2">
                  <c:v>194</c:v>
                </c:pt>
              </c:numCache>
            </c:numRef>
          </c:val>
          <c:extLst>
            <c:ext xmlns:c16="http://schemas.microsoft.com/office/drawing/2014/chart" uri="{C3380CC4-5D6E-409C-BE32-E72D297353CC}">
              <c16:uniqueId val="{00000001-D6BF-4B8B-858F-DF85AF3B1E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1382</c:v>
                </c:pt>
                <c:pt idx="1">
                  <c:v>2184</c:v>
                </c:pt>
                <c:pt idx="2">
                  <c:v>2905</c:v>
                </c:pt>
              </c:numCache>
            </c:numRef>
          </c:val>
          <c:extLst>
            <c:ext xmlns:c16="http://schemas.microsoft.com/office/drawing/2014/chart" uri="{C3380CC4-5D6E-409C-BE32-E72D297353CC}">
              <c16:uniqueId val="{00000002-D6BF-4B8B-858F-DF85AF3B1E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{CC92F398-209B-4C35-BF22-CD71B40DBF4A}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BF-4196-A859-BA49478E6F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{43DF5CD9-BF78-4A36-8689-4B5F1F7C846B}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BF-4196-A859-BA49478E6F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{7AF6A767-6C76-4111-9860-38951A6F2CCA}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BF-4196-A859-BA49478E6F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{16918FE3-24A9-4BDC-9537-AC789D92B1F8}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BF-4196-A859-BA49478E6F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{EDBBE87F-FF1C-4BED-9709-E98AF630C4B5}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BF-4196-A859-BA49478E6F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{7D3CBC45-7EA1-4D67-AF0F-132DA4ABECDD}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BF-4196-A859-BA49478E6F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{E6464398-6076-41C5-ACCE-6169040B6652}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BF-4196-A859-BA49478E6F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{7B479E64-67D0-4213-9BE7-37AE5AA2C97A}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BF-4196-A859-BA49478E6F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{D7F8632E-952A-43CE-BEFE-000107A5A265}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BF-4196-A859-BA49478E6F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55.3</c:v>
                </c:pt>
                <c:pt idx="16">
                  <c:v>55.9</c:v>
                </c:pt>
                <c:pt idx="24">
                  <c:v>56.8</c:v>
                </c:pt>
                <c:pt idx="32">
                  <c:v>58.4</c:v>
                </c:pt>
              </c:numCache>
            </c:numRef>
          </c:xVal>
          <c:yVal>
            <c:numRef>
              <c:f>公会計指標分析・財政指標組合せ分析表!$BP$51:$DC$51</c:f>
              <c:numCache>
                <c:formatCode>#,##0.0;"▲ "#,##0.0</c:formatCode>
                <c:ptCount val="40"/>
                <c:pt idx="0">
                  <c:v>88.1</c:v>
                </c:pt>
                <c:pt idx="8">
                  <c:v>89.2</c:v>
                </c:pt>
                <c:pt idx="16">
                  <c:v>71.2</c:v>
                </c:pt>
                <c:pt idx="24">
                  <c:v>51.5</c:v>
                </c:pt>
                <c:pt idx="32">
                  <c:v>37.799999999999997</c:v>
                </c:pt>
              </c:numCache>
            </c:numRef>
          </c:yVal>
          <c:smooth val="0"/>
          <c:extLst>
            <c:ext xmlns:c16="http://schemas.microsoft.com/office/drawing/2014/chart" uri="{C3380CC4-5D6E-409C-BE32-E72D297353CC}">
              <c16:uniqueId val="{00000009-D4BF-4196-A859-BA49478E6F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{F23A65A1-0461-4602-A7A9-1AD098333E2C}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BF-4196-A859-BA49478E6F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{182FF72E-938E-4349-8528-9679BFA596B6}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BF-4196-A859-BA49478E6F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{2BC3351F-096E-40F6-9BD9-8BD143397735}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BF-4196-A859-BA49478E6F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{0ED8E4A2-9508-4590-B1DE-74D94FF13055}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BF-4196-A859-BA49478E6F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{D338A167-7F21-47AC-8CC6-F30F8564439F}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BF-4196-A859-BA49478E6F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{3DCF376B-B703-4932-BCB1-44E4F424991E}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BF-4196-A859-BA49478E6F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{A18C5DED-5212-4CFF-9A22-8D1C7359553F}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BF-4196-A859-BA49478E6F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{BB1FDE9C-B4F9-4129-95DD-3A552AF3FB5B}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BF-4196-A859-BA49478E6F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{0A768210-9C45-49D5-B907-C25761D59C45}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BF-4196-A859-BA49478E6F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D4BF-4196-A859-BA49478E6F8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34977912976648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{4A97ECAD-19E0-4320-AA55-B1120C0C9811}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A96-47D3-AE9F-83BF1C249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{4D48D3A6-82C9-4BAA-80A2-1421B919D70F}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96-47D3-AE9F-83BF1C249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{A8563B43-5E19-47C8-B4CF-DA30B5C49A65}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96-47D3-AE9F-83BF1C249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{A4AE420E-0495-4DBF-BBCF-D7F2D83FB1B6}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96-47D3-AE9F-83BF1C249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{2026E1D9-6863-4F12-A8F2-92158940FB9F}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96-47D3-AE9F-83BF1C249849}"/>
                </c:ext>
              </c:extLst>
            </c:dLbl>
            <c:dLbl>
              <c:idx val="8"/>
              <c:layout>
                <c:manualLayout>
                  <c:x val="0"/>
                  <c:y val="1.534977912976648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{E0B1A5FB-1EFC-4774-A842-FCDED6040092}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A96-47D3-AE9F-83BF1C24984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{F7BA7EC5-D7B9-43B7-828F-ADF372D1AE3A}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A96-47D3-AE9F-83BF1C24984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{2DE9AF78-3CB6-42C7-A9FF-0930412954FE}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A96-47D3-AE9F-83BF1C24984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{A315BFD9-0969-4304-9C6C-3D8AAD657B37}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A96-47D3-AE9F-83BF1C249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7.4</c:v>
                </c:pt>
                <c:pt idx="24">
                  <c:v>7.4</c:v>
                </c:pt>
                <c:pt idx="32">
                  <c:v>7.8</c:v>
                </c:pt>
              </c:numCache>
            </c:numRef>
          </c:xVal>
          <c:yVal>
            <c:numRef>
              <c:f>公会計指標分析・財政指標組合せ分析表!$BP$73:$DC$73</c:f>
              <c:numCache>
                <c:formatCode>#,##0.0;"▲ "#,##0.0</c:formatCode>
                <c:ptCount val="40"/>
                <c:pt idx="0">
                  <c:v>88.1</c:v>
                </c:pt>
                <c:pt idx="8">
                  <c:v>89.2</c:v>
                </c:pt>
                <c:pt idx="16">
                  <c:v>71.2</c:v>
                </c:pt>
                <c:pt idx="24">
                  <c:v>51.5</c:v>
                </c:pt>
                <c:pt idx="32">
                  <c:v>37.799999999999997</c:v>
                </c:pt>
              </c:numCache>
            </c:numRef>
          </c:yVal>
          <c:smooth val="0"/>
          <c:extLst>
            <c:ext xmlns:c16="http://schemas.microsoft.com/office/drawing/2014/chart" uri="{C3380CC4-5D6E-409C-BE32-E72D297353CC}">
              <c16:uniqueId val="{00000009-EA96-47D3-AE9F-83BF1C249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{E5B9675B-9981-434B-95C2-BF71198B8B93}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A96-47D3-AE9F-83BF1C249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{3ADDADA6-0180-49C9-B6D8-0A50D397A502}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96-47D3-AE9F-83BF1C249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{B6270E3A-6934-4036-998C-CA93B1912593}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96-47D3-AE9F-83BF1C249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{CB5FC86C-3B51-4057-9037-33310EE130F1}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96-47D3-AE9F-83BF1C249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{75CFE2AA-D864-44B5-8643-FFC9BB699371}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96-47D3-AE9F-83BF1C24984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{B68CD086-509D-4598-AFF2-1F3B9722DE52}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A96-47D3-AE9F-83BF1C249849}"/>
                </c:ext>
              </c:extLst>
            </c:dLbl>
            <c:dLbl>
              <c:idx val="16"/>
              <c:layout>
                <c:manualLayout>
                  <c:x val="-4.4905057365901176E-2"/>
                  <c:y val="-5.778005037307173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{6D9B000C-904C-4D8C-9118-4FE43890845B}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A96-47D3-AE9F-83BF1C249849}"/>
                </c:ext>
              </c:extLst>
            </c:dLbl>
            <c:dLbl>
              <c:idx val="24"/>
              <c:layout>
                <c:manualLayout>
                  <c:x val="-1.8235628084250128E-2"/>
                  <c:y val="-6.70532438025161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{574180D5-0D4A-4237-BEAE-863F6CF2BCB6}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A96-47D3-AE9F-83BF1C24984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{48C02700-40AB-4BAE-AD31-6E26CD7D3E16}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A96-47D3-AE9F-83BF1C249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EA96-47D3-AE9F-83BF1C24984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３．９ポイント悪化した。地方交付税では、令和３年度に引き続き国補正に伴う普通交付税の追加交付があったものの、前年度と比較しその交付額は減少しており、地方交付税全体としては、８，３２３万７千円減少した。また、臨時財政対策債の発行可能額の減少も悪化した要因と考えられる。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20066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会計年度任用職員給料は、勤続年数に伴う昇給があり増加した。また、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69450</xdr:rowOff>
    </xdr:from>
    <xdr:to>
      <xdr:col>23</xdr:col>
      <xdr:colOff>133350</xdr:colOff>
      <xdr:row>85</xdr:row>
      <xdr:rowOff>80378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42700"/>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78586</xdr:rowOff>
    </xdr:from>
    <xdr:to>
      <xdr:col>19</xdr:col>
      <xdr:colOff>133350</xdr:colOff>
      <xdr:row>85</xdr:row>
      <xdr:rowOff>80378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80386"/>
          <a:ext cx="889000" cy="1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67188</xdr:rowOff>
    </xdr:from>
    <xdr:to>
      <xdr:col>15</xdr:col>
      <xdr:colOff>82550</xdr:colOff>
      <xdr:row>84</xdr:row>
      <xdr:rowOff>78586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7538"/>
          <a:ext cx="8890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4691</xdr:rowOff>
    </xdr:from>
    <xdr:to>
      <xdr:col>11</xdr:col>
      <xdr:colOff>31750</xdr:colOff>
      <xdr:row>83</xdr:row>
      <xdr:rowOff>67188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35041"/>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18650</xdr:rowOff>
    </xdr:from>
    <xdr:to>
      <xdr:col>23</xdr:col>
      <xdr:colOff>184150</xdr:colOff>
      <xdr:row>85</xdr:row>
      <xdr:rowOff>120250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162177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29578</xdr:rowOff>
    </xdr:from>
    <xdr:to>
      <xdr:col>19</xdr:col>
      <xdr:colOff>184150</xdr:colOff>
      <xdr:row>85</xdr:row>
      <xdr:rowOff>131178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115955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8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27786</xdr:rowOff>
    </xdr:from>
    <xdr:to>
      <xdr:col>15</xdr:col>
      <xdr:colOff>133350</xdr:colOff>
      <xdr:row>84</xdr:row>
      <xdr:rowOff>129386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114163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1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16388</xdr:rowOff>
    </xdr:from>
    <xdr:to>
      <xdr:col>11</xdr:col>
      <xdr:colOff>82550</xdr:colOff>
      <xdr:row>83</xdr:row>
      <xdr:rowOff>117988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102765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125341</xdr:rowOff>
    </xdr:from>
    <xdr:to>
      <xdr:col>7</xdr:col>
      <xdr:colOff>31750</xdr:colOff>
      <xdr:row>83</xdr:row>
      <xdr:rowOff>55491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40268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と同水準であったが、今年度は微減した。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18405"/>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58561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111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引き続き類似団体内平均値、全国平均値を上回っているが、これは単独消防に起因するものと、定年退職等による職員数の大幅な減少を見据えた新規採用者数の増加等によるものと考えられる。今後は、事務事業の見直しや外部委託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47081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363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35016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001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122010</xdr:rowOff>
    </xdr:from>
    <xdr:to>
      <xdr:col>72</xdr:col>
      <xdr:colOff>203200</xdr:colOff>
      <xdr:row>62</xdr:row>
      <xdr:rowOff>170271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5191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122010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002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155666</xdr:rowOff>
    </xdr:from>
    <xdr:to>
      <xdr:col>77</xdr:col>
      <xdr:colOff>95250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70593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34398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71210</xdr:rowOff>
    </xdr:from>
    <xdr:to>
      <xdr:col>68</xdr:col>
      <xdr:colOff>203200</xdr:colOff>
      <xdr:row>63</xdr:row>
      <xdr:rowOff>1360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157587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19503</xdr:rowOff>
    </xdr:from>
    <xdr:to>
      <xdr:col>64</xdr:col>
      <xdr:colOff>152400</xdr:colOff>
      <xdr:row>62</xdr:row>
      <xdr:rowOff>121103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105880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７．４％から７．８％となった。依然として類似団体内平均値を上回る状態が続いている。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５１．５％から３７．８％となった。ふるさと納税基金や国民健康保険基金などの特定目的基金の積立てにより、充当可能基金現在高が増加した。特に、ふるさと応援基金については、前年度額の１，７１０，３９８千円に対して６９４，３２５千円の増加であり顕著に影響している。依然として類似団体内平均を大きく上回っているため、公共施設の計画的な維持管理等により地方債を借入れを抑制しつつ、経常経費の見直し等により基金からの繰入れに頼らない財政運営を目指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102955</xdr:rowOff>
    </xdr:from>
    <xdr:to>
      <xdr:col>81</xdr:col>
      <xdr:colOff>44450</xdr:colOff>
      <xdr:row>16</xdr:row>
      <xdr:rowOff>41698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74705"/>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17</xdr:row>
      <xdr:rowOff>28702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84898"/>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28702</xdr:rowOff>
    </xdr:from>
    <xdr:to>
      <xdr:col>72</xdr:col>
      <xdr:colOff>203200</xdr:colOff>
      <xdr:row>18</xdr:row>
      <xdr:rowOff>2032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9433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164634</xdr:rowOff>
    </xdr:from>
    <xdr:to>
      <xdr:col>68</xdr:col>
      <xdr:colOff>152400</xdr:colOff>
      <xdr:row>18</xdr:row>
      <xdr:rowOff>2032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7928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52155</xdr:rowOff>
    </xdr:from>
    <xdr:to>
      <xdr:col>81</xdr:col>
      <xdr:colOff>95250</xdr:colOff>
      <xdr:row>15</xdr:row>
      <xdr:rowOff>153755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24232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162348</xdr:rowOff>
    </xdr:from>
    <xdr:to>
      <xdr:col>77</xdr:col>
      <xdr:colOff>95250</xdr:colOff>
      <xdr:row>16</xdr:row>
      <xdr:rowOff>92498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77275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2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113834</xdr:rowOff>
    </xdr:from>
    <xdr:to>
      <xdr:col>64</xdr:col>
      <xdr:colOff>152400</xdr:colOff>
      <xdr:row>18</xdr:row>
      <xdr:rowOff>43984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28761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　また、令和２年度より会計年度任用職員給料を人件費として取り扱ったことや勤続年数による昇給もあり、依然として高い水準にある。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類似団体内平均値を下回る結果となった。前年度比で、物件費総額は０．４％増加しているが、要因となっている委託料では、デジタル田園都市国家構想推進交付金を活用した地域通貨アプリのシステム改修費の増額が影響していると考えられる。物件費は事務事業と直結する経費が多いため、事業内容の見直し等により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5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増加したが、依然として類似団体内平均値を大きく下回っている。大きな割合を占める事業の中で、児童手当支給事業の実績は減少し、障害者自立支援給付事業や私立保育所等運営事業は増加傾向にある。人口減少、少子高齢化が一層進むことで、将来的には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６ポイント増加し、全国平均値と同水準となった。このうち、繰出金については、後期高齢者医療特別会計への繰出金がやや増加したが、国民健康保険特別会計への繰出金がやや減少し、全体としてはほぼ横ばいとなった。今後も、各特別会計の重要な財源である保険料や使用料等の収納率の向上を図り、一般会計からの繰入金に依存することがないよう、継続して財政基盤の強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増加した。コロナ禍における物価高騰等により落ち込む町民の消費生活に対して支援することを目的に実施した、エネルギー価格高騰対策生活者支援事業や、マイナンバー新規取得者に対して地域通貨等を給付する事業を町独自で実施したことの影響により増加した。補助金については、引き続き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１．８ポイント増加したが、これは令和元年度に借入した小学校空調設備改修工事や防災行政無線デジタル化整備事業の元金償還が開始したこと主な増加要因である。地方債の借入れが伴う大規模な施設整備が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53213"/>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２．１ポイント増の７１．６％となった。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0039"/>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00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08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154527</xdr:rowOff>
    </xdr:from>
    <xdr:to>
      <xdr:col>29</xdr:col>
      <xdr:colOff>127000</xdr:colOff>
      <xdr:row>17</xdr:row>
      <xdr:rowOff>155747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6802"/>
          <a:ext cx="6477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154527</xdr:rowOff>
    </xdr:from>
    <xdr:to>
      <xdr:col>26</xdr:col>
      <xdr:colOff>50800</xdr:colOff>
      <xdr:row>18</xdr:row>
      <xdr:rowOff>30721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6802"/>
          <a:ext cx="6985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30721</xdr:rowOff>
    </xdr:from>
    <xdr:to>
      <xdr:col>22</xdr:col>
      <xdr:colOff>114300</xdr:colOff>
      <xdr:row>18</xdr:row>
      <xdr:rowOff>91910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4446"/>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91910</xdr:rowOff>
    </xdr:from>
    <xdr:to>
      <xdr:col>18</xdr:col>
      <xdr:colOff>177800</xdr:colOff>
      <xdr:row>18</xdr:row>
      <xdr:rowOff>110503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5635"/>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104947</xdr:rowOff>
    </xdr:from>
    <xdr:to>
      <xdr:col>29</xdr:col>
      <xdr:colOff>177800</xdr:colOff>
      <xdr:row>18</xdr:row>
      <xdr:rowOff>35097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77024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103727</xdr:rowOff>
    </xdr:from>
    <xdr:to>
      <xdr:col>26</xdr:col>
      <xdr:colOff>101600</xdr:colOff>
      <xdr:row>18</xdr:row>
      <xdr:rowOff>33877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151371</xdr:rowOff>
    </xdr:from>
    <xdr:to>
      <xdr:col>22</xdr:col>
      <xdr:colOff>165100</xdr:colOff>
      <xdr:row>18</xdr:row>
      <xdr:rowOff>81521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41110</xdr:rowOff>
    </xdr:from>
    <xdr:to>
      <xdr:col>19</xdr:col>
      <xdr:colOff>38100</xdr:colOff>
      <xdr:row>18</xdr:row>
      <xdr:rowOff>142710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59703</xdr:rowOff>
    </xdr:from>
    <xdr:to>
      <xdr:col>15</xdr:col>
      <xdr:colOff>101600</xdr:colOff>
      <xdr:row>18</xdr:row>
      <xdr:rowOff>161303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149784</xdr:rowOff>
    </xdr:from>
    <xdr:to>
      <xdr:col>29</xdr:col>
      <xdr:colOff>127000</xdr:colOff>
      <xdr:row>35</xdr:row>
      <xdr:rowOff>270713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0134"/>
          <a:ext cx="647700" cy="12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270713</xdr:rowOff>
    </xdr:from>
    <xdr:to>
      <xdr:col>26</xdr:col>
      <xdr:colOff>50800</xdr:colOff>
      <xdr:row>35</xdr:row>
      <xdr:rowOff>331216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1063"/>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331216</xdr:rowOff>
    </xdr:from>
    <xdr:to>
      <xdr:col>22</xdr:col>
      <xdr:colOff>114300</xdr:colOff>
      <xdr:row>35</xdr:row>
      <xdr:rowOff>333731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1566"/>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333731</xdr:rowOff>
    </xdr:from>
    <xdr:to>
      <xdr:col>18</xdr:col>
      <xdr:colOff>177800</xdr:colOff>
      <xdr:row>36</xdr:row>
      <xdr:rowOff>25502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4081"/>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98984</xdr:rowOff>
    </xdr:from>
    <xdr:to>
      <xdr:col>29</xdr:col>
      <xdr:colOff>177800</xdr:colOff>
      <xdr:row>35</xdr:row>
      <xdr:rowOff>200584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286961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219913</xdr:rowOff>
    </xdr:from>
    <xdr:to>
      <xdr:col>26</xdr:col>
      <xdr:colOff>101600</xdr:colOff>
      <xdr:row>35</xdr:row>
      <xdr:rowOff>321513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280416</xdr:rowOff>
    </xdr:from>
    <xdr:to>
      <xdr:col>22</xdr:col>
      <xdr:colOff>165100</xdr:colOff>
      <xdr:row>36</xdr:row>
      <xdr:rowOff>39116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49293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282931</xdr:rowOff>
    </xdr:from>
    <xdr:to>
      <xdr:col>19</xdr:col>
      <xdr:colOff>38100</xdr:colOff>
      <xdr:row>36</xdr:row>
      <xdr:rowOff>41631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51808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317602</xdr:rowOff>
    </xdr:from>
    <xdr:to>
      <xdr:col>15</xdr:col>
      <xdr:colOff>101600</xdr:colOff>
      <xdr:row>36</xdr:row>
      <xdr:rowOff>76302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94666</xdr:rowOff>
    </xdr:from>
    <xdr:to>
      <xdr:col>24</xdr:col>
      <xdr:colOff>63500</xdr:colOff>
      <xdr:row>35</xdr:row>
      <xdr:rowOff>100920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5416"/>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100920</xdr:rowOff>
    </xdr:from>
    <xdr:to>
      <xdr:col>19</xdr:col>
      <xdr:colOff>177800</xdr:colOff>
      <xdr:row>35</xdr:row>
      <xdr:rowOff>158233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1670"/>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158233</xdr:rowOff>
    </xdr:from>
    <xdr:to>
      <xdr:col>15</xdr:col>
      <xdr:colOff>50800</xdr:colOff>
      <xdr:row>37</xdr:row>
      <xdr:rowOff>36634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8983"/>
          <a:ext cx="8890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36634</xdr:rowOff>
    </xdr:from>
    <xdr:to>
      <xdr:col>10</xdr:col>
      <xdr:colOff>114300</xdr:colOff>
      <xdr:row>37</xdr:row>
      <xdr:rowOff>43541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028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43866</xdr:rowOff>
    </xdr:from>
    <xdr:to>
      <xdr:col>24</xdr:col>
      <xdr:colOff>114300</xdr:colOff>
      <xdr:row>35</xdr:row>
      <xdr:rowOff>145466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66743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50120</xdr:rowOff>
    </xdr:from>
    <xdr:to>
      <xdr:col>20</xdr:col>
      <xdr:colOff>38100</xdr:colOff>
      <xdr:row>35</xdr:row>
      <xdr:rowOff>151720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107433</xdr:rowOff>
    </xdr:from>
    <xdr:to>
      <xdr:col>15</xdr:col>
      <xdr:colOff>101600</xdr:colOff>
      <xdr:row>36</xdr:row>
      <xdr:rowOff>37583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54110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157284</xdr:rowOff>
    </xdr:from>
    <xdr:to>
      <xdr:col>10</xdr:col>
      <xdr:colOff>165100</xdr:colOff>
      <xdr:row>37</xdr:row>
      <xdr:rowOff>87434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103961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164191</xdr:rowOff>
    </xdr:from>
    <xdr:to>
      <xdr:col>6</xdr:col>
      <xdr:colOff>38100</xdr:colOff>
      <xdr:row>37</xdr:row>
      <xdr:rowOff>94341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110868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139352</xdr:rowOff>
    </xdr:from>
    <xdr:to>
      <xdr:col>24</xdr:col>
      <xdr:colOff>63500</xdr:colOff>
      <xdr:row>55</xdr:row>
      <xdr:rowOff>149944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69102"/>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139352</xdr:rowOff>
    </xdr:from>
    <xdr:to>
      <xdr:col>19</xdr:col>
      <xdr:colOff>177800</xdr:colOff>
      <xdr:row>56</xdr:row>
      <xdr:rowOff>95438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69102"/>
          <a:ext cx="889000" cy="1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95438</xdr:rowOff>
    </xdr:from>
    <xdr:to>
      <xdr:col>15</xdr:col>
      <xdr:colOff>50800</xdr:colOff>
      <xdr:row>56</xdr:row>
      <xdr:rowOff>131285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96638"/>
          <a:ext cx="8890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131285</xdr:rowOff>
    </xdr:from>
    <xdr:to>
      <xdr:col>10</xdr:col>
      <xdr:colOff>114300</xdr:colOff>
      <xdr:row>57</xdr:row>
      <xdr:rowOff>12195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2485"/>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99144</xdr:rowOff>
    </xdr:from>
    <xdr:to>
      <xdr:col>24</xdr:col>
      <xdr:colOff>114300</xdr:colOff>
      <xdr:row>56</xdr:row>
      <xdr:rowOff>29294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122021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88552</xdr:rowOff>
    </xdr:from>
    <xdr:to>
      <xdr:col>20</xdr:col>
      <xdr:colOff>38100</xdr:colOff>
      <xdr:row>56</xdr:row>
      <xdr:rowOff>18702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35229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44638</xdr:rowOff>
    </xdr:from>
    <xdr:to>
      <xdr:col>15</xdr:col>
      <xdr:colOff>101600</xdr:colOff>
      <xdr:row>56</xdr:row>
      <xdr:rowOff>146238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162765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80485</xdr:rowOff>
    </xdr:from>
    <xdr:to>
      <xdr:col>10</xdr:col>
      <xdr:colOff>165100</xdr:colOff>
      <xdr:row>57</xdr:row>
      <xdr:rowOff>10635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132845</xdr:rowOff>
    </xdr:from>
    <xdr:to>
      <xdr:col>6</xdr:col>
      <xdr:colOff>38100</xdr:colOff>
      <xdr:row>57</xdr:row>
      <xdr:rowOff>62995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79522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68205</xdr:rowOff>
    </xdr:from>
    <xdr:to>
      <xdr:col>24</xdr:col>
      <xdr:colOff>63500</xdr:colOff>
      <xdr:row>77</xdr:row>
      <xdr:rowOff>69062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985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68205</xdr:rowOff>
    </xdr:from>
    <xdr:to>
      <xdr:col>19</xdr:col>
      <xdr:colOff>177800</xdr:colOff>
      <xdr:row>77</xdr:row>
      <xdr:rowOff>99237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985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94551</xdr:rowOff>
    </xdr:from>
    <xdr:to>
      <xdr:col>15</xdr:col>
      <xdr:colOff>50800</xdr:colOff>
      <xdr:row>77</xdr:row>
      <xdr:rowOff>99237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962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76836</xdr:rowOff>
    </xdr:from>
    <xdr:to>
      <xdr:col>10</xdr:col>
      <xdr:colOff>114300</xdr:colOff>
      <xdr:row>77</xdr:row>
      <xdr:rowOff>94551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7848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18262</xdr:rowOff>
    </xdr:from>
    <xdr:to>
      <xdr:col>24</xdr:col>
      <xdr:colOff>114300</xdr:colOff>
      <xdr:row>77</xdr:row>
      <xdr:rowOff>119862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104639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17405</xdr:rowOff>
    </xdr:from>
    <xdr:to>
      <xdr:col>20</xdr:col>
      <xdr:colOff>38100</xdr:colOff>
      <xdr:row>77</xdr:row>
      <xdr:rowOff>119005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110132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48437</xdr:rowOff>
    </xdr:from>
    <xdr:to>
      <xdr:col>15</xdr:col>
      <xdr:colOff>101600</xdr:colOff>
      <xdr:row>77</xdr:row>
      <xdr:rowOff>150037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43751</xdr:rowOff>
    </xdr:from>
    <xdr:to>
      <xdr:col>10</xdr:col>
      <xdr:colOff>165100</xdr:colOff>
      <xdr:row>77</xdr:row>
      <xdr:rowOff>145351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136478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26036</xdr:rowOff>
    </xdr:from>
    <xdr:to>
      <xdr:col>6</xdr:col>
      <xdr:colOff>38100</xdr:colOff>
      <xdr:row>77</xdr:row>
      <xdr:rowOff>127636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119811</xdr:rowOff>
    </xdr:from>
    <xdr:to>
      <xdr:col>24</xdr:col>
      <xdr:colOff>63500</xdr:colOff>
      <xdr:row>95</xdr:row>
      <xdr:rowOff>164998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36111"/>
          <a:ext cx="838200" cy="2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119811</xdr:rowOff>
    </xdr:from>
    <xdr:to>
      <xdr:col>19</xdr:col>
      <xdr:colOff>177800</xdr:colOff>
      <xdr:row>97</xdr:row>
      <xdr:rowOff>14466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36111"/>
          <a:ext cx="889000" cy="4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14466</xdr:rowOff>
    </xdr:from>
    <xdr:to>
      <xdr:col>15</xdr:col>
      <xdr:colOff>50800</xdr:colOff>
      <xdr:row>97</xdr:row>
      <xdr:rowOff>58565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116"/>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58565</xdr:rowOff>
    </xdr:from>
    <xdr:to>
      <xdr:col>10</xdr:col>
      <xdr:colOff>114300</xdr:colOff>
      <xdr:row>97</xdr:row>
      <xdr:rowOff>77158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921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114198</xdr:rowOff>
    </xdr:from>
    <xdr:to>
      <xdr:col>24</xdr:col>
      <xdr:colOff>114300</xdr:colOff>
      <xdr:row>96</xdr:row>
      <xdr:rowOff>44348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92625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69011</xdr:rowOff>
    </xdr:from>
    <xdr:to>
      <xdr:col>20</xdr:col>
      <xdr:colOff>38100</xdr:colOff>
      <xdr:row>94</xdr:row>
      <xdr:rowOff>170611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161738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135116</xdr:rowOff>
    </xdr:from>
    <xdr:to>
      <xdr:col>15</xdr:col>
      <xdr:colOff>101600</xdr:colOff>
      <xdr:row>97</xdr:row>
      <xdr:rowOff>65266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7765</xdr:rowOff>
    </xdr:from>
    <xdr:to>
      <xdr:col>10</xdr:col>
      <xdr:colOff>165100</xdr:colOff>
      <xdr:row>97</xdr:row>
      <xdr:rowOff>109365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26358</xdr:rowOff>
    </xdr:from>
    <xdr:to>
      <xdr:col>6</xdr:col>
      <xdr:colOff>38100</xdr:colOff>
      <xdr:row>97</xdr:row>
      <xdr:rowOff>127958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119085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46203</xdr:rowOff>
    </xdr:from>
    <xdr:to>
      <xdr:col>55</xdr:col>
      <xdr:colOff>0</xdr:colOff>
      <xdr:row>37</xdr:row>
      <xdr:rowOff>130545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9853"/>
          <a:ext cx="838200" cy="8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53256</xdr:rowOff>
    </xdr:from>
    <xdr:to>
      <xdr:col>50</xdr:col>
      <xdr:colOff>114300</xdr:colOff>
      <xdr:row>37</xdr:row>
      <xdr:rowOff>130545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68206"/>
          <a:ext cx="889000" cy="1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53256</xdr:rowOff>
    </xdr:from>
    <xdr:to>
      <xdr:col>45</xdr:col>
      <xdr:colOff>177800</xdr:colOff>
      <xdr:row>38</xdr:row>
      <xdr:rowOff>62390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68206"/>
          <a:ext cx="889000" cy="12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62390</xdr:rowOff>
    </xdr:from>
    <xdr:to>
      <xdr:col>41</xdr:col>
      <xdr:colOff>50800</xdr:colOff>
      <xdr:row>38</xdr:row>
      <xdr:rowOff>93871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74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166853</xdr:rowOff>
    </xdr:from>
    <xdr:to>
      <xdr:col>55</xdr:col>
      <xdr:colOff>50800</xdr:colOff>
      <xdr:row>37</xdr:row>
      <xdr:rowOff>97003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145280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79745</xdr:rowOff>
    </xdr:from>
    <xdr:to>
      <xdr:col>50</xdr:col>
      <xdr:colOff>165100</xdr:colOff>
      <xdr:row>38</xdr:row>
      <xdr:rowOff>9896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3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2456</xdr:rowOff>
    </xdr:from>
    <xdr:to>
      <xdr:col>46</xdr:col>
      <xdr:colOff>38100</xdr:colOff>
      <xdr:row>31</xdr:row>
      <xdr:rowOff>104056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95183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1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11590</xdr:rowOff>
    </xdr:from>
    <xdr:to>
      <xdr:col>41</xdr:col>
      <xdr:colOff>101600</xdr:colOff>
      <xdr:row>38</xdr:row>
      <xdr:rowOff>113190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104317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43071</xdr:rowOff>
    </xdr:from>
    <xdr:to>
      <xdr:col>36</xdr:col>
      <xdr:colOff>165100</xdr:colOff>
      <xdr:row>38</xdr:row>
      <xdr:rowOff>144671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40694</xdr:rowOff>
    </xdr:from>
    <xdr:to>
      <xdr:col>55</xdr:col>
      <xdr:colOff>0</xdr:colOff>
      <xdr:row>57</xdr:row>
      <xdr:rowOff>160056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3344"/>
          <a:ext cx="838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162680</xdr:rowOff>
    </xdr:from>
    <xdr:to>
      <xdr:col>50</xdr:col>
      <xdr:colOff>114300</xdr:colOff>
      <xdr:row>57</xdr:row>
      <xdr:rowOff>40694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49530"/>
          <a:ext cx="889000" cy="5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162680</xdr:rowOff>
    </xdr:from>
    <xdr:to>
      <xdr:col>45</xdr:col>
      <xdr:colOff>177800</xdr:colOff>
      <xdr:row>55</xdr:row>
      <xdr:rowOff>26728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49530"/>
          <a:ext cx="889000" cy="20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26728</xdr:rowOff>
    </xdr:from>
    <xdr:to>
      <xdr:col>41</xdr:col>
      <xdr:colOff>50800</xdr:colOff>
      <xdr:row>56</xdr:row>
      <xdr:rowOff>114119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6478"/>
          <a:ext cx="889000" cy="2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109256</xdr:rowOff>
    </xdr:from>
    <xdr:to>
      <xdr:col>55</xdr:col>
      <xdr:colOff>50800</xdr:colOff>
      <xdr:row>58</xdr:row>
      <xdr:rowOff>39406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161344</xdr:rowOff>
    </xdr:from>
    <xdr:to>
      <xdr:col>50</xdr:col>
      <xdr:colOff>165100</xdr:colOff>
      <xdr:row>57</xdr:row>
      <xdr:rowOff>91494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82621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111880</xdr:rowOff>
    </xdr:from>
    <xdr:to>
      <xdr:col>46</xdr:col>
      <xdr:colOff>38100</xdr:colOff>
      <xdr:row>54</xdr:row>
      <xdr:rowOff>42030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58557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147378</xdr:rowOff>
    </xdr:from>
    <xdr:to>
      <xdr:col>41</xdr:col>
      <xdr:colOff>101600</xdr:colOff>
      <xdr:row>55</xdr:row>
      <xdr:rowOff>77528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63319</xdr:rowOff>
    </xdr:from>
    <xdr:to>
      <xdr:col>36</xdr:col>
      <xdr:colOff>165100</xdr:colOff>
      <xdr:row>56</xdr:row>
      <xdr:rowOff>164919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156046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96038</xdr:rowOff>
    </xdr:from>
    <xdr:to>
      <xdr:col>55</xdr:col>
      <xdr:colOff>0</xdr:colOff>
      <xdr:row>79</xdr:row>
      <xdr:rowOff>98487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4058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96772</xdr:rowOff>
    </xdr:from>
    <xdr:to>
      <xdr:col>50</xdr:col>
      <xdr:colOff>114300</xdr:colOff>
      <xdr:row>79</xdr:row>
      <xdr:rowOff>98487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4132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83562</xdr:rowOff>
    </xdr:from>
    <xdr:to>
      <xdr:col>45</xdr:col>
      <xdr:colOff>177800</xdr:colOff>
      <xdr:row>79</xdr:row>
      <xdr:rowOff>96772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6662"/>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58319</xdr:rowOff>
    </xdr:from>
    <xdr:to>
      <xdr:col>41</xdr:col>
      <xdr:colOff>50800</xdr:colOff>
      <xdr:row>78</xdr:row>
      <xdr:rowOff>83562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31419"/>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45238</xdr:rowOff>
    </xdr:from>
    <xdr:to>
      <xdr:col>55</xdr:col>
      <xdr:colOff>50800</xdr:colOff>
      <xdr:row>79</xdr:row>
      <xdr:rowOff>146838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131615</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47687</xdr:rowOff>
    </xdr:from>
    <xdr:to>
      <xdr:col>50</xdr:col>
      <xdr:colOff>165100</xdr:colOff>
      <xdr:row>79</xdr:row>
      <xdr:rowOff>149287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140414</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82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45972</xdr:rowOff>
    </xdr:from>
    <xdr:to>
      <xdr:col>46</xdr:col>
      <xdr:colOff>38100</xdr:colOff>
      <xdr:row>79</xdr:row>
      <xdr:rowOff>147572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138699</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32762</xdr:rowOff>
    </xdr:from>
    <xdr:to>
      <xdr:col>41</xdr:col>
      <xdr:colOff>101600</xdr:colOff>
      <xdr:row>78</xdr:row>
      <xdr:rowOff>134362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125489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123583</xdr:rowOff>
    </xdr:from>
    <xdr:to>
      <xdr:col>55</xdr:col>
      <xdr:colOff>0</xdr:colOff>
      <xdr:row>97</xdr:row>
      <xdr:rowOff>117411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82783"/>
          <a:ext cx="8382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91123</xdr:rowOff>
    </xdr:from>
    <xdr:to>
      <xdr:col>50</xdr:col>
      <xdr:colOff>114300</xdr:colOff>
      <xdr:row>96</xdr:row>
      <xdr:rowOff>123583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50323"/>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91123</xdr:rowOff>
    </xdr:from>
    <xdr:to>
      <xdr:col>45</xdr:col>
      <xdr:colOff>177800</xdr:colOff>
      <xdr:row>96</xdr:row>
      <xdr:rowOff>127732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50323"/>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127732</xdr:rowOff>
    </xdr:from>
    <xdr:to>
      <xdr:col>41</xdr:col>
      <xdr:colOff>50800</xdr:colOff>
      <xdr:row>97</xdr:row>
      <xdr:rowOff>18836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6932"/>
          <a:ext cx="889000" cy="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66611</xdr:rowOff>
    </xdr:from>
    <xdr:to>
      <xdr:col>55</xdr:col>
      <xdr:colOff>50800</xdr:colOff>
      <xdr:row>97</xdr:row>
      <xdr:rowOff>168211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45038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72783</xdr:rowOff>
    </xdr:from>
    <xdr:to>
      <xdr:col>50</xdr:col>
      <xdr:colOff>165100</xdr:colOff>
      <xdr:row>97</xdr:row>
      <xdr:rowOff>2933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165510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40323</xdr:rowOff>
    </xdr:from>
    <xdr:to>
      <xdr:col>46</xdr:col>
      <xdr:colOff>38100</xdr:colOff>
      <xdr:row>96</xdr:row>
      <xdr:rowOff>141923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158450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76932</xdr:rowOff>
    </xdr:from>
    <xdr:to>
      <xdr:col>41</xdr:col>
      <xdr:colOff>101600</xdr:colOff>
      <xdr:row>97</xdr:row>
      <xdr:rowOff>7082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169659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139486</xdr:rowOff>
    </xdr:from>
    <xdr:to>
      <xdr:col>36</xdr:col>
      <xdr:colOff>165100</xdr:colOff>
      <xdr:row>97</xdr:row>
      <xdr:rowOff>69636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60763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81145</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769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30345</xdr:rowOff>
    </xdr:from>
    <xdr:to>
      <xdr:col>67</xdr:col>
      <xdr:colOff>101600</xdr:colOff>
      <xdr:row>39</xdr:row>
      <xdr:rowOff>131945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123072</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16828</xdr:rowOff>
    </xdr:from>
    <xdr:to>
      <xdr:col>85</xdr:col>
      <xdr:colOff>127000</xdr:colOff>
      <xdr:row>75</xdr:row>
      <xdr:rowOff>83007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75578"/>
          <a:ext cx="8382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83007</xdr:rowOff>
    </xdr:from>
    <xdr:to>
      <xdr:col>81</xdr:col>
      <xdr:colOff>50800</xdr:colOff>
      <xdr:row>75</xdr:row>
      <xdr:rowOff>149720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41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149720</xdr:rowOff>
    </xdr:from>
    <xdr:to>
      <xdr:col>76</xdr:col>
      <xdr:colOff>114300</xdr:colOff>
      <xdr:row>76</xdr:row>
      <xdr:rowOff>12522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08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12522</xdr:rowOff>
    </xdr:from>
    <xdr:to>
      <xdr:col>71</xdr:col>
      <xdr:colOff>177800</xdr:colOff>
      <xdr:row>76</xdr:row>
      <xdr:rowOff>28544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42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137478</xdr:rowOff>
    </xdr:from>
    <xdr:to>
      <xdr:col>85</xdr:col>
      <xdr:colOff>177800</xdr:colOff>
      <xdr:row>75</xdr:row>
      <xdr:rowOff>67628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160355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32207</xdr:rowOff>
    </xdr:from>
    <xdr:to>
      <xdr:col>81</xdr:col>
      <xdr:colOff>101600</xdr:colOff>
      <xdr:row>75</xdr:row>
      <xdr:rowOff>133807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124934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98920</xdr:rowOff>
    </xdr:from>
    <xdr:to>
      <xdr:col>76</xdr:col>
      <xdr:colOff>165100</xdr:colOff>
      <xdr:row>76</xdr:row>
      <xdr:rowOff>29071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57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20197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133172</xdr:rowOff>
    </xdr:from>
    <xdr:to>
      <xdr:col>72</xdr:col>
      <xdr:colOff>38100</xdr:colOff>
      <xdr:row>76</xdr:row>
      <xdr:rowOff>63323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54449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149194</xdr:rowOff>
    </xdr:from>
    <xdr:to>
      <xdr:col>67</xdr:col>
      <xdr:colOff>101600</xdr:colOff>
      <xdr:row>76</xdr:row>
      <xdr:rowOff>79344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70471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103037</xdr:rowOff>
    </xdr:from>
    <xdr:to>
      <xdr:col>85</xdr:col>
      <xdr:colOff>127000</xdr:colOff>
      <xdr:row>97</xdr:row>
      <xdr:rowOff>121174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33687"/>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121174</xdr:rowOff>
    </xdr:from>
    <xdr:to>
      <xdr:col>81</xdr:col>
      <xdr:colOff>50800</xdr:colOff>
      <xdr:row>98</xdr:row>
      <xdr:rowOff>6353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51824"/>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6353</xdr:rowOff>
    </xdr:from>
    <xdr:to>
      <xdr:col>76</xdr:col>
      <xdr:colOff>114300</xdr:colOff>
      <xdr:row>98</xdr:row>
      <xdr:rowOff>66813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8453"/>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66813</xdr:rowOff>
    </xdr:from>
    <xdr:to>
      <xdr:col>71</xdr:col>
      <xdr:colOff>177800</xdr:colOff>
      <xdr:row>98</xdr:row>
      <xdr:rowOff>105784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68913"/>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52237</xdr:rowOff>
    </xdr:from>
    <xdr:to>
      <xdr:col>85</xdr:col>
      <xdr:colOff>177800</xdr:colOff>
      <xdr:row>97</xdr:row>
      <xdr:rowOff>153837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75114</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70374</xdr:rowOff>
    </xdr:from>
    <xdr:to>
      <xdr:col>81</xdr:col>
      <xdr:colOff>101600</xdr:colOff>
      <xdr:row>98</xdr:row>
      <xdr:rowOff>524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17051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127003</xdr:rowOff>
    </xdr:from>
    <xdr:to>
      <xdr:col>76</xdr:col>
      <xdr:colOff>165100</xdr:colOff>
      <xdr:row>98</xdr:row>
      <xdr:rowOff>57153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73680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16013</xdr:rowOff>
    </xdr:from>
    <xdr:to>
      <xdr:col>72</xdr:col>
      <xdr:colOff>38100</xdr:colOff>
      <xdr:row>98</xdr:row>
      <xdr:rowOff>117613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134140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54984</xdr:rowOff>
    </xdr:from>
    <xdr:to>
      <xdr:col>67</xdr:col>
      <xdr:colOff>101600</xdr:colOff>
      <xdr:row>98</xdr:row>
      <xdr:rowOff>156584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147711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107421</xdr:rowOff>
    </xdr:from>
    <xdr:to>
      <xdr:col>116</xdr:col>
      <xdr:colOff>63500</xdr:colOff>
      <xdr:row>75</xdr:row>
      <xdr:rowOff>140020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66171"/>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140020</xdr:rowOff>
    </xdr:from>
    <xdr:to>
      <xdr:col>111</xdr:col>
      <xdr:colOff>177800</xdr:colOff>
      <xdr:row>76</xdr:row>
      <xdr:rowOff>20690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98770"/>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34453</xdr:rowOff>
    </xdr:from>
    <xdr:to>
      <xdr:col>107</xdr:col>
      <xdr:colOff>50800</xdr:colOff>
      <xdr:row>76</xdr:row>
      <xdr:rowOff>20690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93203"/>
          <a:ext cx="889000" cy="1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34453</xdr:rowOff>
    </xdr:from>
    <xdr:to>
      <xdr:col>102</xdr:col>
      <xdr:colOff>114300</xdr:colOff>
      <xdr:row>75</xdr:row>
      <xdr:rowOff>66617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93203"/>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56621</xdr:rowOff>
    </xdr:from>
    <xdr:to>
      <xdr:col>116</xdr:col>
      <xdr:colOff>114300</xdr:colOff>
      <xdr:row>75</xdr:row>
      <xdr:rowOff>158221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79498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89220</xdr:rowOff>
    </xdr:from>
    <xdr:to>
      <xdr:col>112</xdr:col>
      <xdr:colOff>38100</xdr:colOff>
      <xdr:row>76</xdr:row>
      <xdr:rowOff>19369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47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35897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141341</xdr:rowOff>
    </xdr:from>
    <xdr:to>
      <xdr:col>107</xdr:col>
      <xdr:colOff>101600</xdr:colOff>
      <xdr:row>76</xdr:row>
      <xdr:rowOff>71490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0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88018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155103</xdr:rowOff>
    </xdr:from>
    <xdr:to>
      <xdr:col>102</xdr:col>
      <xdr:colOff>165100</xdr:colOff>
      <xdr:row>75</xdr:row>
      <xdr:rowOff>85253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101780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15817</xdr:rowOff>
    </xdr:from>
    <xdr:to>
      <xdr:col>98</xdr:col>
      <xdr:colOff>38100</xdr:colOff>
      <xdr:row>75</xdr:row>
      <xdr:rowOff>117417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108544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２千円となっている。主な構成科目である扶助費は、令和３年度に実施した子育て世帯臨時特別給付金事業や住民税非課税世帯等臨時特別給付金給付事業が終了したことにより大きく減少した。人件費については、会計年度任用職員給料給料が勤続年数によるベースアップもあり、前年度比微増した。また、補助費等については、前年度比１１．２％増加した。これは、令和４年度に物価高騰に伴う生活支援として、エネルギー価格高騰対策生活支援者支援事業や、消費活性化マイナンバー普及支援事業、大学生等支援事業等を実施したため、増加した。普通建設事業費については、令和３年度に実施した庁舎機械設備改修工事や町テレワーク施設改修、防災行政無線デジタル化整備（事故繰越）の完了に伴い前年度比減となった。物件費については、微減したが事務事業の見直し等により抑制に努める必要がある。当町が保有する公共施設の総延床面積を人口で割ると、町民一人当たりの延床面積は５．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人であり、岐阜県平均の５．７５㎡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８割を超えている現状から、今後も維持補修費や普通建設事業費のうち更新整備が増加することが考えられる。公共施設の維持管理には、地方債の発行が見込まれるため、令和３年度に策定した養老町公共施設等総合管理計画に基づき、施設の維持管理方法の見直し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80645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1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31115</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186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151765</xdr:rowOff>
    </xdr:from>
    <xdr:to>
      <xdr:col>15</xdr:col>
      <xdr:colOff>101600</xdr:colOff>
      <xdr:row>35</xdr:row>
      <xdr:rowOff>81915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73042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54659</xdr:rowOff>
    </xdr:from>
    <xdr:to>
      <xdr:col>24</xdr:col>
      <xdr:colOff>63500</xdr:colOff>
      <xdr:row>57</xdr:row>
      <xdr:rowOff>65129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730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56897</xdr:rowOff>
    </xdr:from>
    <xdr:to>
      <xdr:col>19</xdr:col>
      <xdr:colOff>177800</xdr:colOff>
      <xdr:row>57</xdr:row>
      <xdr:rowOff>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8097"/>
          <a:ext cx="889000" cy="1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56897</xdr:rowOff>
    </xdr:from>
    <xdr:to>
      <xdr:col>15</xdr:col>
      <xdr:colOff>50800</xdr:colOff>
      <xdr:row>57</xdr:row>
      <xdr:rowOff>169114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58097"/>
          <a:ext cx="889000" cy="2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169114</xdr:rowOff>
    </xdr:from>
    <xdr:to>
      <xdr:col>10</xdr:col>
      <xdr:colOff>114300</xdr:colOff>
      <xdr:row>58</xdr:row>
      <xdr:rowOff>8993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1764"/>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14329</xdr:rowOff>
    </xdr:from>
    <xdr:to>
      <xdr:col>24</xdr:col>
      <xdr:colOff>114300</xdr:colOff>
      <xdr:row>57</xdr:row>
      <xdr:rowOff>115929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37206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3859</xdr:rowOff>
    </xdr:from>
    <xdr:to>
      <xdr:col>20</xdr:col>
      <xdr:colOff>38100</xdr:colOff>
      <xdr:row>57</xdr:row>
      <xdr:rowOff>105459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121986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6097</xdr:rowOff>
    </xdr:from>
    <xdr:to>
      <xdr:col>15</xdr:col>
      <xdr:colOff>101600</xdr:colOff>
      <xdr:row>56</xdr:row>
      <xdr:rowOff>107697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124224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8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118314</xdr:rowOff>
    </xdr:from>
    <xdr:to>
      <xdr:col>10</xdr:col>
      <xdr:colOff>165100</xdr:colOff>
      <xdr:row>58</xdr:row>
      <xdr:rowOff>48464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39591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129643</xdr:rowOff>
    </xdr:from>
    <xdr:to>
      <xdr:col>6</xdr:col>
      <xdr:colOff>38100</xdr:colOff>
      <xdr:row>58</xdr:row>
      <xdr:rowOff>59793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161037</xdr:rowOff>
    </xdr:from>
    <xdr:to>
      <xdr:col>24</xdr:col>
      <xdr:colOff>63500</xdr:colOff>
      <xdr:row>77</xdr:row>
      <xdr:rowOff>154482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1237"/>
          <a:ext cx="838200" cy="16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161037</xdr:rowOff>
    </xdr:from>
    <xdr:to>
      <xdr:col>19</xdr:col>
      <xdr:colOff>177800</xdr:colOff>
      <xdr:row>78</xdr:row>
      <xdr:rowOff>112077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1237"/>
          <a:ext cx="889000" cy="29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20180</xdr:rowOff>
    </xdr:from>
    <xdr:to>
      <xdr:col>15</xdr:col>
      <xdr:colOff>50800</xdr:colOff>
      <xdr:row>78</xdr:row>
      <xdr:rowOff>112077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932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20180</xdr:rowOff>
    </xdr:from>
    <xdr:to>
      <xdr:col>10</xdr:col>
      <xdr:colOff>114300</xdr:colOff>
      <xdr:row>79</xdr:row>
      <xdr:rowOff>74510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3280"/>
          <a:ext cx="8890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103682</xdr:rowOff>
    </xdr:from>
    <xdr:to>
      <xdr:col>24</xdr:col>
      <xdr:colOff>114300</xdr:colOff>
      <xdr:row>78</xdr:row>
      <xdr:rowOff>33832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82109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110237</xdr:rowOff>
    </xdr:from>
    <xdr:to>
      <xdr:col>20</xdr:col>
      <xdr:colOff>38100</xdr:colOff>
      <xdr:row>77</xdr:row>
      <xdr:rowOff>40387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31514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61277</xdr:rowOff>
    </xdr:from>
    <xdr:to>
      <xdr:col>15</xdr:col>
      <xdr:colOff>101600</xdr:colOff>
      <xdr:row>78</xdr:row>
      <xdr:rowOff>162877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154004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140830</xdr:rowOff>
    </xdr:from>
    <xdr:to>
      <xdr:col>10</xdr:col>
      <xdr:colOff>165100</xdr:colOff>
      <xdr:row>78</xdr:row>
      <xdr:rowOff>70980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23710</xdr:rowOff>
    </xdr:from>
    <xdr:to>
      <xdr:col>6</xdr:col>
      <xdr:colOff>38100</xdr:colOff>
      <xdr:row>79</xdr:row>
      <xdr:rowOff>125310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116437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12255</xdr:rowOff>
    </xdr:from>
    <xdr:to>
      <xdr:col>24</xdr:col>
      <xdr:colOff>63500</xdr:colOff>
      <xdr:row>94</xdr:row>
      <xdr:rowOff>25819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2855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25819</xdr:rowOff>
    </xdr:from>
    <xdr:to>
      <xdr:col>19</xdr:col>
      <xdr:colOff>177800</xdr:colOff>
      <xdr:row>96</xdr:row>
      <xdr:rowOff>132614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42119"/>
          <a:ext cx="889000" cy="4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59689</xdr:rowOff>
    </xdr:from>
    <xdr:to>
      <xdr:col>15</xdr:col>
      <xdr:colOff>50800</xdr:colOff>
      <xdr:row>96</xdr:row>
      <xdr:rowOff>132614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18889"/>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59689</xdr:rowOff>
    </xdr:from>
    <xdr:to>
      <xdr:col>10</xdr:col>
      <xdr:colOff>114300</xdr:colOff>
      <xdr:row>96</xdr:row>
      <xdr:rowOff>97219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8889"/>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132905</xdr:rowOff>
    </xdr:from>
    <xdr:to>
      <xdr:col>24</xdr:col>
      <xdr:colOff>114300</xdr:colOff>
      <xdr:row>94</xdr:row>
      <xdr:rowOff>63055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155782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146469</xdr:rowOff>
    </xdr:from>
    <xdr:to>
      <xdr:col>20</xdr:col>
      <xdr:colOff>38100</xdr:colOff>
      <xdr:row>94</xdr:row>
      <xdr:rowOff>76619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93146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81814</xdr:rowOff>
    </xdr:from>
    <xdr:to>
      <xdr:col>15</xdr:col>
      <xdr:colOff>101600</xdr:colOff>
      <xdr:row>97</xdr:row>
      <xdr:rowOff>11964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28491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8889</xdr:rowOff>
    </xdr:from>
    <xdr:to>
      <xdr:col>10</xdr:col>
      <xdr:colOff>165100</xdr:colOff>
      <xdr:row>96</xdr:row>
      <xdr:rowOff>110489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127016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46419</xdr:rowOff>
    </xdr:from>
    <xdr:to>
      <xdr:col>6</xdr:col>
      <xdr:colOff>38100</xdr:colOff>
      <xdr:row>96</xdr:row>
      <xdr:rowOff>148019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41402</xdr:rowOff>
    </xdr:from>
    <xdr:to>
      <xdr:col>50</xdr:col>
      <xdr:colOff>114300</xdr:colOff>
      <xdr:row>39</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79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162052</xdr:rowOff>
    </xdr:from>
    <xdr:to>
      <xdr:col>46</xdr:col>
      <xdr:colOff>38100</xdr:colOff>
      <xdr:row>39</xdr:row>
      <xdr:rowOff>92202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83329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111449</xdr:rowOff>
    </xdr:from>
    <xdr:to>
      <xdr:col>55</xdr:col>
      <xdr:colOff>0</xdr:colOff>
      <xdr:row>57</xdr:row>
      <xdr:rowOff>124746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84099"/>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16866</xdr:rowOff>
    </xdr:from>
    <xdr:to>
      <xdr:col>50</xdr:col>
      <xdr:colOff>114300</xdr:colOff>
      <xdr:row>57</xdr:row>
      <xdr:rowOff>124746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32266"/>
          <a:ext cx="889000" cy="9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16866</xdr:rowOff>
    </xdr:from>
    <xdr:to>
      <xdr:col>45</xdr:col>
      <xdr:colOff>177800</xdr:colOff>
      <xdr:row>55</xdr:row>
      <xdr:rowOff>79293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32266"/>
          <a:ext cx="889000" cy="5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79293</xdr:rowOff>
    </xdr:from>
    <xdr:to>
      <xdr:col>41</xdr:col>
      <xdr:colOff>50800</xdr:colOff>
      <xdr:row>57</xdr:row>
      <xdr:rowOff>154883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9043"/>
          <a:ext cx="889000" cy="4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60649</xdr:rowOff>
    </xdr:from>
    <xdr:to>
      <xdr:col>55</xdr:col>
      <xdr:colOff>50800</xdr:colOff>
      <xdr:row>57</xdr:row>
      <xdr:rowOff>162249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39076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73946</xdr:rowOff>
    </xdr:from>
    <xdr:to>
      <xdr:col>50</xdr:col>
      <xdr:colOff>165100</xdr:colOff>
      <xdr:row>58</xdr:row>
      <xdr:rowOff>4096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166673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137516</xdr:rowOff>
    </xdr:from>
    <xdr:to>
      <xdr:col>46</xdr:col>
      <xdr:colOff>38100</xdr:colOff>
      <xdr:row>52</xdr:row>
      <xdr:rowOff>67666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84193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28493</xdr:rowOff>
    </xdr:from>
    <xdr:to>
      <xdr:col>41</xdr:col>
      <xdr:colOff>101600</xdr:colOff>
      <xdr:row>55</xdr:row>
      <xdr:rowOff>130093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146620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104083</xdr:rowOff>
    </xdr:from>
    <xdr:to>
      <xdr:col>36</xdr:col>
      <xdr:colOff>165100</xdr:colOff>
      <xdr:row>58</xdr:row>
      <xdr:rowOff>34233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25360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158772</xdr:rowOff>
    </xdr:from>
    <xdr:to>
      <xdr:col>55</xdr:col>
      <xdr:colOff>0</xdr:colOff>
      <xdr:row>76</xdr:row>
      <xdr:rowOff>90746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17522"/>
          <a:ext cx="838200" cy="10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90746</xdr:rowOff>
    </xdr:from>
    <xdr:to>
      <xdr:col>50</xdr:col>
      <xdr:colOff>114300</xdr:colOff>
      <xdr:row>78</xdr:row>
      <xdr:rowOff>47346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20946"/>
          <a:ext cx="889000" cy="2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47346</xdr:rowOff>
    </xdr:from>
    <xdr:to>
      <xdr:col>45</xdr:col>
      <xdr:colOff>177800</xdr:colOff>
      <xdr:row>78</xdr:row>
      <xdr:rowOff>142867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0446"/>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142867</xdr:rowOff>
    </xdr:from>
    <xdr:to>
      <xdr:col>41</xdr:col>
      <xdr:colOff>50800</xdr:colOff>
      <xdr:row>78</xdr:row>
      <xdr:rowOff>143749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59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107972</xdr:rowOff>
    </xdr:from>
    <xdr:to>
      <xdr:col>55</xdr:col>
      <xdr:colOff>50800</xdr:colOff>
      <xdr:row>76</xdr:row>
      <xdr:rowOff>38122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130849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39946</xdr:rowOff>
    </xdr:from>
    <xdr:to>
      <xdr:col>50</xdr:col>
      <xdr:colOff>165100</xdr:colOff>
      <xdr:row>76</xdr:row>
      <xdr:rowOff>141546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158074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167996</xdr:rowOff>
    </xdr:from>
    <xdr:to>
      <xdr:col>46</xdr:col>
      <xdr:colOff>38100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89273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92067</xdr:rowOff>
    </xdr:from>
    <xdr:to>
      <xdr:col>41</xdr:col>
      <xdr:colOff>101600</xdr:colOff>
      <xdr:row>79</xdr:row>
      <xdr:rowOff>22217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92949</xdr:rowOff>
    </xdr:from>
    <xdr:to>
      <xdr:col>36</xdr:col>
      <xdr:colOff>165100</xdr:colOff>
      <xdr:row>79</xdr:row>
      <xdr:rowOff>23099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14226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3158</xdr:rowOff>
    </xdr:from>
    <xdr:to>
      <xdr:col>55</xdr:col>
      <xdr:colOff>0</xdr:colOff>
      <xdr:row>98</xdr:row>
      <xdr:rowOff>38407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05258"/>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160776</xdr:rowOff>
    </xdr:from>
    <xdr:to>
      <xdr:col>50</xdr:col>
      <xdr:colOff>114300</xdr:colOff>
      <xdr:row>98</xdr:row>
      <xdr:rowOff>38407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1426"/>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131950</xdr:rowOff>
    </xdr:from>
    <xdr:to>
      <xdr:col>45</xdr:col>
      <xdr:colOff>177800</xdr:colOff>
      <xdr:row>97</xdr:row>
      <xdr:rowOff>160776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2600"/>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57336</xdr:rowOff>
    </xdr:from>
    <xdr:to>
      <xdr:col>41</xdr:col>
      <xdr:colOff>50800</xdr:colOff>
      <xdr:row>97</xdr:row>
      <xdr:rowOff>131950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798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123808</xdr:rowOff>
    </xdr:from>
    <xdr:to>
      <xdr:col>55</xdr:col>
      <xdr:colOff>50800</xdr:colOff>
      <xdr:row>98</xdr:row>
      <xdr:rowOff>53958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159057</xdr:rowOff>
    </xdr:from>
    <xdr:to>
      <xdr:col>50</xdr:col>
      <xdr:colOff>165100</xdr:colOff>
      <xdr:row>98</xdr:row>
      <xdr:rowOff>89207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80334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109976</xdr:rowOff>
    </xdr:from>
    <xdr:to>
      <xdr:col>46</xdr:col>
      <xdr:colOff>38100</xdr:colOff>
      <xdr:row>98</xdr:row>
      <xdr:rowOff>40126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81150</xdr:rowOff>
    </xdr:from>
    <xdr:to>
      <xdr:col>41</xdr:col>
      <xdr:colOff>101600</xdr:colOff>
      <xdr:row>98</xdr:row>
      <xdr:rowOff>11300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6536</xdr:rowOff>
    </xdr:from>
    <xdr:to>
      <xdr:col>36</xdr:col>
      <xdr:colOff>165100</xdr:colOff>
      <xdr:row>97</xdr:row>
      <xdr:rowOff>108136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115286</xdr:rowOff>
    </xdr:from>
    <xdr:to>
      <xdr:col>85</xdr:col>
      <xdr:colOff>127000</xdr:colOff>
      <xdr:row>35</xdr:row>
      <xdr:rowOff>56398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44586"/>
          <a:ext cx="8382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31024</xdr:rowOff>
    </xdr:from>
    <xdr:to>
      <xdr:col>81</xdr:col>
      <xdr:colOff>50800</xdr:colOff>
      <xdr:row>34</xdr:row>
      <xdr:rowOff>115286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517424"/>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31024</xdr:rowOff>
    </xdr:from>
    <xdr:to>
      <xdr:col>76</xdr:col>
      <xdr:colOff>114300</xdr:colOff>
      <xdr:row>35</xdr:row>
      <xdr:rowOff>18633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517424"/>
          <a:ext cx="8890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18633</xdr:rowOff>
    </xdr:from>
    <xdr:to>
      <xdr:col>71</xdr:col>
      <xdr:colOff>177800</xdr:colOff>
      <xdr:row>35</xdr:row>
      <xdr:rowOff>139883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19383"/>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5598</xdr:rowOff>
    </xdr:from>
    <xdr:to>
      <xdr:col>85</xdr:col>
      <xdr:colOff>177800</xdr:colOff>
      <xdr:row>35</xdr:row>
      <xdr:rowOff>107198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28475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64486</xdr:rowOff>
    </xdr:from>
    <xdr:to>
      <xdr:col>81</xdr:col>
      <xdr:colOff>101600</xdr:colOff>
      <xdr:row>34</xdr:row>
      <xdr:rowOff>166086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11163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151674</xdr:rowOff>
    </xdr:from>
    <xdr:to>
      <xdr:col>76</xdr:col>
      <xdr:colOff>165100</xdr:colOff>
      <xdr:row>32</xdr:row>
      <xdr:rowOff>81824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2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139283</xdr:rowOff>
    </xdr:from>
    <xdr:to>
      <xdr:col>72</xdr:col>
      <xdr:colOff>38100</xdr:colOff>
      <xdr:row>35</xdr:row>
      <xdr:rowOff>69433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85960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89083</xdr:rowOff>
    </xdr:from>
    <xdr:to>
      <xdr:col>67</xdr:col>
      <xdr:colOff>101600</xdr:colOff>
      <xdr:row>36</xdr:row>
      <xdr:rowOff>19233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35760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141022</xdr:rowOff>
    </xdr:from>
    <xdr:to>
      <xdr:col>85</xdr:col>
      <xdr:colOff>127000</xdr:colOff>
      <xdr:row>58</xdr:row>
      <xdr:rowOff>43231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13672"/>
          <a:ext cx="8382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61992</xdr:rowOff>
    </xdr:from>
    <xdr:to>
      <xdr:col>81</xdr:col>
      <xdr:colOff>50800</xdr:colOff>
      <xdr:row>58</xdr:row>
      <xdr:rowOff>43231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34642"/>
          <a:ext cx="889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19603</xdr:rowOff>
    </xdr:from>
    <xdr:to>
      <xdr:col>76</xdr:col>
      <xdr:colOff>114300</xdr:colOff>
      <xdr:row>57</xdr:row>
      <xdr:rowOff>61992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92253"/>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149072</xdr:rowOff>
    </xdr:from>
    <xdr:to>
      <xdr:col>71</xdr:col>
      <xdr:colOff>177800</xdr:colOff>
      <xdr:row>57</xdr:row>
      <xdr:rowOff>19603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50272"/>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90222</xdr:rowOff>
    </xdr:from>
    <xdr:to>
      <xdr:col>85</xdr:col>
      <xdr:colOff>177800</xdr:colOff>
      <xdr:row>58</xdr:row>
      <xdr:rowOff>20372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5149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163881</xdr:rowOff>
    </xdr:from>
    <xdr:to>
      <xdr:col>81</xdr:col>
      <xdr:colOff>101600</xdr:colOff>
      <xdr:row>58</xdr:row>
      <xdr:rowOff>94031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85158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11192</xdr:rowOff>
    </xdr:from>
    <xdr:to>
      <xdr:col>76</xdr:col>
      <xdr:colOff>165100</xdr:colOff>
      <xdr:row>57</xdr:row>
      <xdr:rowOff>112792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103919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140253</xdr:rowOff>
    </xdr:from>
    <xdr:to>
      <xdr:col>72</xdr:col>
      <xdr:colOff>38100</xdr:colOff>
      <xdr:row>57</xdr:row>
      <xdr:rowOff>70403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61530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98272</xdr:rowOff>
    </xdr:from>
    <xdr:to>
      <xdr:col>67</xdr:col>
      <xdr:colOff>101600</xdr:colOff>
      <xdr:row>57</xdr:row>
      <xdr:rowOff>28422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19549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81145</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5695"/>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30345</xdr:rowOff>
    </xdr:from>
    <xdr:to>
      <xdr:col>67</xdr:col>
      <xdr:colOff>101600</xdr:colOff>
      <xdr:row>79</xdr:row>
      <xdr:rowOff>131945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123072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16827</xdr:rowOff>
    </xdr:from>
    <xdr:to>
      <xdr:col>85</xdr:col>
      <xdr:colOff>127000</xdr:colOff>
      <xdr:row>95</xdr:row>
      <xdr:rowOff>83007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04577"/>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83007</xdr:rowOff>
    </xdr:from>
    <xdr:to>
      <xdr:col>81</xdr:col>
      <xdr:colOff>50800</xdr:colOff>
      <xdr:row>95</xdr:row>
      <xdr:rowOff>149720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0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149720</xdr:rowOff>
    </xdr:from>
    <xdr:to>
      <xdr:col>76</xdr:col>
      <xdr:colOff>114300</xdr:colOff>
      <xdr:row>96</xdr:row>
      <xdr:rowOff>12522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37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12522</xdr:rowOff>
    </xdr:from>
    <xdr:to>
      <xdr:col>71</xdr:col>
      <xdr:colOff>177800</xdr:colOff>
      <xdr:row>96</xdr:row>
      <xdr:rowOff>28544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71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137477</xdr:rowOff>
    </xdr:from>
    <xdr:to>
      <xdr:col>85</xdr:col>
      <xdr:colOff>177800</xdr:colOff>
      <xdr:row>95</xdr:row>
      <xdr:rowOff>67627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160354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32207</xdr:rowOff>
    </xdr:from>
    <xdr:to>
      <xdr:col>81</xdr:col>
      <xdr:colOff>101600</xdr:colOff>
      <xdr:row>95</xdr:row>
      <xdr:rowOff>133807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124934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98920</xdr:rowOff>
    </xdr:from>
    <xdr:to>
      <xdr:col>76</xdr:col>
      <xdr:colOff>165100</xdr:colOff>
      <xdr:row>96</xdr:row>
      <xdr:rowOff>29070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20197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133172</xdr:rowOff>
    </xdr:from>
    <xdr:to>
      <xdr:col>72</xdr:col>
      <xdr:colOff>38100</xdr:colOff>
      <xdr:row>96</xdr:row>
      <xdr:rowOff>63322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54449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149194</xdr:rowOff>
    </xdr:from>
    <xdr:to>
      <xdr:col>67</xdr:col>
      <xdr:colOff>101600</xdr:colOff>
      <xdr:row>96</xdr:row>
      <xdr:rowOff>79344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70471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新たに実施した電力・ガス・食品等価格高騰緊急支援給付金給付事業により９，８０６万９千円増加した一方で、子育て世帯臨時特別給付金給付事業が前年度比３億１，４１１万８千円減少したことや、住民税非課税世臨時特別給付金給付事業が前年度比１億４，７２８万１千円減少した。商工費では、物価高騰に伴う生活支援として、エネルギー価格高騰対策生活者支援事業３，８９７万２千円や、消費活性化マイナンバー普及事業２，４７１万９千円、大学生等支援事業１，０１０万８千円等を新たに実施した。また、令和３年度より既存観光拠点の再生・高負荷価値化推進事業（養老駅改修工事等）３，８４５万６千円が減となったが、デジタル田園都市国家構想推進交付金事業が増加した。消防費では、令和３年度へ繰越した防災行政無線デジタル化整備事業が完了したことにより、５，９０９万８千円減少。退職等により職員費が１，２６５万２千円減少した。教育費では、拠点校となる養老小学校の給食設備の整備工事を実施するため、小学校給食拠点設備整備事業が前年度比９，１０６万６千円増加したことや、令和４年度に繰越した高田中学校運動場改修工事の実施のため、中学校校舎等施設整備事業が４，７５９万７千円増加したことが主な要因。公債費は、平成３０年度に借入した臨時財政対策債４億５，９２５万７千円や、令和元年度に借入した学校教育施設等整備事業債（小学校空調設備改修工事）２億６，９３０万円及び防災行政無線デジタル化整備事業債８，３８０万円の元金償還が開始されたことが主な増加要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の減少要因としたは、地方交付税が令和３年度に引き続き国補正に伴う普通交付税の追加交付があったものの、前年度と比較しその交付額は減少しており、地方交付税全体としては、８，３２３万７千円減少したことが考えられる。また、臨時財政対策債の発行可能額の減少も悪化した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４年度においても引き続き全ての会計において黒字が続いている状態である。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成要素である元利償還金は、６９，６９５千円増加した。平成３０年度に借入した臨時財政対策債４億５，９２５万７千円や、令和元年度に借入した学校教育施設等整備事業債（小学校空調設備改修工事）２億６，９３０万円及び防災行政無線デジタル化整備事業債８，３８０万円の元金償還が開始されたことが主な増加要因である。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１３．７ポイント減少した。構成要素の分子では、一般会計等に係る地方債の現在高は、新規の地方債借入れの抑制により減少した。また、充当可能財源等のうち充当可能基金の取崩しを抑制し、ふるさと納税を原資とする基金の積み立てを行ったことにより充当可能基金の残高が増加したため、分子の総額は減少した。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取り崩しは行わなかった。一部の特定目的基金については予算通りに取崩しを執行したが、ふるさと納税寄附金受入額の増加により、ふるさと応援基金に積立てを行ったため、基金残高は約４０億円となっており、前年度から約７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特定目的基金のうち、ふるさと納税寄附金など今後も収入が見込める事業については貴重な財源として有効に活用し、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ふるさと応援基金については新規事業等の財源として一部取崩しを行ったものの、積立て原資の確保により、約７億円の積立てを行った。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ふるさと応援基金については、将来的な財源として計画的に積立てつつ、有効に活用していく。その他の基金についても、僅かでも可能な限り積立てを行っていく。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税収の減少や大規模事業の実施による歳出予算の増加に伴い、当初予算では取崩しを予定したが未執行となった。一方で、約５００万円の積立てを行ったため微増となった。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令和３年度末の現在高は標準財政規模の１０％にあたる額を満たしているものの、養老町財政調整基金条例に定める１３億円に達していないため、余剰金が発生した場合等には、条例に基づき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税収の減少や公債費の増加に伴い、当初予算では取崩しを予定したが未執行となった。積立ては預金利子のみのため横ばいとなった。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34B0FD-001B-40AD-A62B-D21E2C753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515F9F-5B2C-402D-9E31-D8CD19F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339163-D983-487B-A554-FFBF18FFCD8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DAB1DC7-C440-4C14-966C-2C47DDECA02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FC88384-F320-4A15-9888-A371490A336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7FE9AC-9173-4F2D-B678-5F7A7E16FAE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01BF2E-93EF-4DF6-A168-4B235E635FA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1A5A3A-C4FC-48EE-84A9-ACB94B5E457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C48709-C452-461E-BAFE-9794429F558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77B8FB-F499-4F5F-B2F9-729BF10591A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2BF153A-34D4-4C58-B8E9-0AF624EFD68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CF902F-2D41-4DFD-9F5F-072C52942CC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949C57-96D4-4685-A169-545EDE6F84E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0E002C9-7C1D-47A1-A8CE-A53F4112752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A51CB4B-D1AB-46D4-8BBF-4E195F1829A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4295A8-D5AF-4173-95AF-DEEBF5D07BF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FF6218C-262C-4071-BFB8-A8BC240110A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A117FB-EB58-4E4F-AA1E-38A1B9AFB49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AA7B58-0471-48E5-A9CF-C130B0788C1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AEE9E1-8DCD-4452-8353-8400DEEE45D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4F7801-BD73-4A19-858A-721051D2A47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B65CE3-86FC-40C6-AC42-4DBB90330BE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3027B1-902A-408C-98F3-D7AD279B9C5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7C1F1F-7E00-4D55-BC76-8849D5A2DAB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797E3FD-7765-49AE-867A-D0A92F8505C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BEBA034-6824-4375-BE79-8CE7054DCB1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9473F7-32F8-49AC-AEC7-088652EC80B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766930-47B7-4525-A806-2BA3C6B9886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B577BF-B101-4AA3-BB8D-BEA80A6905D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6BE6E95-E6C4-4ABC-B144-491919A9762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71479F2-A2C0-4AB8-8708-86228E923A3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3700D8D-CE53-44A3-8E9D-F024FF4AB89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370E262-8C35-4A40-BB11-F241F14725F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751C2F1-2EF3-4FA8-8555-FEF80F869F3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889F1D-19E2-4ABB-A363-BE5E95CF02A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DC27959-92B0-4042-B310-485BF1F4A83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CAE80CA-FA52-40AA-8E53-D8D9495D562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81DAC2-65A9-4956-89AA-9A8A05A8DEE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266D0A-C0D1-4CE8-8598-8F2F04B00C1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E19C64-7BA2-4657-84CA-A320003F301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167A63B-09AC-4644-9EBC-60FCF6D7ACB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20516D-7D01-4703-8282-9E4A003C15E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F9503F-928F-410E-9DAC-38A4D719BF3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098C7AE-084F-43EF-B384-20C5E2A1276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CFA447E-91C7-42E5-AEB2-8EADFE06CCA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6948989-9576-48E9-9BF7-65879DBC392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CA2C758-30FD-44BB-89C6-E4CDA80955F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j-ea"/>
              <a:ea typeface="+mj-ea"/>
              <a:cs typeface="+mn-cs"/>
            </a:rPr>
            <a:t>前年度に比べて</a:t>
          </a:r>
          <a:r>
            <a:rPr kumimoji="1" lang="en-US" altLang="ja-JP" sz="1050">
              <a:solidFill>
                <a:schemeClr val="dk1"/>
              </a:solidFill>
              <a:effectLst/>
              <a:latin typeface="+mj-ea"/>
              <a:ea typeface="+mj-ea"/>
              <a:cs typeface="+mn-cs"/>
            </a:rPr>
            <a:t>1.6</a:t>
          </a:r>
          <a:r>
            <a:rPr kumimoji="1" lang="ja-JP" altLang="ja-JP" sz="1050">
              <a:solidFill>
                <a:schemeClr val="dk1"/>
              </a:solidFill>
              <a:effectLst/>
              <a:latin typeface="+mj-ea"/>
              <a:ea typeface="+mj-ea"/>
              <a:cs typeface="+mn-cs"/>
            </a:rPr>
            <a:t>ポイント増加しており、令和</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年度には一般会計等で固定資産が約</a:t>
          </a:r>
          <a:r>
            <a:rPr kumimoji="1" lang="en-US" altLang="ja-JP" sz="1050">
              <a:solidFill>
                <a:schemeClr val="dk1"/>
              </a:solidFill>
              <a:effectLst/>
              <a:latin typeface="+mj-ea"/>
              <a:ea typeface="+mj-ea"/>
              <a:cs typeface="+mn-cs"/>
            </a:rPr>
            <a:t>2.8</a:t>
          </a:r>
          <a:r>
            <a:rPr kumimoji="1" lang="ja-JP" altLang="ja-JP" sz="1050">
              <a:solidFill>
                <a:schemeClr val="dk1"/>
              </a:solidFill>
              <a:effectLst/>
              <a:latin typeface="+mj-ea"/>
              <a:ea typeface="+mj-ea"/>
              <a:cs typeface="+mn-cs"/>
            </a:rPr>
            <a:t>億円増加している。令和</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3</a:t>
          </a:r>
          <a:r>
            <a:rPr kumimoji="1" lang="ja-JP" altLang="ja-JP" sz="1050">
              <a:solidFill>
                <a:schemeClr val="dk1"/>
              </a:solidFill>
              <a:effectLst/>
              <a:latin typeface="+mj-ea"/>
              <a:ea typeface="+mj-ea"/>
              <a:cs typeface="+mn-cs"/>
            </a:rPr>
            <a:t>月に改定された公共施設等総合管理計画によると、</a:t>
          </a:r>
          <a:r>
            <a:rPr lang="ja-JP" altLang="ja-JP" sz="1050">
              <a:solidFill>
                <a:schemeClr val="dk1"/>
              </a:solidFill>
              <a:effectLst/>
              <a:latin typeface="+mj-ea"/>
              <a:ea typeface="+mj-ea"/>
              <a:cs typeface="+mn-cs"/>
            </a:rPr>
            <a:t>令和 </a:t>
          </a:r>
          <a:r>
            <a:rPr lang="en-US" altLang="ja-JP" sz="1050">
              <a:solidFill>
                <a:schemeClr val="dk1"/>
              </a:solidFill>
              <a:effectLst/>
              <a:latin typeface="+mj-ea"/>
              <a:ea typeface="+mj-ea"/>
              <a:cs typeface="+mn-cs"/>
            </a:rPr>
            <a:t>2 </a:t>
          </a:r>
          <a:r>
            <a:rPr lang="ja-JP" altLang="ja-JP" sz="1050">
              <a:solidFill>
                <a:schemeClr val="dk1"/>
              </a:solidFill>
              <a:effectLst/>
              <a:latin typeface="+mj-ea"/>
              <a:ea typeface="+mj-ea"/>
              <a:cs typeface="+mn-cs"/>
            </a:rPr>
            <a:t>年度末時点で築</a:t>
          </a:r>
          <a:r>
            <a:rPr lang="en-US" altLang="ja-JP" sz="1050">
              <a:solidFill>
                <a:schemeClr val="dk1"/>
              </a:solidFill>
              <a:effectLst/>
              <a:latin typeface="+mj-ea"/>
              <a:ea typeface="+mj-ea"/>
              <a:cs typeface="+mn-cs"/>
            </a:rPr>
            <a:t>40</a:t>
          </a:r>
          <a:r>
            <a:rPr lang="ja-JP" altLang="ja-JP" sz="1050">
              <a:solidFill>
                <a:schemeClr val="dk1"/>
              </a:solidFill>
              <a:effectLst/>
              <a:latin typeface="+mj-ea"/>
              <a:ea typeface="+mj-ea"/>
              <a:cs typeface="+mn-cs"/>
            </a:rPr>
            <a:t>年以上を経過した施設は約</a:t>
          </a:r>
          <a:r>
            <a:rPr lang="en-US" altLang="ja-JP" sz="1050">
              <a:solidFill>
                <a:schemeClr val="dk1"/>
              </a:solidFill>
              <a:effectLst/>
              <a:latin typeface="+mj-ea"/>
              <a:ea typeface="+mj-ea"/>
              <a:cs typeface="+mn-cs"/>
            </a:rPr>
            <a:t>6.5</a:t>
          </a:r>
          <a:r>
            <a:rPr lang="ja-JP" altLang="ja-JP" sz="1050">
              <a:solidFill>
                <a:schemeClr val="dk1"/>
              </a:solidFill>
              <a:effectLst/>
              <a:latin typeface="+mj-ea"/>
              <a:ea typeface="+mj-ea"/>
              <a:cs typeface="+mn-cs"/>
            </a:rPr>
            <a:t>万㎡で全体の</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％を占めており、固定資産全体の老朽化が進んでいる。当計画</a:t>
          </a:r>
          <a:r>
            <a:rPr kumimoji="1" lang="ja-JP" altLang="ja-JP" sz="1050">
              <a:solidFill>
                <a:schemeClr val="dk1"/>
              </a:solidFill>
              <a:effectLst/>
              <a:latin typeface="+mj-ea"/>
              <a:ea typeface="+mj-ea"/>
              <a:cs typeface="+mn-cs"/>
            </a:rPr>
            <a:t>に基づき、今後も適正な施設の保有量を保持するよう努める。</a:t>
          </a:r>
          <a:endParaRPr lang="ja-JP" altLang="ja-JP" sz="1050">
            <a:effectLst/>
            <a:latin typeface="+mj-ea"/>
            <a:ea typeface="+mj-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850E4D-4D7E-422F-B6A4-7073C8B5EC5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03D922-9652-43AD-8215-3286CC53E29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4544D22-9F88-43DD-BF06-2605F7F55D14}"/>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E0DAAF4-2D76-4210-9F77-7A33C56F49F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CF38697-0A4B-4583-8A8F-2C462D30258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B186EFF-7991-4EDB-A5C2-809241C2F3E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0BFD709-81D7-4383-9929-4BE6F902A52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EE28DD1-B2B9-4FE1-9A39-12D83B620761}"/>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E148F00-1A13-401C-9BF1-229B2904631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63F8577-B754-4EE2-AD59-44DB8E5649E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0C90C74-0902-45DD-9B58-C93B40DB40D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4681CB2-5C93-405C-AD90-7EF5172399F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E186005-79B3-4B8D-8928-6C68183B9BC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FEDE3C9-0BF1-4A8E-ABEF-FEF1744DBB7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C4D73CF-3F23-499C-BC2B-09FBEC07343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515707-8FB4-4E8B-ABF1-9F76E947424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A6B17CEF-FE9D-4C2A-A35D-265FDF9FD84E}"/>
            </a:ext>
          </a:extLst>
        </xdr:cNvPr>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0D4F1553-6A6E-4EF8-9551-77A1B516A753}"/>
            </a:ext>
          </a:extLst>
        </xdr:cNvPr>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8BEDEE7E-CE7D-466F-AF2C-FC18E7F39A0E}"/>
            </a:ext>
          </a:extLst>
        </xdr:cNvPr>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7F433DF5-A122-4D63-AEBE-A93E150568E1}"/>
            </a:ext>
          </a:extLst>
        </xdr:cNvPr>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B5E85158-FB4F-4361-94AA-AC9A3005DBE3}"/>
            </a:ext>
          </a:extLst>
        </xdr:cNvPr>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72B395B4-F9ED-4857-B9BB-1F85ECC494C1}"/>
            </a:ext>
          </a:extLst>
        </xdr:cNvPr>
        <xdr:cNvSpPr txBox="1"/>
      </xdr:nvSpPr>
      <xdr:spPr>
        <a:xfrm>
          <a:off x="4258945" y="60092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25026B0B-E937-4E67-8130-F5B852347CAD}"/>
            </a:ext>
          </a:extLst>
        </xdr:cNvPr>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F5172731-1B01-4BD9-B314-B7846F0DFE04}"/>
            </a:ext>
          </a:extLst>
        </xdr:cNvPr>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2E1A7A24-667F-43B7-8770-CB4C90186DB3}"/>
            </a:ext>
          </a:extLst>
        </xdr:cNvPr>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960F96DA-F472-4E70-8A7E-8518976F4945}"/>
            </a:ext>
          </a:extLst>
        </xdr:cNvPr>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CBAA827D-D1EA-41A2-BE9E-B17ED8110003}"/>
            </a:ext>
          </a:extLst>
        </xdr:cNvPr>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A67E5D-E39E-4A5D-AFF0-63C5208925C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69CD49-3B84-4558-AE7D-A58FB3ADDEC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FC73CA-C308-4579-994A-8738E7E39DB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0CC281-056A-4B95-8238-579DA9060FD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5F5FFB-B7DB-454B-B56D-E167539351D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a:extLst>
            <a:ext uri="{FF2B5EF4-FFF2-40B4-BE49-F238E27FC236}">
              <a16:creationId xmlns:a16="http://schemas.microsoft.com/office/drawing/2014/main" id="{FB885381-F629-44FF-9C9B-3CE505C21A72}"/>
            </a:ext>
          </a:extLst>
        </xdr:cNvPr>
        <xdr:cNvSpPr/>
      </xdr:nvSpPr>
      <xdr:spPr>
        <a:xfrm>
          <a:off x="4157345" y="5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2DDEB1BD-D85A-48E9-AEF0-8F1DDBE17DCA}"/>
            </a:ext>
          </a:extLst>
        </xdr:cNvPr>
        <xdr:cNvSpPr txBox="1"/>
      </xdr:nvSpPr>
      <xdr:spPr>
        <a:xfrm>
          <a:off x="4258945" y="566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9EC0F488-2506-4046-8D68-CF388693B509}"/>
            </a:ext>
          </a:extLst>
        </xdr:cNvPr>
        <xdr:cNvSpPr/>
      </xdr:nvSpPr>
      <xdr:spPr>
        <a:xfrm>
          <a:off x="3537585" y="5754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59902</xdr:rowOff>
    </xdr:to>
    <xdr:cxnSp macro="">
      <xdr:nvCxnSpPr>
        <xdr:cNvPr id="84" name="直線コネクタ 83">
          <a:extLst>
            <a:ext uri="{FF2B5EF4-FFF2-40B4-BE49-F238E27FC236}">
              <a16:creationId xmlns:a16="http://schemas.microsoft.com/office/drawing/2014/main" id="{74514C76-506B-435A-B074-E188EEB43FCD}"/>
            </a:ext>
          </a:extLst>
        </xdr:cNvPr>
        <xdr:cNvCxnSpPr/>
      </xdr:nvCxnSpPr>
      <xdr:spPr>
        <a:xfrm>
          <a:off x="3588385" y="5801148"/>
          <a:ext cx="6197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a:extLst>
            <a:ext uri="{FF2B5EF4-FFF2-40B4-BE49-F238E27FC236}">
              <a16:creationId xmlns:a16="http://schemas.microsoft.com/office/drawing/2014/main" id="{40B5E6C5-C32E-4752-B982-D16C7EA63B8F}"/>
            </a:ext>
          </a:extLst>
        </xdr:cNvPr>
        <xdr:cNvSpPr/>
      </xdr:nvSpPr>
      <xdr:spPr>
        <a:xfrm>
          <a:off x="2867025" y="572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5E8DCBBE-FB44-4F62-A3FB-6D4A1E56D8F7}"/>
            </a:ext>
          </a:extLst>
        </xdr:cNvPr>
        <xdr:cNvCxnSpPr/>
      </xdr:nvCxnSpPr>
      <xdr:spPr>
        <a:xfrm>
          <a:off x="2917825" y="5772573"/>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a:extLst>
            <a:ext uri="{FF2B5EF4-FFF2-40B4-BE49-F238E27FC236}">
              <a16:creationId xmlns:a16="http://schemas.microsoft.com/office/drawing/2014/main" id="{835ED722-DB70-4EC1-97DA-7E086D603758}"/>
            </a:ext>
          </a:extLst>
        </xdr:cNvPr>
        <xdr:cNvSpPr/>
      </xdr:nvSpPr>
      <xdr:spPr>
        <a:xfrm>
          <a:off x="2196465" y="5700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141393</xdr:rowOff>
    </xdr:to>
    <xdr:cxnSp macro="">
      <xdr:nvCxnSpPr>
        <xdr:cNvPr id="88" name="直線コネクタ 87">
          <a:extLst>
            <a:ext uri="{FF2B5EF4-FFF2-40B4-BE49-F238E27FC236}">
              <a16:creationId xmlns:a16="http://schemas.microsoft.com/office/drawing/2014/main" id="{A1397313-83C9-4C52-AC59-73E60BCAD16B}"/>
            </a:ext>
          </a:extLst>
        </xdr:cNvPr>
        <xdr:cNvCxnSpPr/>
      </xdr:nvCxnSpPr>
      <xdr:spPr>
        <a:xfrm>
          <a:off x="2247265" y="575098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89" name="楕円 88">
          <a:extLst>
            <a:ext uri="{FF2B5EF4-FFF2-40B4-BE49-F238E27FC236}">
              <a16:creationId xmlns:a16="http://schemas.microsoft.com/office/drawing/2014/main" id="{B1B371FB-5990-439C-AEC6-4B13A2CD5FA8}"/>
            </a:ext>
          </a:extLst>
        </xdr:cNvPr>
        <xdr:cNvSpPr/>
      </xdr:nvSpPr>
      <xdr:spPr>
        <a:xfrm>
          <a:off x="1525905" y="5649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119803</xdr:rowOff>
    </xdr:to>
    <xdr:cxnSp macro="">
      <xdr:nvCxnSpPr>
        <xdr:cNvPr id="90" name="直線コネクタ 89">
          <a:extLst>
            <a:ext uri="{FF2B5EF4-FFF2-40B4-BE49-F238E27FC236}">
              <a16:creationId xmlns:a16="http://schemas.microsoft.com/office/drawing/2014/main" id="{1A6CD2B6-286A-420D-BF9A-121F1C7488F0}"/>
            </a:ext>
          </a:extLst>
        </xdr:cNvPr>
        <xdr:cNvCxnSpPr/>
      </xdr:nvCxnSpPr>
      <xdr:spPr>
        <a:xfrm>
          <a:off x="1576705" y="5700607"/>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AA13B631-00FD-4557-B4C3-FEAFBC7B9320}"/>
            </a:ext>
          </a:extLst>
        </xdr:cNvPr>
        <xdr:cNvSpPr txBox="1"/>
      </xdr:nvSpPr>
      <xdr:spPr>
        <a:xfrm>
          <a:off x="339598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05E9A2EA-2CFF-4CB0-9807-47A64D07AC4D}"/>
            </a:ext>
          </a:extLst>
        </xdr:cNvPr>
        <xdr:cNvSpPr txBox="1"/>
      </xdr:nvSpPr>
      <xdr:spPr>
        <a:xfrm>
          <a:off x="273812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5270AFCE-D86E-4F07-9A18-F7EDFED6F924}"/>
            </a:ext>
          </a:extLst>
        </xdr:cNvPr>
        <xdr:cNvSpPr txBox="1"/>
      </xdr:nvSpPr>
      <xdr:spPr>
        <a:xfrm>
          <a:off x="206756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C8B24810-A830-4EF4-8181-0F79DC64B469}"/>
            </a:ext>
          </a:extLst>
        </xdr:cNvPr>
        <xdr:cNvSpPr txBox="1"/>
      </xdr:nvSpPr>
      <xdr:spPr>
        <a:xfrm>
          <a:off x="139700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8E697B1C-7A6B-4606-916A-A49DBA8DBEF5}"/>
            </a:ext>
          </a:extLst>
        </xdr:cNvPr>
        <xdr:cNvSpPr txBox="1"/>
      </xdr:nvSpPr>
      <xdr:spPr>
        <a:xfrm>
          <a:off x="3395989"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6" name="n_2mainValue有形固定資産減価償却率">
          <a:extLst>
            <a:ext uri="{FF2B5EF4-FFF2-40B4-BE49-F238E27FC236}">
              <a16:creationId xmlns:a16="http://schemas.microsoft.com/office/drawing/2014/main" id="{D19B4535-3806-4333-AA9D-724BE45207FE}"/>
            </a:ext>
          </a:extLst>
        </xdr:cNvPr>
        <xdr:cNvSpPr txBox="1"/>
      </xdr:nvSpPr>
      <xdr:spPr>
        <a:xfrm>
          <a:off x="2738129"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a:extLst>
            <a:ext uri="{FF2B5EF4-FFF2-40B4-BE49-F238E27FC236}">
              <a16:creationId xmlns:a16="http://schemas.microsoft.com/office/drawing/2014/main" id="{6E04B481-6999-42D0-B469-4AB44BE99F0A}"/>
            </a:ext>
          </a:extLst>
        </xdr:cNvPr>
        <xdr:cNvSpPr txBox="1"/>
      </xdr:nvSpPr>
      <xdr:spPr>
        <a:xfrm>
          <a:off x="206756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98" name="n_4mainValue有形固定資産減価償却率">
          <a:extLst>
            <a:ext uri="{FF2B5EF4-FFF2-40B4-BE49-F238E27FC236}">
              <a16:creationId xmlns:a16="http://schemas.microsoft.com/office/drawing/2014/main" id="{33909E39-FD1C-4CC8-8A52-DB8EBA93A417}"/>
            </a:ext>
          </a:extLst>
        </xdr:cNvPr>
        <xdr:cNvSpPr txBox="1"/>
      </xdr:nvSpPr>
      <xdr:spPr>
        <a:xfrm>
          <a:off x="1397009" y="54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83043F7-0F12-4A28-8881-E4ABEB192CA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2FA208F-8B3A-40D2-B15B-57A309DD42A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A1F6E67-5C82-4108-9F3F-89CDC078C9B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5B2B83F-AAAF-4C02-9533-235382D85B5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378F554-AE0C-4706-BB47-34558D1893E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60618E4-45E8-42C6-A19A-60A1CD6ECC2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796143A-664F-49B6-A076-AF64FD6C4C9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8912FBA-F000-4158-8CC2-1E68F363279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8B6FE10-D8C3-4FFD-8BE9-98D018573E5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725A2F5-FB0C-4B48-A3D4-50E91FC1D3B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0A07622-4414-4932-BB30-9C58BAEB570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3D84A8-2474-4191-9A40-C425DFCF8CD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829E6A6-A9BC-4E92-83E5-007CC3F1E54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a:latin typeface="+mj-ea"/>
              <a:ea typeface="+mj-ea"/>
            </a:rPr>
            <a:t>　債務償還比率は</a:t>
          </a:r>
          <a:r>
            <a:rPr lang="en-US" altLang="ja-JP" sz="1050">
              <a:latin typeface="+mj-ea"/>
              <a:ea typeface="+mj-ea"/>
            </a:rPr>
            <a:t>5</a:t>
          </a:r>
          <a:r>
            <a:rPr lang="ja-JP" altLang="en-US" sz="1050">
              <a:latin typeface="+mj-ea"/>
              <a:ea typeface="+mj-ea"/>
            </a:rPr>
            <a:t>年間にわたって、類似団体内平均値を上回っている状況が続いている。本年度は前年度比で</a:t>
          </a:r>
          <a:r>
            <a:rPr lang="en-US" altLang="ja-JP" sz="1050">
              <a:latin typeface="+mj-ea"/>
              <a:ea typeface="+mj-ea"/>
            </a:rPr>
            <a:t>13.1</a:t>
          </a:r>
          <a:r>
            <a:rPr lang="ja-JP" altLang="en-US" sz="1050">
              <a:latin typeface="+mj-ea"/>
              <a:ea typeface="+mj-ea"/>
            </a:rPr>
            <a:t>ポイント増加した。この増加は、地方債が前年より</a:t>
          </a:r>
          <a:r>
            <a:rPr lang="en-US" altLang="ja-JP" sz="1050">
              <a:latin typeface="+mj-ea"/>
              <a:ea typeface="+mj-ea"/>
            </a:rPr>
            <a:t>6.6</a:t>
          </a:r>
          <a:r>
            <a:rPr lang="ja-JP" altLang="en-US" sz="1050">
              <a:latin typeface="+mj-ea"/>
              <a:ea typeface="+mj-ea"/>
            </a:rPr>
            <a:t>億円減少した一方で、税収が</a:t>
          </a:r>
          <a:r>
            <a:rPr lang="en-US" altLang="ja-JP" sz="1050">
              <a:latin typeface="+mj-ea"/>
              <a:ea typeface="+mj-ea"/>
            </a:rPr>
            <a:t>2.2</a:t>
          </a:r>
          <a:r>
            <a:rPr lang="ja-JP" altLang="en-US" sz="1050">
              <a:latin typeface="+mj-ea"/>
              <a:ea typeface="+mj-ea"/>
            </a:rPr>
            <a:t>億円減少したことによるものである。令和</a:t>
          </a:r>
          <a:r>
            <a:rPr lang="en-US" altLang="ja-JP" sz="1050">
              <a:latin typeface="+mj-ea"/>
              <a:ea typeface="+mj-ea"/>
            </a:rPr>
            <a:t>4</a:t>
          </a:r>
          <a:r>
            <a:rPr lang="ja-JP" altLang="en-US" sz="1050">
              <a:latin typeface="+mj-ea"/>
              <a:ea typeface="+mj-ea"/>
            </a:rPr>
            <a:t>年</a:t>
          </a:r>
          <a:r>
            <a:rPr lang="en-US" altLang="ja-JP" sz="1050">
              <a:latin typeface="+mj-ea"/>
              <a:ea typeface="+mj-ea"/>
            </a:rPr>
            <a:t>3</a:t>
          </a:r>
          <a:r>
            <a:rPr lang="ja-JP" altLang="en-US" sz="1050">
              <a:latin typeface="+mj-ea"/>
              <a:ea typeface="+mj-ea"/>
            </a:rPr>
            <a:t>月に改定された公共施設等総合管理計画に基づき、統廃合の検討を含め、適切な維持管理に努めることで、地方債残高の抑制を図ることが求められている。</a:t>
          </a:r>
          <a:endParaRPr lang="ja-JP" altLang="ja-JP" sz="1050">
            <a:effectLst/>
            <a:latin typeface="+mj-ea"/>
            <a:ea typeface="+mj-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AF60900-5307-4C12-9856-CD5A0E18EB3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93335A1-FBAB-492E-8653-F171018FD93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B6D279B-8751-4421-8559-4BD8263CA5F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C85EBD4-3239-486C-B7C2-795C53B29D3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B64704C-AB00-427E-9412-A12BDCB1132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909FD0B-5231-41C1-A73B-65C5F048DC4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F1B477D-17BE-409F-BC13-CE2F5E66EF2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9F87D26-ACE7-444D-9B4A-FEE440D1DFA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0C78AEB-DF0B-4D27-A0A3-6E0ACFF817F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3B94145-683B-4F88-A66E-02137B96355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BDB68DC-F479-45EA-859C-1C433723584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5D1FCB4-7915-44F9-AF29-D073D71E6DC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DBBB8D3-CB38-40B3-A9E3-B4CF445AB34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C706C67-91A4-4A6E-ABD4-78A26BF9271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1083111-D503-4618-A675-BDAFE983234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949DFE87-511A-40C7-919D-C96B3C2BB9CF}"/>
            </a:ext>
          </a:extLst>
        </xdr:cNvPr>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1EE8F7D1-B1E2-4A07-813D-5FBE68F30BE6}"/>
            </a:ext>
          </a:extLst>
        </xdr:cNvPr>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358BD0F5-691A-4527-91DE-D1D9335B8647}"/>
            </a:ext>
          </a:extLst>
        </xdr:cNvPr>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C8D8EAA9-F3D4-4C5F-BD96-F84AF61B801C}"/>
            </a:ext>
          </a:extLst>
        </xdr:cNvPr>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5A7F8813-FAF7-4D02-ADCB-0832A01A84A8}"/>
            </a:ext>
          </a:extLst>
        </xdr:cNvPr>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44CAC9DA-EB0F-41BE-AE43-24B238196F13}"/>
            </a:ext>
          </a:extLst>
        </xdr:cNvPr>
        <xdr:cNvSpPr txBox="1"/>
      </xdr:nvSpPr>
      <xdr:spPr>
        <a:xfrm>
          <a:off x="13080365" y="548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A59B34EF-EC0E-49FE-B04C-5F3E56C5DBA8}"/>
            </a:ext>
          </a:extLst>
        </xdr:cNvPr>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D30607BA-502C-49FA-A878-5BB4CD8313D3}"/>
            </a:ext>
          </a:extLst>
        </xdr:cNvPr>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294E0875-5234-4259-B69E-DFD6C473E2AB}"/>
            </a:ext>
          </a:extLst>
        </xdr:cNvPr>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CA11721F-C326-4FE9-9DC5-9DA641928280}"/>
            </a:ext>
          </a:extLst>
        </xdr:cNvPr>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B0B36985-4D72-4A3C-9453-7EAEE0E08C36}"/>
            </a:ext>
          </a:extLst>
        </xdr:cNvPr>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6BCD7E7-F059-4550-8713-5E85BD4DB72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D036ED0-81A0-400D-9D7E-A7D73DF5460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93F463C-0366-4EA2-9CE8-5472025612E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021AFC9-D1B1-4639-B7E5-A430E96189D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5E03807-CAD4-4EFF-9D3E-D27DA82204C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72602</xdr:rowOff>
    </xdr:from>
    <xdr:to>
      <xdr:col>76</xdr:col>
      <xdr:colOff>73025</xdr:colOff>
      <xdr:row>30</xdr:row>
      <xdr:rowOff>2752</xdr:rowOff>
    </xdr:to>
    <xdr:sp macro="" textlink="">
      <xdr:nvSpPr>
        <xdr:cNvPr id="143" name="楕円 142">
          <a:extLst>
            <a:ext uri="{FF2B5EF4-FFF2-40B4-BE49-F238E27FC236}">
              <a16:creationId xmlns:a16="http://schemas.microsoft.com/office/drawing/2014/main" id="{B5E17225-55E1-4C95-BD71-6D0740EAB2C0}"/>
            </a:ext>
          </a:extLst>
        </xdr:cNvPr>
        <xdr:cNvSpPr/>
      </xdr:nvSpPr>
      <xdr:spPr>
        <a:xfrm>
          <a:off x="1300162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51029</xdr:rowOff>
    </xdr:from>
    <xdr:ext cx="469744" cy="259045"/>
    <xdr:sp macro="" textlink="">
      <xdr:nvSpPr>
        <xdr:cNvPr id="144" name="債務償還比率該当値テキスト">
          <a:extLst>
            <a:ext uri="{FF2B5EF4-FFF2-40B4-BE49-F238E27FC236}">
              <a16:creationId xmlns:a16="http://schemas.microsoft.com/office/drawing/2014/main" id="{F88C6DCC-8FFB-46F0-95D8-BB75DE773772}"/>
            </a:ext>
          </a:extLst>
        </xdr:cNvPr>
        <xdr:cNvSpPr txBox="1"/>
      </xdr:nvSpPr>
      <xdr:spPr>
        <a:xfrm>
          <a:off x="13080365" y="56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56889</xdr:rowOff>
    </xdr:from>
    <xdr:to>
      <xdr:col>72</xdr:col>
      <xdr:colOff>123825</xdr:colOff>
      <xdr:row>29</xdr:row>
      <xdr:rowOff>158489</xdr:rowOff>
    </xdr:to>
    <xdr:sp macro="" textlink="">
      <xdr:nvSpPr>
        <xdr:cNvPr id="145" name="楕円 144">
          <a:extLst>
            <a:ext uri="{FF2B5EF4-FFF2-40B4-BE49-F238E27FC236}">
              <a16:creationId xmlns:a16="http://schemas.microsoft.com/office/drawing/2014/main" id="{20FB1C3D-C3D7-460E-886D-CAC92EAFEFDC}"/>
            </a:ext>
          </a:extLst>
        </xdr:cNvPr>
        <xdr:cNvSpPr/>
      </xdr:nvSpPr>
      <xdr:spPr>
        <a:xfrm>
          <a:off x="12359005" y="56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107689</xdr:rowOff>
    </xdr:from>
    <xdr:to>
      <xdr:col>76</xdr:col>
      <xdr:colOff>22225</xdr:colOff>
      <xdr:row>29</xdr:row>
      <xdr:rowOff>123402</xdr:rowOff>
    </xdr:to>
    <xdr:cxnSp macro="">
      <xdr:nvCxnSpPr>
        <xdr:cNvPr id="146" name="直線コネクタ 145">
          <a:extLst>
            <a:ext uri="{FF2B5EF4-FFF2-40B4-BE49-F238E27FC236}">
              <a16:creationId xmlns:a16="http://schemas.microsoft.com/office/drawing/2014/main" id="{9B52EF52-C3B7-4EBC-AB0C-1139D97A2164}"/>
            </a:ext>
          </a:extLst>
        </xdr:cNvPr>
        <xdr:cNvCxnSpPr/>
      </xdr:nvCxnSpPr>
      <xdr:spPr>
        <a:xfrm>
          <a:off x="12409805" y="5738869"/>
          <a:ext cx="61976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82388</xdr:rowOff>
    </xdr:from>
    <xdr:to>
      <xdr:col>68</xdr:col>
      <xdr:colOff>123825</xdr:colOff>
      <xdr:row>31</xdr:row>
      <xdr:rowOff>12538</xdr:rowOff>
    </xdr:to>
    <xdr:sp macro="" textlink="">
      <xdr:nvSpPr>
        <xdr:cNvPr id="147" name="楕円 146">
          <a:extLst>
            <a:ext uri="{FF2B5EF4-FFF2-40B4-BE49-F238E27FC236}">
              <a16:creationId xmlns:a16="http://schemas.microsoft.com/office/drawing/2014/main" id="{BEFBE209-0B66-4C78-A59F-2F7F2C480B00}"/>
            </a:ext>
          </a:extLst>
        </xdr:cNvPr>
        <xdr:cNvSpPr/>
      </xdr:nvSpPr>
      <xdr:spPr>
        <a:xfrm>
          <a:off x="11688445" y="5881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107689</xdr:rowOff>
    </xdr:from>
    <xdr:to>
      <xdr:col>72</xdr:col>
      <xdr:colOff>73025</xdr:colOff>
      <xdr:row>30</xdr:row>
      <xdr:rowOff>133188</xdr:rowOff>
    </xdr:to>
    <xdr:cxnSp macro="">
      <xdr:nvCxnSpPr>
        <xdr:cNvPr id="148" name="直線コネクタ 147">
          <a:extLst>
            <a:ext uri="{FF2B5EF4-FFF2-40B4-BE49-F238E27FC236}">
              <a16:creationId xmlns:a16="http://schemas.microsoft.com/office/drawing/2014/main" id="{10E51D29-D52C-4B59-B711-B27EB36D859A}"/>
            </a:ext>
          </a:extLst>
        </xdr:cNvPr>
        <xdr:cNvCxnSpPr/>
      </xdr:nvCxnSpPr>
      <xdr:spPr>
        <a:xfrm flipV="1">
          <a:off x="11739245" y="5738869"/>
          <a:ext cx="670560" cy="1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163830</xdr:rowOff>
    </xdr:from>
    <xdr:to>
      <xdr:col>64</xdr:col>
      <xdr:colOff>123825</xdr:colOff>
      <xdr:row>31</xdr:row>
      <xdr:rowOff>93980</xdr:rowOff>
    </xdr:to>
    <xdr:sp macro="" textlink="">
      <xdr:nvSpPr>
        <xdr:cNvPr id="149" name="楕円 148">
          <a:extLst>
            <a:ext uri="{FF2B5EF4-FFF2-40B4-BE49-F238E27FC236}">
              <a16:creationId xmlns:a16="http://schemas.microsoft.com/office/drawing/2014/main" id="{30B58E11-A727-4793-BD3E-023A8819675C}"/>
            </a:ext>
          </a:extLst>
        </xdr:cNvPr>
        <xdr:cNvSpPr/>
      </xdr:nvSpPr>
      <xdr:spPr>
        <a:xfrm>
          <a:off x="11017885" y="596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133188</xdr:rowOff>
    </xdr:from>
    <xdr:to>
      <xdr:col>68</xdr:col>
      <xdr:colOff>73025</xdr:colOff>
      <xdr:row>31</xdr:row>
      <xdr:rowOff>43180</xdr:rowOff>
    </xdr:to>
    <xdr:cxnSp macro="">
      <xdr:nvCxnSpPr>
        <xdr:cNvPr id="150" name="直線コネクタ 149">
          <a:extLst>
            <a:ext uri="{FF2B5EF4-FFF2-40B4-BE49-F238E27FC236}">
              <a16:creationId xmlns:a16="http://schemas.microsoft.com/office/drawing/2014/main" id="{038B0B55-329B-41F2-93DA-0341C6F9EA27}"/>
            </a:ext>
          </a:extLst>
        </xdr:cNvPr>
        <xdr:cNvCxnSpPr/>
      </xdr:nvCxnSpPr>
      <xdr:spPr>
        <a:xfrm flipV="1">
          <a:off x="11068685" y="5932008"/>
          <a:ext cx="67056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60149</xdr:rowOff>
    </xdr:from>
    <xdr:to>
      <xdr:col>60</xdr:col>
      <xdr:colOff>123825</xdr:colOff>
      <xdr:row>31</xdr:row>
      <xdr:rowOff>161749</xdr:rowOff>
    </xdr:to>
    <xdr:sp macro="" textlink="">
      <xdr:nvSpPr>
        <xdr:cNvPr id="151" name="楕円 150">
          <a:extLst>
            <a:ext uri="{FF2B5EF4-FFF2-40B4-BE49-F238E27FC236}">
              <a16:creationId xmlns:a16="http://schemas.microsoft.com/office/drawing/2014/main" id="{DA48C28B-F164-44FE-9ADA-F515E9E87565}"/>
            </a:ext>
          </a:extLst>
        </xdr:cNvPr>
        <xdr:cNvSpPr/>
      </xdr:nvSpPr>
      <xdr:spPr>
        <a:xfrm>
          <a:off x="10347325" y="60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43180</xdr:rowOff>
    </xdr:from>
    <xdr:to>
      <xdr:col>64</xdr:col>
      <xdr:colOff>73025</xdr:colOff>
      <xdr:row>31</xdr:row>
      <xdr:rowOff>110949</xdr:rowOff>
    </xdr:to>
    <xdr:cxnSp macro="">
      <xdr:nvCxnSpPr>
        <xdr:cNvPr id="152" name="直線コネクタ 151">
          <a:extLst>
            <a:ext uri="{FF2B5EF4-FFF2-40B4-BE49-F238E27FC236}">
              <a16:creationId xmlns:a16="http://schemas.microsoft.com/office/drawing/2014/main" id="{4E943FB2-D3CE-4256-8C5A-8A775D404234}"/>
            </a:ext>
          </a:extLst>
        </xdr:cNvPr>
        <xdr:cNvCxnSpPr/>
      </xdr:nvCxnSpPr>
      <xdr:spPr>
        <a:xfrm flipV="1">
          <a:off x="10398125" y="6009640"/>
          <a:ext cx="67056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C3CC941D-1E24-47C9-9AB8-E897C8F7DC71}"/>
            </a:ext>
          </a:extLst>
        </xdr:cNvPr>
        <xdr:cNvSpPr txBox="1"/>
      </xdr:nvSpPr>
      <xdr:spPr>
        <a:xfrm>
          <a:off x="1218509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BE7ECC10-323B-4AFF-A9A9-12C4FC10E7C0}"/>
            </a:ext>
          </a:extLst>
        </xdr:cNvPr>
        <xdr:cNvSpPr txBox="1"/>
      </xdr:nvSpPr>
      <xdr:spPr>
        <a:xfrm>
          <a:off x="1152723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65D25140-CBF6-4CDD-8958-4979BE2CAAA2}"/>
            </a:ext>
          </a:extLst>
        </xdr:cNvPr>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FEB57A2B-F3EF-4308-A4FA-27A74EACA2BB}"/>
            </a:ext>
          </a:extLst>
        </xdr:cNvPr>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149616</xdr:rowOff>
    </xdr:from>
    <xdr:ext cx="469744" cy="259045"/>
    <xdr:sp macro="" textlink="">
      <xdr:nvSpPr>
        <xdr:cNvPr id="157" name="n_1mainValue債務償還比率">
          <a:extLst>
            <a:ext uri="{FF2B5EF4-FFF2-40B4-BE49-F238E27FC236}">
              <a16:creationId xmlns:a16="http://schemas.microsoft.com/office/drawing/2014/main" id="{11E96824-0716-45A2-80D5-662572FAFE45}"/>
            </a:ext>
          </a:extLst>
        </xdr:cNvPr>
        <xdr:cNvSpPr txBox="1"/>
      </xdr:nvSpPr>
      <xdr:spPr>
        <a:xfrm>
          <a:off x="12185092" y="578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3665</xdr:rowOff>
    </xdr:from>
    <xdr:ext cx="469744" cy="259045"/>
    <xdr:sp macro="" textlink="">
      <xdr:nvSpPr>
        <xdr:cNvPr id="158" name="n_2mainValue債務償還比率">
          <a:extLst>
            <a:ext uri="{FF2B5EF4-FFF2-40B4-BE49-F238E27FC236}">
              <a16:creationId xmlns:a16="http://schemas.microsoft.com/office/drawing/2014/main" id="{9754B5A0-EBD9-4CC5-BD9B-BD90A939DF0D}"/>
            </a:ext>
          </a:extLst>
        </xdr:cNvPr>
        <xdr:cNvSpPr txBox="1"/>
      </xdr:nvSpPr>
      <xdr:spPr>
        <a:xfrm>
          <a:off x="11527232" y="59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85107</xdr:rowOff>
    </xdr:from>
    <xdr:ext cx="469744" cy="259045"/>
    <xdr:sp macro="" textlink="">
      <xdr:nvSpPr>
        <xdr:cNvPr id="159" name="n_3mainValue債務償還比率">
          <a:extLst>
            <a:ext uri="{FF2B5EF4-FFF2-40B4-BE49-F238E27FC236}">
              <a16:creationId xmlns:a16="http://schemas.microsoft.com/office/drawing/2014/main" id="{B0ACAC14-089E-40A1-B02A-86B58466F739}"/>
            </a:ext>
          </a:extLst>
        </xdr:cNvPr>
        <xdr:cNvSpPr txBox="1"/>
      </xdr:nvSpPr>
      <xdr:spPr>
        <a:xfrm>
          <a:off x="10856672" y="60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152876</xdr:rowOff>
    </xdr:from>
    <xdr:ext cx="469744" cy="259045"/>
    <xdr:sp macro="" textlink="">
      <xdr:nvSpPr>
        <xdr:cNvPr id="160" name="n_4mainValue債務償還比率">
          <a:extLst>
            <a:ext uri="{FF2B5EF4-FFF2-40B4-BE49-F238E27FC236}">
              <a16:creationId xmlns:a16="http://schemas.microsoft.com/office/drawing/2014/main" id="{50E11E60-2D56-42C7-8410-C9197A7167AE}"/>
            </a:ext>
          </a:extLst>
        </xdr:cNvPr>
        <xdr:cNvSpPr txBox="1"/>
      </xdr:nvSpPr>
      <xdr:spPr>
        <a:xfrm>
          <a:off x="10186112" y="611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A9D7F6E-3CE6-4FA6-A124-EF6EC7B3B71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80E398D-88BD-4809-A2B0-12C4D5DE9D7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1A30B29-72F8-4299-941E-8B3EA4EF4A7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CF8FE58-090E-42B8-B543-A18478ACBA7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41C1913-07DE-47B2-A7BF-B433394FB3F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C44CC03-E1A6-4B5F-8F13-D4586D2D9F3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B65921-6C68-44AB-874B-5B398032E4A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D44326-A967-4020-8057-C00EB8E5B61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3587FA-2CED-445E-B72E-7654AE41279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D8B394-8EDD-45BB-82EE-AE0151A19BC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2CCC02-CDEA-4680-AA2F-5492A031425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FF69F4-B6A5-4687-BD8C-EB083C21008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18870F-AC09-46EF-8929-9CC104DD820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4F0FC8-59C4-46EA-9EAE-1F5210E8E7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71C288-303F-4217-9683-D00929CA5A1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4D57B3-02B8-4057-83D5-1E13FA1A49B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45192D-AB6B-491D-8BFC-C438C5C25F2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936B7D-F091-442D-B205-E75825DA668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62DD36-3BA5-4F08-B3B0-5925C98201C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6F1204-694E-4272-89C3-47F06379CE5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D05E62-4D23-4128-B3A1-2F335C9658A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5764FE-B0F4-4DDE-BCEF-F4444F1BA7F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F9DB1B-4E1B-4761-BFBA-B180530EE30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9273BC-969D-48C1-8188-0BF4914E9AC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E67AAB-085E-4E4F-9E77-4528A1886DD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BDB80E-7BF2-472F-9AB0-9376862FED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E93BB8-F16A-4148-BECD-B60221A53D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365CDB-165A-4DCE-A1B6-B4346C18853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A7050F-F01A-4BCA-B8BA-A1A1D7EA1C1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D4CA88-CC83-4FDE-B391-4AD8FF2B39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505868-7930-4E6B-86C1-2F41B004FCF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0E0488-FAE9-4D2B-8944-29931B7475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3D416A-C4B7-441E-B31F-476BB22A0E5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620A49-D1A0-4FA2-979A-9BAC840211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6FCAA7-FF21-4B77-AF63-8556475ED8D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DB6B29-1E50-4BE1-8628-23FB99DDB8F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23AC51-5505-4706-97B7-B1173A8C08A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E8F8BA-3298-4A95-BC80-1D430A5256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516439-1F59-4FD6-976A-C6DB47E67E0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E3C089-45C1-46B7-B797-814D31BEBF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481032-3410-4945-B317-E62B9B013A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08F84E-F1B6-4233-9B99-32F3C7D25D7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5AFE0C-3B36-43B9-AEBA-EE2F5819D30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3F77ED-E749-4B61-B7E4-A14C649BFA8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B19C66-37E4-4B8A-B59C-5B33984FD3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664504-93BB-4C76-99E2-D98777936EF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CC59CE-6DE2-4040-A823-E337BFEE408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0BB9FD6-3E6C-4330-9141-9F700686215D}"/>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7AADCED-6D59-4538-9B5C-A48D6AEEB93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B6CBD41-7FD5-448F-97AE-70A955550294}"/>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FB80BE-CE25-4AAF-85FF-79F8D30CAA7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DE7DFDD-88D9-48AB-9429-EF194E1ABB6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3B1C7E-FCBA-4E7D-BEFA-29D1575D0B7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9F99C56-11ED-4E95-8858-A5A41FBA0A4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60F886-8FF6-44C0-AC47-A24070E847F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7FD171-2A52-4916-BEB2-B156786AC61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03356F-1BBF-4DE7-9518-37BD08FB24E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90B61F-B4FB-4CD4-B94E-E0BBB38FE8F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F47841-65FE-4027-B418-A3217189193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C5630AE-CD89-4C47-B5FB-C81B1EB1474C}"/>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3D6D3D9-271F-4523-9FFD-AA69E559770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258207C2-C1F3-43A9-8213-E5727FCB192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85EB69F-5484-468E-8A7E-3162BBA0571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125186</xdr:rowOff>
    </xdr:from>
    <xdr:to>
      <xdr:col>24</xdr:col>
      <xdr:colOff>62865</xdr:colOff>
      <xdr:row>42</xdr:row>
      <xdr:rowOff>66403</xdr:rowOff>
    </xdr:to>
    <xdr:cxnSp macro="">
      <xdr:nvCxnSpPr>
        <xdr:cNvPr id="59" name="直線コネクタ 58">
          <a:extLst>
            <a:ext uri="{FF2B5EF4-FFF2-40B4-BE49-F238E27FC236}">
              <a16:creationId xmlns:a16="http://schemas.microsoft.com/office/drawing/2014/main" id="{89EE8AA9-AAA4-4C00-8B14-AD7CEBE46199}"/>
            </a:ext>
          </a:extLst>
        </xdr:cNvPr>
        <xdr:cNvCxnSpPr/>
      </xdr:nvCxnSpPr>
      <xdr:spPr>
        <a:xfrm flipV="1">
          <a:off x="4086225" y="5824946"/>
          <a:ext cx="0" cy="1282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60" name="【道路】&#10;有形固定資産減価償却率最小値テキスト">
          <a:extLst>
            <a:ext uri="{FF2B5EF4-FFF2-40B4-BE49-F238E27FC236}">
              <a16:creationId xmlns:a16="http://schemas.microsoft.com/office/drawing/2014/main" id="{5D59BD7D-3772-4069-9CA1-63EA0D287B86}"/>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1" name="直線コネクタ 60">
          <a:extLst>
            <a:ext uri="{FF2B5EF4-FFF2-40B4-BE49-F238E27FC236}">
              <a16:creationId xmlns:a16="http://schemas.microsoft.com/office/drawing/2014/main" id="{6675E2BC-3D21-4A4B-A421-E2378C066096}"/>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71863</xdr:rowOff>
    </xdr:from>
    <xdr:ext cx="405111" cy="259045"/>
    <xdr:sp macro="" textlink="">
      <xdr:nvSpPr>
        <xdr:cNvPr id="62" name="【道路】&#10;有形固定資産減価償却率最大値テキスト">
          <a:extLst>
            <a:ext uri="{FF2B5EF4-FFF2-40B4-BE49-F238E27FC236}">
              <a16:creationId xmlns:a16="http://schemas.microsoft.com/office/drawing/2014/main" id="{FC3EBE0A-F1DF-4E23-B4EE-05507DD1249A}"/>
            </a:ext>
          </a:extLst>
        </xdr:cNvPr>
        <xdr:cNvSpPr txBox="1"/>
      </xdr:nvSpPr>
      <xdr:spPr>
        <a:xfrm>
          <a:off x="412496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125186</xdr:rowOff>
    </xdr:from>
    <xdr:to>
      <xdr:col>24</xdr:col>
      <xdr:colOff>152400</xdr:colOff>
      <xdr:row>34</xdr:row>
      <xdr:rowOff>125186</xdr:rowOff>
    </xdr:to>
    <xdr:cxnSp macro="">
      <xdr:nvCxnSpPr>
        <xdr:cNvPr id="63" name="直線コネクタ 62">
          <a:extLst>
            <a:ext uri="{FF2B5EF4-FFF2-40B4-BE49-F238E27FC236}">
              <a16:creationId xmlns:a16="http://schemas.microsoft.com/office/drawing/2014/main" id="{8316869B-EAC7-4D4C-B0F0-80A2CDF39E64}"/>
            </a:ext>
          </a:extLst>
        </xdr:cNvPr>
        <xdr:cNvCxnSpPr/>
      </xdr:nvCxnSpPr>
      <xdr:spPr>
        <a:xfrm>
          <a:off x="4020820" y="582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93634</xdr:rowOff>
    </xdr:from>
    <xdr:ext cx="405111" cy="259045"/>
    <xdr:sp macro="" textlink="">
      <xdr:nvSpPr>
        <xdr:cNvPr id="64" name="【道路】&#10;有形固定資産減価償却率平均値テキスト">
          <a:extLst>
            <a:ext uri="{FF2B5EF4-FFF2-40B4-BE49-F238E27FC236}">
              <a16:creationId xmlns:a16="http://schemas.microsoft.com/office/drawing/2014/main" id="{18189F4C-20ED-4F0B-A91E-7B178C97423B}"/>
            </a:ext>
          </a:extLst>
        </xdr:cNvPr>
        <xdr:cNvSpPr txBox="1"/>
      </xdr:nvSpPr>
      <xdr:spPr>
        <a:xfrm>
          <a:off x="412496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65" name="フローチャート: 判断 64">
          <a:extLst>
            <a:ext uri="{FF2B5EF4-FFF2-40B4-BE49-F238E27FC236}">
              <a16:creationId xmlns:a16="http://schemas.microsoft.com/office/drawing/2014/main" id="{B3F05EDF-606F-4E59-BF61-1F10ADE688B7}"/>
            </a:ext>
          </a:extLst>
        </xdr:cNvPr>
        <xdr:cNvSpPr/>
      </xdr:nvSpPr>
      <xdr:spPr>
        <a:xfrm>
          <a:off x="4036060" y="66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id="{ECA6B98E-FA72-4FD6-B385-0C7A45715F72}"/>
            </a:ext>
          </a:extLst>
        </xdr:cNvPr>
        <xdr:cNvSpPr/>
      </xdr:nvSpPr>
      <xdr:spPr>
        <a:xfrm>
          <a:off x="3312160" y="6617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7" name="フローチャート: 判断 66">
          <a:extLst>
            <a:ext uri="{FF2B5EF4-FFF2-40B4-BE49-F238E27FC236}">
              <a16:creationId xmlns:a16="http://schemas.microsoft.com/office/drawing/2014/main" id="{71D8E521-75A0-42CD-8551-EB13816D367C}"/>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159294</xdr:rowOff>
    </xdr:from>
    <xdr:to>
      <xdr:col>10</xdr:col>
      <xdr:colOff>165100</xdr:colOff>
      <xdr:row>39</xdr:row>
      <xdr:rowOff>89444</xdr:rowOff>
    </xdr:to>
    <xdr:sp macro="" textlink="">
      <xdr:nvSpPr>
        <xdr:cNvPr id="68" name="フローチャート: 判断 67">
          <a:extLst>
            <a:ext uri="{FF2B5EF4-FFF2-40B4-BE49-F238E27FC236}">
              <a16:creationId xmlns:a16="http://schemas.microsoft.com/office/drawing/2014/main" id="{2645BC24-89A0-4983-8262-CD8F3EB28A5D}"/>
            </a:ext>
          </a:extLst>
        </xdr:cNvPr>
        <xdr:cNvSpPr/>
      </xdr:nvSpPr>
      <xdr:spPr>
        <a:xfrm>
          <a:off x="17399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107043</xdr:rowOff>
    </xdr:from>
    <xdr:to>
      <xdr:col>6</xdr:col>
      <xdr:colOff>38100</xdr:colOff>
      <xdr:row>39</xdr:row>
      <xdr:rowOff>37193</xdr:rowOff>
    </xdr:to>
    <xdr:sp macro="" textlink="">
      <xdr:nvSpPr>
        <xdr:cNvPr id="69" name="フローチャート: 判断 68">
          <a:extLst>
            <a:ext uri="{FF2B5EF4-FFF2-40B4-BE49-F238E27FC236}">
              <a16:creationId xmlns:a16="http://schemas.microsoft.com/office/drawing/2014/main" id="{C3247895-8063-4792-9BEC-644D8BDEAEC7}"/>
            </a:ext>
          </a:extLst>
        </xdr:cNvPr>
        <xdr:cNvSpPr/>
      </xdr:nvSpPr>
      <xdr:spPr>
        <a:xfrm>
          <a:off x="96520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1DE999-6ADF-4B67-B51F-FD3E3A54425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F08B1F-4A7D-46BF-81C6-4D11E35A807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04D839-D4D2-4301-BCC7-5397A21C195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FCC690-536F-4858-9FEB-05B4FE7F1ED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213A4B2-186B-4270-AD90-D25D9D04C32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5" name="楕円 74">
          <a:extLst>
            <a:ext uri="{FF2B5EF4-FFF2-40B4-BE49-F238E27FC236}">
              <a16:creationId xmlns:a16="http://schemas.microsoft.com/office/drawing/2014/main" id="{402D959A-D59B-47FB-96C1-1AB5A4274FCD}"/>
            </a:ext>
          </a:extLst>
        </xdr:cNvPr>
        <xdr:cNvSpPr/>
      </xdr:nvSpPr>
      <xdr:spPr>
        <a:xfrm>
          <a:off x="403606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27413</xdr:rowOff>
    </xdr:from>
    <xdr:ext cx="405111" cy="259045"/>
    <xdr:sp macro="" textlink="">
      <xdr:nvSpPr>
        <xdr:cNvPr id="76" name="【道路】&#10;有形固定資産減価償却率該当値テキスト">
          <a:extLst>
            <a:ext uri="{FF2B5EF4-FFF2-40B4-BE49-F238E27FC236}">
              <a16:creationId xmlns:a16="http://schemas.microsoft.com/office/drawing/2014/main" id="{C246CA21-15D6-4825-BD42-21E1F2865C7A}"/>
            </a:ext>
          </a:extLst>
        </xdr:cNvPr>
        <xdr:cNvSpPr txBox="1"/>
      </xdr:nvSpPr>
      <xdr:spPr>
        <a:xfrm>
          <a:off x="4124960" y="572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22134</xdr:rowOff>
    </xdr:from>
    <xdr:to>
      <xdr:col>20</xdr:col>
      <xdr:colOff>38100</xdr:colOff>
      <xdr:row>34</xdr:row>
      <xdr:rowOff>123734</xdr:rowOff>
    </xdr:to>
    <xdr:sp macro="" textlink="">
      <xdr:nvSpPr>
        <xdr:cNvPr id="77" name="楕円 76">
          <a:extLst>
            <a:ext uri="{FF2B5EF4-FFF2-40B4-BE49-F238E27FC236}">
              <a16:creationId xmlns:a16="http://schemas.microsoft.com/office/drawing/2014/main" id="{20AB1888-0F9A-4E95-B1EC-41A89426B79E}"/>
            </a:ext>
          </a:extLst>
        </xdr:cNvPr>
        <xdr:cNvSpPr/>
      </xdr:nvSpPr>
      <xdr:spPr>
        <a:xfrm>
          <a:off x="3312160" y="5721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72934</xdr:rowOff>
    </xdr:from>
    <xdr:to>
      <xdr:col>24</xdr:col>
      <xdr:colOff>63500</xdr:colOff>
      <xdr:row>34</xdr:row>
      <xdr:rowOff>125186</xdr:rowOff>
    </xdr:to>
    <xdr:cxnSp macro="">
      <xdr:nvCxnSpPr>
        <xdr:cNvPr id="78" name="直線コネクタ 77">
          <a:extLst>
            <a:ext uri="{FF2B5EF4-FFF2-40B4-BE49-F238E27FC236}">
              <a16:creationId xmlns:a16="http://schemas.microsoft.com/office/drawing/2014/main" id="{926AE924-6FA8-4DAC-9004-F9BCDB37793F}"/>
            </a:ext>
          </a:extLst>
        </xdr:cNvPr>
        <xdr:cNvCxnSpPr/>
      </xdr:nvCxnSpPr>
      <xdr:spPr>
        <a:xfrm>
          <a:off x="3355340" y="5772694"/>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138067</xdr:rowOff>
    </xdr:from>
    <xdr:to>
      <xdr:col>15</xdr:col>
      <xdr:colOff>101600</xdr:colOff>
      <xdr:row>34</xdr:row>
      <xdr:rowOff>68217</xdr:rowOff>
    </xdr:to>
    <xdr:sp macro="" textlink="">
      <xdr:nvSpPr>
        <xdr:cNvPr id="79" name="楕円 78">
          <a:extLst>
            <a:ext uri="{FF2B5EF4-FFF2-40B4-BE49-F238E27FC236}">
              <a16:creationId xmlns:a16="http://schemas.microsoft.com/office/drawing/2014/main" id="{78ABE1DF-2B01-433A-B9A2-0E81B367955D}"/>
            </a:ext>
          </a:extLst>
        </xdr:cNvPr>
        <xdr:cNvSpPr/>
      </xdr:nvSpPr>
      <xdr:spPr>
        <a:xfrm>
          <a:off x="2514600" y="567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17417</xdr:rowOff>
    </xdr:from>
    <xdr:to>
      <xdr:col>19</xdr:col>
      <xdr:colOff>177800</xdr:colOff>
      <xdr:row>34</xdr:row>
      <xdr:rowOff>72934</xdr:rowOff>
    </xdr:to>
    <xdr:cxnSp macro="">
      <xdr:nvCxnSpPr>
        <xdr:cNvPr id="80" name="直線コネクタ 79">
          <a:extLst>
            <a:ext uri="{FF2B5EF4-FFF2-40B4-BE49-F238E27FC236}">
              <a16:creationId xmlns:a16="http://schemas.microsoft.com/office/drawing/2014/main" id="{8F8488D0-276C-4E93-AD89-67EF85C6C166}"/>
            </a:ext>
          </a:extLst>
        </xdr:cNvPr>
        <xdr:cNvCxnSpPr/>
      </xdr:nvCxnSpPr>
      <xdr:spPr>
        <a:xfrm>
          <a:off x="2565400" y="5717177"/>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98878</xdr:rowOff>
    </xdr:from>
    <xdr:to>
      <xdr:col>10</xdr:col>
      <xdr:colOff>165100</xdr:colOff>
      <xdr:row>34</xdr:row>
      <xdr:rowOff>29028</xdr:rowOff>
    </xdr:to>
    <xdr:sp macro="" textlink="">
      <xdr:nvSpPr>
        <xdr:cNvPr id="81" name="楕円 80">
          <a:extLst>
            <a:ext uri="{FF2B5EF4-FFF2-40B4-BE49-F238E27FC236}">
              <a16:creationId xmlns:a16="http://schemas.microsoft.com/office/drawing/2014/main" id="{852B887E-C047-4480-846D-034EE36A4A2C}"/>
            </a:ext>
          </a:extLst>
        </xdr:cNvPr>
        <xdr:cNvSpPr/>
      </xdr:nvSpPr>
      <xdr:spPr>
        <a:xfrm>
          <a:off x="1739900" y="56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149678</xdr:rowOff>
    </xdr:from>
    <xdr:to>
      <xdr:col>15</xdr:col>
      <xdr:colOff>50800</xdr:colOff>
      <xdr:row>34</xdr:row>
      <xdr:rowOff>17417</xdr:rowOff>
    </xdr:to>
    <xdr:cxnSp macro="">
      <xdr:nvCxnSpPr>
        <xdr:cNvPr id="82" name="直線コネクタ 81">
          <a:extLst>
            <a:ext uri="{FF2B5EF4-FFF2-40B4-BE49-F238E27FC236}">
              <a16:creationId xmlns:a16="http://schemas.microsoft.com/office/drawing/2014/main" id="{7EE32E4F-D6FD-4F5A-ACBB-399DB56A8E4A}"/>
            </a:ext>
          </a:extLst>
        </xdr:cNvPr>
        <xdr:cNvCxnSpPr/>
      </xdr:nvCxnSpPr>
      <xdr:spPr>
        <a:xfrm>
          <a:off x="1790700" y="5681798"/>
          <a:ext cx="7747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3" name="楕円 82">
          <a:extLst>
            <a:ext uri="{FF2B5EF4-FFF2-40B4-BE49-F238E27FC236}">
              <a16:creationId xmlns:a16="http://schemas.microsoft.com/office/drawing/2014/main" id="{AEE454C9-C8FF-495E-8C95-71726CF20F04}"/>
            </a:ext>
          </a:extLst>
        </xdr:cNvPr>
        <xdr:cNvSpPr/>
      </xdr:nvSpPr>
      <xdr:spPr>
        <a:xfrm>
          <a:off x="96520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149678</xdr:rowOff>
    </xdr:from>
    <xdr:to>
      <xdr:col>10</xdr:col>
      <xdr:colOff>114300</xdr:colOff>
      <xdr:row>34</xdr:row>
      <xdr:rowOff>27214</xdr:rowOff>
    </xdr:to>
    <xdr:cxnSp macro="">
      <xdr:nvCxnSpPr>
        <xdr:cNvPr id="84" name="直線コネクタ 83">
          <a:extLst>
            <a:ext uri="{FF2B5EF4-FFF2-40B4-BE49-F238E27FC236}">
              <a16:creationId xmlns:a16="http://schemas.microsoft.com/office/drawing/2014/main" id="{8A917F11-0E1E-4A2B-BF9A-997D8EBED6FF}"/>
            </a:ext>
          </a:extLst>
        </xdr:cNvPr>
        <xdr:cNvCxnSpPr/>
      </xdr:nvCxnSpPr>
      <xdr:spPr>
        <a:xfrm flipV="1">
          <a:off x="1008380" y="5681798"/>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561</xdr:rowOff>
    </xdr:from>
    <xdr:ext cx="405111" cy="259045"/>
    <xdr:sp macro="" textlink="">
      <xdr:nvSpPr>
        <xdr:cNvPr id="85" name="n_1aveValue【道路】&#10;有形固定資産減価償却率">
          <a:extLst>
            <a:ext uri="{FF2B5EF4-FFF2-40B4-BE49-F238E27FC236}">
              <a16:creationId xmlns:a16="http://schemas.microsoft.com/office/drawing/2014/main" id="{2529E928-DEE4-4910-9C37-791286F4D291}"/>
            </a:ext>
          </a:extLst>
        </xdr:cNvPr>
        <xdr:cNvSpPr txBox="1"/>
      </xdr:nvSpPr>
      <xdr:spPr>
        <a:xfrm>
          <a:off x="317056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6" name="n_2aveValue【道路】&#10;有形固定資産減価償却率">
          <a:extLst>
            <a:ext uri="{FF2B5EF4-FFF2-40B4-BE49-F238E27FC236}">
              <a16:creationId xmlns:a16="http://schemas.microsoft.com/office/drawing/2014/main" id="{C4FE60B8-A842-438A-928D-D468905328C3}"/>
            </a:ext>
          </a:extLst>
        </xdr:cNvPr>
        <xdr:cNvSpPr txBox="1"/>
      </xdr:nvSpPr>
      <xdr:spPr>
        <a:xfrm>
          <a:off x="23857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87" name="n_3aveValue【道路】&#10;有形固定資産減価償却率">
          <a:extLst>
            <a:ext uri="{FF2B5EF4-FFF2-40B4-BE49-F238E27FC236}">
              <a16:creationId xmlns:a16="http://schemas.microsoft.com/office/drawing/2014/main" id="{6D14B826-A3E7-44A8-BC28-EA1BCBC28AFB}"/>
            </a:ext>
          </a:extLst>
        </xdr:cNvPr>
        <xdr:cNvSpPr txBox="1"/>
      </xdr:nvSpPr>
      <xdr:spPr>
        <a:xfrm>
          <a:off x="16110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88" name="n_4aveValue【道路】&#10;有形固定資産減価償却率">
          <a:extLst>
            <a:ext uri="{FF2B5EF4-FFF2-40B4-BE49-F238E27FC236}">
              <a16:creationId xmlns:a16="http://schemas.microsoft.com/office/drawing/2014/main" id="{7F1211BF-C53F-4174-BDE7-86203F9B5595}"/>
            </a:ext>
          </a:extLst>
        </xdr:cNvPr>
        <xdr:cNvSpPr txBox="1"/>
      </xdr:nvSpPr>
      <xdr:spPr>
        <a:xfrm>
          <a:off x="83630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140261</xdr:rowOff>
    </xdr:from>
    <xdr:ext cx="405111" cy="259045"/>
    <xdr:sp macro="" textlink="">
      <xdr:nvSpPr>
        <xdr:cNvPr id="89" name="n_1mainValue【道路】&#10;有形固定資産減価償却率">
          <a:extLst>
            <a:ext uri="{FF2B5EF4-FFF2-40B4-BE49-F238E27FC236}">
              <a16:creationId xmlns:a16="http://schemas.microsoft.com/office/drawing/2014/main" id="{E632DA38-A4CC-4482-949D-D2D86B454FCB}"/>
            </a:ext>
          </a:extLst>
        </xdr:cNvPr>
        <xdr:cNvSpPr txBox="1"/>
      </xdr:nvSpPr>
      <xdr:spPr>
        <a:xfrm>
          <a:off x="3170564" y="55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84744</xdr:rowOff>
    </xdr:from>
    <xdr:ext cx="405111" cy="259045"/>
    <xdr:sp macro="" textlink="">
      <xdr:nvSpPr>
        <xdr:cNvPr id="90" name="n_2mainValue【道路】&#10;有形固定資産減価償却率">
          <a:extLst>
            <a:ext uri="{FF2B5EF4-FFF2-40B4-BE49-F238E27FC236}">
              <a16:creationId xmlns:a16="http://schemas.microsoft.com/office/drawing/2014/main" id="{D0668438-EBE5-4680-9B74-50F81FEA4BE2}"/>
            </a:ext>
          </a:extLst>
        </xdr:cNvPr>
        <xdr:cNvSpPr txBox="1"/>
      </xdr:nvSpPr>
      <xdr:spPr>
        <a:xfrm>
          <a:off x="2385704" y="544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45555</xdr:rowOff>
    </xdr:from>
    <xdr:ext cx="405111" cy="259045"/>
    <xdr:sp macro="" textlink="">
      <xdr:nvSpPr>
        <xdr:cNvPr id="91" name="n_3mainValue【道路】&#10;有形固定資産減価償却率">
          <a:extLst>
            <a:ext uri="{FF2B5EF4-FFF2-40B4-BE49-F238E27FC236}">
              <a16:creationId xmlns:a16="http://schemas.microsoft.com/office/drawing/2014/main" id="{8423D056-1E62-4026-A6D6-3DC429E36AB4}"/>
            </a:ext>
          </a:extLst>
        </xdr:cNvPr>
        <xdr:cNvSpPr txBox="1"/>
      </xdr:nvSpPr>
      <xdr:spPr>
        <a:xfrm>
          <a:off x="1611004" y="541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C083FC4B-75C0-478C-8B65-A60A3EAE8135}"/>
            </a:ext>
          </a:extLst>
        </xdr:cNvPr>
        <xdr:cNvSpPr txBox="1"/>
      </xdr:nvSpPr>
      <xdr:spPr>
        <a:xfrm>
          <a:off x="8363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673F38BF-DA34-40CD-A14E-117158FF908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72F406C-B026-438B-8A8E-526DD8B1AFA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1A7219E-C253-49B6-B298-504284659D1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987BF55E-8B56-451D-BB1F-9FDB5267252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5F44DD6-4B88-404C-AC0F-72549A86A72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617E3E89-4CC2-44E1-AA72-F7BD4DE7AD0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42948C3-865F-4826-9FE9-B5697E55BE3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DDDC2BB9-250F-4486-955C-44F06771B69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F4549108-DF2F-41B1-8E15-5B57E3509BD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56F7296E-5AE0-45DD-B47B-5FDB3DA493F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BCEF60B-6530-4438-8DD9-45801FA0313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2C7E542D-3963-455C-BD0D-F74F5EF6D0A7}"/>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513D022C-9038-4D7B-B1B4-DE55CE53AD7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6" name="テキスト ボックス 105">
          <a:extLst>
            <a:ext uri="{FF2B5EF4-FFF2-40B4-BE49-F238E27FC236}">
              <a16:creationId xmlns:a16="http://schemas.microsoft.com/office/drawing/2014/main" id="{E596AEEA-6611-409F-AAC2-B03FC625F112}"/>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E130F807-D2AF-4FAE-B677-DBE28604DC6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8" name="テキスト ボックス 107">
          <a:extLst>
            <a:ext uri="{FF2B5EF4-FFF2-40B4-BE49-F238E27FC236}">
              <a16:creationId xmlns:a16="http://schemas.microsoft.com/office/drawing/2014/main" id="{DA261E37-D145-4C0F-AD7D-964919E75FEC}"/>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50B5649A-4672-4482-9C92-892B05E83F7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DE377E34-45E8-4BE1-84F7-837204AEE992}"/>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D2EB3502-B921-49F9-8F80-17F10E5BB26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2" name="テキスト ボックス 111">
          <a:extLst>
            <a:ext uri="{FF2B5EF4-FFF2-40B4-BE49-F238E27FC236}">
              <a16:creationId xmlns:a16="http://schemas.microsoft.com/office/drawing/2014/main" id="{37D35143-2C18-4423-90CC-7EF463FC4C72}"/>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6D12DD14-4593-479E-BD8D-65FE2058480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4" name="テキスト ボックス 113">
          <a:extLst>
            <a:ext uri="{FF2B5EF4-FFF2-40B4-BE49-F238E27FC236}">
              <a16:creationId xmlns:a16="http://schemas.microsoft.com/office/drawing/2014/main" id="{A80EDBF3-6FAD-4050-A1A8-79AE585E6C44}"/>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DC3D8AD6-149A-40BC-9414-7DE80314F99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EF48B299-D231-4B4A-8BD0-A0E5AF685FC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F3F657E0-0C95-4732-B4A2-FAF5891847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8" name="直線コネクタ 117">
          <a:extLst>
            <a:ext uri="{FF2B5EF4-FFF2-40B4-BE49-F238E27FC236}">
              <a16:creationId xmlns:a16="http://schemas.microsoft.com/office/drawing/2014/main" id="{50786C7A-8377-4ED7-A629-96AD83473E3C}"/>
            </a:ext>
          </a:extLst>
        </xdr:cNvPr>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9" name="【道路】&#10;一人当たり延長最小値テキスト">
          <a:extLst>
            <a:ext uri="{FF2B5EF4-FFF2-40B4-BE49-F238E27FC236}">
              <a16:creationId xmlns:a16="http://schemas.microsoft.com/office/drawing/2014/main" id="{9D36A190-6C15-4FDC-9F31-67703606313D}"/>
            </a:ext>
          </a:extLst>
        </xdr:cNvPr>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20" name="直線コネクタ 119">
          <a:extLst>
            <a:ext uri="{FF2B5EF4-FFF2-40B4-BE49-F238E27FC236}">
              <a16:creationId xmlns:a16="http://schemas.microsoft.com/office/drawing/2014/main" id="{4A19A8F3-2E87-48F0-A5CD-925DA2AC12CE}"/>
            </a:ext>
          </a:extLst>
        </xdr:cNvPr>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21" name="【道路】&#10;一人当たり延長最大値テキスト">
          <a:extLst>
            <a:ext uri="{FF2B5EF4-FFF2-40B4-BE49-F238E27FC236}">
              <a16:creationId xmlns:a16="http://schemas.microsoft.com/office/drawing/2014/main" id="{A433C520-94E2-41BC-B7CA-74DE14E573C7}"/>
            </a:ext>
          </a:extLst>
        </xdr:cNvPr>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2" name="直線コネクタ 121">
          <a:extLst>
            <a:ext uri="{FF2B5EF4-FFF2-40B4-BE49-F238E27FC236}">
              <a16:creationId xmlns:a16="http://schemas.microsoft.com/office/drawing/2014/main" id="{6C550DDB-0555-4B00-8573-45848E3D9745}"/>
            </a:ext>
          </a:extLst>
        </xdr:cNvPr>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3" name="【道路】&#10;一人当たり延長平均値テキスト">
          <a:extLst>
            <a:ext uri="{FF2B5EF4-FFF2-40B4-BE49-F238E27FC236}">
              <a16:creationId xmlns:a16="http://schemas.microsoft.com/office/drawing/2014/main" id="{14445AF9-B5B7-417B-A4BE-E43FE1954679}"/>
            </a:ext>
          </a:extLst>
        </xdr:cNvPr>
        <xdr:cNvSpPr txBox="1"/>
      </xdr:nvSpPr>
      <xdr:spPr>
        <a:xfrm>
          <a:off x="9258300" y="68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4" name="フローチャート: 判断 123">
          <a:extLst>
            <a:ext uri="{FF2B5EF4-FFF2-40B4-BE49-F238E27FC236}">
              <a16:creationId xmlns:a16="http://schemas.microsoft.com/office/drawing/2014/main" id="{AB471470-31BF-4B04-B7B5-CB834B0CC238}"/>
            </a:ext>
          </a:extLst>
        </xdr:cNvPr>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5" name="フローチャート: 判断 124">
          <a:extLst>
            <a:ext uri="{FF2B5EF4-FFF2-40B4-BE49-F238E27FC236}">
              <a16:creationId xmlns:a16="http://schemas.microsoft.com/office/drawing/2014/main" id="{683ADF96-B8EE-409E-8085-3B3317EE38D9}"/>
            </a:ext>
          </a:extLst>
        </xdr:cNvPr>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6" name="フローチャート: 判断 125">
          <a:extLst>
            <a:ext uri="{FF2B5EF4-FFF2-40B4-BE49-F238E27FC236}">
              <a16:creationId xmlns:a16="http://schemas.microsoft.com/office/drawing/2014/main" id="{8831662F-0B54-4D46-8F9C-FF3C2861178A}"/>
            </a:ext>
          </a:extLst>
        </xdr:cNvPr>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7" name="フローチャート: 判断 126">
          <a:extLst>
            <a:ext uri="{FF2B5EF4-FFF2-40B4-BE49-F238E27FC236}">
              <a16:creationId xmlns:a16="http://schemas.microsoft.com/office/drawing/2014/main" id="{80456931-90DF-4789-8C5B-E5E80A015ECC}"/>
            </a:ext>
          </a:extLst>
        </xdr:cNvPr>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8" name="フローチャート: 判断 127">
          <a:extLst>
            <a:ext uri="{FF2B5EF4-FFF2-40B4-BE49-F238E27FC236}">
              <a16:creationId xmlns:a16="http://schemas.microsoft.com/office/drawing/2014/main" id="{16960CD7-CA08-46F4-9A1E-49E1B090261C}"/>
            </a:ext>
          </a:extLst>
        </xdr:cNvPr>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1BEBA5-217F-4A76-BE4E-1D526E13383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0008C26-2D27-4D20-8198-7C8E893F4E1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96757CB-08EC-4876-8C3F-4C8A7D39C08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B9CA5C9-410D-4617-8DA5-37F7C0CE935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EE73089-B8DF-4789-A140-5328C886160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1876</xdr:rowOff>
    </xdr:from>
    <xdr:to>
      <xdr:col>55</xdr:col>
      <xdr:colOff>50800</xdr:colOff>
      <xdr:row>34</xdr:row>
      <xdr:rowOff>103476</xdr:rowOff>
    </xdr:to>
    <xdr:sp macro="" textlink="">
      <xdr:nvSpPr>
        <xdr:cNvPr id="134" name="楕円 133">
          <a:extLst>
            <a:ext uri="{FF2B5EF4-FFF2-40B4-BE49-F238E27FC236}">
              <a16:creationId xmlns:a16="http://schemas.microsoft.com/office/drawing/2014/main" id="{D68A09EE-CA02-4D4B-BA16-3E1018FD8AE0}"/>
            </a:ext>
          </a:extLst>
        </xdr:cNvPr>
        <xdr:cNvSpPr/>
      </xdr:nvSpPr>
      <xdr:spPr>
        <a:xfrm>
          <a:off x="9192260" y="5701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126353</xdr:rowOff>
    </xdr:from>
    <xdr:ext cx="599010" cy="259045"/>
    <xdr:sp macro="" textlink="">
      <xdr:nvSpPr>
        <xdr:cNvPr id="135" name="【道路】&#10;一人当たり延長該当値テキスト">
          <a:extLst>
            <a:ext uri="{FF2B5EF4-FFF2-40B4-BE49-F238E27FC236}">
              <a16:creationId xmlns:a16="http://schemas.microsoft.com/office/drawing/2014/main" id="{4229507B-950B-4A36-930C-69C7608C387D}"/>
            </a:ext>
          </a:extLst>
        </xdr:cNvPr>
        <xdr:cNvSpPr txBox="1"/>
      </xdr:nvSpPr>
      <xdr:spPr>
        <a:xfrm>
          <a:off x="9258300" y="565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28829</xdr:rowOff>
    </xdr:from>
    <xdr:to>
      <xdr:col>50</xdr:col>
      <xdr:colOff>165100</xdr:colOff>
      <xdr:row>34</xdr:row>
      <xdr:rowOff>130429</xdr:rowOff>
    </xdr:to>
    <xdr:sp macro="" textlink="">
      <xdr:nvSpPr>
        <xdr:cNvPr id="136" name="楕円 135">
          <a:extLst>
            <a:ext uri="{FF2B5EF4-FFF2-40B4-BE49-F238E27FC236}">
              <a16:creationId xmlns:a16="http://schemas.microsoft.com/office/drawing/2014/main" id="{8F45DFE6-8A52-4E05-976F-CD227F669C12}"/>
            </a:ext>
          </a:extLst>
        </xdr:cNvPr>
        <xdr:cNvSpPr/>
      </xdr:nvSpPr>
      <xdr:spPr>
        <a:xfrm>
          <a:off x="8445500" y="57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52676</xdr:rowOff>
    </xdr:from>
    <xdr:to>
      <xdr:col>55</xdr:col>
      <xdr:colOff>0</xdr:colOff>
      <xdr:row>34</xdr:row>
      <xdr:rowOff>79629</xdr:rowOff>
    </xdr:to>
    <xdr:cxnSp macro="">
      <xdr:nvCxnSpPr>
        <xdr:cNvPr id="137" name="直線コネクタ 136">
          <a:extLst>
            <a:ext uri="{FF2B5EF4-FFF2-40B4-BE49-F238E27FC236}">
              <a16:creationId xmlns:a16="http://schemas.microsoft.com/office/drawing/2014/main" id="{71BBE98D-2A52-45E4-A366-529FAD16E2B1}"/>
            </a:ext>
          </a:extLst>
        </xdr:cNvPr>
        <xdr:cNvCxnSpPr/>
      </xdr:nvCxnSpPr>
      <xdr:spPr>
        <a:xfrm flipV="1">
          <a:off x="8496300" y="5752436"/>
          <a:ext cx="7239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60452</xdr:rowOff>
    </xdr:from>
    <xdr:to>
      <xdr:col>46</xdr:col>
      <xdr:colOff>38100</xdr:colOff>
      <xdr:row>34</xdr:row>
      <xdr:rowOff>162052</xdr:rowOff>
    </xdr:to>
    <xdr:sp macro="" textlink="">
      <xdr:nvSpPr>
        <xdr:cNvPr id="138" name="楕円 137">
          <a:extLst>
            <a:ext uri="{FF2B5EF4-FFF2-40B4-BE49-F238E27FC236}">
              <a16:creationId xmlns:a16="http://schemas.microsoft.com/office/drawing/2014/main" id="{7CCBABEB-0EB1-4E7C-8D23-9CC65AD26A7D}"/>
            </a:ext>
          </a:extLst>
        </xdr:cNvPr>
        <xdr:cNvSpPr/>
      </xdr:nvSpPr>
      <xdr:spPr>
        <a:xfrm>
          <a:off x="7670800" y="5760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79629</xdr:rowOff>
    </xdr:from>
    <xdr:to>
      <xdr:col>50</xdr:col>
      <xdr:colOff>114300</xdr:colOff>
      <xdr:row>34</xdr:row>
      <xdr:rowOff>111252</xdr:rowOff>
    </xdr:to>
    <xdr:cxnSp macro="">
      <xdr:nvCxnSpPr>
        <xdr:cNvPr id="139" name="直線コネクタ 138">
          <a:extLst>
            <a:ext uri="{FF2B5EF4-FFF2-40B4-BE49-F238E27FC236}">
              <a16:creationId xmlns:a16="http://schemas.microsoft.com/office/drawing/2014/main" id="{DB79EEBE-9B85-4EB3-9D08-341AE0FD2F10}"/>
            </a:ext>
          </a:extLst>
        </xdr:cNvPr>
        <xdr:cNvCxnSpPr/>
      </xdr:nvCxnSpPr>
      <xdr:spPr>
        <a:xfrm flipV="1">
          <a:off x="7713980" y="5779389"/>
          <a:ext cx="78232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87242</xdr:rowOff>
    </xdr:from>
    <xdr:to>
      <xdr:col>41</xdr:col>
      <xdr:colOff>101600</xdr:colOff>
      <xdr:row>35</xdr:row>
      <xdr:rowOff>17392</xdr:rowOff>
    </xdr:to>
    <xdr:sp macro="" textlink="">
      <xdr:nvSpPr>
        <xdr:cNvPr id="140" name="楕円 139">
          <a:extLst>
            <a:ext uri="{FF2B5EF4-FFF2-40B4-BE49-F238E27FC236}">
              <a16:creationId xmlns:a16="http://schemas.microsoft.com/office/drawing/2014/main" id="{252EC15E-E621-41D1-8F99-FAE868815CD2}"/>
            </a:ext>
          </a:extLst>
        </xdr:cNvPr>
        <xdr:cNvSpPr/>
      </xdr:nvSpPr>
      <xdr:spPr>
        <a:xfrm>
          <a:off x="6873240" y="578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111252</xdr:rowOff>
    </xdr:from>
    <xdr:to>
      <xdr:col>45</xdr:col>
      <xdr:colOff>177800</xdr:colOff>
      <xdr:row>34</xdr:row>
      <xdr:rowOff>138042</xdr:rowOff>
    </xdr:to>
    <xdr:cxnSp macro="">
      <xdr:nvCxnSpPr>
        <xdr:cNvPr id="141" name="直線コネクタ 140">
          <a:extLst>
            <a:ext uri="{FF2B5EF4-FFF2-40B4-BE49-F238E27FC236}">
              <a16:creationId xmlns:a16="http://schemas.microsoft.com/office/drawing/2014/main" id="{BBBC80B0-BCD1-4DB3-8B1F-A8A6AC32BC29}"/>
            </a:ext>
          </a:extLst>
        </xdr:cNvPr>
        <xdr:cNvCxnSpPr/>
      </xdr:nvCxnSpPr>
      <xdr:spPr>
        <a:xfrm flipV="1">
          <a:off x="6924040" y="5811012"/>
          <a:ext cx="78994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111560</xdr:rowOff>
    </xdr:from>
    <xdr:to>
      <xdr:col>36</xdr:col>
      <xdr:colOff>165100</xdr:colOff>
      <xdr:row>35</xdr:row>
      <xdr:rowOff>41710</xdr:rowOff>
    </xdr:to>
    <xdr:sp macro="" textlink="">
      <xdr:nvSpPr>
        <xdr:cNvPr id="142" name="楕円 141">
          <a:extLst>
            <a:ext uri="{FF2B5EF4-FFF2-40B4-BE49-F238E27FC236}">
              <a16:creationId xmlns:a16="http://schemas.microsoft.com/office/drawing/2014/main" id="{26F8910C-1CCE-43E5-BFE2-4220AA115039}"/>
            </a:ext>
          </a:extLst>
        </xdr:cNvPr>
        <xdr:cNvSpPr/>
      </xdr:nvSpPr>
      <xdr:spPr>
        <a:xfrm>
          <a:off x="6098540" y="581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138042</xdr:rowOff>
    </xdr:from>
    <xdr:to>
      <xdr:col>41</xdr:col>
      <xdr:colOff>50800</xdr:colOff>
      <xdr:row>34</xdr:row>
      <xdr:rowOff>162360</xdr:rowOff>
    </xdr:to>
    <xdr:cxnSp macro="">
      <xdr:nvCxnSpPr>
        <xdr:cNvPr id="143" name="直線コネクタ 142">
          <a:extLst>
            <a:ext uri="{FF2B5EF4-FFF2-40B4-BE49-F238E27FC236}">
              <a16:creationId xmlns:a16="http://schemas.microsoft.com/office/drawing/2014/main" id="{5DB591B3-CF36-4C41-A2C9-870E44124988}"/>
            </a:ext>
          </a:extLst>
        </xdr:cNvPr>
        <xdr:cNvCxnSpPr/>
      </xdr:nvCxnSpPr>
      <xdr:spPr>
        <a:xfrm flipV="1">
          <a:off x="6149340" y="5837802"/>
          <a:ext cx="7747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4" name="n_1aveValue【道路】&#10;一人当たり延長">
          <a:extLst>
            <a:ext uri="{FF2B5EF4-FFF2-40B4-BE49-F238E27FC236}">
              <a16:creationId xmlns:a16="http://schemas.microsoft.com/office/drawing/2014/main" id="{48943AAE-9EE2-49C2-8E5E-980E275C4DB2}"/>
            </a:ext>
          </a:extLst>
        </xdr:cNvPr>
        <xdr:cNvSpPr txBox="1"/>
      </xdr:nvSpPr>
      <xdr:spPr>
        <a:xfrm>
          <a:off x="8239271" y="69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5" name="n_2aveValue【道路】&#10;一人当たり延長">
          <a:extLst>
            <a:ext uri="{FF2B5EF4-FFF2-40B4-BE49-F238E27FC236}">
              <a16:creationId xmlns:a16="http://schemas.microsoft.com/office/drawing/2014/main" id="{987E3164-1696-45F3-918C-09E6D07A386E}"/>
            </a:ext>
          </a:extLst>
        </xdr:cNvPr>
        <xdr:cNvSpPr txBox="1"/>
      </xdr:nvSpPr>
      <xdr:spPr>
        <a:xfrm>
          <a:off x="7477271" y="69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6" name="n_3aveValue【道路】&#10;一人当たり延長">
          <a:extLst>
            <a:ext uri="{FF2B5EF4-FFF2-40B4-BE49-F238E27FC236}">
              <a16:creationId xmlns:a16="http://schemas.microsoft.com/office/drawing/2014/main" id="{4287DD3B-5A5A-467D-B886-A22440F40D5E}"/>
            </a:ext>
          </a:extLst>
        </xdr:cNvPr>
        <xdr:cNvSpPr txBox="1"/>
      </xdr:nvSpPr>
      <xdr:spPr>
        <a:xfrm>
          <a:off x="6702571" y="69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7" name="n_4aveValue【道路】&#10;一人当たり延長">
          <a:extLst>
            <a:ext uri="{FF2B5EF4-FFF2-40B4-BE49-F238E27FC236}">
              <a16:creationId xmlns:a16="http://schemas.microsoft.com/office/drawing/2014/main" id="{3E42461C-B51D-4995-8FEF-59FF6003DE17}"/>
            </a:ext>
          </a:extLst>
        </xdr:cNvPr>
        <xdr:cNvSpPr txBox="1"/>
      </xdr:nvSpPr>
      <xdr:spPr>
        <a:xfrm>
          <a:off x="5905011" y="696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146956</xdr:rowOff>
    </xdr:from>
    <xdr:ext cx="599010" cy="259045"/>
    <xdr:sp macro="" textlink="">
      <xdr:nvSpPr>
        <xdr:cNvPr id="148" name="n_1mainValue【道路】&#10;一人当たり延長">
          <a:extLst>
            <a:ext uri="{FF2B5EF4-FFF2-40B4-BE49-F238E27FC236}">
              <a16:creationId xmlns:a16="http://schemas.microsoft.com/office/drawing/2014/main" id="{DB5C920A-3272-47A9-8F64-9199B14098F7}"/>
            </a:ext>
          </a:extLst>
        </xdr:cNvPr>
        <xdr:cNvSpPr txBox="1"/>
      </xdr:nvSpPr>
      <xdr:spPr>
        <a:xfrm>
          <a:off x="8214574" y="55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7129</xdr:rowOff>
    </xdr:from>
    <xdr:ext cx="599010" cy="259045"/>
    <xdr:sp macro="" textlink="">
      <xdr:nvSpPr>
        <xdr:cNvPr id="149" name="n_2mainValue【道路】&#10;一人当たり延長">
          <a:extLst>
            <a:ext uri="{FF2B5EF4-FFF2-40B4-BE49-F238E27FC236}">
              <a16:creationId xmlns:a16="http://schemas.microsoft.com/office/drawing/2014/main" id="{28715955-798D-4A0D-8DD0-7A836F36A409}"/>
            </a:ext>
          </a:extLst>
        </xdr:cNvPr>
        <xdr:cNvSpPr txBox="1"/>
      </xdr:nvSpPr>
      <xdr:spPr>
        <a:xfrm>
          <a:off x="7444954" y="553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33919</xdr:rowOff>
    </xdr:from>
    <xdr:ext cx="599010" cy="259045"/>
    <xdr:sp macro="" textlink="">
      <xdr:nvSpPr>
        <xdr:cNvPr id="150" name="n_3mainValue【道路】&#10;一人当たり延長">
          <a:extLst>
            <a:ext uri="{FF2B5EF4-FFF2-40B4-BE49-F238E27FC236}">
              <a16:creationId xmlns:a16="http://schemas.microsoft.com/office/drawing/2014/main" id="{E6AFC863-3022-4A78-AC0E-E938871A9BC4}"/>
            </a:ext>
          </a:extLst>
        </xdr:cNvPr>
        <xdr:cNvSpPr txBox="1"/>
      </xdr:nvSpPr>
      <xdr:spPr>
        <a:xfrm>
          <a:off x="6670254" y="55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58237</xdr:rowOff>
    </xdr:from>
    <xdr:ext cx="599010" cy="259045"/>
    <xdr:sp macro="" textlink="">
      <xdr:nvSpPr>
        <xdr:cNvPr id="151" name="n_4mainValue【道路】&#10;一人当たり延長">
          <a:extLst>
            <a:ext uri="{FF2B5EF4-FFF2-40B4-BE49-F238E27FC236}">
              <a16:creationId xmlns:a16="http://schemas.microsoft.com/office/drawing/2014/main" id="{89139F6C-5EA3-43F2-8241-6B9115253E78}"/>
            </a:ext>
          </a:extLst>
        </xdr:cNvPr>
        <xdr:cNvSpPr txBox="1"/>
      </xdr:nvSpPr>
      <xdr:spPr>
        <a:xfrm>
          <a:off x="5872694" y="55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FD67C17-2FC9-4BFD-BF60-72B218DB95C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B14F89B9-D9D4-49C1-A152-A7091FE8D6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826FE1A-7EC7-4D06-9956-504C919AECA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866FE73D-A21C-4273-845A-709BC72C376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ABB726C8-5FF1-4521-A0A3-33E7084EB43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9860DC29-EAE0-4A8A-97F8-8A4F59D656D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B3F0806B-EFA6-41FF-BD48-40BB00DE695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3AEDD18-BD25-45C5-898A-C578EEEA177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67DCBDB-0EF2-4EFF-9D61-26C093E432D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EF28C87-1FAE-4166-8249-967E416D81A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501CA755-EDD4-4D66-BAD8-0966F7A1C3D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9E1788A-4E55-46D9-B60E-C8E467663CD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ED8E6648-7E51-4E5D-9950-5C25EAFAA8AE}"/>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177EC5D7-3BA0-4086-B255-8E2647D944D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2B8B9BF6-648D-40FF-BFA4-715861BC288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447C5BD-4E99-4F4D-9BD9-DCBD46415D3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36EBC1AB-522A-4E3A-ADE9-2508162D81D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7BE211C-F5D7-4FC1-9638-DFD3F6E1EAA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340B4A95-2434-42FB-9E64-28874B98430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BFFF813F-E0CC-4F0F-9AC5-F3D2DD3FC90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1BC08801-DE71-473F-A9A7-4AB209432E78}"/>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D6D1615-F613-4ABA-A31F-6311AB2B22E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B2D910B-9869-4050-BAA6-66287AA9D2E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5" name="直線コネクタ 174">
          <a:extLst>
            <a:ext uri="{FF2B5EF4-FFF2-40B4-BE49-F238E27FC236}">
              <a16:creationId xmlns:a16="http://schemas.microsoft.com/office/drawing/2014/main" id="{7FE96396-8D39-4050-9D4B-076CAB82D679}"/>
            </a:ext>
          </a:extLst>
        </xdr:cNvPr>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2655366-0E71-4EE8-8C10-2104BFBDEAA5}"/>
            </a:ext>
          </a:extLst>
        </xdr:cNvPr>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7" name="直線コネクタ 176">
          <a:extLst>
            <a:ext uri="{FF2B5EF4-FFF2-40B4-BE49-F238E27FC236}">
              <a16:creationId xmlns:a16="http://schemas.microsoft.com/office/drawing/2014/main" id="{0A233BA1-0F7C-43E0-B57A-B4221DB9BEC5}"/>
            </a:ext>
          </a:extLst>
        </xdr:cNvPr>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FAC95BE0-CB5A-4192-B343-D01FC4FAD924}"/>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9" name="直線コネクタ 178">
          <a:extLst>
            <a:ext uri="{FF2B5EF4-FFF2-40B4-BE49-F238E27FC236}">
              <a16:creationId xmlns:a16="http://schemas.microsoft.com/office/drawing/2014/main" id="{A13D40A0-0B5C-4EDA-A0FA-5E1DE112EFB7}"/>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0E360E2-D60B-4FFA-ACED-AF8560A4746C}"/>
            </a:ext>
          </a:extLst>
        </xdr:cNvPr>
        <xdr:cNvSpPr txBox="1"/>
      </xdr:nvSpPr>
      <xdr:spPr>
        <a:xfrm>
          <a:off x="412496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1" name="フローチャート: 判断 180">
          <a:extLst>
            <a:ext uri="{FF2B5EF4-FFF2-40B4-BE49-F238E27FC236}">
              <a16:creationId xmlns:a16="http://schemas.microsoft.com/office/drawing/2014/main" id="{972F12AF-A238-4F04-BBE4-D5D5B287A064}"/>
            </a:ext>
          </a:extLst>
        </xdr:cNvPr>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2" name="フローチャート: 判断 181">
          <a:extLst>
            <a:ext uri="{FF2B5EF4-FFF2-40B4-BE49-F238E27FC236}">
              <a16:creationId xmlns:a16="http://schemas.microsoft.com/office/drawing/2014/main" id="{0FBDDAAE-E18F-4F59-99A2-A31A42EE6FFE}"/>
            </a:ext>
          </a:extLst>
        </xdr:cNvPr>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3" name="フローチャート: 判断 182">
          <a:extLst>
            <a:ext uri="{FF2B5EF4-FFF2-40B4-BE49-F238E27FC236}">
              <a16:creationId xmlns:a16="http://schemas.microsoft.com/office/drawing/2014/main" id="{311366FE-A0A3-492F-BDBC-06BE55727EFF}"/>
            </a:ext>
          </a:extLst>
        </xdr:cNvPr>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4" name="フローチャート: 判断 183">
          <a:extLst>
            <a:ext uri="{FF2B5EF4-FFF2-40B4-BE49-F238E27FC236}">
              <a16:creationId xmlns:a16="http://schemas.microsoft.com/office/drawing/2014/main" id="{55554913-8DD2-4874-88C9-0031118EFBB6}"/>
            </a:ext>
          </a:extLst>
        </xdr:cNvPr>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5" name="フローチャート: 判断 184">
          <a:extLst>
            <a:ext uri="{FF2B5EF4-FFF2-40B4-BE49-F238E27FC236}">
              <a16:creationId xmlns:a16="http://schemas.microsoft.com/office/drawing/2014/main" id="{F8AB6206-EC42-431B-B45E-CDA3C21758EC}"/>
            </a:ext>
          </a:extLst>
        </xdr:cNvPr>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2E74ED-3E63-46C3-B248-A17A23BE87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F37585-88A2-4438-95A1-32F946CF196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955E55-9108-4890-BD9E-BA6FE8DBF04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7713A7-8BF7-4C5C-B317-F6DD9FB0C4C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6E973A6-5D29-4C7B-A7CE-E7320FA6681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91" name="楕円 190">
          <a:extLst>
            <a:ext uri="{FF2B5EF4-FFF2-40B4-BE49-F238E27FC236}">
              <a16:creationId xmlns:a16="http://schemas.microsoft.com/office/drawing/2014/main" id="{8C259C82-60CF-422D-AF6D-B63C241B8B80}"/>
            </a:ext>
          </a:extLst>
        </xdr:cNvPr>
        <xdr:cNvSpPr/>
      </xdr:nvSpPr>
      <xdr:spPr>
        <a:xfrm>
          <a:off x="403606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340478" cy="259045"/>
    <xdr:sp macro="" textlink="">
      <xdr:nvSpPr>
        <xdr:cNvPr id="192" name="【橋りょう・トンネル】&#10;有形固定資産減価償却率該当値テキスト">
          <a:extLst>
            <a:ext uri="{FF2B5EF4-FFF2-40B4-BE49-F238E27FC236}">
              <a16:creationId xmlns:a16="http://schemas.microsoft.com/office/drawing/2014/main" id="{2AD4A066-A91E-4F76-B16C-2C82BBC83159}"/>
            </a:ext>
          </a:extLst>
        </xdr:cNvPr>
        <xdr:cNvSpPr txBox="1"/>
      </xdr:nvSpPr>
      <xdr:spPr>
        <a:xfrm>
          <a:off x="4124960" y="937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93" name="楕円 192">
          <a:extLst>
            <a:ext uri="{FF2B5EF4-FFF2-40B4-BE49-F238E27FC236}">
              <a16:creationId xmlns:a16="http://schemas.microsoft.com/office/drawing/2014/main" id="{F6E01AA3-AAAF-46A9-8931-92507B7938AB}"/>
            </a:ext>
          </a:extLst>
        </xdr:cNvPr>
        <xdr:cNvSpPr/>
      </xdr:nvSpPr>
      <xdr:spPr>
        <a:xfrm>
          <a:off x="3312160" y="9394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83820</xdr:rowOff>
    </xdr:to>
    <xdr:cxnSp macro="">
      <xdr:nvCxnSpPr>
        <xdr:cNvPr id="194" name="直線コネクタ 193">
          <a:extLst>
            <a:ext uri="{FF2B5EF4-FFF2-40B4-BE49-F238E27FC236}">
              <a16:creationId xmlns:a16="http://schemas.microsoft.com/office/drawing/2014/main" id="{EF1E7FC2-F03E-4A88-A4DF-B4E322498B97}"/>
            </a:ext>
          </a:extLst>
        </xdr:cNvPr>
        <xdr:cNvCxnSpPr/>
      </xdr:nvCxnSpPr>
      <xdr:spPr>
        <a:xfrm>
          <a:off x="3355340" y="944499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151130</xdr:rowOff>
    </xdr:from>
    <xdr:to>
      <xdr:col>15</xdr:col>
      <xdr:colOff>101600</xdr:colOff>
      <xdr:row>56</xdr:row>
      <xdr:rowOff>81280</xdr:rowOff>
    </xdr:to>
    <xdr:sp macro="" textlink="">
      <xdr:nvSpPr>
        <xdr:cNvPr id="195" name="楕円 194">
          <a:extLst>
            <a:ext uri="{FF2B5EF4-FFF2-40B4-BE49-F238E27FC236}">
              <a16:creationId xmlns:a16="http://schemas.microsoft.com/office/drawing/2014/main" id="{6F672171-C1FE-43A2-82D8-A74A15E74112}"/>
            </a:ext>
          </a:extLst>
        </xdr:cNvPr>
        <xdr:cNvSpPr/>
      </xdr:nvSpPr>
      <xdr:spPr>
        <a:xfrm>
          <a:off x="2514600" y="937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30480</xdr:rowOff>
    </xdr:from>
    <xdr:to>
      <xdr:col>19</xdr:col>
      <xdr:colOff>177800</xdr:colOff>
      <xdr:row>56</xdr:row>
      <xdr:rowOff>57150</xdr:rowOff>
    </xdr:to>
    <xdr:cxnSp macro="">
      <xdr:nvCxnSpPr>
        <xdr:cNvPr id="196" name="直線コネクタ 195">
          <a:extLst>
            <a:ext uri="{FF2B5EF4-FFF2-40B4-BE49-F238E27FC236}">
              <a16:creationId xmlns:a16="http://schemas.microsoft.com/office/drawing/2014/main" id="{D2C975BD-65C4-4D0E-B466-1AEC4084EACD}"/>
            </a:ext>
          </a:extLst>
        </xdr:cNvPr>
        <xdr:cNvCxnSpPr/>
      </xdr:nvCxnSpPr>
      <xdr:spPr>
        <a:xfrm>
          <a:off x="2565400" y="941832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128270</xdr:rowOff>
    </xdr:from>
    <xdr:to>
      <xdr:col>10</xdr:col>
      <xdr:colOff>165100</xdr:colOff>
      <xdr:row>56</xdr:row>
      <xdr:rowOff>58420</xdr:rowOff>
    </xdr:to>
    <xdr:sp macro="" textlink="">
      <xdr:nvSpPr>
        <xdr:cNvPr id="197" name="楕円 196">
          <a:extLst>
            <a:ext uri="{FF2B5EF4-FFF2-40B4-BE49-F238E27FC236}">
              <a16:creationId xmlns:a16="http://schemas.microsoft.com/office/drawing/2014/main" id="{E32843A8-ABB2-46F5-99CE-D0DE7CCEA29F}"/>
            </a:ext>
          </a:extLst>
        </xdr:cNvPr>
        <xdr:cNvSpPr/>
      </xdr:nvSpPr>
      <xdr:spPr>
        <a:xfrm>
          <a:off x="1739900" y="934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xdr:rowOff>
    </xdr:from>
    <xdr:to>
      <xdr:col>15</xdr:col>
      <xdr:colOff>50800</xdr:colOff>
      <xdr:row>56</xdr:row>
      <xdr:rowOff>30480</xdr:rowOff>
    </xdr:to>
    <xdr:cxnSp macro="">
      <xdr:nvCxnSpPr>
        <xdr:cNvPr id="198" name="直線コネクタ 197">
          <a:extLst>
            <a:ext uri="{FF2B5EF4-FFF2-40B4-BE49-F238E27FC236}">
              <a16:creationId xmlns:a16="http://schemas.microsoft.com/office/drawing/2014/main" id="{E33AAFF0-043B-48C4-A24F-843A6A2600D2}"/>
            </a:ext>
          </a:extLst>
        </xdr:cNvPr>
        <xdr:cNvCxnSpPr/>
      </xdr:nvCxnSpPr>
      <xdr:spPr>
        <a:xfrm>
          <a:off x="1790700" y="93954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126365</xdr:rowOff>
    </xdr:from>
    <xdr:to>
      <xdr:col>6</xdr:col>
      <xdr:colOff>38100</xdr:colOff>
      <xdr:row>56</xdr:row>
      <xdr:rowOff>56515</xdr:rowOff>
    </xdr:to>
    <xdr:sp macro="" textlink="">
      <xdr:nvSpPr>
        <xdr:cNvPr id="199" name="楕円 198">
          <a:extLst>
            <a:ext uri="{FF2B5EF4-FFF2-40B4-BE49-F238E27FC236}">
              <a16:creationId xmlns:a16="http://schemas.microsoft.com/office/drawing/2014/main" id="{C45F28E5-F640-4DC5-8CE0-36D4FCF4B24E}"/>
            </a:ext>
          </a:extLst>
        </xdr:cNvPr>
        <xdr:cNvSpPr/>
      </xdr:nvSpPr>
      <xdr:spPr>
        <a:xfrm>
          <a:off x="965200" y="9346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5715</xdr:rowOff>
    </xdr:from>
    <xdr:to>
      <xdr:col>10</xdr:col>
      <xdr:colOff>114300</xdr:colOff>
      <xdr:row>56</xdr:row>
      <xdr:rowOff>7620</xdr:rowOff>
    </xdr:to>
    <xdr:cxnSp macro="">
      <xdr:nvCxnSpPr>
        <xdr:cNvPr id="200" name="直線コネクタ 199">
          <a:extLst>
            <a:ext uri="{FF2B5EF4-FFF2-40B4-BE49-F238E27FC236}">
              <a16:creationId xmlns:a16="http://schemas.microsoft.com/office/drawing/2014/main" id="{AB6357F6-CF7F-44E1-A4D8-B2069D7916D4}"/>
            </a:ext>
          </a:extLst>
        </xdr:cNvPr>
        <xdr:cNvCxnSpPr/>
      </xdr:nvCxnSpPr>
      <xdr:spPr>
        <a:xfrm>
          <a:off x="1008380" y="939355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C343452-FCD4-49AD-A4CD-82A60BF72EA3}"/>
            </a:ext>
          </a:extLst>
        </xdr:cNvPr>
        <xdr:cNvSpPr txBox="1"/>
      </xdr:nvSpPr>
      <xdr:spPr>
        <a:xfrm>
          <a:off x="317056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06D10E3-D0E1-4360-857A-60489D6A9B14}"/>
            </a:ext>
          </a:extLst>
        </xdr:cNvPr>
        <xdr:cNvSpPr txBox="1"/>
      </xdr:nvSpPr>
      <xdr:spPr>
        <a:xfrm>
          <a:off x="23857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1049A5F-F2AB-4032-B8DF-19EEC6C8EC7A}"/>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1054C90-E4C0-4381-9C35-74B43E10C4CE}"/>
            </a:ext>
          </a:extLst>
        </xdr:cNvPr>
        <xdr:cNvSpPr txBox="1"/>
      </xdr:nvSpPr>
      <xdr:spPr>
        <a:xfrm>
          <a:off x="8363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124477</xdr:rowOff>
    </xdr:from>
    <xdr:ext cx="340478" cy="259045"/>
    <xdr:sp macro="" textlink="">
      <xdr:nvSpPr>
        <xdr:cNvPr id="205" name="n_1mainValue【橋りょう・トンネル】&#10;有形固定資産減価償却率">
          <a:extLst>
            <a:ext uri="{FF2B5EF4-FFF2-40B4-BE49-F238E27FC236}">
              <a16:creationId xmlns:a16="http://schemas.microsoft.com/office/drawing/2014/main" id="{AF7B5E9C-D03D-410B-AAFE-3CC35552D212}"/>
            </a:ext>
          </a:extLst>
        </xdr:cNvPr>
        <xdr:cNvSpPr txBox="1"/>
      </xdr:nvSpPr>
      <xdr:spPr>
        <a:xfrm>
          <a:off x="3187641" y="9177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97807</xdr:rowOff>
    </xdr:from>
    <xdr:ext cx="340478" cy="259045"/>
    <xdr:sp macro="" textlink="">
      <xdr:nvSpPr>
        <xdr:cNvPr id="206" name="n_2mainValue【橋りょう・トンネル】&#10;有形固定資産減価償却率">
          <a:extLst>
            <a:ext uri="{FF2B5EF4-FFF2-40B4-BE49-F238E27FC236}">
              <a16:creationId xmlns:a16="http://schemas.microsoft.com/office/drawing/2014/main" id="{C5153AB3-3EDC-4880-B1FD-2F84E0260EDA}"/>
            </a:ext>
          </a:extLst>
        </xdr:cNvPr>
        <xdr:cNvSpPr txBox="1"/>
      </xdr:nvSpPr>
      <xdr:spPr>
        <a:xfrm>
          <a:off x="2418021" y="9150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74947</xdr:rowOff>
    </xdr:from>
    <xdr:ext cx="340478" cy="259045"/>
    <xdr:sp macro="" textlink="">
      <xdr:nvSpPr>
        <xdr:cNvPr id="207" name="n_3mainValue【橋りょう・トンネル】&#10;有形固定資産減価償却率">
          <a:extLst>
            <a:ext uri="{FF2B5EF4-FFF2-40B4-BE49-F238E27FC236}">
              <a16:creationId xmlns:a16="http://schemas.microsoft.com/office/drawing/2014/main" id="{0587810F-6926-4C56-991C-5123640460DE}"/>
            </a:ext>
          </a:extLst>
        </xdr:cNvPr>
        <xdr:cNvSpPr txBox="1"/>
      </xdr:nvSpPr>
      <xdr:spPr>
        <a:xfrm>
          <a:off x="1643321" y="9127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73042</xdr:rowOff>
    </xdr:from>
    <xdr:ext cx="340478" cy="259045"/>
    <xdr:sp macro="" textlink="">
      <xdr:nvSpPr>
        <xdr:cNvPr id="208" name="n_4mainValue【橋りょう・トンネル】&#10;有形固定資産減価償却率">
          <a:extLst>
            <a:ext uri="{FF2B5EF4-FFF2-40B4-BE49-F238E27FC236}">
              <a16:creationId xmlns:a16="http://schemas.microsoft.com/office/drawing/2014/main" id="{FDD9C9B5-D6A0-496D-93EA-DE48F9E3D889}"/>
            </a:ext>
          </a:extLst>
        </xdr:cNvPr>
        <xdr:cNvSpPr txBox="1"/>
      </xdr:nvSpPr>
      <xdr:spPr>
        <a:xfrm>
          <a:off x="845761" y="9125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2C7ECF9-F623-4891-A412-5FE3207802B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49C78E5-DDCD-49E3-AD7B-7A270F29B98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6311531-1F7E-41BF-B488-9BEE1655DD5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13E971A-3C99-4434-BC70-874DC15F62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5B67D40-6265-4E5F-83F7-572AD7DEFA9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18504A3-77C0-49AA-93E7-8AEB7001329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2B58D81-9020-4355-BE70-51F3EAF159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134E3A1-BEC7-4432-900C-E6E0E2B4483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7FDE442-0C1E-4A33-BC58-CB1ACB398C6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34B9D8C-DC27-4F39-84BE-07BFBA98C8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7D05C6C3-0DEA-439B-9CC8-B362D89C223E}"/>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728D461B-58A2-4D40-801A-7D0C7290E377}"/>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538319C0-E03A-427E-8FB3-BC1CC4AA1EC9}"/>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2" name="テキスト ボックス 221">
          <a:extLst>
            <a:ext uri="{FF2B5EF4-FFF2-40B4-BE49-F238E27FC236}">
              <a16:creationId xmlns:a16="http://schemas.microsoft.com/office/drawing/2014/main" id="{237B6D39-29DC-45B9-B447-8F40FAAC6B15}"/>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FE32E20-1520-431D-B8CE-CD87061D2509}"/>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4" name="テキスト ボックス 223">
          <a:extLst>
            <a:ext uri="{FF2B5EF4-FFF2-40B4-BE49-F238E27FC236}">
              <a16:creationId xmlns:a16="http://schemas.microsoft.com/office/drawing/2014/main" id="{598252D7-EC24-40AB-B2E8-471F1AFC0F02}"/>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2F0CC9F4-81C0-45AC-9695-F2A4FE46D81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6" name="テキスト ボックス 225">
          <a:extLst>
            <a:ext uri="{FF2B5EF4-FFF2-40B4-BE49-F238E27FC236}">
              <a16:creationId xmlns:a16="http://schemas.microsoft.com/office/drawing/2014/main" id="{2A887950-1261-40AB-9497-51B470D2717E}"/>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521508-19B5-4842-B633-802D8914E3A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a:extLst>
            <a:ext uri="{FF2B5EF4-FFF2-40B4-BE49-F238E27FC236}">
              <a16:creationId xmlns:a16="http://schemas.microsoft.com/office/drawing/2014/main" id="{18B39591-4204-4C56-A8AF-33EB3DA4980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BB88F91-92F6-483B-B198-BF2EDF8D6BA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30" name="直線コネクタ 229">
          <a:extLst>
            <a:ext uri="{FF2B5EF4-FFF2-40B4-BE49-F238E27FC236}">
              <a16:creationId xmlns:a16="http://schemas.microsoft.com/office/drawing/2014/main" id="{82A554BA-A4A4-42AD-B299-6445E587FC8E}"/>
            </a:ext>
          </a:extLst>
        </xdr:cNvPr>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F59686B-932B-4F42-8B84-E1B85BD1619A}"/>
            </a:ext>
          </a:extLst>
        </xdr:cNvPr>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2" name="直線コネクタ 231">
          <a:extLst>
            <a:ext uri="{FF2B5EF4-FFF2-40B4-BE49-F238E27FC236}">
              <a16:creationId xmlns:a16="http://schemas.microsoft.com/office/drawing/2014/main" id="{DBCBB6C9-49D4-49AC-A1FC-9A8C5458E733}"/>
            </a:ext>
          </a:extLst>
        </xdr:cNvPr>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4682B28A-35B7-4C4C-B522-91C1F18120C5}"/>
            </a:ext>
          </a:extLst>
        </xdr:cNvPr>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4" name="直線コネクタ 233">
          <a:extLst>
            <a:ext uri="{FF2B5EF4-FFF2-40B4-BE49-F238E27FC236}">
              <a16:creationId xmlns:a16="http://schemas.microsoft.com/office/drawing/2014/main" id="{BE7657FA-37EB-4FF6-996D-0AFA39C1AEB8}"/>
            </a:ext>
          </a:extLst>
        </xdr:cNvPr>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0FFE4F1-EAE0-4465-828D-22CCE060C9D9}"/>
            </a:ext>
          </a:extLst>
        </xdr:cNvPr>
        <xdr:cNvSpPr txBox="1"/>
      </xdr:nvSpPr>
      <xdr:spPr>
        <a:xfrm>
          <a:off x="9258300" y="10111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6" name="フローチャート: 判断 235">
          <a:extLst>
            <a:ext uri="{FF2B5EF4-FFF2-40B4-BE49-F238E27FC236}">
              <a16:creationId xmlns:a16="http://schemas.microsoft.com/office/drawing/2014/main" id="{F9220D4C-8F2D-4BE2-B96D-C65BA8DAB420}"/>
            </a:ext>
          </a:extLst>
        </xdr:cNvPr>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7" name="フローチャート: 判断 236">
          <a:extLst>
            <a:ext uri="{FF2B5EF4-FFF2-40B4-BE49-F238E27FC236}">
              <a16:creationId xmlns:a16="http://schemas.microsoft.com/office/drawing/2014/main" id="{D66649FC-8AD0-4046-9CD1-561A5EEE51C1}"/>
            </a:ext>
          </a:extLst>
        </xdr:cNvPr>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8" name="フローチャート: 判断 237">
          <a:extLst>
            <a:ext uri="{FF2B5EF4-FFF2-40B4-BE49-F238E27FC236}">
              <a16:creationId xmlns:a16="http://schemas.microsoft.com/office/drawing/2014/main" id="{985D72CF-36DC-496F-BDF9-CAE14F45F0A6}"/>
            </a:ext>
          </a:extLst>
        </xdr:cNvPr>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9" name="フローチャート: 判断 238">
          <a:extLst>
            <a:ext uri="{FF2B5EF4-FFF2-40B4-BE49-F238E27FC236}">
              <a16:creationId xmlns:a16="http://schemas.microsoft.com/office/drawing/2014/main" id="{D3474BD5-98F5-4A20-9040-917705E89DDF}"/>
            </a:ext>
          </a:extLst>
        </xdr:cNvPr>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40" name="フローチャート: 判断 239">
          <a:extLst>
            <a:ext uri="{FF2B5EF4-FFF2-40B4-BE49-F238E27FC236}">
              <a16:creationId xmlns:a16="http://schemas.microsoft.com/office/drawing/2014/main" id="{15988378-F24B-495D-ADB0-55471B5E06D4}"/>
            </a:ext>
          </a:extLst>
        </xdr:cNvPr>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C41FB1F-D7B7-41B8-87B2-C84D6DB130B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A722D4-A689-46EF-8C9A-DA2F3882F82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EBB196-50A7-480C-B3B4-B9339BE556F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95165F-B873-4811-BB11-F5A6110D037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FBB2E3-D2F9-46B8-9D63-FE51896C768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112921</xdr:rowOff>
    </xdr:from>
    <xdr:to>
      <xdr:col>55</xdr:col>
      <xdr:colOff>50800</xdr:colOff>
      <xdr:row>64</xdr:row>
      <xdr:rowOff>43071</xdr:rowOff>
    </xdr:to>
    <xdr:sp macro="" textlink="">
      <xdr:nvSpPr>
        <xdr:cNvPr id="246" name="楕円 245">
          <a:extLst>
            <a:ext uri="{FF2B5EF4-FFF2-40B4-BE49-F238E27FC236}">
              <a16:creationId xmlns:a16="http://schemas.microsoft.com/office/drawing/2014/main" id="{FE9B9457-5BC6-4796-8D32-B025A97D567D}"/>
            </a:ext>
          </a:extLst>
        </xdr:cNvPr>
        <xdr:cNvSpPr/>
      </xdr:nvSpPr>
      <xdr:spPr>
        <a:xfrm>
          <a:off x="9192260" y="10674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27848</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28E37553-B7D2-45C8-9A67-803DC95CCD05}"/>
            </a:ext>
          </a:extLst>
        </xdr:cNvPr>
        <xdr:cNvSpPr txBox="1"/>
      </xdr:nvSpPr>
      <xdr:spPr>
        <a:xfrm>
          <a:off x="9258300" y="105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113287</xdr:rowOff>
    </xdr:from>
    <xdr:to>
      <xdr:col>50</xdr:col>
      <xdr:colOff>165100</xdr:colOff>
      <xdr:row>64</xdr:row>
      <xdr:rowOff>43437</xdr:rowOff>
    </xdr:to>
    <xdr:sp macro="" textlink="">
      <xdr:nvSpPr>
        <xdr:cNvPr id="248" name="楕円 247">
          <a:extLst>
            <a:ext uri="{FF2B5EF4-FFF2-40B4-BE49-F238E27FC236}">
              <a16:creationId xmlns:a16="http://schemas.microsoft.com/office/drawing/2014/main" id="{7DEBBBF1-D496-4901-BC0F-4336A10ED110}"/>
            </a:ext>
          </a:extLst>
        </xdr:cNvPr>
        <xdr:cNvSpPr/>
      </xdr:nvSpPr>
      <xdr:spPr>
        <a:xfrm>
          <a:off x="8445500" y="1067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163721</xdr:rowOff>
    </xdr:from>
    <xdr:to>
      <xdr:col>55</xdr:col>
      <xdr:colOff>0</xdr:colOff>
      <xdr:row>63</xdr:row>
      <xdr:rowOff>164087</xdr:rowOff>
    </xdr:to>
    <xdr:cxnSp macro="">
      <xdr:nvCxnSpPr>
        <xdr:cNvPr id="249" name="直線コネクタ 248">
          <a:extLst>
            <a:ext uri="{FF2B5EF4-FFF2-40B4-BE49-F238E27FC236}">
              <a16:creationId xmlns:a16="http://schemas.microsoft.com/office/drawing/2014/main" id="{4BB16A13-0B7E-4EFD-88BF-DB920C3E4029}"/>
            </a:ext>
          </a:extLst>
        </xdr:cNvPr>
        <xdr:cNvCxnSpPr/>
      </xdr:nvCxnSpPr>
      <xdr:spPr>
        <a:xfrm flipV="1">
          <a:off x="8496300" y="10725041"/>
          <a:ext cx="723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113742</xdr:rowOff>
    </xdr:from>
    <xdr:to>
      <xdr:col>46</xdr:col>
      <xdr:colOff>38100</xdr:colOff>
      <xdr:row>64</xdr:row>
      <xdr:rowOff>43892</xdr:rowOff>
    </xdr:to>
    <xdr:sp macro="" textlink="">
      <xdr:nvSpPr>
        <xdr:cNvPr id="250" name="楕円 249">
          <a:extLst>
            <a:ext uri="{FF2B5EF4-FFF2-40B4-BE49-F238E27FC236}">
              <a16:creationId xmlns:a16="http://schemas.microsoft.com/office/drawing/2014/main" id="{A1E4E0A9-C993-45E7-BC07-4C8B1AD68B54}"/>
            </a:ext>
          </a:extLst>
        </xdr:cNvPr>
        <xdr:cNvSpPr/>
      </xdr:nvSpPr>
      <xdr:spPr>
        <a:xfrm>
          <a:off x="7670800" y="10675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164087</xdr:rowOff>
    </xdr:from>
    <xdr:to>
      <xdr:col>50</xdr:col>
      <xdr:colOff>114300</xdr:colOff>
      <xdr:row>63</xdr:row>
      <xdr:rowOff>164542</xdr:rowOff>
    </xdr:to>
    <xdr:cxnSp macro="">
      <xdr:nvCxnSpPr>
        <xdr:cNvPr id="251" name="直線コネクタ 250">
          <a:extLst>
            <a:ext uri="{FF2B5EF4-FFF2-40B4-BE49-F238E27FC236}">
              <a16:creationId xmlns:a16="http://schemas.microsoft.com/office/drawing/2014/main" id="{7F4C254E-D6D9-4F26-9C8F-8B2856B29CDD}"/>
            </a:ext>
          </a:extLst>
        </xdr:cNvPr>
        <xdr:cNvCxnSpPr/>
      </xdr:nvCxnSpPr>
      <xdr:spPr>
        <a:xfrm flipV="1">
          <a:off x="7713980" y="10725407"/>
          <a:ext cx="78232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114164</xdr:rowOff>
    </xdr:from>
    <xdr:to>
      <xdr:col>41</xdr:col>
      <xdr:colOff>101600</xdr:colOff>
      <xdr:row>64</xdr:row>
      <xdr:rowOff>44314</xdr:rowOff>
    </xdr:to>
    <xdr:sp macro="" textlink="">
      <xdr:nvSpPr>
        <xdr:cNvPr id="252" name="楕円 251">
          <a:extLst>
            <a:ext uri="{FF2B5EF4-FFF2-40B4-BE49-F238E27FC236}">
              <a16:creationId xmlns:a16="http://schemas.microsoft.com/office/drawing/2014/main" id="{FBD6C368-073D-4C58-A377-771F9AB045C7}"/>
            </a:ext>
          </a:extLst>
        </xdr:cNvPr>
        <xdr:cNvSpPr/>
      </xdr:nvSpPr>
      <xdr:spPr>
        <a:xfrm>
          <a:off x="6873240" y="10675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164542</xdr:rowOff>
    </xdr:from>
    <xdr:to>
      <xdr:col>45</xdr:col>
      <xdr:colOff>177800</xdr:colOff>
      <xdr:row>63</xdr:row>
      <xdr:rowOff>164964</xdr:rowOff>
    </xdr:to>
    <xdr:cxnSp macro="">
      <xdr:nvCxnSpPr>
        <xdr:cNvPr id="253" name="直線コネクタ 252">
          <a:extLst>
            <a:ext uri="{FF2B5EF4-FFF2-40B4-BE49-F238E27FC236}">
              <a16:creationId xmlns:a16="http://schemas.microsoft.com/office/drawing/2014/main" id="{88E77FFE-1B5A-459F-8D34-BD24A71FF058}"/>
            </a:ext>
          </a:extLst>
        </xdr:cNvPr>
        <xdr:cNvCxnSpPr/>
      </xdr:nvCxnSpPr>
      <xdr:spPr>
        <a:xfrm flipV="1">
          <a:off x="6924040" y="10725862"/>
          <a:ext cx="78994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115758</xdr:rowOff>
    </xdr:from>
    <xdr:to>
      <xdr:col>36</xdr:col>
      <xdr:colOff>165100</xdr:colOff>
      <xdr:row>64</xdr:row>
      <xdr:rowOff>45908</xdr:rowOff>
    </xdr:to>
    <xdr:sp macro="" textlink="">
      <xdr:nvSpPr>
        <xdr:cNvPr id="254" name="楕円 253">
          <a:extLst>
            <a:ext uri="{FF2B5EF4-FFF2-40B4-BE49-F238E27FC236}">
              <a16:creationId xmlns:a16="http://schemas.microsoft.com/office/drawing/2014/main" id="{05D4F14E-C8DE-4EA8-9335-609A5A068BE9}"/>
            </a:ext>
          </a:extLst>
        </xdr:cNvPr>
        <xdr:cNvSpPr/>
      </xdr:nvSpPr>
      <xdr:spPr>
        <a:xfrm>
          <a:off x="6098540" y="10677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164964</xdr:rowOff>
    </xdr:from>
    <xdr:to>
      <xdr:col>41</xdr:col>
      <xdr:colOff>50800</xdr:colOff>
      <xdr:row>63</xdr:row>
      <xdr:rowOff>166558</xdr:rowOff>
    </xdr:to>
    <xdr:cxnSp macro="">
      <xdr:nvCxnSpPr>
        <xdr:cNvPr id="255" name="直線コネクタ 254">
          <a:extLst>
            <a:ext uri="{FF2B5EF4-FFF2-40B4-BE49-F238E27FC236}">
              <a16:creationId xmlns:a16="http://schemas.microsoft.com/office/drawing/2014/main" id="{93442A5F-14CC-4DD8-80D4-4BBDFA793186}"/>
            </a:ext>
          </a:extLst>
        </xdr:cNvPr>
        <xdr:cNvCxnSpPr/>
      </xdr:nvCxnSpPr>
      <xdr:spPr>
        <a:xfrm flipV="1">
          <a:off x="6149340" y="10726284"/>
          <a:ext cx="7747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3CECAAB-F079-44CF-97C6-F87C2B390AD4}"/>
            </a:ext>
          </a:extLst>
        </xdr:cNvPr>
        <xdr:cNvSpPr txBox="1"/>
      </xdr:nvSpPr>
      <xdr:spPr>
        <a:xfrm>
          <a:off x="821457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FF6749A-8FDE-42D6-9CF9-5EEADA7B43A3}"/>
            </a:ext>
          </a:extLst>
        </xdr:cNvPr>
        <xdr:cNvSpPr txBox="1"/>
      </xdr:nvSpPr>
      <xdr:spPr>
        <a:xfrm>
          <a:off x="744495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2411DC4-7C1C-4F37-B0AE-694808C76144}"/>
            </a:ext>
          </a:extLst>
        </xdr:cNvPr>
        <xdr:cNvSpPr txBox="1"/>
      </xdr:nvSpPr>
      <xdr:spPr>
        <a:xfrm>
          <a:off x="66702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0FDE86B-8A75-4FE9-B05B-71F9589521E5}"/>
            </a:ext>
          </a:extLst>
        </xdr:cNvPr>
        <xdr:cNvSpPr txBox="1"/>
      </xdr:nvSpPr>
      <xdr:spPr>
        <a:xfrm>
          <a:off x="587269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34564</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D806DB49-2AA7-44D5-A0B9-8A27325EEB7B}"/>
            </a:ext>
          </a:extLst>
        </xdr:cNvPr>
        <xdr:cNvSpPr txBox="1"/>
      </xdr:nvSpPr>
      <xdr:spPr>
        <a:xfrm>
          <a:off x="8271588" y="1076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35019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8515B684-8C46-4AD0-848D-753E9D72C502}"/>
            </a:ext>
          </a:extLst>
        </xdr:cNvPr>
        <xdr:cNvSpPr txBox="1"/>
      </xdr:nvSpPr>
      <xdr:spPr>
        <a:xfrm>
          <a:off x="7509588" y="107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35441</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7DB668AA-AF03-488E-9904-B670A6A41ADA}"/>
            </a:ext>
          </a:extLst>
        </xdr:cNvPr>
        <xdr:cNvSpPr txBox="1"/>
      </xdr:nvSpPr>
      <xdr:spPr>
        <a:xfrm>
          <a:off x="6712028" y="1076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37035</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A49EB160-A004-4422-A394-C450E98F3A1E}"/>
            </a:ext>
          </a:extLst>
        </xdr:cNvPr>
        <xdr:cNvSpPr txBox="1"/>
      </xdr:nvSpPr>
      <xdr:spPr>
        <a:xfrm>
          <a:off x="5937328" y="107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B1CE524-39D6-44A1-9545-06D7F2B7B6D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D27DF1B-A93F-4949-AD85-B0D33264CA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11B7A5-7288-4F9C-A394-3C0F7372BC2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F9450AA-77B1-40AA-A30A-5EA952E8A03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3990339-D24F-4FEC-B686-08CFD37F16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44DA05-CED8-464F-84F5-54FB93AB9B1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D1C2BA5-7E91-4234-AF00-753C1FD83E5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528466-EF8B-4D22-8B6C-3BF1DDD8BF0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5BA308F-02A7-45F3-839B-82FD341AD2C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6B9F0EE-3138-4A30-903B-1D191119E80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9C5168B-ABFC-4996-882D-E2DEAA58DA1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5357096-5BAC-45F3-BF5B-7B23857F532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E280EAE-6B36-4E8C-92AE-6A94D489B49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9D23BBE-D1E8-43FC-9D12-B079CB6FFE3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A333964-0365-4411-8120-1CE34E0BF0A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0A3BEF8-6079-46CD-B0AA-A8C2E61C9FE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28D862A-EEDD-4252-8F9D-8DB52E342FA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4CB26EA-B093-4F3F-8B1C-03C82A0F0DF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C47F357-5637-493F-95AD-61D3D4853C0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C8205AF-AA4A-4D66-889A-EE43936ED1C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F598E07-695D-4481-AD3D-6AC4D54CF99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B5B9A5D-1958-4B96-8EA4-7155065ADE4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DC51DA3-CB21-4513-887F-EC527B44FAB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0635A22-8C26-4390-A030-9A063BEC3BD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C7B0D37-27EB-4ADA-A97E-59DE67B94EC9}"/>
            </a:ext>
          </a:extLst>
        </xdr:cNvPr>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D822541-207B-479C-89F5-76C55755427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CF53490-3B12-460D-B3DF-B80B3BED06C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457D94D-F793-47DC-B811-595DEA50A5A5}"/>
            </a:ext>
          </a:extLst>
        </xdr:cNvPr>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DAE98722-6555-4077-8985-85A679F2D76D}"/>
            </a:ext>
          </a:extLst>
        </xdr:cNvPr>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302D0CD-4AB7-40AA-8C0D-10177631BB42}"/>
            </a:ext>
          </a:extLst>
        </xdr:cNvPr>
        <xdr:cNvSpPr txBox="1"/>
      </xdr:nvSpPr>
      <xdr:spPr>
        <a:xfrm>
          <a:off x="4124960" y="1378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4" name="フローチャート: 判断 293">
          <a:extLst>
            <a:ext uri="{FF2B5EF4-FFF2-40B4-BE49-F238E27FC236}">
              <a16:creationId xmlns:a16="http://schemas.microsoft.com/office/drawing/2014/main" id="{A6B18F7E-98D4-4D54-BDCC-E6CE770B7FD2}"/>
            </a:ext>
          </a:extLst>
        </xdr:cNvPr>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5" name="フローチャート: 判断 294">
          <a:extLst>
            <a:ext uri="{FF2B5EF4-FFF2-40B4-BE49-F238E27FC236}">
              <a16:creationId xmlns:a16="http://schemas.microsoft.com/office/drawing/2014/main" id="{4E1F6AAF-10B0-423C-B9B5-DDC43E55CFF9}"/>
            </a:ext>
          </a:extLst>
        </xdr:cNvPr>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6" name="フローチャート: 判断 295">
          <a:extLst>
            <a:ext uri="{FF2B5EF4-FFF2-40B4-BE49-F238E27FC236}">
              <a16:creationId xmlns:a16="http://schemas.microsoft.com/office/drawing/2014/main" id="{2257DD5C-2AA9-496A-8E20-912CCA2A4522}"/>
            </a:ext>
          </a:extLst>
        </xdr:cNvPr>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A424E3EA-A272-46A1-9F60-096116815FEB}"/>
            </a:ext>
          </a:extLst>
        </xdr:cNvPr>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1AFA3ED5-425E-4B2C-8FE7-62C16FD9A3A1}"/>
            </a:ext>
          </a:extLst>
        </xdr:cNvPr>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720F7E-F654-4FB7-ABD2-ED0FE0B0F87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730479-51BC-4498-8DC9-F0448CA4D6C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510E2F-1D3E-443E-BBB1-45C9F20E3E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C8D2A5-F159-49FE-85F3-EFDF2A9723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3EAA42-D1B3-4A1A-8858-CB6F6A71428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71120</xdr:rowOff>
    </xdr:from>
    <xdr:to>
      <xdr:col>24</xdr:col>
      <xdr:colOff>114300</xdr:colOff>
      <xdr:row>85</xdr:row>
      <xdr:rowOff>1270</xdr:rowOff>
    </xdr:to>
    <xdr:sp macro="" textlink="">
      <xdr:nvSpPr>
        <xdr:cNvPr id="304" name="楕円 303">
          <a:extLst>
            <a:ext uri="{FF2B5EF4-FFF2-40B4-BE49-F238E27FC236}">
              <a16:creationId xmlns:a16="http://schemas.microsoft.com/office/drawing/2014/main" id="{F568BA71-B1BE-437E-A002-52437414E70A}"/>
            </a:ext>
          </a:extLst>
        </xdr:cNvPr>
        <xdr:cNvSpPr/>
      </xdr:nvSpPr>
      <xdr:spPr>
        <a:xfrm>
          <a:off x="403606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49547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C47AE3C-E442-46E0-BC56-8B7C1938682E}"/>
            </a:ext>
          </a:extLst>
        </xdr:cNvPr>
        <xdr:cNvSpPr txBox="1"/>
      </xdr:nvSpPr>
      <xdr:spPr>
        <a:xfrm>
          <a:off x="412496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6" name="楕円 305">
          <a:extLst>
            <a:ext uri="{FF2B5EF4-FFF2-40B4-BE49-F238E27FC236}">
              <a16:creationId xmlns:a16="http://schemas.microsoft.com/office/drawing/2014/main" id="{8E970427-C788-4A22-864C-46933E83C0F3}"/>
            </a:ext>
          </a:extLst>
        </xdr:cNvPr>
        <xdr:cNvSpPr/>
      </xdr:nvSpPr>
      <xdr:spPr>
        <a:xfrm>
          <a:off x="331216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121920</xdr:rowOff>
    </xdr:to>
    <xdr:cxnSp macro="">
      <xdr:nvCxnSpPr>
        <xdr:cNvPr id="307" name="直線コネクタ 306">
          <a:extLst>
            <a:ext uri="{FF2B5EF4-FFF2-40B4-BE49-F238E27FC236}">
              <a16:creationId xmlns:a16="http://schemas.microsoft.com/office/drawing/2014/main" id="{7A6DBFA3-9E21-4A11-A1B2-806F9E61954B}"/>
            </a:ext>
          </a:extLst>
        </xdr:cNvPr>
        <xdr:cNvCxnSpPr/>
      </xdr:nvCxnSpPr>
      <xdr:spPr>
        <a:xfrm>
          <a:off x="3355340" y="141693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8" name="楕円 307">
          <a:extLst>
            <a:ext uri="{FF2B5EF4-FFF2-40B4-BE49-F238E27FC236}">
              <a16:creationId xmlns:a16="http://schemas.microsoft.com/office/drawing/2014/main" id="{AA74D2E4-5395-44A3-8702-650B49E55E50}"/>
            </a:ext>
          </a:extLst>
        </xdr:cNvPr>
        <xdr:cNvSpPr/>
      </xdr:nvSpPr>
      <xdr:spPr>
        <a:xfrm>
          <a:off x="25146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87630</xdr:rowOff>
    </xdr:to>
    <xdr:cxnSp macro="">
      <xdr:nvCxnSpPr>
        <xdr:cNvPr id="309" name="直線コネクタ 308">
          <a:extLst>
            <a:ext uri="{FF2B5EF4-FFF2-40B4-BE49-F238E27FC236}">
              <a16:creationId xmlns:a16="http://schemas.microsoft.com/office/drawing/2014/main" id="{0DF096FE-A632-40FF-8D65-70FBB0E0D985}"/>
            </a:ext>
          </a:extLst>
        </xdr:cNvPr>
        <xdr:cNvCxnSpPr/>
      </xdr:nvCxnSpPr>
      <xdr:spPr>
        <a:xfrm>
          <a:off x="2565400" y="141293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10" name="楕円 309">
          <a:extLst>
            <a:ext uri="{FF2B5EF4-FFF2-40B4-BE49-F238E27FC236}">
              <a16:creationId xmlns:a16="http://schemas.microsoft.com/office/drawing/2014/main" id="{C28567AD-2931-4E41-B678-9B4FCE81C00B}"/>
            </a:ext>
          </a:extLst>
        </xdr:cNvPr>
        <xdr:cNvSpPr/>
      </xdr:nvSpPr>
      <xdr:spPr>
        <a:xfrm>
          <a:off x="173990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47625</xdr:rowOff>
    </xdr:to>
    <xdr:cxnSp macro="">
      <xdr:nvCxnSpPr>
        <xdr:cNvPr id="311" name="直線コネクタ 310">
          <a:extLst>
            <a:ext uri="{FF2B5EF4-FFF2-40B4-BE49-F238E27FC236}">
              <a16:creationId xmlns:a16="http://schemas.microsoft.com/office/drawing/2014/main" id="{4443B611-D1F7-405E-9A7A-1733D2C2F649}"/>
            </a:ext>
          </a:extLst>
        </xdr:cNvPr>
        <xdr:cNvCxnSpPr/>
      </xdr:nvCxnSpPr>
      <xdr:spPr>
        <a:xfrm>
          <a:off x="1790700" y="1408938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2" name="楕円 311">
          <a:extLst>
            <a:ext uri="{FF2B5EF4-FFF2-40B4-BE49-F238E27FC236}">
              <a16:creationId xmlns:a16="http://schemas.microsoft.com/office/drawing/2014/main" id="{3E64DA02-3FE8-4FA6-9DB7-DA90CC86ECC6}"/>
            </a:ext>
          </a:extLst>
        </xdr:cNvPr>
        <xdr:cNvSpPr/>
      </xdr:nvSpPr>
      <xdr:spPr>
        <a:xfrm>
          <a:off x="965200" y="1398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84</xdr:row>
      <xdr:rowOff>7620</xdr:rowOff>
    </xdr:to>
    <xdr:cxnSp macro="">
      <xdr:nvCxnSpPr>
        <xdr:cNvPr id="313" name="直線コネクタ 312">
          <a:extLst>
            <a:ext uri="{FF2B5EF4-FFF2-40B4-BE49-F238E27FC236}">
              <a16:creationId xmlns:a16="http://schemas.microsoft.com/office/drawing/2014/main" id="{DB8689E5-6F27-49C3-BC9B-6BFE74B35BEF}"/>
            </a:ext>
          </a:extLst>
        </xdr:cNvPr>
        <xdr:cNvCxnSpPr/>
      </xdr:nvCxnSpPr>
      <xdr:spPr>
        <a:xfrm>
          <a:off x="1008380" y="140360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4" name="n_1aveValue【公営住宅】&#10;有形固定資産減価償却率">
          <a:extLst>
            <a:ext uri="{FF2B5EF4-FFF2-40B4-BE49-F238E27FC236}">
              <a16:creationId xmlns:a16="http://schemas.microsoft.com/office/drawing/2014/main" id="{8DF9F8F1-E835-484A-A86C-ABCE4C8284EC}"/>
            </a:ext>
          </a:extLst>
        </xdr:cNvPr>
        <xdr:cNvSpPr txBox="1"/>
      </xdr:nvSpPr>
      <xdr:spPr>
        <a:xfrm>
          <a:off x="3170564" y="1370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5" name="n_2aveValue【公営住宅】&#10;有形固定資産減価償却率">
          <a:extLst>
            <a:ext uri="{FF2B5EF4-FFF2-40B4-BE49-F238E27FC236}">
              <a16:creationId xmlns:a16="http://schemas.microsoft.com/office/drawing/2014/main" id="{F4460CB2-78EE-47A8-8441-405F33410844}"/>
            </a:ext>
          </a:extLst>
        </xdr:cNvPr>
        <xdr:cNvSpPr txBox="1"/>
      </xdr:nvSpPr>
      <xdr:spPr>
        <a:xfrm>
          <a:off x="2385704" y="1366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6" name="n_3aveValue【公営住宅】&#10;有形固定資産減価償却率">
          <a:extLst>
            <a:ext uri="{FF2B5EF4-FFF2-40B4-BE49-F238E27FC236}">
              <a16:creationId xmlns:a16="http://schemas.microsoft.com/office/drawing/2014/main" id="{CC8ABAB5-741E-4384-A1C5-1AF2D6F20E15}"/>
            </a:ext>
          </a:extLst>
        </xdr:cNvPr>
        <xdr:cNvSpPr txBox="1"/>
      </xdr:nvSpPr>
      <xdr:spPr>
        <a:xfrm>
          <a:off x="161100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7" name="n_4aveValue【公営住宅】&#10;有形固定資産減価償却率">
          <a:extLst>
            <a:ext uri="{FF2B5EF4-FFF2-40B4-BE49-F238E27FC236}">
              <a16:creationId xmlns:a16="http://schemas.microsoft.com/office/drawing/2014/main" id="{0B0F61EE-02A7-4910-A9A6-8599DA924B33}"/>
            </a:ext>
          </a:extLst>
        </xdr:cNvPr>
        <xdr:cNvSpPr txBox="1"/>
      </xdr:nvSpPr>
      <xdr:spPr>
        <a:xfrm>
          <a:off x="8363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8" name="n_1mainValue【公営住宅】&#10;有形固定資産減価償却率">
          <a:extLst>
            <a:ext uri="{FF2B5EF4-FFF2-40B4-BE49-F238E27FC236}">
              <a16:creationId xmlns:a16="http://schemas.microsoft.com/office/drawing/2014/main" id="{18ABEFF3-4FE0-4123-808F-F64E4FCBA6C3}"/>
            </a:ext>
          </a:extLst>
        </xdr:cNvPr>
        <xdr:cNvSpPr txBox="1"/>
      </xdr:nvSpPr>
      <xdr:spPr>
        <a:xfrm>
          <a:off x="3170564" y="1421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3F82EDFE-4CE1-407F-88FB-153C900AF5B7}"/>
            </a:ext>
          </a:extLst>
        </xdr:cNvPr>
        <xdr:cNvSpPr txBox="1"/>
      </xdr:nvSpPr>
      <xdr:spPr>
        <a:xfrm>
          <a:off x="23857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AD81EC0D-969B-41E1-8CBF-115849A3E671}"/>
            </a:ext>
          </a:extLst>
        </xdr:cNvPr>
        <xdr:cNvSpPr txBox="1"/>
      </xdr:nvSpPr>
      <xdr:spPr>
        <a:xfrm>
          <a:off x="161100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FFDE95E1-5C96-4BE9-AB1E-6E68AFD2685B}"/>
            </a:ext>
          </a:extLst>
        </xdr:cNvPr>
        <xdr:cNvSpPr txBox="1"/>
      </xdr:nvSpPr>
      <xdr:spPr>
        <a:xfrm>
          <a:off x="83630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AE87235-0632-461C-BC88-6C65B95077F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669B62C-FEF7-4EA5-B34B-4052544A07E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A78122-06AC-41FE-8B7C-221BB1EF123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B266E06-FCD4-4191-BA83-621DB3302D3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E5CDF1-F5D4-475D-8890-16B8CDB86A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B3DAE5D-ED3C-48EC-B47F-A66E3E0B55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A3850B2-7A2C-4201-9895-928C0D300BC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C95B97D-EF68-4AE8-94DE-562EE58F143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2C8B2A1-020D-43E3-9281-56BB1C949E3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C18CA2C-D2D3-4BE2-B75D-4F1F295E57B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B5462212-2738-4365-B02F-979111D1CF57}"/>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B0A48E09-493B-489C-AA8E-DF753DF04EB9}"/>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6B48650-7B02-4306-9D07-D41D4FB128E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18D12DC-F2BF-4C5E-8B64-2FA568C5EFC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C83485C8-E79A-4CA2-8F83-66BB898C933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D00E727-B09E-4B04-822D-BC1A29C7AF1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0355A63-3461-4F37-88C5-48806929EDD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023B8DA-7408-4E75-81AE-404B445F2E0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6F5D8C6-8CCA-4B7E-A515-EB71C5007B4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60C5962F-11FE-4424-B7D2-905ADC15FB2E}"/>
            </a:ext>
          </a:extLst>
        </xdr:cNvPr>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FC13717C-970B-4D0B-BBF8-F98219B96606}"/>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30AAC5D6-95AF-46C7-A8D2-091623987456}"/>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4" name="【公営住宅】&#10;一人当たり面積最大値テキスト">
          <a:extLst>
            <a:ext uri="{FF2B5EF4-FFF2-40B4-BE49-F238E27FC236}">
              <a16:creationId xmlns:a16="http://schemas.microsoft.com/office/drawing/2014/main" id="{FF018D87-E13E-4932-A7B7-B20169200816}"/>
            </a:ext>
          </a:extLst>
        </xdr:cNvPr>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5" name="直線コネクタ 344">
          <a:extLst>
            <a:ext uri="{FF2B5EF4-FFF2-40B4-BE49-F238E27FC236}">
              <a16:creationId xmlns:a16="http://schemas.microsoft.com/office/drawing/2014/main" id="{574B6E43-340C-415B-82DB-24F20780E671}"/>
            </a:ext>
          </a:extLst>
        </xdr:cNvPr>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6" name="【公営住宅】&#10;一人当たり面積平均値テキスト">
          <a:extLst>
            <a:ext uri="{FF2B5EF4-FFF2-40B4-BE49-F238E27FC236}">
              <a16:creationId xmlns:a16="http://schemas.microsoft.com/office/drawing/2014/main" id="{8C8C3828-0324-4DBC-B635-17673F9C4D9A}"/>
            </a:ext>
          </a:extLst>
        </xdr:cNvPr>
        <xdr:cNvSpPr txBox="1"/>
      </xdr:nvSpPr>
      <xdr:spPr>
        <a:xfrm>
          <a:off x="9258300" y="13987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7" name="フローチャート: 判断 346">
          <a:extLst>
            <a:ext uri="{FF2B5EF4-FFF2-40B4-BE49-F238E27FC236}">
              <a16:creationId xmlns:a16="http://schemas.microsoft.com/office/drawing/2014/main" id="{E9165542-733E-4BEB-96AE-907954BB8A6A}"/>
            </a:ext>
          </a:extLst>
        </xdr:cNvPr>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8" name="フローチャート: 判断 347">
          <a:extLst>
            <a:ext uri="{FF2B5EF4-FFF2-40B4-BE49-F238E27FC236}">
              <a16:creationId xmlns:a16="http://schemas.microsoft.com/office/drawing/2014/main" id="{96552F25-339C-4AB6-9CCE-6D63D467CEA5}"/>
            </a:ext>
          </a:extLst>
        </xdr:cNvPr>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9" name="フローチャート: 判断 348">
          <a:extLst>
            <a:ext uri="{FF2B5EF4-FFF2-40B4-BE49-F238E27FC236}">
              <a16:creationId xmlns:a16="http://schemas.microsoft.com/office/drawing/2014/main" id="{E672A458-CB20-4B2E-8F4F-D638D1E775E0}"/>
            </a:ext>
          </a:extLst>
        </xdr:cNvPr>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CC17BFDE-AE9D-44CC-9A2C-806CF2E4EB31}"/>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9D21BFDC-5A01-4D29-84CC-3A1F323D5012}"/>
            </a:ext>
          </a:extLst>
        </xdr:cNvPr>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F497E91-546D-4C5B-A943-61A9F420C4F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AE1DFE4-5500-4372-BE85-5C863326588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9AECFB-52DD-429A-A2FE-E817A169A5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C5E9FD-DB49-4402-8B76-02F4E8C126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31A478F-E937-40B7-8144-DE45180F578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132462</xdr:rowOff>
    </xdr:from>
    <xdr:to>
      <xdr:col>55</xdr:col>
      <xdr:colOff>50800</xdr:colOff>
      <xdr:row>80</xdr:row>
      <xdr:rowOff>62612</xdr:rowOff>
    </xdr:to>
    <xdr:sp macro="" textlink="">
      <xdr:nvSpPr>
        <xdr:cNvPr id="357" name="楕円 356">
          <a:extLst>
            <a:ext uri="{FF2B5EF4-FFF2-40B4-BE49-F238E27FC236}">
              <a16:creationId xmlns:a16="http://schemas.microsoft.com/office/drawing/2014/main" id="{575510F8-FDD5-4BC6-BEE3-4FD6AB07BD82}"/>
            </a:ext>
          </a:extLst>
        </xdr:cNvPr>
        <xdr:cNvSpPr/>
      </xdr:nvSpPr>
      <xdr:spPr>
        <a:xfrm>
          <a:off x="9192260" y="13376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155339</xdr:rowOff>
    </xdr:from>
    <xdr:ext cx="469744" cy="259045"/>
    <xdr:sp macro="" textlink="">
      <xdr:nvSpPr>
        <xdr:cNvPr id="358" name="【公営住宅】&#10;一人当たり面積該当値テキスト">
          <a:extLst>
            <a:ext uri="{FF2B5EF4-FFF2-40B4-BE49-F238E27FC236}">
              <a16:creationId xmlns:a16="http://schemas.microsoft.com/office/drawing/2014/main" id="{88892948-EBFD-407A-A5CC-A2C4CEB3CCBC}"/>
            </a:ext>
          </a:extLst>
        </xdr:cNvPr>
        <xdr:cNvSpPr txBox="1"/>
      </xdr:nvSpPr>
      <xdr:spPr>
        <a:xfrm>
          <a:off x="9258300" y="1323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150177</xdr:rowOff>
    </xdr:from>
    <xdr:to>
      <xdr:col>50</xdr:col>
      <xdr:colOff>165100</xdr:colOff>
      <xdr:row>80</xdr:row>
      <xdr:rowOff>80327</xdr:rowOff>
    </xdr:to>
    <xdr:sp macro="" textlink="">
      <xdr:nvSpPr>
        <xdr:cNvPr id="359" name="楕円 358">
          <a:extLst>
            <a:ext uri="{FF2B5EF4-FFF2-40B4-BE49-F238E27FC236}">
              <a16:creationId xmlns:a16="http://schemas.microsoft.com/office/drawing/2014/main" id="{433D5567-60D0-419C-B551-83008225046B}"/>
            </a:ext>
          </a:extLst>
        </xdr:cNvPr>
        <xdr:cNvSpPr/>
      </xdr:nvSpPr>
      <xdr:spPr>
        <a:xfrm>
          <a:off x="8445500" y="13393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11812</xdr:rowOff>
    </xdr:from>
    <xdr:to>
      <xdr:col>55</xdr:col>
      <xdr:colOff>0</xdr:colOff>
      <xdr:row>80</xdr:row>
      <xdr:rowOff>29527</xdr:rowOff>
    </xdr:to>
    <xdr:cxnSp macro="">
      <xdr:nvCxnSpPr>
        <xdr:cNvPr id="360" name="直線コネクタ 359">
          <a:extLst>
            <a:ext uri="{FF2B5EF4-FFF2-40B4-BE49-F238E27FC236}">
              <a16:creationId xmlns:a16="http://schemas.microsoft.com/office/drawing/2014/main" id="{DA1449B6-7F0F-4D52-934A-A4C511E4E094}"/>
            </a:ext>
          </a:extLst>
        </xdr:cNvPr>
        <xdr:cNvCxnSpPr/>
      </xdr:nvCxnSpPr>
      <xdr:spPr>
        <a:xfrm flipV="1">
          <a:off x="8496300" y="13423012"/>
          <a:ext cx="7239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171323</xdr:rowOff>
    </xdr:from>
    <xdr:to>
      <xdr:col>46</xdr:col>
      <xdr:colOff>38100</xdr:colOff>
      <xdr:row>80</xdr:row>
      <xdr:rowOff>101473</xdr:rowOff>
    </xdr:to>
    <xdr:sp macro="" textlink="">
      <xdr:nvSpPr>
        <xdr:cNvPr id="361" name="楕円 360">
          <a:extLst>
            <a:ext uri="{FF2B5EF4-FFF2-40B4-BE49-F238E27FC236}">
              <a16:creationId xmlns:a16="http://schemas.microsoft.com/office/drawing/2014/main" id="{6C2B26B6-7487-488D-AC96-ED0BEE508C16}"/>
            </a:ext>
          </a:extLst>
        </xdr:cNvPr>
        <xdr:cNvSpPr/>
      </xdr:nvSpPr>
      <xdr:spPr>
        <a:xfrm>
          <a:off x="7670800" y="13414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29527</xdr:rowOff>
    </xdr:from>
    <xdr:to>
      <xdr:col>50</xdr:col>
      <xdr:colOff>114300</xdr:colOff>
      <xdr:row>80</xdr:row>
      <xdr:rowOff>50673</xdr:rowOff>
    </xdr:to>
    <xdr:cxnSp macro="">
      <xdr:nvCxnSpPr>
        <xdr:cNvPr id="362" name="直線コネクタ 361">
          <a:extLst>
            <a:ext uri="{FF2B5EF4-FFF2-40B4-BE49-F238E27FC236}">
              <a16:creationId xmlns:a16="http://schemas.microsoft.com/office/drawing/2014/main" id="{7C3DCDDA-E1B8-4651-858E-E2CF0E62D6BB}"/>
            </a:ext>
          </a:extLst>
        </xdr:cNvPr>
        <xdr:cNvCxnSpPr/>
      </xdr:nvCxnSpPr>
      <xdr:spPr>
        <a:xfrm flipV="1">
          <a:off x="7713980" y="13440727"/>
          <a:ext cx="78232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17590</xdr:rowOff>
    </xdr:from>
    <xdr:to>
      <xdr:col>41</xdr:col>
      <xdr:colOff>101600</xdr:colOff>
      <xdr:row>80</xdr:row>
      <xdr:rowOff>119190</xdr:rowOff>
    </xdr:to>
    <xdr:sp macro="" textlink="">
      <xdr:nvSpPr>
        <xdr:cNvPr id="363" name="楕円 362">
          <a:extLst>
            <a:ext uri="{FF2B5EF4-FFF2-40B4-BE49-F238E27FC236}">
              <a16:creationId xmlns:a16="http://schemas.microsoft.com/office/drawing/2014/main" id="{A5798645-3A67-42F0-869F-67EF2E30931C}"/>
            </a:ext>
          </a:extLst>
        </xdr:cNvPr>
        <xdr:cNvSpPr/>
      </xdr:nvSpPr>
      <xdr:spPr>
        <a:xfrm>
          <a:off x="6873240" y="134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50673</xdr:rowOff>
    </xdr:from>
    <xdr:to>
      <xdr:col>45</xdr:col>
      <xdr:colOff>177800</xdr:colOff>
      <xdr:row>80</xdr:row>
      <xdr:rowOff>68390</xdr:rowOff>
    </xdr:to>
    <xdr:cxnSp macro="">
      <xdr:nvCxnSpPr>
        <xdr:cNvPr id="364" name="直線コネクタ 363">
          <a:extLst>
            <a:ext uri="{FF2B5EF4-FFF2-40B4-BE49-F238E27FC236}">
              <a16:creationId xmlns:a16="http://schemas.microsoft.com/office/drawing/2014/main" id="{E08F889F-31C0-4568-947F-6DB6C91AE18D}"/>
            </a:ext>
          </a:extLst>
        </xdr:cNvPr>
        <xdr:cNvCxnSpPr/>
      </xdr:nvCxnSpPr>
      <xdr:spPr>
        <a:xfrm flipV="1">
          <a:off x="6924040" y="13461873"/>
          <a:ext cx="78994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5" name="楕円 364">
          <a:extLst>
            <a:ext uri="{FF2B5EF4-FFF2-40B4-BE49-F238E27FC236}">
              <a16:creationId xmlns:a16="http://schemas.microsoft.com/office/drawing/2014/main" id="{910259FD-C9F2-4AFB-9A05-465A326302A0}"/>
            </a:ext>
          </a:extLst>
        </xdr:cNvPr>
        <xdr:cNvSpPr/>
      </xdr:nvSpPr>
      <xdr:spPr>
        <a:xfrm>
          <a:off x="60985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68390</xdr:rowOff>
    </xdr:from>
    <xdr:to>
      <xdr:col>41</xdr:col>
      <xdr:colOff>50800</xdr:colOff>
      <xdr:row>80</xdr:row>
      <xdr:rowOff>95250</xdr:rowOff>
    </xdr:to>
    <xdr:cxnSp macro="">
      <xdr:nvCxnSpPr>
        <xdr:cNvPr id="366" name="直線コネクタ 365">
          <a:extLst>
            <a:ext uri="{FF2B5EF4-FFF2-40B4-BE49-F238E27FC236}">
              <a16:creationId xmlns:a16="http://schemas.microsoft.com/office/drawing/2014/main" id="{3BBF74DA-3ADB-45F3-89CC-B1D11337EC27}"/>
            </a:ext>
          </a:extLst>
        </xdr:cNvPr>
        <xdr:cNvCxnSpPr/>
      </xdr:nvCxnSpPr>
      <xdr:spPr>
        <a:xfrm flipV="1">
          <a:off x="6149340" y="13479590"/>
          <a:ext cx="7747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7" name="n_1aveValue【公営住宅】&#10;一人当たり面積">
          <a:extLst>
            <a:ext uri="{FF2B5EF4-FFF2-40B4-BE49-F238E27FC236}">
              <a16:creationId xmlns:a16="http://schemas.microsoft.com/office/drawing/2014/main" id="{02FADE2F-B02A-4965-A4F9-F20C618815D3}"/>
            </a:ext>
          </a:extLst>
        </xdr:cNvPr>
        <xdr:cNvSpPr txBox="1"/>
      </xdr:nvSpPr>
      <xdr:spPr>
        <a:xfrm>
          <a:off x="8271587" y="14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8" name="n_2aveValue【公営住宅】&#10;一人当たり面積">
          <a:extLst>
            <a:ext uri="{FF2B5EF4-FFF2-40B4-BE49-F238E27FC236}">
              <a16:creationId xmlns:a16="http://schemas.microsoft.com/office/drawing/2014/main" id="{EF1A977D-4368-428B-8F93-E68757D93689}"/>
            </a:ext>
          </a:extLst>
        </xdr:cNvPr>
        <xdr:cNvSpPr txBox="1"/>
      </xdr:nvSpPr>
      <xdr:spPr>
        <a:xfrm>
          <a:off x="7509587" y="141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FC38CF55-46E7-4EF0-BB80-201B092132B4}"/>
            </a:ext>
          </a:extLst>
        </xdr:cNvPr>
        <xdr:cNvSpPr txBox="1"/>
      </xdr:nvSpPr>
      <xdr:spPr>
        <a:xfrm>
          <a:off x="67120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FCF001C2-7A51-4C83-AADF-1F23E9E5DF69}"/>
            </a:ext>
          </a:extLst>
        </xdr:cNvPr>
        <xdr:cNvSpPr txBox="1"/>
      </xdr:nvSpPr>
      <xdr:spPr>
        <a:xfrm>
          <a:off x="5937327"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96854</xdr:rowOff>
    </xdr:from>
    <xdr:ext cx="469744" cy="259045"/>
    <xdr:sp macro="" textlink="">
      <xdr:nvSpPr>
        <xdr:cNvPr id="371" name="n_1mainValue【公営住宅】&#10;一人当たり面積">
          <a:extLst>
            <a:ext uri="{FF2B5EF4-FFF2-40B4-BE49-F238E27FC236}">
              <a16:creationId xmlns:a16="http://schemas.microsoft.com/office/drawing/2014/main" id="{A0281EF9-72EF-4527-A6F9-966702F5969F}"/>
            </a:ext>
          </a:extLst>
        </xdr:cNvPr>
        <xdr:cNvSpPr txBox="1"/>
      </xdr:nvSpPr>
      <xdr:spPr>
        <a:xfrm>
          <a:off x="8271587" y="131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118000</xdr:rowOff>
    </xdr:from>
    <xdr:ext cx="469744" cy="259045"/>
    <xdr:sp macro="" textlink="">
      <xdr:nvSpPr>
        <xdr:cNvPr id="372" name="n_2mainValue【公営住宅】&#10;一人当たり面積">
          <a:extLst>
            <a:ext uri="{FF2B5EF4-FFF2-40B4-BE49-F238E27FC236}">
              <a16:creationId xmlns:a16="http://schemas.microsoft.com/office/drawing/2014/main" id="{811A07F9-BEEB-4135-BD66-9999B91029FA}"/>
            </a:ext>
          </a:extLst>
        </xdr:cNvPr>
        <xdr:cNvSpPr txBox="1"/>
      </xdr:nvSpPr>
      <xdr:spPr>
        <a:xfrm>
          <a:off x="7509587" y="131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135717</xdr:rowOff>
    </xdr:from>
    <xdr:ext cx="469744" cy="259045"/>
    <xdr:sp macro="" textlink="">
      <xdr:nvSpPr>
        <xdr:cNvPr id="373" name="n_3mainValue【公営住宅】&#10;一人当たり面積">
          <a:extLst>
            <a:ext uri="{FF2B5EF4-FFF2-40B4-BE49-F238E27FC236}">
              <a16:creationId xmlns:a16="http://schemas.microsoft.com/office/drawing/2014/main" id="{3CAA26BB-94F6-4119-90A0-76D5D4B8467A}"/>
            </a:ext>
          </a:extLst>
        </xdr:cNvPr>
        <xdr:cNvSpPr txBox="1"/>
      </xdr:nvSpPr>
      <xdr:spPr>
        <a:xfrm>
          <a:off x="6712027" y="132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4" name="n_4mainValue【公営住宅】&#10;一人当たり面積">
          <a:extLst>
            <a:ext uri="{FF2B5EF4-FFF2-40B4-BE49-F238E27FC236}">
              <a16:creationId xmlns:a16="http://schemas.microsoft.com/office/drawing/2014/main" id="{434714D7-3D01-4771-B156-A5239CFEBFD8}"/>
            </a:ext>
          </a:extLst>
        </xdr:cNvPr>
        <xdr:cNvSpPr txBox="1"/>
      </xdr:nvSpPr>
      <xdr:spPr>
        <a:xfrm>
          <a:off x="59373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7CD6161-69BF-457E-95CE-FE8F8EFCFB7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0225786-10E2-4D9C-8B91-FF30E03B09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995B794-56C6-440C-A67E-50934EE414A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B7CE461-5CD1-4A1A-9208-AF2FAEEE1E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96109E0-EB0E-4812-88BC-23C805C6C87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4D628CC-948A-4FEF-8CD5-8EE7011C504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3F1F739-3440-456C-B3CB-7490595B7C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EF061EC-7010-4451-8853-BDD3673BA80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7C020DD-9AB1-4EAD-B8AC-E69385300AA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63BD997-E0D3-4600-8F8F-6872909921B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A598B21-CB3A-4266-ABFB-4B4ED9D1D26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8BD5A27-0749-4FA9-8083-AC15452B6F7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06DB3C3-40DF-4668-AB6C-6B1F7FB125C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C6B1883-82AD-4CAA-80DC-05414542DFB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75E79F9-DC67-4619-AEAB-517A811EC6C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945CF5A-62D2-4E63-827B-1E9D79830FC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7D0E834-5DF5-43CB-A640-D87BFB9D14E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3A4E6649-FA48-4371-BAEF-ECEFCD12520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671F9FE-9351-4766-9B73-F626EA1237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26AA662-A09B-431B-9E6F-618528D6600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8B730EA-46F9-4533-96BB-4EE03C6832B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6EAFE8F-2483-41F4-BD77-A2696EC1E09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00D01B2-AB52-4885-A4AA-24F2D0BA8C3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5F6F068-27D6-49AF-9C4F-23A011A2C33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DB70558-6D0D-4D56-B188-BBDB317DD03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7850992-DCDD-48CA-B94F-F153589747F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6AE0C53-1BD8-473B-A170-5C3C2BDD121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3B610D6-3965-4F34-AB8E-CAD0798F25D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34660ECC-B6E7-4A26-9AAD-AA24631EBFB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8892D47C-669C-4A59-8CE9-B5C6045CAE4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B5AC7321-7960-4277-AAD4-D188FE934A3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544BCBD3-BA65-473D-8C7E-1B7AFE7A249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7D68AB59-ED80-4248-B2F4-E036A1F7175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C4191BE3-4357-4B38-A2D5-486D064E0A7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A9C8A49E-0299-4F2A-9F81-827B41EF699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E8B85EDB-2B7B-4F43-B6D5-0EA874577E7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E3267E23-095D-4BA8-8502-900485D5984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76E3C199-1269-493D-813A-C6AFFCCA237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4E04F812-A3C0-4556-934C-13575A3904D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279066F-7107-4377-BA2E-6C042C9E13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3FEFA66-3BEA-4107-A3E8-F65314F6C5B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6" name="直線コネクタ 415">
          <a:extLst>
            <a:ext uri="{FF2B5EF4-FFF2-40B4-BE49-F238E27FC236}">
              <a16:creationId xmlns:a16="http://schemas.microsoft.com/office/drawing/2014/main" id="{258E0400-9C4E-4FF5-9E79-CDE62CE7560A}"/>
            </a:ext>
          </a:extLst>
        </xdr:cNvPr>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6E04A2C-A458-4D94-AA79-161A364843D6}"/>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8" name="直線コネクタ 417">
          <a:extLst>
            <a:ext uri="{FF2B5EF4-FFF2-40B4-BE49-F238E27FC236}">
              <a16:creationId xmlns:a16="http://schemas.microsoft.com/office/drawing/2014/main" id="{303CB57B-0A24-4ABD-9943-22027A650675}"/>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2DE19864-0909-4846-A5A5-FFDAC9765524}"/>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0" name="直線コネクタ 419">
          <a:extLst>
            <a:ext uri="{FF2B5EF4-FFF2-40B4-BE49-F238E27FC236}">
              <a16:creationId xmlns:a16="http://schemas.microsoft.com/office/drawing/2014/main" id="{E477DA20-0E72-438D-8DFA-6C6039F38586}"/>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60380F7-2FDC-42EC-A232-6DC15B3E167D}"/>
            </a:ext>
          </a:extLst>
        </xdr:cNvPr>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2" name="フローチャート: 判断 421">
          <a:extLst>
            <a:ext uri="{FF2B5EF4-FFF2-40B4-BE49-F238E27FC236}">
              <a16:creationId xmlns:a16="http://schemas.microsoft.com/office/drawing/2014/main" id="{A2B8C177-330A-47B1-AED4-0C2F07E0D3E5}"/>
            </a:ext>
          </a:extLst>
        </xdr:cNvPr>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3" name="フローチャート: 判断 422">
          <a:extLst>
            <a:ext uri="{FF2B5EF4-FFF2-40B4-BE49-F238E27FC236}">
              <a16:creationId xmlns:a16="http://schemas.microsoft.com/office/drawing/2014/main" id="{117969B2-02FB-442B-BFC9-7CA6F8C026F9}"/>
            </a:ext>
          </a:extLst>
        </xdr:cNvPr>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4" name="フローチャート: 判断 423">
          <a:extLst>
            <a:ext uri="{FF2B5EF4-FFF2-40B4-BE49-F238E27FC236}">
              <a16:creationId xmlns:a16="http://schemas.microsoft.com/office/drawing/2014/main" id="{655231B8-2366-41F4-B315-AB927E5EF08E}"/>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5" name="フローチャート: 判断 424">
          <a:extLst>
            <a:ext uri="{FF2B5EF4-FFF2-40B4-BE49-F238E27FC236}">
              <a16:creationId xmlns:a16="http://schemas.microsoft.com/office/drawing/2014/main" id="{BB746E3A-75D0-41C6-83E2-6D9275CBA66B}"/>
            </a:ext>
          </a:extLst>
        </xdr:cNvPr>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6" name="フローチャート: 判断 425">
          <a:extLst>
            <a:ext uri="{FF2B5EF4-FFF2-40B4-BE49-F238E27FC236}">
              <a16:creationId xmlns:a16="http://schemas.microsoft.com/office/drawing/2014/main" id="{799EF60E-42EE-4C29-8183-6B1BD667824F}"/>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6C8D9BA-6527-4C21-923B-5A98333F5F6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582318A-017B-442D-A973-BFB0EAF472F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2F6D38D-3421-4A98-8CDD-4AB05CC96C8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FC37D31-F460-4C89-ADC9-C2427DF4F2D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D47AD8E-17A1-457C-9EF0-869044AC4F3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2" name="楕円 431">
          <a:extLst>
            <a:ext uri="{FF2B5EF4-FFF2-40B4-BE49-F238E27FC236}">
              <a16:creationId xmlns:a16="http://schemas.microsoft.com/office/drawing/2014/main" id="{1A9EC218-AC60-42C9-AE91-9D64A635FB90}"/>
            </a:ext>
          </a:extLst>
        </xdr:cNvPr>
        <xdr:cNvSpPr/>
      </xdr:nvSpPr>
      <xdr:spPr>
        <a:xfrm>
          <a:off x="14325600" y="65165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E82084E-5DBB-4866-8174-7D724FFD9639}"/>
            </a:ext>
          </a:extLst>
        </xdr:cNvPr>
        <xdr:cNvSpPr txBox="1"/>
      </xdr:nvSpPr>
      <xdr:spPr>
        <a:xfrm>
          <a:off x="14414500"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4" name="楕円 433">
          <a:extLst>
            <a:ext uri="{FF2B5EF4-FFF2-40B4-BE49-F238E27FC236}">
              <a16:creationId xmlns:a16="http://schemas.microsoft.com/office/drawing/2014/main" id="{391201A9-6E06-4592-ABC7-45F5B82907BA}"/>
            </a:ext>
          </a:extLst>
        </xdr:cNvPr>
        <xdr:cNvSpPr/>
      </xdr:nvSpPr>
      <xdr:spPr>
        <a:xfrm>
          <a:off x="135788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25581</xdr:rowOff>
    </xdr:to>
    <xdr:cxnSp macro="">
      <xdr:nvCxnSpPr>
        <xdr:cNvPr id="435" name="直線コネクタ 434">
          <a:extLst>
            <a:ext uri="{FF2B5EF4-FFF2-40B4-BE49-F238E27FC236}">
              <a16:creationId xmlns:a16="http://schemas.microsoft.com/office/drawing/2014/main" id="{B3C19BD7-60AD-4BBB-862D-8A883C69AE69}"/>
            </a:ext>
          </a:extLst>
        </xdr:cNvPr>
        <xdr:cNvCxnSpPr/>
      </xdr:nvCxnSpPr>
      <xdr:spPr>
        <a:xfrm>
          <a:off x="13629640" y="6545580"/>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436" name="楕円 435">
          <a:extLst>
            <a:ext uri="{FF2B5EF4-FFF2-40B4-BE49-F238E27FC236}">
              <a16:creationId xmlns:a16="http://schemas.microsoft.com/office/drawing/2014/main" id="{061D8677-1591-40B3-B45D-60F3EBB8D5ED}"/>
            </a:ext>
          </a:extLst>
        </xdr:cNvPr>
        <xdr:cNvSpPr/>
      </xdr:nvSpPr>
      <xdr:spPr>
        <a:xfrm>
          <a:off x="12804140" y="64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7620</xdr:rowOff>
    </xdr:to>
    <xdr:cxnSp macro="">
      <xdr:nvCxnSpPr>
        <xdr:cNvPr id="437" name="直線コネクタ 436">
          <a:extLst>
            <a:ext uri="{FF2B5EF4-FFF2-40B4-BE49-F238E27FC236}">
              <a16:creationId xmlns:a16="http://schemas.microsoft.com/office/drawing/2014/main" id="{3EA9AE11-43A2-485F-901A-28E9BAC70EB1}"/>
            </a:ext>
          </a:extLst>
        </xdr:cNvPr>
        <xdr:cNvCxnSpPr/>
      </xdr:nvCxnSpPr>
      <xdr:spPr>
        <a:xfrm>
          <a:off x="12854940" y="6536327"/>
          <a:ext cx="774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38" name="楕円 437">
          <a:extLst>
            <a:ext uri="{FF2B5EF4-FFF2-40B4-BE49-F238E27FC236}">
              <a16:creationId xmlns:a16="http://schemas.microsoft.com/office/drawing/2014/main" id="{F9BFDD2F-0740-4575-8BD5-0EDA04509704}"/>
            </a:ext>
          </a:extLst>
        </xdr:cNvPr>
        <xdr:cNvSpPr/>
      </xdr:nvSpPr>
      <xdr:spPr>
        <a:xfrm>
          <a:off x="1202944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166007</xdr:rowOff>
    </xdr:to>
    <xdr:cxnSp macro="">
      <xdr:nvCxnSpPr>
        <xdr:cNvPr id="439" name="直線コネクタ 438">
          <a:extLst>
            <a:ext uri="{FF2B5EF4-FFF2-40B4-BE49-F238E27FC236}">
              <a16:creationId xmlns:a16="http://schemas.microsoft.com/office/drawing/2014/main" id="{C9123360-2DA4-4392-8914-BDE184A1AA11}"/>
            </a:ext>
          </a:extLst>
        </xdr:cNvPr>
        <xdr:cNvCxnSpPr/>
      </xdr:nvCxnSpPr>
      <xdr:spPr>
        <a:xfrm>
          <a:off x="12072620" y="6420394"/>
          <a:ext cx="78232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0" name="楕円 439">
          <a:extLst>
            <a:ext uri="{FF2B5EF4-FFF2-40B4-BE49-F238E27FC236}">
              <a16:creationId xmlns:a16="http://schemas.microsoft.com/office/drawing/2014/main" id="{40D54FAB-0C6A-475A-AEF9-03C74C67CFA3}"/>
            </a:ext>
          </a:extLst>
        </xdr:cNvPr>
        <xdr:cNvSpPr/>
      </xdr:nvSpPr>
      <xdr:spPr>
        <a:xfrm>
          <a:off x="1123188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39</xdr:row>
      <xdr:rowOff>143147</xdr:rowOff>
    </xdr:to>
    <xdr:cxnSp macro="">
      <xdr:nvCxnSpPr>
        <xdr:cNvPr id="441" name="直線コネクタ 440">
          <a:extLst>
            <a:ext uri="{FF2B5EF4-FFF2-40B4-BE49-F238E27FC236}">
              <a16:creationId xmlns:a16="http://schemas.microsoft.com/office/drawing/2014/main" id="{EB2D467C-A9D8-4609-8D92-03BC6841EC40}"/>
            </a:ext>
          </a:extLst>
        </xdr:cNvPr>
        <xdr:cNvCxnSpPr/>
      </xdr:nvCxnSpPr>
      <xdr:spPr>
        <a:xfrm flipV="1">
          <a:off x="11282680" y="6420394"/>
          <a:ext cx="789940" cy="26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A9DF029-5F48-460C-81A9-80D5253D7F89}"/>
            </a:ext>
          </a:extLst>
        </xdr:cNvPr>
        <xdr:cNvSpPr txBox="1"/>
      </xdr:nvSpPr>
      <xdr:spPr>
        <a:xfrm>
          <a:off x="134372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1C5F201-A2B6-452E-90EE-E7830A7732B9}"/>
            </a:ext>
          </a:extLst>
        </xdr:cNvPr>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FF19682-BA9B-4F87-807D-1AF93847A977}"/>
            </a:ext>
          </a:extLst>
        </xdr:cNvPr>
        <xdr:cNvSpPr txBox="1"/>
      </xdr:nvSpPr>
      <xdr:spPr>
        <a:xfrm>
          <a:off x="119005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2332E243-8109-499D-97DC-9DABFFF7AA0A}"/>
            </a:ext>
          </a:extLst>
        </xdr:cNvPr>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1C919EF3-1B90-4B8B-9C03-B8817ECEDC70}"/>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36484</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DCD55786-E5F9-4F43-82C9-0BE54F5A7CA6}"/>
            </a:ext>
          </a:extLst>
        </xdr:cNvPr>
        <xdr:cNvSpPr txBox="1"/>
      </xdr:nvSpPr>
      <xdr:spPr>
        <a:xfrm>
          <a:off x="126752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405405B-00D8-49EF-8382-2DEF4A299802}"/>
            </a:ext>
          </a:extLst>
        </xdr:cNvPr>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3FE1BA9-EBD0-45F3-9C28-D4AA2EB3A004}"/>
            </a:ext>
          </a:extLst>
        </xdr:cNvPr>
        <xdr:cNvSpPr txBox="1"/>
      </xdr:nvSpPr>
      <xdr:spPr>
        <a:xfrm>
          <a:off x="1110298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9A1987A1-6DD5-46A1-9258-8E06CDA4ABF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E4DFB76-69BA-4C32-84D4-666552C6AA3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D44B437-253F-4220-9989-475F116399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B6FF1C1-4F57-4DBF-B61B-B4400A7CC2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FADAA83-A1AE-45D7-89D9-78E1274CAED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107706BD-9CE8-4F1D-8000-FE30E949018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C341CD40-121B-4BC2-B53F-CA19F76924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5F092D9-36F8-488B-82E0-6261DEE7A8D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CD29E2A-BB70-42E8-8263-4F785289D5C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05D0671-6821-46A1-893F-CB324CDD206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0D8A558-E559-4619-B923-0E75B2ACAA6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DAADBB6E-91CC-4CCD-89CF-BB852AFADB23}"/>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1DA8032F-0C28-4B5D-9492-FBCF08A4BD8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FC3546A1-4746-434E-8DD1-C19EE3A7F40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ABC904DD-CE46-4393-A729-883F83E929C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6A546630-1FB5-4072-B499-29C2C4C975E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884FBFF-C35C-4720-B1A4-B2842AA1538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93C44684-06AE-404C-8C3E-96C213B26FB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FE1DC34-7832-46DD-9067-8E7173F97D6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49AA044-AEFE-4E96-A4D8-1FC1A80AC65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ED54CAF-EA6C-46ED-868A-9BDD1FEC0AD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71" name="直線コネクタ 470">
          <a:extLst>
            <a:ext uri="{FF2B5EF4-FFF2-40B4-BE49-F238E27FC236}">
              <a16:creationId xmlns:a16="http://schemas.microsoft.com/office/drawing/2014/main" id="{83D85CC6-678D-4EC0-8108-6879EE997968}"/>
            </a:ext>
          </a:extLst>
        </xdr:cNvPr>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7A110211-C81F-4E1E-9A22-25E7ECF90E61}"/>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3" name="直線コネクタ 472">
          <a:extLst>
            <a:ext uri="{FF2B5EF4-FFF2-40B4-BE49-F238E27FC236}">
              <a16:creationId xmlns:a16="http://schemas.microsoft.com/office/drawing/2014/main" id="{5121E0AC-AEA2-4A88-ABA5-211EEDA1C70D}"/>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ED353F07-75DB-4BCE-8C88-41741612BF4C}"/>
            </a:ext>
          </a:extLst>
        </xdr:cNvPr>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5" name="直線コネクタ 474">
          <a:extLst>
            <a:ext uri="{FF2B5EF4-FFF2-40B4-BE49-F238E27FC236}">
              <a16:creationId xmlns:a16="http://schemas.microsoft.com/office/drawing/2014/main" id="{C79DDF31-A21D-4C75-B1AA-F884138256FC}"/>
            </a:ext>
          </a:extLst>
        </xdr:cNvPr>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3BFF63C7-9EA2-47A2-AE0B-71D9C79AFDF6}"/>
            </a:ext>
          </a:extLst>
        </xdr:cNvPr>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7" name="フローチャート: 判断 476">
          <a:extLst>
            <a:ext uri="{FF2B5EF4-FFF2-40B4-BE49-F238E27FC236}">
              <a16:creationId xmlns:a16="http://schemas.microsoft.com/office/drawing/2014/main" id="{A34B1957-A594-4F9B-BC7B-32E9A8DAAE7A}"/>
            </a:ext>
          </a:extLst>
        </xdr:cNvPr>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8" name="フローチャート: 判断 477">
          <a:extLst>
            <a:ext uri="{FF2B5EF4-FFF2-40B4-BE49-F238E27FC236}">
              <a16:creationId xmlns:a16="http://schemas.microsoft.com/office/drawing/2014/main" id="{1A504AE8-697C-4A93-9453-3DA62D64C3B9}"/>
            </a:ext>
          </a:extLst>
        </xdr:cNvPr>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9" name="フローチャート: 判断 478">
          <a:extLst>
            <a:ext uri="{FF2B5EF4-FFF2-40B4-BE49-F238E27FC236}">
              <a16:creationId xmlns:a16="http://schemas.microsoft.com/office/drawing/2014/main" id="{A7A4E359-2880-474E-A6D2-0E986EA2F758}"/>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0" name="フローチャート: 判断 479">
          <a:extLst>
            <a:ext uri="{FF2B5EF4-FFF2-40B4-BE49-F238E27FC236}">
              <a16:creationId xmlns:a16="http://schemas.microsoft.com/office/drawing/2014/main" id="{498F0AC3-5F59-49A7-85D3-ED58AEDF23A5}"/>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81" name="フローチャート: 判断 480">
          <a:extLst>
            <a:ext uri="{FF2B5EF4-FFF2-40B4-BE49-F238E27FC236}">
              <a16:creationId xmlns:a16="http://schemas.microsoft.com/office/drawing/2014/main" id="{DB6B7970-C93E-461A-8E17-966E52931414}"/>
            </a:ext>
          </a:extLst>
        </xdr:cNvPr>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015E8C2-0CC1-4ABB-A025-2FF94EC09FE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F176EF3-97C8-4302-B6FE-A59C181303A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767FDD1-150E-485D-A86B-F347C45DDA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DEA3AD2-AE19-4E52-B386-D16B00C01B8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947FC2B-274B-4283-B4B7-5E63D94546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487" name="楕円 486">
          <a:extLst>
            <a:ext uri="{FF2B5EF4-FFF2-40B4-BE49-F238E27FC236}">
              <a16:creationId xmlns:a16="http://schemas.microsoft.com/office/drawing/2014/main" id="{B7029F74-6C4F-42E2-8B68-5A26E0DF23C4}"/>
            </a:ext>
          </a:extLst>
        </xdr:cNvPr>
        <xdr:cNvSpPr/>
      </xdr:nvSpPr>
      <xdr:spPr>
        <a:xfrm>
          <a:off x="1945894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56339E96-B5D1-4C7F-A08E-D29FB17239BF}"/>
            </a:ext>
          </a:extLst>
        </xdr:cNvPr>
        <xdr:cNvSpPr txBox="1"/>
      </xdr:nvSpPr>
      <xdr:spPr>
        <a:xfrm>
          <a:off x="1954784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55118</xdr:rowOff>
    </xdr:from>
    <xdr:to>
      <xdr:col>112</xdr:col>
      <xdr:colOff>38100</xdr:colOff>
      <xdr:row>37</xdr:row>
      <xdr:rowOff>156718</xdr:rowOff>
    </xdr:to>
    <xdr:sp macro="" textlink="">
      <xdr:nvSpPr>
        <xdr:cNvPr id="489" name="楕円 488">
          <a:extLst>
            <a:ext uri="{FF2B5EF4-FFF2-40B4-BE49-F238E27FC236}">
              <a16:creationId xmlns:a16="http://schemas.microsoft.com/office/drawing/2014/main" id="{E69142A4-F6E0-4F36-8154-58DC7587561D}"/>
            </a:ext>
          </a:extLst>
        </xdr:cNvPr>
        <xdr:cNvSpPr/>
      </xdr:nvSpPr>
      <xdr:spPr>
        <a:xfrm>
          <a:off x="18735040" y="6257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37</xdr:row>
      <xdr:rowOff>105918</xdr:rowOff>
    </xdr:to>
    <xdr:cxnSp macro="">
      <xdr:nvCxnSpPr>
        <xdr:cNvPr id="490" name="直線コネクタ 489">
          <a:extLst>
            <a:ext uri="{FF2B5EF4-FFF2-40B4-BE49-F238E27FC236}">
              <a16:creationId xmlns:a16="http://schemas.microsoft.com/office/drawing/2014/main" id="{65912CA4-5FAA-465C-BEB6-E4A67B250FE9}"/>
            </a:ext>
          </a:extLst>
        </xdr:cNvPr>
        <xdr:cNvCxnSpPr/>
      </xdr:nvCxnSpPr>
      <xdr:spPr>
        <a:xfrm flipV="1">
          <a:off x="18778220" y="6294882"/>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91" name="楕円 490">
          <a:extLst>
            <a:ext uri="{FF2B5EF4-FFF2-40B4-BE49-F238E27FC236}">
              <a16:creationId xmlns:a16="http://schemas.microsoft.com/office/drawing/2014/main" id="{DEAB7CD3-3E71-4894-8C9C-8E87E6EA86D9}"/>
            </a:ext>
          </a:extLst>
        </xdr:cNvPr>
        <xdr:cNvSpPr/>
      </xdr:nvSpPr>
      <xdr:spPr>
        <a:xfrm>
          <a:off x="1793748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37</xdr:row>
      <xdr:rowOff>121920</xdr:rowOff>
    </xdr:to>
    <xdr:cxnSp macro="">
      <xdr:nvCxnSpPr>
        <xdr:cNvPr id="492" name="直線コネクタ 491">
          <a:extLst>
            <a:ext uri="{FF2B5EF4-FFF2-40B4-BE49-F238E27FC236}">
              <a16:creationId xmlns:a16="http://schemas.microsoft.com/office/drawing/2014/main" id="{C10DFA3B-0989-4885-A1BD-31C3F121C048}"/>
            </a:ext>
          </a:extLst>
        </xdr:cNvPr>
        <xdr:cNvCxnSpPr/>
      </xdr:nvCxnSpPr>
      <xdr:spPr>
        <a:xfrm flipV="1">
          <a:off x="17988280" y="6308598"/>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3" name="楕円 492">
          <a:extLst>
            <a:ext uri="{FF2B5EF4-FFF2-40B4-BE49-F238E27FC236}">
              <a16:creationId xmlns:a16="http://schemas.microsoft.com/office/drawing/2014/main" id="{D8274CE1-1BC7-4E13-B14B-FAE289CA3D7D}"/>
            </a:ext>
          </a:extLst>
        </xdr:cNvPr>
        <xdr:cNvSpPr/>
      </xdr:nvSpPr>
      <xdr:spPr>
        <a:xfrm>
          <a:off x="17162780" y="6287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135636</xdr:rowOff>
    </xdr:to>
    <xdr:cxnSp macro="">
      <xdr:nvCxnSpPr>
        <xdr:cNvPr id="494" name="直線コネクタ 493">
          <a:extLst>
            <a:ext uri="{FF2B5EF4-FFF2-40B4-BE49-F238E27FC236}">
              <a16:creationId xmlns:a16="http://schemas.microsoft.com/office/drawing/2014/main" id="{8CFB10FE-DE25-4C27-8222-C007AD360FA3}"/>
            </a:ext>
          </a:extLst>
        </xdr:cNvPr>
        <xdr:cNvCxnSpPr/>
      </xdr:nvCxnSpPr>
      <xdr:spPr>
        <a:xfrm flipV="1">
          <a:off x="17213580" y="6324600"/>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495" name="楕円 494">
          <a:extLst>
            <a:ext uri="{FF2B5EF4-FFF2-40B4-BE49-F238E27FC236}">
              <a16:creationId xmlns:a16="http://schemas.microsoft.com/office/drawing/2014/main" id="{F36F763E-8F28-4350-AEA8-ABE0052E703A}"/>
            </a:ext>
          </a:extLst>
        </xdr:cNvPr>
        <xdr:cNvSpPr/>
      </xdr:nvSpPr>
      <xdr:spPr>
        <a:xfrm>
          <a:off x="16388080" y="6382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38</xdr:row>
      <xdr:rowOff>62484</xdr:rowOff>
    </xdr:to>
    <xdr:cxnSp macro="">
      <xdr:nvCxnSpPr>
        <xdr:cNvPr id="496" name="直線コネクタ 495">
          <a:extLst>
            <a:ext uri="{FF2B5EF4-FFF2-40B4-BE49-F238E27FC236}">
              <a16:creationId xmlns:a16="http://schemas.microsoft.com/office/drawing/2014/main" id="{1F38A398-BA71-4CA6-82E7-F224097C0177}"/>
            </a:ext>
          </a:extLst>
        </xdr:cNvPr>
        <xdr:cNvCxnSpPr/>
      </xdr:nvCxnSpPr>
      <xdr:spPr>
        <a:xfrm flipV="1">
          <a:off x="16431260" y="6338316"/>
          <a:ext cx="78232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2D19B872-D28D-4A98-9005-75AB71DC86FA}"/>
            </a:ext>
          </a:extLst>
        </xdr:cNvPr>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5BC9FD5-0903-4E18-912F-6E1D8253C7FD}"/>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E19A5C6-7735-4DB5-825F-1F1BFFAACF82}"/>
            </a:ext>
          </a:extLst>
        </xdr:cNvPr>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364DF5E-8C84-432C-AE53-2DD4AD8FF049}"/>
            </a:ext>
          </a:extLst>
        </xdr:cNvPr>
        <xdr:cNvSpPr txBox="1"/>
      </xdr:nvSpPr>
      <xdr:spPr>
        <a:xfrm>
          <a:off x="162268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1795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271488F-229C-4524-9217-EFC1D75B4014}"/>
            </a:ext>
          </a:extLst>
        </xdr:cNvPr>
        <xdr:cNvSpPr txBox="1"/>
      </xdr:nvSpPr>
      <xdr:spPr>
        <a:xfrm>
          <a:off x="185611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5381E5C5-8A27-43BF-9FFF-CB819304F5A6}"/>
            </a:ext>
          </a:extLst>
        </xdr:cNvPr>
        <xdr:cNvSpPr txBox="1"/>
      </xdr:nvSpPr>
      <xdr:spPr>
        <a:xfrm>
          <a:off x="1777626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8AE79E8-400B-4B45-AC1D-F701B2B0E62D}"/>
            </a:ext>
          </a:extLst>
        </xdr:cNvPr>
        <xdr:cNvSpPr txBox="1"/>
      </xdr:nvSpPr>
      <xdr:spPr>
        <a:xfrm>
          <a:off x="1700156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F351CE0-1283-4F43-8682-F70EF8D92EFD}"/>
            </a:ext>
          </a:extLst>
        </xdr:cNvPr>
        <xdr:cNvSpPr txBox="1"/>
      </xdr:nvSpPr>
      <xdr:spPr>
        <a:xfrm>
          <a:off x="1622686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548E4D9-F889-48B8-916C-09613FCEC45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80B93CB-9480-4E5D-B8E0-4A32563901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83D7F1A-1C76-407A-B4F6-CD12441CD59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6DB4695-AE2B-4E9E-BE56-EED3A1216B1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C0623C9-4608-431C-A6AA-4C15A46C777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167506BE-E5A6-426F-B156-FB7E178EA8C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6A8E9C1-34A1-455F-BF80-3B12721F1EE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484A86E6-0546-4025-B0FE-C79CCBE0F8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F1E8F7B0-5BC4-4424-9E9C-7ABE54B5764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E13C867D-953E-4624-BF36-A01751F6F98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634886B0-FAAD-4CE2-A1E3-D1E81BCB8C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FE4963C1-EDBC-4DB3-92E5-432A1355902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C944D054-0A73-44B4-9BB0-2B3B0AEB161F}"/>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8DAE793B-024C-459E-B94E-D26388DBFC2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B5CE2A3A-CD46-4B65-9432-DE83AFD1AFD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C2682C9F-36BE-4AAA-92EE-67694577E99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677187D-E027-4616-BD47-96B134AFA30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EAE5B345-04F2-4EE3-88BD-18AC99CE722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33D1CD53-4756-4403-AE5B-DF4B8714676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418D5D7B-3555-45DF-9558-8E0B3E988FC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A886A03A-5C8E-4943-B405-8D932A329D1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BA52E95C-4D3A-45FA-A5FA-16BA90AE271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28922E3C-E4BB-4AC8-B79B-AF3ACF5859F2}"/>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A3B8B6C-68EE-4173-9069-7AB7F2A9285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13F42F9-BBBA-44D4-B72E-5A932EBBF5C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99920C0-30C8-450F-AB6A-4F28F7C0D3D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31" name="直線コネクタ 530">
          <a:extLst>
            <a:ext uri="{FF2B5EF4-FFF2-40B4-BE49-F238E27FC236}">
              <a16:creationId xmlns:a16="http://schemas.microsoft.com/office/drawing/2014/main" id="{70865809-1BC1-488D-9B8F-B83D9E15B6E8}"/>
            </a:ext>
          </a:extLst>
        </xdr:cNvPr>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1AFF662-83CA-4AC3-A2AA-688BE7F03B79}"/>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3" name="直線コネクタ 532">
          <a:extLst>
            <a:ext uri="{FF2B5EF4-FFF2-40B4-BE49-F238E27FC236}">
              <a16:creationId xmlns:a16="http://schemas.microsoft.com/office/drawing/2014/main" id="{41BDBAF3-0DB0-4051-BE91-CCEF5D63268D}"/>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D182E036-D22F-4F0A-8A35-14DC37C234C1}"/>
            </a:ext>
          </a:extLst>
        </xdr:cNvPr>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5" name="直線コネクタ 534">
          <a:extLst>
            <a:ext uri="{FF2B5EF4-FFF2-40B4-BE49-F238E27FC236}">
              <a16:creationId xmlns:a16="http://schemas.microsoft.com/office/drawing/2014/main" id="{CEDB6495-7D15-418B-8EDB-E70B4C044981}"/>
            </a:ext>
          </a:extLst>
        </xdr:cNvPr>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FDEB67A9-4CA6-414E-9C88-11E2237E75F4}"/>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7" name="フローチャート: 判断 536">
          <a:extLst>
            <a:ext uri="{FF2B5EF4-FFF2-40B4-BE49-F238E27FC236}">
              <a16:creationId xmlns:a16="http://schemas.microsoft.com/office/drawing/2014/main" id="{6F69DE78-FAD6-4B29-9BFF-75E72489DCC0}"/>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8" name="フローチャート: 判断 537">
          <a:extLst>
            <a:ext uri="{FF2B5EF4-FFF2-40B4-BE49-F238E27FC236}">
              <a16:creationId xmlns:a16="http://schemas.microsoft.com/office/drawing/2014/main" id="{80F92BC4-BFAD-433D-8D7E-724CF0C23C84}"/>
            </a:ext>
          </a:extLst>
        </xdr:cNvPr>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9" name="フローチャート: 判断 538">
          <a:extLst>
            <a:ext uri="{FF2B5EF4-FFF2-40B4-BE49-F238E27FC236}">
              <a16:creationId xmlns:a16="http://schemas.microsoft.com/office/drawing/2014/main" id="{40840753-B918-411C-955C-9C139D569EF0}"/>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40" name="フローチャート: 判断 539">
          <a:extLst>
            <a:ext uri="{FF2B5EF4-FFF2-40B4-BE49-F238E27FC236}">
              <a16:creationId xmlns:a16="http://schemas.microsoft.com/office/drawing/2014/main" id="{AA85825D-A010-4FE2-BC2C-F30B1462031C}"/>
            </a:ext>
          </a:extLst>
        </xdr:cNvPr>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41" name="フローチャート: 判断 540">
          <a:extLst>
            <a:ext uri="{FF2B5EF4-FFF2-40B4-BE49-F238E27FC236}">
              <a16:creationId xmlns:a16="http://schemas.microsoft.com/office/drawing/2014/main" id="{E4A7EA0F-5BFA-4E69-A081-875867684A85}"/>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998E790-A104-40A1-B5D3-2E4BEC1A9DE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EF354A-433E-4A9B-963A-C687561CC22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EA98BB2-5C1F-45F1-AFBC-FEA94B5DEEE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E375382-9F10-4135-BEF7-1C5FCE35825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22648DB-6CD9-4656-A838-2DE91A1B0EE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楕円 546">
          <a:extLst>
            <a:ext uri="{FF2B5EF4-FFF2-40B4-BE49-F238E27FC236}">
              <a16:creationId xmlns:a16="http://schemas.microsoft.com/office/drawing/2014/main" id="{6AE6FD23-5620-4285-BD76-9A72BC24BC68}"/>
            </a:ext>
          </a:extLst>
        </xdr:cNvPr>
        <xdr:cNvSpPr/>
      </xdr:nvSpPr>
      <xdr:spPr>
        <a:xfrm>
          <a:off x="14325600" y="100212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578E81A-C606-4BAC-B9F4-1A3EBF0133D4}"/>
            </a:ext>
          </a:extLst>
        </xdr:cNvPr>
        <xdr:cNvSpPr txBox="1"/>
      </xdr:nvSpPr>
      <xdr:spPr>
        <a:xfrm>
          <a:off x="14414500" y="987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49" name="楕円 548">
          <a:extLst>
            <a:ext uri="{FF2B5EF4-FFF2-40B4-BE49-F238E27FC236}">
              <a16:creationId xmlns:a16="http://schemas.microsoft.com/office/drawing/2014/main" id="{EC47BBFD-2F22-463F-BD3E-F9450581250E}"/>
            </a:ext>
          </a:extLst>
        </xdr:cNvPr>
        <xdr:cNvSpPr/>
      </xdr:nvSpPr>
      <xdr:spPr>
        <a:xfrm>
          <a:off x="1357884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9797</xdr:rowOff>
    </xdr:to>
    <xdr:cxnSp macro="">
      <xdr:nvCxnSpPr>
        <xdr:cNvPr id="550" name="直線コネクタ 549">
          <a:extLst>
            <a:ext uri="{FF2B5EF4-FFF2-40B4-BE49-F238E27FC236}">
              <a16:creationId xmlns:a16="http://schemas.microsoft.com/office/drawing/2014/main" id="{CEAE299F-8A7F-4119-945B-141D989BF898}"/>
            </a:ext>
          </a:extLst>
        </xdr:cNvPr>
        <xdr:cNvCxnSpPr/>
      </xdr:nvCxnSpPr>
      <xdr:spPr>
        <a:xfrm>
          <a:off x="13629640" y="10032819"/>
          <a:ext cx="7467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51" name="楕円 550">
          <a:extLst>
            <a:ext uri="{FF2B5EF4-FFF2-40B4-BE49-F238E27FC236}">
              <a16:creationId xmlns:a16="http://schemas.microsoft.com/office/drawing/2014/main" id="{B46B32EB-F720-44E7-8547-9A5CC5854A8D}"/>
            </a:ext>
          </a:extLst>
        </xdr:cNvPr>
        <xdr:cNvSpPr/>
      </xdr:nvSpPr>
      <xdr:spPr>
        <a:xfrm>
          <a:off x="1280414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142059</xdr:rowOff>
    </xdr:to>
    <xdr:cxnSp macro="">
      <xdr:nvCxnSpPr>
        <xdr:cNvPr id="552" name="直線コネクタ 551">
          <a:extLst>
            <a:ext uri="{FF2B5EF4-FFF2-40B4-BE49-F238E27FC236}">
              <a16:creationId xmlns:a16="http://schemas.microsoft.com/office/drawing/2014/main" id="{74E9AD79-49C8-4364-A50C-1A754972245E}"/>
            </a:ext>
          </a:extLst>
        </xdr:cNvPr>
        <xdr:cNvCxnSpPr/>
      </xdr:nvCxnSpPr>
      <xdr:spPr>
        <a:xfrm>
          <a:off x="12854940" y="9967504"/>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553" name="楕円 552">
          <a:extLst>
            <a:ext uri="{FF2B5EF4-FFF2-40B4-BE49-F238E27FC236}">
              <a16:creationId xmlns:a16="http://schemas.microsoft.com/office/drawing/2014/main" id="{05EB1B22-24CD-43C0-AEC5-E0AAFB98D76A}"/>
            </a:ext>
          </a:extLst>
        </xdr:cNvPr>
        <xdr:cNvSpPr/>
      </xdr:nvSpPr>
      <xdr:spPr>
        <a:xfrm>
          <a:off x="1202944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122465</xdr:rowOff>
    </xdr:to>
    <xdr:cxnSp macro="">
      <xdr:nvCxnSpPr>
        <xdr:cNvPr id="554" name="直線コネクタ 553">
          <a:extLst>
            <a:ext uri="{FF2B5EF4-FFF2-40B4-BE49-F238E27FC236}">
              <a16:creationId xmlns:a16="http://schemas.microsoft.com/office/drawing/2014/main" id="{3E934787-9FA1-480A-8D95-C44B51D43F4C}"/>
            </a:ext>
          </a:extLst>
        </xdr:cNvPr>
        <xdr:cNvCxnSpPr/>
      </xdr:nvCxnSpPr>
      <xdr:spPr>
        <a:xfrm flipV="1">
          <a:off x="12072620" y="9967504"/>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5" name="楕円 554">
          <a:extLst>
            <a:ext uri="{FF2B5EF4-FFF2-40B4-BE49-F238E27FC236}">
              <a16:creationId xmlns:a16="http://schemas.microsoft.com/office/drawing/2014/main" id="{510744E9-21FF-4D84-8668-0781F4E63E08}"/>
            </a:ext>
          </a:extLst>
        </xdr:cNvPr>
        <xdr:cNvSpPr/>
      </xdr:nvSpPr>
      <xdr:spPr>
        <a:xfrm>
          <a:off x="1123188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125730</xdr:rowOff>
    </xdr:to>
    <xdr:cxnSp macro="">
      <xdr:nvCxnSpPr>
        <xdr:cNvPr id="556" name="直線コネクタ 555">
          <a:extLst>
            <a:ext uri="{FF2B5EF4-FFF2-40B4-BE49-F238E27FC236}">
              <a16:creationId xmlns:a16="http://schemas.microsoft.com/office/drawing/2014/main" id="{1008D26A-5C07-492C-9F72-067DC0BC8EAD}"/>
            </a:ext>
          </a:extLst>
        </xdr:cNvPr>
        <xdr:cNvCxnSpPr/>
      </xdr:nvCxnSpPr>
      <xdr:spPr>
        <a:xfrm flipV="1">
          <a:off x="11282680" y="10013225"/>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7" name="n_1aveValue【学校施設】&#10;有形固定資産減価償却率">
          <a:extLst>
            <a:ext uri="{FF2B5EF4-FFF2-40B4-BE49-F238E27FC236}">
              <a16:creationId xmlns:a16="http://schemas.microsoft.com/office/drawing/2014/main" id="{2432CEF9-CFF1-4F2B-8427-114BAF78E095}"/>
            </a:ext>
          </a:extLst>
        </xdr:cNvPr>
        <xdr:cNvSpPr txBox="1"/>
      </xdr:nvSpPr>
      <xdr:spPr>
        <a:xfrm>
          <a:off x="13437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8" name="n_2aveValue【学校施設】&#10;有形固定資産減価償却率">
          <a:extLst>
            <a:ext uri="{FF2B5EF4-FFF2-40B4-BE49-F238E27FC236}">
              <a16:creationId xmlns:a16="http://schemas.microsoft.com/office/drawing/2014/main" id="{6814E676-A9BC-4CDD-A651-760A507CC5F2}"/>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9" name="n_3aveValue【学校施設】&#10;有形固定資産減価償却率">
          <a:extLst>
            <a:ext uri="{FF2B5EF4-FFF2-40B4-BE49-F238E27FC236}">
              <a16:creationId xmlns:a16="http://schemas.microsoft.com/office/drawing/2014/main" id="{E88463DC-8B9F-4B1B-9CA0-71ACC09EEB97}"/>
            </a:ext>
          </a:extLst>
        </xdr:cNvPr>
        <xdr:cNvSpPr txBox="1"/>
      </xdr:nvSpPr>
      <xdr:spPr>
        <a:xfrm>
          <a:off x="119005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60" name="n_4aveValue【学校施設】&#10;有形固定資産減価償却率">
          <a:extLst>
            <a:ext uri="{FF2B5EF4-FFF2-40B4-BE49-F238E27FC236}">
              <a16:creationId xmlns:a16="http://schemas.microsoft.com/office/drawing/2014/main" id="{AF59E07F-5804-4068-A031-32CEAF4AB892}"/>
            </a:ext>
          </a:extLst>
        </xdr:cNvPr>
        <xdr:cNvSpPr txBox="1"/>
      </xdr:nvSpPr>
      <xdr:spPr>
        <a:xfrm>
          <a:off x="1110298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61" name="n_1mainValue【学校施設】&#10;有形固定資産減価償却率">
          <a:extLst>
            <a:ext uri="{FF2B5EF4-FFF2-40B4-BE49-F238E27FC236}">
              <a16:creationId xmlns:a16="http://schemas.microsoft.com/office/drawing/2014/main" id="{7D87EF6A-9038-4E13-B657-B85508BA18E0}"/>
            </a:ext>
          </a:extLst>
        </xdr:cNvPr>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62" name="n_2mainValue【学校施設】&#10;有形固定資産減価償却率">
          <a:extLst>
            <a:ext uri="{FF2B5EF4-FFF2-40B4-BE49-F238E27FC236}">
              <a16:creationId xmlns:a16="http://schemas.microsoft.com/office/drawing/2014/main" id="{111FAF5D-7DD4-4172-BB4D-2548473E69D7}"/>
            </a:ext>
          </a:extLst>
        </xdr:cNvPr>
        <xdr:cNvSpPr txBox="1"/>
      </xdr:nvSpPr>
      <xdr:spPr>
        <a:xfrm>
          <a:off x="126752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563" name="n_3mainValue【学校施設】&#10;有形固定資産減価償却率">
          <a:extLst>
            <a:ext uri="{FF2B5EF4-FFF2-40B4-BE49-F238E27FC236}">
              <a16:creationId xmlns:a16="http://schemas.microsoft.com/office/drawing/2014/main" id="{15EC5DD3-9885-4897-88FD-ED500EABDD9D}"/>
            </a:ext>
          </a:extLst>
        </xdr:cNvPr>
        <xdr:cNvSpPr txBox="1"/>
      </xdr:nvSpPr>
      <xdr:spPr>
        <a:xfrm>
          <a:off x="1190054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4" name="n_4mainValue【学校施設】&#10;有形固定資産減価償却率">
          <a:extLst>
            <a:ext uri="{FF2B5EF4-FFF2-40B4-BE49-F238E27FC236}">
              <a16:creationId xmlns:a16="http://schemas.microsoft.com/office/drawing/2014/main" id="{09E8E25E-235E-404D-9BD4-5ED54CD837DB}"/>
            </a:ext>
          </a:extLst>
        </xdr:cNvPr>
        <xdr:cNvSpPr txBox="1"/>
      </xdr:nvSpPr>
      <xdr:spPr>
        <a:xfrm>
          <a:off x="1110298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F60DB36-B124-4086-B25A-72D4690A8D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FB1B401-7804-4770-BE97-08A85E6C704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4FC7171-3186-48F4-A6A1-B976EF12FC5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A8EB7D5-78EC-4A8B-A504-04DD8CF29EB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DBE47B6-C7C2-4C7E-8E96-5058A5AC51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E1F761D-2165-4208-A419-460BB22565E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BED35D4-44C6-4440-A427-6FBB49D3772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764F485-C781-4318-A887-5536558917C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AC90A30-C8CC-4941-B2F5-93C362E5EDB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CD71000-AA87-4CFB-AC42-598ACA2F3A0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F6C7399B-04E1-4AA8-B953-D8D4639D324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4201A4B4-E80A-4857-94DF-BCD5E290A8CB}"/>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579F7CD5-B73C-46A2-BAB2-5F9DA7068FA1}"/>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1A88EF4-EB82-45FC-89DF-17933FFA3FE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42769D61-C03B-4A66-A74E-D7B826B0AF0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0" name="直線コネクタ 579">
          <a:extLst>
            <a:ext uri="{FF2B5EF4-FFF2-40B4-BE49-F238E27FC236}">
              <a16:creationId xmlns:a16="http://schemas.microsoft.com/office/drawing/2014/main" id="{6D13041F-5BE5-4607-81CA-CD934AE06593}"/>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1" name="テキスト ボックス 580">
          <a:extLst>
            <a:ext uri="{FF2B5EF4-FFF2-40B4-BE49-F238E27FC236}">
              <a16:creationId xmlns:a16="http://schemas.microsoft.com/office/drawing/2014/main" id="{F9EF8135-9EEC-4C0A-B1F8-F6BBB381F7F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6F88E393-89D4-4733-B818-92681FDB9B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E61DD2C3-8221-483E-8C35-663584B228E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3549331F-441E-489C-AF03-F52D93FEAFB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5" name="直線コネクタ 584">
          <a:extLst>
            <a:ext uri="{FF2B5EF4-FFF2-40B4-BE49-F238E27FC236}">
              <a16:creationId xmlns:a16="http://schemas.microsoft.com/office/drawing/2014/main" id="{3509DA4D-333C-4F21-A9A8-F77F30C942E1}"/>
            </a:ext>
          </a:extLst>
        </xdr:cNvPr>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6" name="【学校施設】&#10;一人当たり面積最小値テキスト">
          <a:extLst>
            <a:ext uri="{FF2B5EF4-FFF2-40B4-BE49-F238E27FC236}">
              <a16:creationId xmlns:a16="http://schemas.microsoft.com/office/drawing/2014/main" id="{6FD70811-8EB9-4E7D-BA0E-C1E0BCB5F0B5}"/>
            </a:ext>
          </a:extLst>
        </xdr:cNvPr>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7" name="直線コネクタ 586">
          <a:extLst>
            <a:ext uri="{FF2B5EF4-FFF2-40B4-BE49-F238E27FC236}">
              <a16:creationId xmlns:a16="http://schemas.microsoft.com/office/drawing/2014/main" id="{9CCE0266-8065-4D5A-95D2-73D1E6DE0FEA}"/>
            </a:ext>
          </a:extLst>
        </xdr:cNvPr>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8" name="【学校施設】&#10;一人当たり面積最大値テキスト">
          <a:extLst>
            <a:ext uri="{FF2B5EF4-FFF2-40B4-BE49-F238E27FC236}">
              <a16:creationId xmlns:a16="http://schemas.microsoft.com/office/drawing/2014/main" id="{A68E6DE5-E102-4C5D-AB5A-38D3F0B0C65A}"/>
            </a:ext>
          </a:extLst>
        </xdr:cNvPr>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9" name="直線コネクタ 588">
          <a:extLst>
            <a:ext uri="{FF2B5EF4-FFF2-40B4-BE49-F238E27FC236}">
              <a16:creationId xmlns:a16="http://schemas.microsoft.com/office/drawing/2014/main" id="{8881A50C-35A5-4240-A6FA-7D648D73B71F}"/>
            </a:ext>
          </a:extLst>
        </xdr:cNvPr>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90" name="【学校施設】&#10;一人当たり面積平均値テキスト">
          <a:extLst>
            <a:ext uri="{FF2B5EF4-FFF2-40B4-BE49-F238E27FC236}">
              <a16:creationId xmlns:a16="http://schemas.microsoft.com/office/drawing/2014/main" id="{836C25C1-1395-4D1D-AC22-036D6004C607}"/>
            </a:ext>
          </a:extLst>
        </xdr:cNvPr>
        <xdr:cNvSpPr txBox="1"/>
      </xdr:nvSpPr>
      <xdr:spPr>
        <a:xfrm>
          <a:off x="1954784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91" name="フローチャート: 判断 590">
          <a:extLst>
            <a:ext uri="{FF2B5EF4-FFF2-40B4-BE49-F238E27FC236}">
              <a16:creationId xmlns:a16="http://schemas.microsoft.com/office/drawing/2014/main" id="{AD782156-01D2-43BE-9B04-DD31635EEAB7}"/>
            </a:ext>
          </a:extLst>
        </xdr:cNvPr>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2" name="フローチャート: 判断 591">
          <a:extLst>
            <a:ext uri="{FF2B5EF4-FFF2-40B4-BE49-F238E27FC236}">
              <a16:creationId xmlns:a16="http://schemas.microsoft.com/office/drawing/2014/main" id="{253907EB-D588-495A-AC37-DF722FFC074D}"/>
            </a:ext>
          </a:extLst>
        </xdr:cNvPr>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3" name="フローチャート: 判断 592">
          <a:extLst>
            <a:ext uri="{FF2B5EF4-FFF2-40B4-BE49-F238E27FC236}">
              <a16:creationId xmlns:a16="http://schemas.microsoft.com/office/drawing/2014/main" id="{83D2D432-8093-4AD3-9712-E1E2076A2F14}"/>
            </a:ext>
          </a:extLst>
        </xdr:cNvPr>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4" name="フローチャート: 判断 593">
          <a:extLst>
            <a:ext uri="{FF2B5EF4-FFF2-40B4-BE49-F238E27FC236}">
              <a16:creationId xmlns:a16="http://schemas.microsoft.com/office/drawing/2014/main" id="{BDDE1072-1920-4588-977D-D81B35C6CA53}"/>
            </a:ext>
          </a:extLst>
        </xdr:cNvPr>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5" name="フローチャート: 判断 594">
          <a:extLst>
            <a:ext uri="{FF2B5EF4-FFF2-40B4-BE49-F238E27FC236}">
              <a16:creationId xmlns:a16="http://schemas.microsoft.com/office/drawing/2014/main" id="{657F1AB4-3DFC-41F2-AEDC-DBFE85AAA2BD}"/>
            </a:ext>
          </a:extLst>
        </xdr:cNvPr>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F99C234-C5D5-47BD-B12E-623A8ADA51B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624E678-4548-4C90-900E-7EDD480B8C7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1FE0080-2F68-487C-ADE1-04EEBB77A94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2549959-A3DB-4D53-A3F1-4A01686AE56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9255AAE-6093-4D20-B1A9-BDEC348B8B2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168084</xdr:rowOff>
    </xdr:from>
    <xdr:to>
      <xdr:col>116</xdr:col>
      <xdr:colOff>114300</xdr:colOff>
      <xdr:row>60</xdr:row>
      <xdr:rowOff>98234</xdr:rowOff>
    </xdr:to>
    <xdr:sp macro="" textlink="">
      <xdr:nvSpPr>
        <xdr:cNvPr id="601" name="楕円 600">
          <a:extLst>
            <a:ext uri="{FF2B5EF4-FFF2-40B4-BE49-F238E27FC236}">
              <a16:creationId xmlns:a16="http://schemas.microsoft.com/office/drawing/2014/main" id="{B4FFDF81-25BF-480C-97EE-8E963D2E53A4}"/>
            </a:ext>
          </a:extLst>
        </xdr:cNvPr>
        <xdr:cNvSpPr/>
      </xdr:nvSpPr>
      <xdr:spPr>
        <a:xfrm>
          <a:off x="19458940" y="10058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19511</xdr:rowOff>
    </xdr:from>
    <xdr:ext cx="469744" cy="259045"/>
    <xdr:sp macro="" textlink="">
      <xdr:nvSpPr>
        <xdr:cNvPr id="602" name="【学校施設】&#10;一人当たり面積該当値テキスト">
          <a:extLst>
            <a:ext uri="{FF2B5EF4-FFF2-40B4-BE49-F238E27FC236}">
              <a16:creationId xmlns:a16="http://schemas.microsoft.com/office/drawing/2014/main" id="{7EFC3246-D0D1-424C-91C1-E5FB3E6F38BC}"/>
            </a:ext>
          </a:extLst>
        </xdr:cNvPr>
        <xdr:cNvSpPr txBox="1"/>
      </xdr:nvSpPr>
      <xdr:spPr>
        <a:xfrm>
          <a:off x="19547840" y="99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17208</xdr:rowOff>
    </xdr:from>
    <xdr:to>
      <xdr:col>112</xdr:col>
      <xdr:colOff>38100</xdr:colOff>
      <xdr:row>60</xdr:row>
      <xdr:rowOff>118808</xdr:rowOff>
    </xdr:to>
    <xdr:sp macro="" textlink="">
      <xdr:nvSpPr>
        <xdr:cNvPr id="603" name="楕円 602">
          <a:extLst>
            <a:ext uri="{FF2B5EF4-FFF2-40B4-BE49-F238E27FC236}">
              <a16:creationId xmlns:a16="http://schemas.microsoft.com/office/drawing/2014/main" id="{5E0E8E4A-95B4-4FC0-970B-7967E698DBC5}"/>
            </a:ext>
          </a:extLst>
        </xdr:cNvPr>
        <xdr:cNvSpPr/>
      </xdr:nvSpPr>
      <xdr:spPr>
        <a:xfrm>
          <a:off x="18735040" y="10075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47434</xdr:rowOff>
    </xdr:from>
    <xdr:to>
      <xdr:col>116</xdr:col>
      <xdr:colOff>63500</xdr:colOff>
      <xdr:row>60</xdr:row>
      <xdr:rowOff>68008</xdr:rowOff>
    </xdr:to>
    <xdr:cxnSp macro="">
      <xdr:nvCxnSpPr>
        <xdr:cNvPr id="604" name="直線コネクタ 603">
          <a:extLst>
            <a:ext uri="{FF2B5EF4-FFF2-40B4-BE49-F238E27FC236}">
              <a16:creationId xmlns:a16="http://schemas.microsoft.com/office/drawing/2014/main" id="{6D0AEF1D-20E1-4E11-9D0D-C4AD203C773C}"/>
            </a:ext>
          </a:extLst>
        </xdr:cNvPr>
        <xdr:cNvCxnSpPr/>
      </xdr:nvCxnSpPr>
      <xdr:spPr>
        <a:xfrm flipV="1">
          <a:off x="18778220" y="1010583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41783</xdr:rowOff>
    </xdr:from>
    <xdr:to>
      <xdr:col>107</xdr:col>
      <xdr:colOff>101600</xdr:colOff>
      <xdr:row>60</xdr:row>
      <xdr:rowOff>143383</xdr:rowOff>
    </xdr:to>
    <xdr:sp macro="" textlink="">
      <xdr:nvSpPr>
        <xdr:cNvPr id="605" name="楕円 604">
          <a:extLst>
            <a:ext uri="{FF2B5EF4-FFF2-40B4-BE49-F238E27FC236}">
              <a16:creationId xmlns:a16="http://schemas.microsoft.com/office/drawing/2014/main" id="{7A8010EB-754D-446F-BB2E-683A2181FB03}"/>
            </a:ext>
          </a:extLst>
        </xdr:cNvPr>
        <xdr:cNvSpPr/>
      </xdr:nvSpPr>
      <xdr:spPr>
        <a:xfrm>
          <a:off x="1793748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68008</xdr:rowOff>
    </xdr:from>
    <xdr:to>
      <xdr:col>111</xdr:col>
      <xdr:colOff>177800</xdr:colOff>
      <xdr:row>60</xdr:row>
      <xdr:rowOff>92583</xdr:rowOff>
    </xdr:to>
    <xdr:cxnSp macro="">
      <xdr:nvCxnSpPr>
        <xdr:cNvPr id="606" name="直線コネクタ 605">
          <a:extLst>
            <a:ext uri="{FF2B5EF4-FFF2-40B4-BE49-F238E27FC236}">
              <a16:creationId xmlns:a16="http://schemas.microsoft.com/office/drawing/2014/main" id="{E3A46037-2BC9-471F-BDAA-758A2EC82755}"/>
            </a:ext>
          </a:extLst>
        </xdr:cNvPr>
        <xdr:cNvCxnSpPr/>
      </xdr:nvCxnSpPr>
      <xdr:spPr>
        <a:xfrm flipV="1">
          <a:off x="17988280" y="10126408"/>
          <a:ext cx="78994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125794</xdr:rowOff>
    </xdr:from>
    <xdr:to>
      <xdr:col>102</xdr:col>
      <xdr:colOff>165100</xdr:colOff>
      <xdr:row>60</xdr:row>
      <xdr:rowOff>55944</xdr:rowOff>
    </xdr:to>
    <xdr:sp macro="" textlink="">
      <xdr:nvSpPr>
        <xdr:cNvPr id="607" name="楕円 606">
          <a:extLst>
            <a:ext uri="{FF2B5EF4-FFF2-40B4-BE49-F238E27FC236}">
              <a16:creationId xmlns:a16="http://schemas.microsoft.com/office/drawing/2014/main" id="{5719574C-BAE5-464A-9B71-2C278271BBB5}"/>
            </a:ext>
          </a:extLst>
        </xdr:cNvPr>
        <xdr:cNvSpPr/>
      </xdr:nvSpPr>
      <xdr:spPr>
        <a:xfrm>
          <a:off x="17162780" y="10016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5144</xdr:rowOff>
    </xdr:from>
    <xdr:to>
      <xdr:col>107</xdr:col>
      <xdr:colOff>50800</xdr:colOff>
      <xdr:row>60</xdr:row>
      <xdr:rowOff>92583</xdr:rowOff>
    </xdr:to>
    <xdr:cxnSp macro="">
      <xdr:nvCxnSpPr>
        <xdr:cNvPr id="608" name="直線コネクタ 607">
          <a:extLst>
            <a:ext uri="{FF2B5EF4-FFF2-40B4-BE49-F238E27FC236}">
              <a16:creationId xmlns:a16="http://schemas.microsoft.com/office/drawing/2014/main" id="{E206D11E-D224-4BAA-9B6F-0210103FC4F6}"/>
            </a:ext>
          </a:extLst>
        </xdr:cNvPr>
        <xdr:cNvCxnSpPr/>
      </xdr:nvCxnSpPr>
      <xdr:spPr>
        <a:xfrm>
          <a:off x="17213580" y="10063544"/>
          <a:ext cx="7747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145796</xdr:rowOff>
    </xdr:from>
    <xdr:to>
      <xdr:col>98</xdr:col>
      <xdr:colOff>38100</xdr:colOff>
      <xdr:row>60</xdr:row>
      <xdr:rowOff>75946</xdr:rowOff>
    </xdr:to>
    <xdr:sp macro="" textlink="">
      <xdr:nvSpPr>
        <xdr:cNvPr id="609" name="楕円 608">
          <a:extLst>
            <a:ext uri="{FF2B5EF4-FFF2-40B4-BE49-F238E27FC236}">
              <a16:creationId xmlns:a16="http://schemas.microsoft.com/office/drawing/2014/main" id="{CC47EE65-E179-4C2D-9EF4-032829DD6019}"/>
            </a:ext>
          </a:extLst>
        </xdr:cNvPr>
        <xdr:cNvSpPr/>
      </xdr:nvSpPr>
      <xdr:spPr>
        <a:xfrm>
          <a:off x="16388080" y="10036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5144</xdr:rowOff>
    </xdr:from>
    <xdr:to>
      <xdr:col>102</xdr:col>
      <xdr:colOff>114300</xdr:colOff>
      <xdr:row>60</xdr:row>
      <xdr:rowOff>25146</xdr:rowOff>
    </xdr:to>
    <xdr:cxnSp macro="">
      <xdr:nvCxnSpPr>
        <xdr:cNvPr id="610" name="直線コネクタ 609">
          <a:extLst>
            <a:ext uri="{FF2B5EF4-FFF2-40B4-BE49-F238E27FC236}">
              <a16:creationId xmlns:a16="http://schemas.microsoft.com/office/drawing/2014/main" id="{0AE1AE03-5F22-4D7D-B85D-D76427A19EF1}"/>
            </a:ext>
          </a:extLst>
        </xdr:cNvPr>
        <xdr:cNvCxnSpPr/>
      </xdr:nvCxnSpPr>
      <xdr:spPr>
        <a:xfrm flipV="1">
          <a:off x="16431260" y="10063544"/>
          <a:ext cx="78232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11" name="n_1aveValue【学校施設】&#10;一人当たり面積">
          <a:extLst>
            <a:ext uri="{FF2B5EF4-FFF2-40B4-BE49-F238E27FC236}">
              <a16:creationId xmlns:a16="http://schemas.microsoft.com/office/drawing/2014/main" id="{C2A09227-1F9E-44C8-AC8D-B2A1802FB03B}"/>
            </a:ext>
          </a:extLst>
        </xdr:cNvPr>
        <xdr:cNvSpPr txBox="1"/>
      </xdr:nvSpPr>
      <xdr:spPr>
        <a:xfrm>
          <a:off x="1856112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2" name="n_2aveValue【学校施設】&#10;一人当たり面積">
          <a:extLst>
            <a:ext uri="{FF2B5EF4-FFF2-40B4-BE49-F238E27FC236}">
              <a16:creationId xmlns:a16="http://schemas.microsoft.com/office/drawing/2014/main" id="{C2CFA6A2-C4FE-4E50-9873-64B2E341864C}"/>
            </a:ext>
          </a:extLst>
        </xdr:cNvPr>
        <xdr:cNvSpPr txBox="1"/>
      </xdr:nvSpPr>
      <xdr:spPr>
        <a:xfrm>
          <a:off x="17776267" y="102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3" name="n_3aveValue【学校施設】&#10;一人当たり面積">
          <a:extLst>
            <a:ext uri="{FF2B5EF4-FFF2-40B4-BE49-F238E27FC236}">
              <a16:creationId xmlns:a16="http://schemas.microsoft.com/office/drawing/2014/main" id="{B3FD06BD-B403-403B-B077-9ADEB7A687E2}"/>
            </a:ext>
          </a:extLst>
        </xdr:cNvPr>
        <xdr:cNvSpPr txBox="1"/>
      </xdr:nvSpPr>
      <xdr:spPr>
        <a:xfrm>
          <a:off x="17001567" y="102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4" name="n_4aveValue【学校施設】&#10;一人当たり面積">
          <a:extLst>
            <a:ext uri="{FF2B5EF4-FFF2-40B4-BE49-F238E27FC236}">
              <a16:creationId xmlns:a16="http://schemas.microsoft.com/office/drawing/2014/main" id="{60EC1A52-D782-4993-95E8-6BA8D93675FC}"/>
            </a:ext>
          </a:extLst>
        </xdr:cNvPr>
        <xdr:cNvSpPr txBox="1"/>
      </xdr:nvSpPr>
      <xdr:spPr>
        <a:xfrm>
          <a:off x="16226867" y="102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135335</xdr:rowOff>
    </xdr:from>
    <xdr:ext cx="469744" cy="259045"/>
    <xdr:sp macro="" textlink="">
      <xdr:nvSpPr>
        <xdr:cNvPr id="615" name="n_1mainValue【学校施設】&#10;一人当たり面積">
          <a:extLst>
            <a:ext uri="{FF2B5EF4-FFF2-40B4-BE49-F238E27FC236}">
              <a16:creationId xmlns:a16="http://schemas.microsoft.com/office/drawing/2014/main" id="{E002CE2B-4BCF-49CD-BA79-690D6CEDAD9E}"/>
            </a:ext>
          </a:extLst>
        </xdr:cNvPr>
        <xdr:cNvSpPr txBox="1"/>
      </xdr:nvSpPr>
      <xdr:spPr>
        <a:xfrm>
          <a:off x="18561127" y="98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159910</xdr:rowOff>
    </xdr:from>
    <xdr:ext cx="469744" cy="259045"/>
    <xdr:sp macro="" textlink="">
      <xdr:nvSpPr>
        <xdr:cNvPr id="616" name="n_2mainValue【学校施設】&#10;一人当たり面積">
          <a:extLst>
            <a:ext uri="{FF2B5EF4-FFF2-40B4-BE49-F238E27FC236}">
              <a16:creationId xmlns:a16="http://schemas.microsoft.com/office/drawing/2014/main" id="{0272EE45-8D87-408C-BD8E-67215BC2729F}"/>
            </a:ext>
          </a:extLst>
        </xdr:cNvPr>
        <xdr:cNvSpPr txBox="1"/>
      </xdr:nvSpPr>
      <xdr:spPr>
        <a:xfrm>
          <a:off x="17776267" y="98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72471</xdr:rowOff>
    </xdr:from>
    <xdr:ext cx="469744" cy="259045"/>
    <xdr:sp macro="" textlink="">
      <xdr:nvSpPr>
        <xdr:cNvPr id="617" name="n_3mainValue【学校施設】&#10;一人当たり面積">
          <a:extLst>
            <a:ext uri="{FF2B5EF4-FFF2-40B4-BE49-F238E27FC236}">
              <a16:creationId xmlns:a16="http://schemas.microsoft.com/office/drawing/2014/main" id="{9C810C5A-264F-4195-923E-FEE3F5ADB09D}"/>
            </a:ext>
          </a:extLst>
        </xdr:cNvPr>
        <xdr:cNvSpPr txBox="1"/>
      </xdr:nvSpPr>
      <xdr:spPr>
        <a:xfrm>
          <a:off x="17001567" y="979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92473</xdr:rowOff>
    </xdr:from>
    <xdr:ext cx="469744" cy="259045"/>
    <xdr:sp macro="" textlink="">
      <xdr:nvSpPr>
        <xdr:cNvPr id="618" name="n_4mainValue【学校施設】&#10;一人当たり面積">
          <a:extLst>
            <a:ext uri="{FF2B5EF4-FFF2-40B4-BE49-F238E27FC236}">
              <a16:creationId xmlns:a16="http://schemas.microsoft.com/office/drawing/2014/main" id="{D1DEE114-1F3A-4761-B54A-6D83681527DF}"/>
            </a:ext>
          </a:extLst>
        </xdr:cNvPr>
        <xdr:cNvSpPr txBox="1"/>
      </xdr:nvSpPr>
      <xdr:spPr>
        <a:xfrm>
          <a:off x="16226867" y="98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DDC20FFE-1453-4C3D-BAC4-B5E7F68978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59D29005-BF84-49DB-B7CE-22BD7E49BA8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2D504DB1-011A-4941-B52F-839722AC27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D8B6C6F4-3BF8-499D-9D1B-8C7FEAF9E18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8DBAEB1E-EAFC-4077-AF4D-09B7AE169C2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80A3EA8B-13A7-43CF-98E9-A454E44233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CFB930A-BC4C-451E-B1BC-9263908F44B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214963FD-F586-43E2-A50A-02936C47E6B3}"/>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79084DB6-EFE7-4724-9CB5-0F7F62E3D49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6C61BF84-A016-4965-82BE-5159210713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7F23E9EC-7983-490D-852E-8659901324A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D0F71228-4E79-45D2-A4B3-CC34DC2DBA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500A21FA-361A-4498-92C9-D52FA75B0E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8EA69DAF-9D93-4D9F-897D-6F60873A98E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6B20B467-48BE-4FB5-ABDC-E5517AC8AF2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F5923579-6D8A-4B46-A816-02C87D53340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B4CC359-8F2C-4AB4-9D2A-FD274832364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7DFA416C-D053-4ECC-AEB4-007899166B4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68F3F4CA-60F5-4FC4-8084-99DC893B4DF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A2D68BE6-9D40-4B9D-9A88-E2D8686775E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864307A7-6CDD-4F13-9D8A-C0915680454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E5842F27-813F-4E9E-A16C-7EC66CA81AB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1DB46C89-81D2-42F4-ABD2-551B911E67B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979C3BEB-5EE1-4726-9543-5F244395BC5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36907B39-172A-4735-9767-C54F2F5B897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7D2B5595-20B3-4A6A-9E03-61E7C8F932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9EE79E81-A182-44D0-844E-2A70B297C1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FCAB8607-BE16-4898-AB9B-83E559AD9DA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352C7462-7AE8-4F50-A077-DE64560D563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26550DA-06FF-4123-87FB-F283B011CBF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B5E6AA95-9446-4F1E-A184-A7F31D7ACEB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AB12189E-F976-4C12-B99E-452CD85E553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28F495D2-62FD-4FEF-ADC9-ABD6E8F1475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C925F96C-BA33-4744-A560-366DD3A1E08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3006AEEA-2BF8-447A-A03F-0C8EAA6FF09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3B348AD7-D40E-4638-A4D4-7D66F85E700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745F05E6-9E57-4989-9DAE-7BEABD8362B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CBBF63AF-B6D5-4FBB-B391-CF6C5DDA49F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2EFD0D92-7971-4BD6-938B-684322E7A0D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6E594F0-39A6-4CFA-9745-30869D2709F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9E769480-D9DD-4ED9-8FE1-46F149DE7675}"/>
            </a:ext>
          </a:extLst>
        </xdr:cNvPr>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F1D03533-A008-4BCB-9F6E-84E3A5E4D41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6716DB5C-4B1C-436B-A5A3-6CD2118775F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2" name="【公民館】&#10;有形固定資産減価償却率最大値テキスト">
          <a:extLst>
            <a:ext uri="{FF2B5EF4-FFF2-40B4-BE49-F238E27FC236}">
              <a16:creationId xmlns:a16="http://schemas.microsoft.com/office/drawing/2014/main" id="{29E76AAF-8DA2-437D-8450-D621D6DEFEA6}"/>
            </a:ext>
          </a:extLst>
        </xdr:cNvPr>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3" name="直線コネクタ 662">
          <a:extLst>
            <a:ext uri="{FF2B5EF4-FFF2-40B4-BE49-F238E27FC236}">
              <a16:creationId xmlns:a16="http://schemas.microsoft.com/office/drawing/2014/main" id="{636D22B2-ACD6-4CAE-8914-1D64612BD551}"/>
            </a:ext>
          </a:extLst>
        </xdr:cNvPr>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664" name="【公民館】&#10;有形固定資産減価償却率平均値テキスト">
          <a:extLst>
            <a:ext uri="{FF2B5EF4-FFF2-40B4-BE49-F238E27FC236}">
              <a16:creationId xmlns:a16="http://schemas.microsoft.com/office/drawing/2014/main" id="{54555FF1-89B6-4E48-850D-ADC6DAEA73EF}"/>
            </a:ext>
          </a:extLst>
        </xdr:cNvPr>
        <xdr:cNvSpPr txBox="1"/>
      </xdr:nvSpPr>
      <xdr:spPr>
        <a:xfrm>
          <a:off x="14414500" y="1753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5" name="フローチャート: 判断 664">
          <a:extLst>
            <a:ext uri="{FF2B5EF4-FFF2-40B4-BE49-F238E27FC236}">
              <a16:creationId xmlns:a16="http://schemas.microsoft.com/office/drawing/2014/main" id="{E2E7304C-5705-4AB6-95C2-78B6DA56FA92}"/>
            </a:ext>
          </a:extLst>
        </xdr:cNvPr>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6" name="フローチャート: 判断 665">
          <a:extLst>
            <a:ext uri="{FF2B5EF4-FFF2-40B4-BE49-F238E27FC236}">
              <a16:creationId xmlns:a16="http://schemas.microsoft.com/office/drawing/2014/main" id="{B0EEE5C9-8107-4519-BF5E-21C2895E586C}"/>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7" name="フローチャート: 判断 666">
          <a:extLst>
            <a:ext uri="{FF2B5EF4-FFF2-40B4-BE49-F238E27FC236}">
              <a16:creationId xmlns:a16="http://schemas.microsoft.com/office/drawing/2014/main" id="{00D6BE6A-87CC-4DBF-97E8-BB10C585E005}"/>
            </a:ext>
          </a:extLst>
        </xdr:cNvPr>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8" name="フローチャート: 判断 667">
          <a:extLst>
            <a:ext uri="{FF2B5EF4-FFF2-40B4-BE49-F238E27FC236}">
              <a16:creationId xmlns:a16="http://schemas.microsoft.com/office/drawing/2014/main" id="{C2A2976F-5F39-4D4B-8D85-68E95881D364}"/>
            </a:ext>
          </a:extLst>
        </xdr:cNvPr>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9" name="フローチャート: 判断 668">
          <a:extLst>
            <a:ext uri="{FF2B5EF4-FFF2-40B4-BE49-F238E27FC236}">
              <a16:creationId xmlns:a16="http://schemas.microsoft.com/office/drawing/2014/main" id="{6E43CE61-D9A4-4422-B280-C4D76B9A0290}"/>
            </a:ext>
          </a:extLst>
        </xdr:cNvPr>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884BDC0-0BE5-479F-B017-004867E2AA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58E5163-185D-471D-AB32-E604BD9B677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C5D36F2-0A46-401D-BAAA-8E189C3F4E1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11D3E78-4F3D-425A-9715-9CD97A9002A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9C1A166-E311-4C3B-BAF7-4DC5B1C7902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5" name="楕円 674">
          <a:extLst>
            <a:ext uri="{FF2B5EF4-FFF2-40B4-BE49-F238E27FC236}">
              <a16:creationId xmlns:a16="http://schemas.microsoft.com/office/drawing/2014/main" id="{527FED47-66AC-4897-80BA-EA6C393937A9}"/>
            </a:ext>
          </a:extLst>
        </xdr:cNvPr>
        <xdr:cNvSpPr/>
      </xdr:nvSpPr>
      <xdr:spPr>
        <a:xfrm>
          <a:off x="14325600" y="17448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76" name="【公民館】&#10;有形固定資産減価償却率該当値テキスト">
          <a:extLst>
            <a:ext uri="{FF2B5EF4-FFF2-40B4-BE49-F238E27FC236}">
              <a16:creationId xmlns:a16="http://schemas.microsoft.com/office/drawing/2014/main" id="{F9DEC456-D10E-492D-AE5D-8D5214D3B167}"/>
            </a:ext>
          </a:extLst>
        </xdr:cNvPr>
        <xdr:cNvSpPr txBox="1"/>
      </xdr:nvSpPr>
      <xdr:spPr>
        <a:xfrm>
          <a:off x="14414500"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677" name="楕円 676">
          <a:extLst>
            <a:ext uri="{FF2B5EF4-FFF2-40B4-BE49-F238E27FC236}">
              <a16:creationId xmlns:a16="http://schemas.microsoft.com/office/drawing/2014/main" id="{941F2BD5-8D21-4D9B-A55D-6871142E132C}"/>
            </a:ext>
          </a:extLst>
        </xdr:cNvPr>
        <xdr:cNvSpPr/>
      </xdr:nvSpPr>
      <xdr:spPr>
        <a:xfrm>
          <a:off x="1357884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64770</xdr:rowOff>
    </xdr:to>
    <xdr:cxnSp macro="">
      <xdr:nvCxnSpPr>
        <xdr:cNvPr id="678" name="直線コネクタ 677">
          <a:extLst>
            <a:ext uri="{FF2B5EF4-FFF2-40B4-BE49-F238E27FC236}">
              <a16:creationId xmlns:a16="http://schemas.microsoft.com/office/drawing/2014/main" id="{00D9CCE0-0244-4B70-B0ED-3A0CCA879B55}"/>
            </a:ext>
          </a:extLst>
        </xdr:cNvPr>
        <xdr:cNvCxnSpPr/>
      </xdr:nvCxnSpPr>
      <xdr:spPr>
        <a:xfrm>
          <a:off x="13629640" y="1746313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79" name="楕円 678">
          <a:extLst>
            <a:ext uri="{FF2B5EF4-FFF2-40B4-BE49-F238E27FC236}">
              <a16:creationId xmlns:a16="http://schemas.microsoft.com/office/drawing/2014/main" id="{4E67A418-D7BA-40C3-94E2-5F8887AFF97E}"/>
            </a:ext>
          </a:extLst>
        </xdr:cNvPr>
        <xdr:cNvSpPr/>
      </xdr:nvSpPr>
      <xdr:spPr>
        <a:xfrm>
          <a:off x="1280414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28575</xdr:rowOff>
    </xdr:to>
    <xdr:cxnSp macro="">
      <xdr:nvCxnSpPr>
        <xdr:cNvPr id="680" name="直線コネクタ 679">
          <a:extLst>
            <a:ext uri="{FF2B5EF4-FFF2-40B4-BE49-F238E27FC236}">
              <a16:creationId xmlns:a16="http://schemas.microsoft.com/office/drawing/2014/main" id="{12EEA105-122B-49E3-8325-CAF3FF07A4F4}"/>
            </a:ext>
          </a:extLst>
        </xdr:cNvPr>
        <xdr:cNvCxnSpPr/>
      </xdr:nvCxnSpPr>
      <xdr:spPr>
        <a:xfrm>
          <a:off x="12854940" y="1743646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81" name="楕円 680">
          <a:extLst>
            <a:ext uri="{FF2B5EF4-FFF2-40B4-BE49-F238E27FC236}">
              <a16:creationId xmlns:a16="http://schemas.microsoft.com/office/drawing/2014/main" id="{8B5D35DC-BBCB-45F5-9742-4AC7175B0CA3}"/>
            </a:ext>
          </a:extLst>
        </xdr:cNvPr>
        <xdr:cNvSpPr/>
      </xdr:nvSpPr>
      <xdr:spPr>
        <a:xfrm>
          <a:off x="12029440" y="1737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1905</xdr:rowOff>
    </xdr:to>
    <xdr:cxnSp macro="">
      <xdr:nvCxnSpPr>
        <xdr:cNvPr id="682" name="直線コネクタ 681">
          <a:extLst>
            <a:ext uri="{FF2B5EF4-FFF2-40B4-BE49-F238E27FC236}">
              <a16:creationId xmlns:a16="http://schemas.microsoft.com/office/drawing/2014/main" id="{FDE12191-6E77-4A8C-9C42-E0427AEA3308}"/>
            </a:ext>
          </a:extLst>
        </xdr:cNvPr>
        <xdr:cNvCxnSpPr/>
      </xdr:nvCxnSpPr>
      <xdr:spPr>
        <a:xfrm>
          <a:off x="12072620" y="1742122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683" name="楕円 682">
          <a:extLst>
            <a:ext uri="{FF2B5EF4-FFF2-40B4-BE49-F238E27FC236}">
              <a16:creationId xmlns:a16="http://schemas.microsoft.com/office/drawing/2014/main" id="{20958458-6FE9-41BA-97CA-2D8C382229E7}"/>
            </a:ext>
          </a:extLst>
        </xdr:cNvPr>
        <xdr:cNvSpPr/>
      </xdr:nvSpPr>
      <xdr:spPr>
        <a:xfrm>
          <a:off x="1123188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154305</xdr:rowOff>
    </xdr:to>
    <xdr:cxnSp macro="">
      <xdr:nvCxnSpPr>
        <xdr:cNvPr id="684" name="直線コネクタ 683">
          <a:extLst>
            <a:ext uri="{FF2B5EF4-FFF2-40B4-BE49-F238E27FC236}">
              <a16:creationId xmlns:a16="http://schemas.microsoft.com/office/drawing/2014/main" id="{5A5CC128-E01B-483C-A14F-D656A30AA05B}"/>
            </a:ext>
          </a:extLst>
        </xdr:cNvPr>
        <xdr:cNvCxnSpPr/>
      </xdr:nvCxnSpPr>
      <xdr:spPr>
        <a:xfrm>
          <a:off x="11282680" y="1738503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5" name="n_1aveValue【公民館】&#10;有形固定資産減価償却率">
          <a:extLst>
            <a:ext uri="{FF2B5EF4-FFF2-40B4-BE49-F238E27FC236}">
              <a16:creationId xmlns:a16="http://schemas.microsoft.com/office/drawing/2014/main" id="{E206174E-EBBE-4ADB-930F-6EA4BEEB3B3B}"/>
            </a:ext>
          </a:extLst>
        </xdr:cNvPr>
        <xdr:cNvSpPr txBox="1"/>
      </xdr:nvSpPr>
      <xdr:spPr>
        <a:xfrm>
          <a:off x="1343724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86" name="n_2aveValue【公民館】&#10;有形固定資産減価償却率">
          <a:extLst>
            <a:ext uri="{FF2B5EF4-FFF2-40B4-BE49-F238E27FC236}">
              <a16:creationId xmlns:a16="http://schemas.microsoft.com/office/drawing/2014/main" id="{12B12270-AC95-427D-A609-DB15775258BD}"/>
            </a:ext>
          </a:extLst>
        </xdr:cNvPr>
        <xdr:cNvSpPr txBox="1"/>
      </xdr:nvSpPr>
      <xdr:spPr>
        <a:xfrm>
          <a:off x="12675244" y="1759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687" name="n_3aveValue【公民館】&#10;有形固定資産減価償却率">
          <a:extLst>
            <a:ext uri="{FF2B5EF4-FFF2-40B4-BE49-F238E27FC236}">
              <a16:creationId xmlns:a16="http://schemas.microsoft.com/office/drawing/2014/main" id="{141A1936-390D-4A1A-A87A-83DB337C2A37}"/>
            </a:ext>
          </a:extLst>
        </xdr:cNvPr>
        <xdr:cNvSpPr txBox="1"/>
      </xdr:nvSpPr>
      <xdr:spPr>
        <a:xfrm>
          <a:off x="119005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688" name="n_4aveValue【公民館】&#10;有形固定資産減価償却率">
          <a:extLst>
            <a:ext uri="{FF2B5EF4-FFF2-40B4-BE49-F238E27FC236}">
              <a16:creationId xmlns:a16="http://schemas.microsoft.com/office/drawing/2014/main" id="{BC955CB8-3688-434B-B83A-118E3FAF41B4}"/>
            </a:ext>
          </a:extLst>
        </xdr:cNvPr>
        <xdr:cNvSpPr txBox="1"/>
      </xdr:nvSpPr>
      <xdr:spPr>
        <a:xfrm>
          <a:off x="11102984" y="175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689" name="n_1mainValue【公民館】&#10;有形固定資産減価償却率">
          <a:extLst>
            <a:ext uri="{FF2B5EF4-FFF2-40B4-BE49-F238E27FC236}">
              <a16:creationId xmlns:a16="http://schemas.microsoft.com/office/drawing/2014/main" id="{889C3562-53EC-4006-911A-D17AB0DC1EE7}"/>
            </a:ext>
          </a:extLst>
        </xdr:cNvPr>
        <xdr:cNvSpPr txBox="1"/>
      </xdr:nvSpPr>
      <xdr:spPr>
        <a:xfrm>
          <a:off x="13437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690" name="n_2mainValue【公民館】&#10;有形固定資産減価償却率">
          <a:extLst>
            <a:ext uri="{FF2B5EF4-FFF2-40B4-BE49-F238E27FC236}">
              <a16:creationId xmlns:a16="http://schemas.microsoft.com/office/drawing/2014/main" id="{BE71BC62-45AA-4070-90B5-01D444ABBEBE}"/>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691" name="n_3mainValue【公民館】&#10;有形固定資産減価償却率">
          <a:extLst>
            <a:ext uri="{FF2B5EF4-FFF2-40B4-BE49-F238E27FC236}">
              <a16:creationId xmlns:a16="http://schemas.microsoft.com/office/drawing/2014/main" id="{CD81A2B6-46BF-4036-A661-9430A29F26CF}"/>
            </a:ext>
          </a:extLst>
        </xdr:cNvPr>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692" name="n_4mainValue【公民館】&#10;有形固定資産減価償却率">
          <a:extLst>
            <a:ext uri="{FF2B5EF4-FFF2-40B4-BE49-F238E27FC236}">
              <a16:creationId xmlns:a16="http://schemas.microsoft.com/office/drawing/2014/main" id="{D789B3B7-539D-44EC-91A9-0904DFE31F53}"/>
            </a:ext>
          </a:extLst>
        </xdr:cNvPr>
        <xdr:cNvSpPr txBox="1"/>
      </xdr:nvSpPr>
      <xdr:spPr>
        <a:xfrm>
          <a:off x="1110298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795EEE56-7269-44D4-AC50-75167ACD2C8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1A57FEB5-6C30-4DE4-9546-693021E6F9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22C482A0-6F3C-4A83-9051-6BD619B300A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DD8933A8-F5BE-4511-9AB0-723B1B00D8D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A3D565C7-A65E-425F-979A-AFEA3473177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AC378639-443F-44FB-8A01-89306C208E8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4780375D-8148-4D01-828E-A48CE4CD033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710D497-BEFF-4855-B45F-7FB574E8843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F3D536A-314E-4E0C-839D-8A71ABF0D04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ECE9BBB0-B9A6-489B-A339-1D01741DFFF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3E497BCD-4866-4681-8BC9-0E833173286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C6BED8FF-6C82-4561-B602-8027982D6A3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CA139E33-32FF-49EF-A646-9D931A67A47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4FF5A06B-2738-4F80-98B0-822ABFF28D4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F12C92ED-D845-442A-B2AD-9035B5AFA57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A45B645C-2590-43F3-A1D6-A1E77B57D76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47CF22AB-C2BD-4E12-9C29-5321E63E4651}"/>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8F3EFC2A-97C3-4702-94DB-64E13D38FCA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381E7CC1-71C4-4691-B2CD-06360DA280D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4808CF33-2168-4EA1-B20F-004675504DF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E0FD1E24-705B-4E40-8D61-91467BAC5F0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4" name="直線コネクタ 713">
          <a:extLst>
            <a:ext uri="{FF2B5EF4-FFF2-40B4-BE49-F238E27FC236}">
              <a16:creationId xmlns:a16="http://schemas.microsoft.com/office/drawing/2014/main" id="{4A7381D2-0F82-467E-BDA5-594B9A444B5F}"/>
            </a:ext>
          </a:extLst>
        </xdr:cNvPr>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5" name="【公民館】&#10;一人当たり面積最小値テキスト">
          <a:extLst>
            <a:ext uri="{FF2B5EF4-FFF2-40B4-BE49-F238E27FC236}">
              <a16:creationId xmlns:a16="http://schemas.microsoft.com/office/drawing/2014/main" id="{852F97A8-3CBD-4C1E-AC9B-BA76A76A9E42}"/>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6" name="直線コネクタ 715">
          <a:extLst>
            <a:ext uri="{FF2B5EF4-FFF2-40B4-BE49-F238E27FC236}">
              <a16:creationId xmlns:a16="http://schemas.microsoft.com/office/drawing/2014/main" id="{EFD99A69-0BE8-48C5-9682-69B73096A023}"/>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7" name="【公民館】&#10;一人当たり面積最大値テキスト">
          <a:extLst>
            <a:ext uri="{FF2B5EF4-FFF2-40B4-BE49-F238E27FC236}">
              <a16:creationId xmlns:a16="http://schemas.microsoft.com/office/drawing/2014/main" id="{A60380EB-F99D-4733-B335-2337E9D817B7}"/>
            </a:ext>
          </a:extLst>
        </xdr:cNvPr>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8" name="直線コネクタ 717">
          <a:extLst>
            <a:ext uri="{FF2B5EF4-FFF2-40B4-BE49-F238E27FC236}">
              <a16:creationId xmlns:a16="http://schemas.microsoft.com/office/drawing/2014/main" id="{65068445-E9B6-4185-8AE7-3421089D5783}"/>
            </a:ext>
          </a:extLst>
        </xdr:cNvPr>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719" name="【公民館】&#10;一人当たり面積平均値テキスト">
          <a:extLst>
            <a:ext uri="{FF2B5EF4-FFF2-40B4-BE49-F238E27FC236}">
              <a16:creationId xmlns:a16="http://schemas.microsoft.com/office/drawing/2014/main" id="{35980EBC-5576-4128-A34D-A95B26B3C57B}"/>
            </a:ext>
          </a:extLst>
        </xdr:cNvPr>
        <xdr:cNvSpPr txBox="1"/>
      </xdr:nvSpPr>
      <xdr:spPr>
        <a:xfrm>
          <a:off x="1954784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20" name="フローチャート: 判断 719">
          <a:extLst>
            <a:ext uri="{FF2B5EF4-FFF2-40B4-BE49-F238E27FC236}">
              <a16:creationId xmlns:a16="http://schemas.microsoft.com/office/drawing/2014/main" id="{2B4C5203-73F0-49B3-97F6-B058C88B429F}"/>
            </a:ext>
          </a:extLst>
        </xdr:cNvPr>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21" name="フローチャート: 判断 720">
          <a:extLst>
            <a:ext uri="{FF2B5EF4-FFF2-40B4-BE49-F238E27FC236}">
              <a16:creationId xmlns:a16="http://schemas.microsoft.com/office/drawing/2014/main" id="{5A090203-279F-4624-84F9-FE31D57B1B27}"/>
            </a:ext>
          </a:extLst>
        </xdr:cNvPr>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2" name="フローチャート: 判断 721">
          <a:extLst>
            <a:ext uri="{FF2B5EF4-FFF2-40B4-BE49-F238E27FC236}">
              <a16:creationId xmlns:a16="http://schemas.microsoft.com/office/drawing/2014/main" id="{865409B6-7B64-472E-B2A8-42E32D34BDB1}"/>
            </a:ext>
          </a:extLst>
        </xdr:cNvPr>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3" name="フローチャート: 判断 722">
          <a:extLst>
            <a:ext uri="{FF2B5EF4-FFF2-40B4-BE49-F238E27FC236}">
              <a16:creationId xmlns:a16="http://schemas.microsoft.com/office/drawing/2014/main" id="{724EC6F1-6709-49B3-BD54-B86E1C7C3842}"/>
            </a:ext>
          </a:extLst>
        </xdr:cNvPr>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4" name="フローチャート: 判断 723">
          <a:extLst>
            <a:ext uri="{FF2B5EF4-FFF2-40B4-BE49-F238E27FC236}">
              <a16:creationId xmlns:a16="http://schemas.microsoft.com/office/drawing/2014/main" id="{3EDCF388-4EA9-4CE6-B50E-E58983002FB3}"/>
            </a:ext>
          </a:extLst>
        </xdr:cNvPr>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E1D4CCC-82D4-4B02-933E-B7B2DE727D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4634986-975E-45E1-B200-76B11886012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E4DE1D2-BB80-4842-9FEB-6646450E7C2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7C6591D-AD58-49EF-913F-900B866904D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FB87A75-A909-44CC-B9CE-EB96EE4C5B9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730" name="楕円 729">
          <a:extLst>
            <a:ext uri="{FF2B5EF4-FFF2-40B4-BE49-F238E27FC236}">
              <a16:creationId xmlns:a16="http://schemas.microsoft.com/office/drawing/2014/main" id="{EE03D092-0618-4FD7-9B3C-86020656C921}"/>
            </a:ext>
          </a:extLst>
        </xdr:cNvPr>
        <xdr:cNvSpPr/>
      </xdr:nvSpPr>
      <xdr:spPr>
        <a:xfrm>
          <a:off x="19458940" y="17222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731" name="【公民館】&#10;一人当たり面積該当値テキスト">
          <a:extLst>
            <a:ext uri="{FF2B5EF4-FFF2-40B4-BE49-F238E27FC236}">
              <a16:creationId xmlns:a16="http://schemas.microsoft.com/office/drawing/2014/main" id="{B2ADBF80-4C67-49BD-97A8-6BDEA32E6A4E}"/>
            </a:ext>
          </a:extLst>
        </xdr:cNvPr>
        <xdr:cNvSpPr txBox="1"/>
      </xdr:nvSpPr>
      <xdr:spPr>
        <a:xfrm>
          <a:off x="19547840" y="1707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32" name="楕円 731">
          <a:extLst>
            <a:ext uri="{FF2B5EF4-FFF2-40B4-BE49-F238E27FC236}">
              <a16:creationId xmlns:a16="http://schemas.microsoft.com/office/drawing/2014/main" id="{2CD8CAF0-E298-482D-9B5F-4B2FDAE5FF1B}"/>
            </a:ext>
          </a:extLst>
        </xdr:cNvPr>
        <xdr:cNvSpPr/>
      </xdr:nvSpPr>
      <xdr:spPr>
        <a:xfrm>
          <a:off x="1873504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19050</xdr:rowOff>
    </xdr:to>
    <xdr:cxnSp macro="">
      <xdr:nvCxnSpPr>
        <xdr:cNvPr id="733" name="直線コネクタ 732">
          <a:extLst>
            <a:ext uri="{FF2B5EF4-FFF2-40B4-BE49-F238E27FC236}">
              <a16:creationId xmlns:a16="http://schemas.microsoft.com/office/drawing/2014/main" id="{185AF09F-6EB1-4A5E-B1AE-AA44DB4A7CA6}"/>
            </a:ext>
          </a:extLst>
        </xdr:cNvPr>
        <xdr:cNvCxnSpPr/>
      </xdr:nvCxnSpPr>
      <xdr:spPr>
        <a:xfrm flipV="1">
          <a:off x="18778220" y="17269968"/>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734" name="楕円 733">
          <a:extLst>
            <a:ext uri="{FF2B5EF4-FFF2-40B4-BE49-F238E27FC236}">
              <a16:creationId xmlns:a16="http://schemas.microsoft.com/office/drawing/2014/main" id="{05D4F554-328E-4C04-B765-3BA5586B32DC}"/>
            </a:ext>
          </a:extLst>
        </xdr:cNvPr>
        <xdr:cNvSpPr/>
      </xdr:nvSpPr>
      <xdr:spPr>
        <a:xfrm>
          <a:off x="1793748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41911</xdr:rowOff>
    </xdr:to>
    <xdr:cxnSp macro="">
      <xdr:nvCxnSpPr>
        <xdr:cNvPr id="735" name="直線コネクタ 734">
          <a:extLst>
            <a:ext uri="{FF2B5EF4-FFF2-40B4-BE49-F238E27FC236}">
              <a16:creationId xmlns:a16="http://schemas.microsoft.com/office/drawing/2014/main" id="{42411C0A-962C-4AAF-AE87-6A25476CFEF8}"/>
            </a:ext>
          </a:extLst>
        </xdr:cNvPr>
        <xdr:cNvCxnSpPr/>
      </xdr:nvCxnSpPr>
      <xdr:spPr>
        <a:xfrm flipV="1">
          <a:off x="17988280" y="1728597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7113</xdr:rowOff>
    </xdr:from>
    <xdr:to>
      <xdr:col>102</xdr:col>
      <xdr:colOff>165100</xdr:colOff>
      <xdr:row>103</xdr:row>
      <xdr:rowOff>108713</xdr:rowOff>
    </xdr:to>
    <xdr:sp macro="" textlink="">
      <xdr:nvSpPr>
        <xdr:cNvPr id="736" name="楕円 735">
          <a:extLst>
            <a:ext uri="{FF2B5EF4-FFF2-40B4-BE49-F238E27FC236}">
              <a16:creationId xmlns:a16="http://schemas.microsoft.com/office/drawing/2014/main" id="{58D311DA-B375-484F-815A-AE1F8EB9DF06}"/>
            </a:ext>
          </a:extLst>
        </xdr:cNvPr>
        <xdr:cNvSpPr/>
      </xdr:nvSpPr>
      <xdr:spPr>
        <a:xfrm>
          <a:off x="17162780" y="17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57913</xdr:rowOff>
    </xdr:to>
    <xdr:cxnSp macro="">
      <xdr:nvCxnSpPr>
        <xdr:cNvPr id="737" name="直線コネクタ 736">
          <a:extLst>
            <a:ext uri="{FF2B5EF4-FFF2-40B4-BE49-F238E27FC236}">
              <a16:creationId xmlns:a16="http://schemas.microsoft.com/office/drawing/2014/main" id="{5FB3D84B-E326-4657-BF55-89972141970A}"/>
            </a:ext>
          </a:extLst>
        </xdr:cNvPr>
        <xdr:cNvCxnSpPr/>
      </xdr:nvCxnSpPr>
      <xdr:spPr>
        <a:xfrm flipV="1">
          <a:off x="17213580" y="17308831"/>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23113</xdr:rowOff>
    </xdr:from>
    <xdr:to>
      <xdr:col>98</xdr:col>
      <xdr:colOff>38100</xdr:colOff>
      <xdr:row>103</xdr:row>
      <xdr:rowOff>124713</xdr:rowOff>
    </xdr:to>
    <xdr:sp macro="" textlink="">
      <xdr:nvSpPr>
        <xdr:cNvPr id="738" name="楕円 737">
          <a:extLst>
            <a:ext uri="{FF2B5EF4-FFF2-40B4-BE49-F238E27FC236}">
              <a16:creationId xmlns:a16="http://schemas.microsoft.com/office/drawing/2014/main" id="{8DCBFD81-2B4F-4398-9176-1860030C61F6}"/>
            </a:ext>
          </a:extLst>
        </xdr:cNvPr>
        <xdr:cNvSpPr/>
      </xdr:nvSpPr>
      <xdr:spPr>
        <a:xfrm>
          <a:off x="16388080" y="1729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57913</xdr:rowOff>
    </xdr:from>
    <xdr:to>
      <xdr:col>102</xdr:col>
      <xdr:colOff>114300</xdr:colOff>
      <xdr:row>103</xdr:row>
      <xdr:rowOff>73913</xdr:rowOff>
    </xdr:to>
    <xdr:cxnSp macro="">
      <xdr:nvCxnSpPr>
        <xdr:cNvPr id="739" name="直線コネクタ 738">
          <a:extLst>
            <a:ext uri="{FF2B5EF4-FFF2-40B4-BE49-F238E27FC236}">
              <a16:creationId xmlns:a16="http://schemas.microsoft.com/office/drawing/2014/main" id="{95DF6B3C-CABE-4E73-A5A3-42934E2D661C}"/>
            </a:ext>
          </a:extLst>
        </xdr:cNvPr>
        <xdr:cNvCxnSpPr/>
      </xdr:nvCxnSpPr>
      <xdr:spPr>
        <a:xfrm flipV="1">
          <a:off x="16431260" y="17324833"/>
          <a:ext cx="78232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740" name="n_1aveValue【公民館】&#10;一人当たり面積">
          <a:extLst>
            <a:ext uri="{FF2B5EF4-FFF2-40B4-BE49-F238E27FC236}">
              <a16:creationId xmlns:a16="http://schemas.microsoft.com/office/drawing/2014/main" id="{D7978D87-FDEF-434B-9279-1C66B3579E06}"/>
            </a:ext>
          </a:extLst>
        </xdr:cNvPr>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41" name="n_2aveValue【公民館】&#10;一人当たり面積">
          <a:extLst>
            <a:ext uri="{FF2B5EF4-FFF2-40B4-BE49-F238E27FC236}">
              <a16:creationId xmlns:a16="http://schemas.microsoft.com/office/drawing/2014/main" id="{687E4DD0-65BA-472A-AE6B-6D0538200EC1}"/>
            </a:ext>
          </a:extLst>
        </xdr:cNvPr>
        <xdr:cNvSpPr txBox="1"/>
      </xdr:nvSpPr>
      <xdr:spPr>
        <a:xfrm>
          <a:off x="177762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2" name="n_3aveValue【公民館】&#10;一人当たり面積">
          <a:extLst>
            <a:ext uri="{FF2B5EF4-FFF2-40B4-BE49-F238E27FC236}">
              <a16:creationId xmlns:a16="http://schemas.microsoft.com/office/drawing/2014/main" id="{E7D71DD5-C053-4745-94E6-21AFF7DEDB85}"/>
            </a:ext>
          </a:extLst>
        </xdr:cNvPr>
        <xdr:cNvSpPr txBox="1"/>
      </xdr:nvSpPr>
      <xdr:spPr>
        <a:xfrm>
          <a:off x="170015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743" name="n_4aveValue【公民館】&#10;一人当たり面積">
          <a:extLst>
            <a:ext uri="{FF2B5EF4-FFF2-40B4-BE49-F238E27FC236}">
              <a16:creationId xmlns:a16="http://schemas.microsoft.com/office/drawing/2014/main" id="{E5906931-3E01-4B22-A429-4FC0E59FA644}"/>
            </a:ext>
          </a:extLst>
        </xdr:cNvPr>
        <xdr:cNvSpPr txBox="1"/>
      </xdr:nvSpPr>
      <xdr:spPr>
        <a:xfrm>
          <a:off x="162268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744" name="n_1mainValue【公民館】&#10;一人当たり面積">
          <a:extLst>
            <a:ext uri="{FF2B5EF4-FFF2-40B4-BE49-F238E27FC236}">
              <a16:creationId xmlns:a16="http://schemas.microsoft.com/office/drawing/2014/main" id="{E1EEAC7F-E369-4E5B-9FC2-906906E60F81}"/>
            </a:ext>
          </a:extLst>
        </xdr:cNvPr>
        <xdr:cNvSpPr txBox="1"/>
      </xdr:nvSpPr>
      <xdr:spPr>
        <a:xfrm>
          <a:off x="1856112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745" name="n_2mainValue【公民館】&#10;一人当たり面積">
          <a:extLst>
            <a:ext uri="{FF2B5EF4-FFF2-40B4-BE49-F238E27FC236}">
              <a16:creationId xmlns:a16="http://schemas.microsoft.com/office/drawing/2014/main" id="{9307FE8D-45D5-424F-8EF6-3A70B53F15B1}"/>
            </a:ext>
          </a:extLst>
        </xdr:cNvPr>
        <xdr:cNvSpPr txBox="1"/>
      </xdr:nvSpPr>
      <xdr:spPr>
        <a:xfrm>
          <a:off x="1777626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125240</xdr:rowOff>
    </xdr:from>
    <xdr:ext cx="469744" cy="259045"/>
    <xdr:sp macro="" textlink="">
      <xdr:nvSpPr>
        <xdr:cNvPr id="746" name="n_3mainValue【公民館】&#10;一人当たり面積">
          <a:extLst>
            <a:ext uri="{FF2B5EF4-FFF2-40B4-BE49-F238E27FC236}">
              <a16:creationId xmlns:a16="http://schemas.microsoft.com/office/drawing/2014/main" id="{6D00FD04-E8F0-4A4C-B232-91B5F899F0A7}"/>
            </a:ext>
          </a:extLst>
        </xdr:cNvPr>
        <xdr:cNvSpPr txBox="1"/>
      </xdr:nvSpPr>
      <xdr:spPr>
        <a:xfrm>
          <a:off x="17001567" y="170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141240</xdr:rowOff>
    </xdr:from>
    <xdr:ext cx="469744" cy="259045"/>
    <xdr:sp macro="" textlink="">
      <xdr:nvSpPr>
        <xdr:cNvPr id="747" name="n_4mainValue【公民館】&#10;一人当たり面積">
          <a:extLst>
            <a:ext uri="{FF2B5EF4-FFF2-40B4-BE49-F238E27FC236}">
              <a16:creationId xmlns:a16="http://schemas.microsoft.com/office/drawing/2014/main" id="{D442543B-B3D9-4ED1-8590-294A20A1BE69}"/>
            </a:ext>
          </a:extLst>
        </xdr:cNvPr>
        <xdr:cNvSpPr txBox="1"/>
      </xdr:nvSpPr>
      <xdr:spPr>
        <a:xfrm>
          <a:off x="1622686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56A69ACE-03F5-4534-8E57-F77C43E75DA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A4F08DAC-0B7C-4BFA-873D-2327D7EB667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2B7D466C-2B6A-4947-8C3F-412E9DDA22E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類似団体と比較して大きく下回っている施設は、「道路」「橋りょう・トンネル」であり、やや下回っているのが「学校施設」「公民館」である。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類似団体と比較してやや高くなっている施設は「公営住宅」「認定こども園・幼稚園・保育所」である。公営住宅については、</a:t>
          </a:r>
          <a:r>
            <a:rPr lang="ja-JP" altLang="ja-JP" sz="1100">
              <a:solidFill>
                <a:schemeClr val="dk1"/>
              </a:solidFill>
              <a:effectLst/>
              <a:latin typeface="+mn-lt"/>
              <a:ea typeface="+mn-ea"/>
              <a:cs typeface="+mn-cs"/>
            </a:rPr>
            <a:t>施設の長寿命化を図るため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予防保全型の維持管理を行い、全体の保全費用の縮減に努めていく。また、改良住宅は「養老町改良住宅譲渡基本方針」に基づき、譲渡による保有数の削減を進め、公営住宅全体の適正数の検討を行う。</a:t>
          </a:r>
          <a:r>
            <a:rPr kumimoji="1" lang="ja-JP" altLang="ja-JP" sz="1100">
              <a:solidFill>
                <a:schemeClr val="dk1"/>
              </a:solidFill>
              <a:effectLst/>
              <a:latin typeface="+mn-lt"/>
              <a:ea typeface="+mn-ea"/>
              <a:cs typeface="+mn-cs"/>
            </a:rPr>
            <a:t>「認定こども園・幼稚園・保育所」は、</a:t>
          </a:r>
          <a:r>
            <a:rPr lang="ja-JP" altLang="ja-JP" sz="1100">
              <a:solidFill>
                <a:schemeClr val="dk1"/>
              </a:solidFill>
              <a:effectLst/>
              <a:latin typeface="+mn-lt"/>
              <a:ea typeface="+mn-ea"/>
              <a:cs typeface="+mn-cs"/>
            </a:rPr>
            <a:t>施設の長寿命化を図るため、予防保全型の維持管理を行い全体の保全費用の縮減 に努める。施設の統合・運用については、「子ども子育て支援計画」に基づき行うものとする。</a:t>
          </a:r>
          <a:r>
            <a:rPr lang="ja-JP" altLang="ja-JP" sz="1100" b="0">
              <a:solidFill>
                <a:sysClr val="windowText" lastClr="000000"/>
              </a:solidFill>
              <a:effectLst/>
              <a:latin typeface="+mn-lt"/>
              <a:ea typeface="+mn-ea"/>
              <a:cs typeface="+mn-cs"/>
            </a:rPr>
            <a:t>令和４年度には養老小 学校を拠点とし、３校の給食施設を集約化した。</a:t>
          </a:r>
          <a:endParaRPr lang="ja-JP" altLang="ja-JP" sz="1400" b="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73810A-6BF3-4016-A2FF-E892F3009D2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2682FB-7F11-4231-9F64-9DA7955064E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6C8B5C-1296-4AFF-8E1D-87FAA09E3F7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5658E8-A8EC-4679-A7B6-BEA0BD3BC33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A28966-9CB1-4328-A60A-9881C49F14D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AADD6B-F172-455F-B45A-7CB41C339C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01DFA2-BC2F-4A8F-A079-EBFD1AB2BDE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3BA4CA-C7B9-4B2F-966B-AC457B4C1BF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285240-5739-441F-9CF8-5B861F9CEC4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59456F-BD48-4600-AE65-E8E2CF4FA7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599B62-0273-47A0-80F1-0C671611DC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C943E0-4748-4BC9-ABCF-489760B15A4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B4A13A-59DE-4D21-82C7-1C57FC0E72B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D78F29-D75B-4914-9460-3D0ADCE62CA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823AA3-779B-4CD6-B549-2FE88E2695B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74CAF6-CA97-4C45-85CE-42E9A6BC29D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E2F7A9-1CF2-43DD-B2A0-CD13B680C0D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17385-9B18-47A7-8076-F6854561E84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E53FA2-A35B-4977-822B-1F2802709EB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6DAAB1-20DE-4C84-AF16-F9FB8DB4A3B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4D17F5-B888-4304-AA53-378599949F5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23AECF-04AF-4B52-B0BF-04B007BBA5A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89A6A6-D6A1-4256-A105-EEC2168E4EC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C900EF-84C1-47C4-B002-E7B92DD20B6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72B479-23FB-4837-9D08-79457D45758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3E5955-06C3-48A0-B5F0-BEEE338EC0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DDC719-57B6-498B-849F-81E6EF9195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24F8DC-55FF-4E18-B561-AEBF8AC317F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4867ED-A7A3-4A09-A4AA-B8761584963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473B06-4B43-488A-875A-7C81B8BD210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25FD75-1DB7-49CC-A8F1-34DD62AB5C5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EFF054-5EFB-4375-A479-89D1DFDD522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DB628C-A19B-4E84-890A-21B88B8D6CC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BC985B-1592-4B84-BC32-D596273C4F9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BFBFB3-6071-40CA-9D1B-5604161E975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4434B6-5C7F-41A4-8DCA-1794F50645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9CD20D-FE08-498F-A41D-5280E470084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155F5C-C2BA-4125-B0A1-A5D4D5BB7A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DBEB18-3487-4D88-B77F-A94B46508B6C}"/>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CAC1940-5F95-4C96-A5D9-F93914FC184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A8731B9-EAE5-46A0-991B-DDAC0825534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E16F78-0FDB-4645-8D3F-BDB6A28BEBC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7193B7A-8080-4D75-911A-1B56AF7A4A8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E0EF54-E700-4BEB-9A96-36F43F08E18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899AAFE-07E0-4281-AC9F-D99F21D63E1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E2AB67-7ADE-4671-A6B8-DBD03C0E850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EBDB1E8-5C03-41A4-8AC2-F441CB5EA9E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F0A9778-D359-43E4-A573-1055B64B82F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1E29367-B22A-4443-ACBB-4E5D603F1C7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A1BCCBA-0A8A-466B-8389-5A81F1D2DC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34F1FC1-F3C1-4178-976A-34B6F85E48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C8C2E7B-48D4-4F9F-9896-636AFE2BD38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319E9D-1B93-4574-8A24-23920C173A6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37135D-9785-4031-AE56-314468F5483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8931F3D-C209-4784-8F66-75A478DEEE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397A127-714F-4CDF-B63D-DC38DE92C4F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6E32829-FD8A-4C93-B0BE-FFEC02964E9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1F761EE-0B3F-4344-ADCA-DD143AC7C01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17EB2580-9F34-4EB8-8541-786A6E310ABC}"/>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1FE5C19E-FB99-47E7-B67A-F18AF3F2C08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E874500-DF1F-4B18-93BD-7808D1B71E0B}"/>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B774C2D7-D516-49EA-A5DD-E0605D0C373E}"/>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3513E225-DC32-4296-A7BC-3394846DA47D}"/>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D380DB8F-8890-4AFF-948D-913BE9B35072}"/>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EDBD38C-C553-402B-9611-CEF16F91CCB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8B8DA2E-40C9-459E-9B60-3AB9B9AB262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AB0A5B25-3471-4063-B4C5-8125A27C5D6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C51D1D0D-63C2-49A8-A632-2C9C676FACF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2A55612-38A4-477B-8256-59774294F48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71" name="直線コネクタ 70">
          <a:extLst>
            <a:ext uri="{FF2B5EF4-FFF2-40B4-BE49-F238E27FC236}">
              <a16:creationId xmlns:a16="http://schemas.microsoft.com/office/drawing/2014/main" id="{30D9069C-354C-4197-8977-CF9F126EB477}"/>
            </a:ext>
          </a:extLst>
        </xdr:cNvPr>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B04FA27F-EC37-4367-9C26-06AB86F1ACE3}"/>
            </a:ext>
          </a:extLst>
        </xdr:cNvPr>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73" name="直線コネクタ 72">
          <a:extLst>
            <a:ext uri="{FF2B5EF4-FFF2-40B4-BE49-F238E27FC236}">
              <a16:creationId xmlns:a16="http://schemas.microsoft.com/office/drawing/2014/main" id="{C32E6C20-06E3-4E60-80EA-837F00E99D3A}"/>
            </a:ext>
          </a:extLst>
        </xdr:cNvPr>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F7C0B8C8-1813-4319-9959-7E80F3D8B058}"/>
            </a:ext>
          </a:extLst>
        </xdr:cNvPr>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75" name="直線コネクタ 74">
          <a:extLst>
            <a:ext uri="{FF2B5EF4-FFF2-40B4-BE49-F238E27FC236}">
              <a16:creationId xmlns:a16="http://schemas.microsoft.com/office/drawing/2014/main" id="{54765C39-E759-45A8-8E94-326DBAADF8B0}"/>
            </a:ext>
          </a:extLst>
        </xdr:cNvPr>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EF9770B-935F-4033-A818-DEBBCECD0428}"/>
            </a:ext>
          </a:extLst>
        </xdr:cNvPr>
        <xdr:cNvSpPr txBox="1"/>
      </xdr:nvSpPr>
      <xdr:spPr>
        <a:xfrm>
          <a:off x="4124960" y="9960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77" name="フローチャート: 判断 76">
          <a:extLst>
            <a:ext uri="{FF2B5EF4-FFF2-40B4-BE49-F238E27FC236}">
              <a16:creationId xmlns:a16="http://schemas.microsoft.com/office/drawing/2014/main" id="{4B957775-AFD6-49FB-9139-9C40EBD5E84D}"/>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78" name="フローチャート: 判断 77">
          <a:extLst>
            <a:ext uri="{FF2B5EF4-FFF2-40B4-BE49-F238E27FC236}">
              <a16:creationId xmlns:a16="http://schemas.microsoft.com/office/drawing/2014/main" id="{39A3E8D6-3AE0-498C-8938-3B5FAD9E1F57}"/>
            </a:ext>
          </a:extLst>
        </xdr:cNvPr>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79" name="フローチャート: 判断 78">
          <a:extLst>
            <a:ext uri="{FF2B5EF4-FFF2-40B4-BE49-F238E27FC236}">
              <a16:creationId xmlns:a16="http://schemas.microsoft.com/office/drawing/2014/main" id="{BEBAB586-13BE-4490-ABBA-4267CBC30D0F}"/>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80" name="フローチャート: 判断 79">
          <a:extLst>
            <a:ext uri="{FF2B5EF4-FFF2-40B4-BE49-F238E27FC236}">
              <a16:creationId xmlns:a16="http://schemas.microsoft.com/office/drawing/2014/main" id="{5B345EFA-A6F2-4DE0-A5D3-389B3BBFE412}"/>
            </a:ext>
          </a:extLst>
        </xdr:cNvPr>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81" name="フローチャート: 判断 80">
          <a:extLst>
            <a:ext uri="{FF2B5EF4-FFF2-40B4-BE49-F238E27FC236}">
              <a16:creationId xmlns:a16="http://schemas.microsoft.com/office/drawing/2014/main" id="{6C055BCD-F1A4-4162-B1B3-61A4508F15A8}"/>
            </a:ext>
          </a:extLst>
        </xdr:cNvPr>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6FBDEEC3-A544-439A-B86A-0EF467F22DA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42AE1EB-90FE-4F2F-9EE9-B16562ED1D6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42EAA79-4F41-4188-8A42-022800105F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F4C4062-6871-4CE2-880C-4AC1D2B81CA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94C8C7-BEDB-44A3-850A-D03982147A5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104648</xdr:rowOff>
    </xdr:from>
    <xdr:to>
      <xdr:col>24</xdr:col>
      <xdr:colOff>114300</xdr:colOff>
      <xdr:row>57</xdr:row>
      <xdr:rowOff>34798</xdr:rowOff>
    </xdr:to>
    <xdr:sp macro="" textlink="">
      <xdr:nvSpPr>
        <xdr:cNvPr id="87" name="楕円 86">
          <a:extLst>
            <a:ext uri="{FF2B5EF4-FFF2-40B4-BE49-F238E27FC236}">
              <a16:creationId xmlns:a16="http://schemas.microsoft.com/office/drawing/2014/main" id="{7C330448-EB85-4C49-95E9-482B2106D045}"/>
            </a:ext>
          </a:extLst>
        </xdr:cNvPr>
        <xdr:cNvSpPr/>
      </xdr:nvSpPr>
      <xdr:spPr>
        <a:xfrm>
          <a:off x="4036060" y="949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3343D232-187C-475B-9E24-34EC1A59B63E}"/>
            </a:ext>
          </a:extLst>
        </xdr:cNvPr>
        <xdr:cNvSpPr txBox="1"/>
      </xdr:nvSpPr>
      <xdr:spPr>
        <a:xfrm>
          <a:off x="4124960" y="93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89" name="楕円 88">
          <a:extLst>
            <a:ext uri="{FF2B5EF4-FFF2-40B4-BE49-F238E27FC236}">
              <a16:creationId xmlns:a16="http://schemas.microsoft.com/office/drawing/2014/main" id="{EBABCCF2-EB59-4ED8-AEB3-5577FE38A230}"/>
            </a:ext>
          </a:extLst>
        </xdr:cNvPr>
        <xdr:cNvSpPr/>
      </xdr:nvSpPr>
      <xdr:spPr>
        <a:xfrm>
          <a:off x="3312160" y="9439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56</xdr:row>
      <xdr:rowOff>155448</xdr:rowOff>
    </xdr:to>
    <xdr:cxnSp macro="">
      <xdr:nvCxnSpPr>
        <xdr:cNvPr id="90" name="直線コネクタ 89">
          <a:extLst>
            <a:ext uri="{FF2B5EF4-FFF2-40B4-BE49-F238E27FC236}">
              <a16:creationId xmlns:a16="http://schemas.microsoft.com/office/drawing/2014/main" id="{3A6434CA-8C6B-4EDE-8CD1-3171E1804260}"/>
            </a:ext>
          </a:extLst>
        </xdr:cNvPr>
        <xdr:cNvCxnSpPr/>
      </xdr:nvCxnSpPr>
      <xdr:spPr>
        <a:xfrm>
          <a:off x="3355340" y="9490710"/>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38354</xdr:rowOff>
    </xdr:from>
    <xdr:to>
      <xdr:col>15</xdr:col>
      <xdr:colOff>101600</xdr:colOff>
      <xdr:row>56</xdr:row>
      <xdr:rowOff>139954</xdr:rowOff>
    </xdr:to>
    <xdr:sp macro="" textlink="">
      <xdr:nvSpPr>
        <xdr:cNvPr id="91" name="楕円 90">
          <a:extLst>
            <a:ext uri="{FF2B5EF4-FFF2-40B4-BE49-F238E27FC236}">
              <a16:creationId xmlns:a16="http://schemas.microsoft.com/office/drawing/2014/main" id="{7E887BDF-DD81-4207-B05D-97A3F28AC6D2}"/>
            </a:ext>
          </a:extLst>
        </xdr:cNvPr>
        <xdr:cNvSpPr/>
      </xdr:nvSpPr>
      <xdr:spPr>
        <a:xfrm>
          <a:off x="2514600" y="94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89154</xdr:rowOff>
    </xdr:from>
    <xdr:to>
      <xdr:col>19</xdr:col>
      <xdr:colOff>177800</xdr:colOff>
      <xdr:row>56</xdr:row>
      <xdr:rowOff>102870</xdr:rowOff>
    </xdr:to>
    <xdr:cxnSp macro="">
      <xdr:nvCxnSpPr>
        <xdr:cNvPr id="92" name="直線コネクタ 91">
          <a:extLst>
            <a:ext uri="{FF2B5EF4-FFF2-40B4-BE49-F238E27FC236}">
              <a16:creationId xmlns:a16="http://schemas.microsoft.com/office/drawing/2014/main" id="{54B07E6B-FCE6-465C-85E7-291FD6F8D93C}"/>
            </a:ext>
          </a:extLst>
        </xdr:cNvPr>
        <xdr:cNvCxnSpPr/>
      </xdr:nvCxnSpPr>
      <xdr:spPr>
        <a:xfrm>
          <a:off x="2565400" y="947699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157226</xdr:rowOff>
    </xdr:from>
    <xdr:to>
      <xdr:col>10</xdr:col>
      <xdr:colOff>165100</xdr:colOff>
      <xdr:row>56</xdr:row>
      <xdr:rowOff>87376</xdr:rowOff>
    </xdr:to>
    <xdr:sp macro="" textlink="">
      <xdr:nvSpPr>
        <xdr:cNvPr id="93" name="楕円 92">
          <a:extLst>
            <a:ext uri="{FF2B5EF4-FFF2-40B4-BE49-F238E27FC236}">
              <a16:creationId xmlns:a16="http://schemas.microsoft.com/office/drawing/2014/main" id="{3D72DB7E-087C-4DE3-9A28-8E95D9DDED21}"/>
            </a:ext>
          </a:extLst>
        </xdr:cNvPr>
        <xdr:cNvSpPr/>
      </xdr:nvSpPr>
      <xdr:spPr>
        <a:xfrm>
          <a:off x="1739900" y="9377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36576</xdr:rowOff>
    </xdr:from>
    <xdr:to>
      <xdr:col>15</xdr:col>
      <xdr:colOff>50800</xdr:colOff>
      <xdr:row>56</xdr:row>
      <xdr:rowOff>89154</xdr:rowOff>
    </xdr:to>
    <xdr:cxnSp macro="">
      <xdr:nvCxnSpPr>
        <xdr:cNvPr id="94" name="直線コネクタ 93">
          <a:extLst>
            <a:ext uri="{FF2B5EF4-FFF2-40B4-BE49-F238E27FC236}">
              <a16:creationId xmlns:a16="http://schemas.microsoft.com/office/drawing/2014/main" id="{EAC528D1-1713-4B34-ACFF-6DE0FEC407AF}"/>
            </a:ext>
          </a:extLst>
        </xdr:cNvPr>
        <xdr:cNvCxnSpPr/>
      </xdr:nvCxnSpPr>
      <xdr:spPr>
        <a:xfrm>
          <a:off x="1790700" y="942441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102362</xdr:rowOff>
    </xdr:from>
    <xdr:to>
      <xdr:col>6</xdr:col>
      <xdr:colOff>38100</xdr:colOff>
      <xdr:row>56</xdr:row>
      <xdr:rowOff>32512</xdr:rowOff>
    </xdr:to>
    <xdr:sp macro="" textlink="">
      <xdr:nvSpPr>
        <xdr:cNvPr id="95" name="楕円 94">
          <a:extLst>
            <a:ext uri="{FF2B5EF4-FFF2-40B4-BE49-F238E27FC236}">
              <a16:creationId xmlns:a16="http://schemas.microsoft.com/office/drawing/2014/main" id="{EB23B3FA-3B02-40DB-8480-040BAD8DA2DD}"/>
            </a:ext>
          </a:extLst>
        </xdr:cNvPr>
        <xdr:cNvSpPr/>
      </xdr:nvSpPr>
      <xdr:spPr>
        <a:xfrm>
          <a:off x="965200" y="93225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153162</xdr:rowOff>
    </xdr:from>
    <xdr:to>
      <xdr:col>10</xdr:col>
      <xdr:colOff>114300</xdr:colOff>
      <xdr:row>56</xdr:row>
      <xdr:rowOff>36576</xdr:rowOff>
    </xdr:to>
    <xdr:cxnSp macro="">
      <xdr:nvCxnSpPr>
        <xdr:cNvPr id="96" name="直線コネクタ 95">
          <a:extLst>
            <a:ext uri="{FF2B5EF4-FFF2-40B4-BE49-F238E27FC236}">
              <a16:creationId xmlns:a16="http://schemas.microsoft.com/office/drawing/2014/main" id="{19589619-43C5-494C-BD3E-646016388185}"/>
            </a:ext>
          </a:extLst>
        </xdr:cNvPr>
        <xdr:cNvCxnSpPr/>
      </xdr:nvCxnSpPr>
      <xdr:spPr>
        <a:xfrm>
          <a:off x="1008380" y="9373362"/>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97" name="n_1aveValue【体育館・プール】&#10;有形固定資産減価償却率">
          <a:extLst>
            <a:ext uri="{FF2B5EF4-FFF2-40B4-BE49-F238E27FC236}">
              <a16:creationId xmlns:a16="http://schemas.microsoft.com/office/drawing/2014/main" id="{5C024BA2-A36A-49DC-9869-65674011604C}"/>
            </a:ext>
          </a:extLst>
        </xdr:cNvPr>
        <xdr:cNvSpPr txBox="1"/>
      </xdr:nvSpPr>
      <xdr:spPr>
        <a:xfrm>
          <a:off x="317056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98" name="n_2aveValue【体育館・プール】&#10;有形固定資産減価償却率">
          <a:extLst>
            <a:ext uri="{FF2B5EF4-FFF2-40B4-BE49-F238E27FC236}">
              <a16:creationId xmlns:a16="http://schemas.microsoft.com/office/drawing/2014/main" id="{EB831C2E-23CF-405C-B791-3645E0620C44}"/>
            </a:ext>
          </a:extLst>
        </xdr:cNvPr>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99" name="n_3aveValue【体育館・プール】&#10;有形固定資産減価償却率">
          <a:extLst>
            <a:ext uri="{FF2B5EF4-FFF2-40B4-BE49-F238E27FC236}">
              <a16:creationId xmlns:a16="http://schemas.microsoft.com/office/drawing/2014/main" id="{FFC00ECB-70E2-4EC8-B881-8F2792BEC7E9}"/>
            </a:ext>
          </a:extLst>
        </xdr:cNvPr>
        <xdr:cNvSpPr txBox="1"/>
      </xdr:nvSpPr>
      <xdr:spPr>
        <a:xfrm>
          <a:off x="161100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00" name="n_4aveValue【体育館・プール】&#10;有形固定資産減価償却率">
          <a:extLst>
            <a:ext uri="{FF2B5EF4-FFF2-40B4-BE49-F238E27FC236}">
              <a16:creationId xmlns:a16="http://schemas.microsoft.com/office/drawing/2014/main" id="{E0E11CE2-D700-42AA-928F-20DE9078278F}"/>
            </a:ext>
          </a:extLst>
        </xdr:cNvPr>
        <xdr:cNvSpPr txBox="1"/>
      </xdr:nvSpPr>
      <xdr:spPr>
        <a:xfrm>
          <a:off x="83630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01" name="n_1mainValue【体育館・プール】&#10;有形固定資産減価償却率">
          <a:extLst>
            <a:ext uri="{FF2B5EF4-FFF2-40B4-BE49-F238E27FC236}">
              <a16:creationId xmlns:a16="http://schemas.microsoft.com/office/drawing/2014/main" id="{E07566E0-77ED-4895-A04F-7A1084A7F0C4}"/>
            </a:ext>
          </a:extLst>
        </xdr:cNvPr>
        <xdr:cNvSpPr txBox="1"/>
      </xdr:nvSpPr>
      <xdr:spPr>
        <a:xfrm>
          <a:off x="317056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156481</xdr:rowOff>
    </xdr:from>
    <xdr:ext cx="405111" cy="259045"/>
    <xdr:sp macro="" textlink="">
      <xdr:nvSpPr>
        <xdr:cNvPr id="102" name="n_2mainValue【体育館・プール】&#10;有形固定資産減価償却率">
          <a:extLst>
            <a:ext uri="{FF2B5EF4-FFF2-40B4-BE49-F238E27FC236}">
              <a16:creationId xmlns:a16="http://schemas.microsoft.com/office/drawing/2014/main" id="{7C819B2D-DA53-40AB-B8EA-54880F3A8D42}"/>
            </a:ext>
          </a:extLst>
        </xdr:cNvPr>
        <xdr:cNvSpPr txBox="1"/>
      </xdr:nvSpPr>
      <xdr:spPr>
        <a:xfrm>
          <a:off x="2385704" y="920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103903</xdr:rowOff>
    </xdr:from>
    <xdr:ext cx="405111" cy="259045"/>
    <xdr:sp macro="" textlink="">
      <xdr:nvSpPr>
        <xdr:cNvPr id="103" name="n_3mainValue【体育館・プール】&#10;有形固定資産減価償却率">
          <a:extLst>
            <a:ext uri="{FF2B5EF4-FFF2-40B4-BE49-F238E27FC236}">
              <a16:creationId xmlns:a16="http://schemas.microsoft.com/office/drawing/2014/main" id="{EE847058-55CC-41C4-953A-92C70038ADD5}"/>
            </a:ext>
          </a:extLst>
        </xdr:cNvPr>
        <xdr:cNvSpPr txBox="1"/>
      </xdr:nvSpPr>
      <xdr:spPr>
        <a:xfrm>
          <a:off x="1611004" y="915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49039</xdr:rowOff>
    </xdr:from>
    <xdr:ext cx="405111" cy="259045"/>
    <xdr:sp macro="" textlink="">
      <xdr:nvSpPr>
        <xdr:cNvPr id="104" name="n_4mainValue【体育館・プール】&#10;有形固定資産減価償却率">
          <a:extLst>
            <a:ext uri="{FF2B5EF4-FFF2-40B4-BE49-F238E27FC236}">
              <a16:creationId xmlns:a16="http://schemas.microsoft.com/office/drawing/2014/main" id="{32C6EB21-08D0-4B4A-9DC7-99BA2EA0586E}"/>
            </a:ext>
          </a:extLst>
        </xdr:cNvPr>
        <xdr:cNvSpPr txBox="1"/>
      </xdr:nvSpPr>
      <xdr:spPr>
        <a:xfrm>
          <a:off x="836304" y="91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79B8316E-2402-46F0-89B4-5EEA226D75B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B6317D6-B2B6-49D8-BE11-1F3B9CA233A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D02E9F8C-EA5F-43CA-A967-7790EEE63DA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74A7B596-2C91-4273-8007-E711354B4A7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B0D5E30-748B-4226-B4F6-344EAE9BABF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1A960D2-EE34-4856-997D-913CD007983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ECE94F3F-EF88-47C5-A2A4-56A26C84BC7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2B3E075D-3CFD-4BF6-8105-2B81294668E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DCE4CAC9-3139-426C-BB51-B9235AC2643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A5EDC3B-7EFE-42E6-9403-58F4B51E486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7601E2F3-7CA5-4A53-AD22-ACBCC4EAED7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2A9E41C5-1AD3-469D-BDA3-AA18D855B4D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9B4F10F-D01E-49A1-8997-4767B0115F3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C288A911-E756-491A-BBE6-E5A74D07260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B754170E-4BC0-422D-854C-17C4AE20A49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CD2C9B1E-13A0-4890-9FDB-60E4716B81C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5284430F-7371-48CA-B0DD-6A6E0A91591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AF73DEE0-069D-45E1-A3BC-289AF411018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B68F40FB-C158-4803-BB0B-8DA0E48755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CFB2C756-38F8-4D2F-9C6A-E3464D8CF1B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FDBF95A2-BE9B-45BB-AA08-39A357240C8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84C7549-CEC7-48CB-B957-AF60A309C7E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FF0AAA3-4668-46C2-B1B4-E76186BC771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128" name="直線コネクタ 127">
          <a:extLst>
            <a:ext uri="{FF2B5EF4-FFF2-40B4-BE49-F238E27FC236}">
              <a16:creationId xmlns:a16="http://schemas.microsoft.com/office/drawing/2014/main" id="{56711FE3-57A5-487A-812F-8704DFF06224}"/>
            </a:ext>
          </a:extLst>
        </xdr:cNvPr>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129" name="【体育館・プール】&#10;一人当たり面積最小値テキスト">
          <a:extLst>
            <a:ext uri="{FF2B5EF4-FFF2-40B4-BE49-F238E27FC236}">
              <a16:creationId xmlns:a16="http://schemas.microsoft.com/office/drawing/2014/main" id="{86910136-F523-4C49-BDE4-059E47F82CC9}"/>
            </a:ext>
          </a:extLst>
        </xdr:cNvPr>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130" name="直線コネクタ 129">
          <a:extLst>
            <a:ext uri="{FF2B5EF4-FFF2-40B4-BE49-F238E27FC236}">
              <a16:creationId xmlns:a16="http://schemas.microsoft.com/office/drawing/2014/main" id="{C5C9B50B-498E-4594-96C5-783C2420322C}"/>
            </a:ext>
          </a:extLst>
        </xdr:cNvPr>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1" name="【体育館・プール】&#10;一人当たり面積最大値テキスト">
          <a:extLst>
            <a:ext uri="{FF2B5EF4-FFF2-40B4-BE49-F238E27FC236}">
              <a16:creationId xmlns:a16="http://schemas.microsoft.com/office/drawing/2014/main" id="{55DBCDBB-2358-4E52-A68B-FC383F15AB31}"/>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2" name="直線コネクタ 131">
          <a:extLst>
            <a:ext uri="{FF2B5EF4-FFF2-40B4-BE49-F238E27FC236}">
              <a16:creationId xmlns:a16="http://schemas.microsoft.com/office/drawing/2014/main" id="{3CCA7056-695B-4EEA-9B71-C13EBA0CA78A}"/>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133" name="【体育館・プール】&#10;一人当たり面積平均値テキスト">
          <a:extLst>
            <a:ext uri="{FF2B5EF4-FFF2-40B4-BE49-F238E27FC236}">
              <a16:creationId xmlns:a16="http://schemas.microsoft.com/office/drawing/2014/main" id="{D95D3412-5FD2-4AF9-ADB9-8EE446C80699}"/>
            </a:ext>
          </a:extLst>
        </xdr:cNvPr>
        <xdr:cNvSpPr txBox="1"/>
      </xdr:nvSpPr>
      <xdr:spPr>
        <a:xfrm>
          <a:off x="9258300" y="1016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4" name="フローチャート: 判断 133">
          <a:extLst>
            <a:ext uri="{FF2B5EF4-FFF2-40B4-BE49-F238E27FC236}">
              <a16:creationId xmlns:a16="http://schemas.microsoft.com/office/drawing/2014/main" id="{B892A0CA-6612-4909-8B01-685C34ED678A}"/>
            </a:ext>
          </a:extLst>
        </xdr:cNvPr>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5" name="フローチャート: 判断 134">
          <a:extLst>
            <a:ext uri="{FF2B5EF4-FFF2-40B4-BE49-F238E27FC236}">
              <a16:creationId xmlns:a16="http://schemas.microsoft.com/office/drawing/2014/main" id="{268F2BAF-FC8A-4D4F-80A1-70EEF29A364B}"/>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136" name="フローチャート: 判断 135">
          <a:extLst>
            <a:ext uri="{FF2B5EF4-FFF2-40B4-BE49-F238E27FC236}">
              <a16:creationId xmlns:a16="http://schemas.microsoft.com/office/drawing/2014/main" id="{953B4C04-3E37-42DC-B619-CDFD77313F60}"/>
            </a:ext>
          </a:extLst>
        </xdr:cNvPr>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7" name="フローチャート: 判断 136">
          <a:extLst>
            <a:ext uri="{FF2B5EF4-FFF2-40B4-BE49-F238E27FC236}">
              <a16:creationId xmlns:a16="http://schemas.microsoft.com/office/drawing/2014/main" id="{0633999A-087D-4654-A9B4-3F168C03FCFA}"/>
            </a:ext>
          </a:extLst>
        </xdr:cNvPr>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138" name="フローチャート: 判断 137">
          <a:extLst>
            <a:ext uri="{FF2B5EF4-FFF2-40B4-BE49-F238E27FC236}">
              <a16:creationId xmlns:a16="http://schemas.microsoft.com/office/drawing/2014/main" id="{991FFBC3-3273-4E72-8539-471D012D664A}"/>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6D53DC6-D9B6-4DAF-AEA2-2A89B6BD1D8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ADF65FE-C568-4E30-AA15-47621EA9114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310DDCB-5CFF-4CA4-BC7A-B5FCBE97B98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9E16DC7-1542-416D-9E95-E708501776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B3A23ED-2FB9-4CE6-B15F-4528CA3278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144" name="楕円 143">
          <a:extLst>
            <a:ext uri="{FF2B5EF4-FFF2-40B4-BE49-F238E27FC236}">
              <a16:creationId xmlns:a16="http://schemas.microsoft.com/office/drawing/2014/main" id="{D558023D-89E4-4ABD-A9DF-7C1B5D1EB4FB}"/>
            </a:ext>
          </a:extLst>
        </xdr:cNvPr>
        <xdr:cNvSpPr/>
      </xdr:nvSpPr>
      <xdr:spPr>
        <a:xfrm>
          <a:off x="9192260" y="1036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120032</xdr:rowOff>
    </xdr:from>
    <xdr:ext cx="469744" cy="259045"/>
    <xdr:sp macro="" textlink="">
      <xdr:nvSpPr>
        <xdr:cNvPr id="145" name="【体育館・プール】&#10;一人当たり面積該当値テキスト">
          <a:extLst>
            <a:ext uri="{FF2B5EF4-FFF2-40B4-BE49-F238E27FC236}">
              <a16:creationId xmlns:a16="http://schemas.microsoft.com/office/drawing/2014/main" id="{4ABC297D-3039-4547-AD56-FB6CD2A7A69D}"/>
            </a:ext>
          </a:extLst>
        </xdr:cNvPr>
        <xdr:cNvSpPr txBox="1"/>
      </xdr:nvSpPr>
      <xdr:spPr>
        <a:xfrm>
          <a:off x="9258300" y="103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146" name="楕円 145">
          <a:extLst>
            <a:ext uri="{FF2B5EF4-FFF2-40B4-BE49-F238E27FC236}">
              <a16:creationId xmlns:a16="http://schemas.microsoft.com/office/drawing/2014/main" id="{D7F00DB0-8EA2-4E18-8C96-0709E3A10DB9}"/>
            </a:ext>
          </a:extLst>
        </xdr:cNvPr>
        <xdr:cNvSpPr/>
      </xdr:nvSpPr>
      <xdr:spPr>
        <a:xfrm>
          <a:off x="844550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28575</xdr:rowOff>
    </xdr:to>
    <xdr:cxnSp macro="">
      <xdr:nvCxnSpPr>
        <xdr:cNvPr id="147" name="直線コネクタ 146">
          <a:extLst>
            <a:ext uri="{FF2B5EF4-FFF2-40B4-BE49-F238E27FC236}">
              <a16:creationId xmlns:a16="http://schemas.microsoft.com/office/drawing/2014/main" id="{D82D502F-1003-48EF-AF88-B6376A81ADB9}"/>
            </a:ext>
          </a:extLst>
        </xdr:cNvPr>
        <xdr:cNvCxnSpPr/>
      </xdr:nvCxnSpPr>
      <xdr:spPr>
        <a:xfrm flipV="1">
          <a:off x="8496300" y="1041463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48" name="楕円 147">
          <a:extLst>
            <a:ext uri="{FF2B5EF4-FFF2-40B4-BE49-F238E27FC236}">
              <a16:creationId xmlns:a16="http://schemas.microsoft.com/office/drawing/2014/main" id="{DAD7F9D7-8CB0-48D8-9C88-7D6824C7E2F5}"/>
            </a:ext>
          </a:extLst>
        </xdr:cNvPr>
        <xdr:cNvSpPr/>
      </xdr:nvSpPr>
      <xdr:spPr>
        <a:xfrm>
          <a:off x="76708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28575</xdr:rowOff>
    </xdr:to>
    <xdr:cxnSp macro="">
      <xdr:nvCxnSpPr>
        <xdr:cNvPr id="149" name="直線コネクタ 148">
          <a:extLst>
            <a:ext uri="{FF2B5EF4-FFF2-40B4-BE49-F238E27FC236}">
              <a16:creationId xmlns:a16="http://schemas.microsoft.com/office/drawing/2014/main" id="{92EFC052-D64D-440C-8C85-6150BB321D02}"/>
            </a:ext>
          </a:extLst>
        </xdr:cNvPr>
        <xdr:cNvCxnSpPr/>
      </xdr:nvCxnSpPr>
      <xdr:spPr>
        <a:xfrm>
          <a:off x="7713980" y="1039368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150" name="楕円 149">
          <a:extLst>
            <a:ext uri="{FF2B5EF4-FFF2-40B4-BE49-F238E27FC236}">
              <a16:creationId xmlns:a16="http://schemas.microsoft.com/office/drawing/2014/main" id="{78D5AA88-355F-4346-B11B-F54E78C30579}"/>
            </a:ext>
          </a:extLst>
        </xdr:cNvPr>
        <xdr:cNvSpPr/>
      </xdr:nvSpPr>
      <xdr:spPr>
        <a:xfrm>
          <a:off x="68732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7620</xdr:rowOff>
    </xdr:to>
    <xdr:cxnSp macro="">
      <xdr:nvCxnSpPr>
        <xdr:cNvPr id="151" name="直線コネクタ 150">
          <a:extLst>
            <a:ext uri="{FF2B5EF4-FFF2-40B4-BE49-F238E27FC236}">
              <a16:creationId xmlns:a16="http://schemas.microsoft.com/office/drawing/2014/main" id="{2E637F50-1B10-4B06-956E-8167391CD20D}"/>
            </a:ext>
          </a:extLst>
        </xdr:cNvPr>
        <xdr:cNvCxnSpPr/>
      </xdr:nvCxnSpPr>
      <xdr:spPr>
        <a:xfrm flipV="1">
          <a:off x="6924040" y="103936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2" name="楕円 151">
          <a:extLst>
            <a:ext uri="{FF2B5EF4-FFF2-40B4-BE49-F238E27FC236}">
              <a16:creationId xmlns:a16="http://schemas.microsoft.com/office/drawing/2014/main" id="{11245580-2A7C-47FD-AD41-33859461F0A8}"/>
            </a:ext>
          </a:extLst>
        </xdr:cNvPr>
        <xdr:cNvSpPr/>
      </xdr:nvSpPr>
      <xdr:spPr>
        <a:xfrm>
          <a:off x="609854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15240</xdr:rowOff>
    </xdr:to>
    <xdr:cxnSp macro="">
      <xdr:nvCxnSpPr>
        <xdr:cNvPr id="153" name="直線コネクタ 152">
          <a:extLst>
            <a:ext uri="{FF2B5EF4-FFF2-40B4-BE49-F238E27FC236}">
              <a16:creationId xmlns:a16="http://schemas.microsoft.com/office/drawing/2014/main" id="{CEC8F483-852C-4BD4-A3D1-BB23C4FC71AB}"/>
            </a:ext>
          </a:extLst>
        </xdr:cNvPr>
        <xdr:cNvCxnSpPr/>
      </xdr:nvCxnSpPr>
      <xdr:spPr>
        <a:xfrm flipV="1">
          <a:off x="6149340" y="104013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154" name="n_1aveValue【体育館・プール】&#10;一人当たり面積">
          <a:extLst>
            <a:ext uri="{FF2B5EF4-FFF2-40B4-BE49-F238E27FC236}">
              <a16:creationId xmlns:a16="http://schemas.microsoft.com/office/drawing/2014/main" id="{BB825FA6-FD3E-48FE-9F19-2B586D286851}"/>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155" name="n_2aveValue【体育館・プール】&#10;一人当たり面積">
          <a:extLst>
            <a:ext uri="{FF2B5EF4-FFF2-40B4-BE49-F238E27FC236}">
              <a16:creationId xmlns:a16="http://schemas.microsoft.com/office/drawing/2014/main" id="{8C6D5506-6F0F-4949-8AA0-9D8C67C41580}"/>
            </a:ext>
          </a:extLst>
        </xdr:cNvPr>
        <xdr:cNvSpPr txBox="1"/>
      </xdr:nvSpPr>
      <xdr:spPr>
        <a:xfrm>
          <a:off x="7509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156" name="n_3aveValue【体育館・プール】&#10;一人当たり面積">
          <a:extLst>
            <a:ext uri="{FF2B5EF4-FFF2-40B4-BE49-F238E27FC236}">
              <a16:creationId xmlns:a16="http://schemas.microsoft.com/office/drawing/2014/main" id="{AF71059E-AAFF-4821-8FC1-28ADB1749E8F}"/>
            </a:ext>
          </a:extLst>
        </xdr:cNvPr>
        <xdr:cNvSpPr txBox="1"/>
      </xdr:nvSpPr>
      <xdr:spPr>
        <a:xfrm>
          <a:off x="67120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157" name="n_4aveValue【体育館・プール】&#10;一人当たり面積">
          <a:extLst>
            <a:ext uri="{FF2B5EF4-FFF2-40B4-BE49-F238E27FC236}">
              <a16:creationId xmlns:a16="http://schemas.microsoft.com/office/drawing/2014/main" id="{421650D2-178D-4D68-B09A-20549234D514}"/>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158" name="n_1mainValue【体育館・プール】&#10;一人当たり面積">
          <a:extLst>
            <a:ext uri="{FF2B5EF4-FFF2-40B4-BE49-F238E27FC236}">
              <a16:creationId xmlns:a16="http://schemas.microsoft.com/office/drawing/2014/main" id="{B76FFF75-9071-4517-9975-4537D8B95891}"/>
            </a:ext>
          </a:extLst>
        </xdr:cNvPr>
        <xdr:cNvSpPr txBox="1"/>
      </xdr:nvSpPr>
      <xdr:spPr>
        <a:xfrm>
          <a:off x="8271587" y="104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59" name="n_2mainValue【体育館・プール】&#10;一人当たり面積">
          <a:extLst>
            <a:ext uri="{FF2B5EF4-FFF2-40B4-BE49-F238E27FC236}">
              <a16:creationId xmlns:a16="http://schemas.microsoft.com/office/drawing/2014/main" id="{6BD48B37-C944-4F5F-88A0-8DBC40B7A03F}"/>
            </a:ext>
          </a:extLst>
        </xdr:cNvPr>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160" name="n_3mainValue【体育館・プール】&#10;一人当たり面積">
          <a:extLst>
            <a:ext uri="{FF2B5EF4-FFF2-40B4-BE49-F238E27FC236}">
              <a16:creationId xmlns:a16="http://schemas.microsoft.com/office/drawing/2014/main" id="{507DC845-87D0-4585-BC90-3E15391D5FBF}"/>
            </a:ext>
          </a:extLst>
        </xdr:cNvPr>
        <xdr:cNvSpPr txBox="1"/>
      </xdr:nvSpPr>
      <xdr:spPr>
        <a:xfrm>
          <a:off x="67120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161" name="n_4mainValue【体育館・プール】&#10;一人当たり面積">
          <a:extLst>
            <a:ext uri="{FF2B5EF4-FFF2-40B4-BE49-F238E27FC236}">
              <a16:creationId xmlns:a16="http://schemas.microsoft.com/office/drawing/2014/main" id="{90D92FC9-72AE-426F-8BE5-6ABE150C1439}"/>
            </a:ext>
          </a:extLst>
        </xdr:cNvPr>
        <xdr:cNvSpPr txBox="1"/>
      </xdr:nvSpPr>
      <xdr:spPr>
        <a:xfrm>
          <a:off x="59373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A7FC653-8359-495C-BB65-8456714C582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B4861D54-9E1D-4F4D-9201-E0ACB52623D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8947D31-F414-48EA-8AB5-7D1C61BAE2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2239E2B3-183B-44F3-818A-524DC4B61B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50D6177-8505-4A3E-BDD5-957ED7D7E0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E74BE06F-40FD-4E24-85A7-162F725B139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5C3F737-55B7-405C-8276-F5CB161F407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62B8A162-508B-4A3E-8BD7-63B4C2325E3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CF542E6-775B-4806-A119-3A2056C3937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2B437DEA-1FC1-41A2-AAB8-A4CF18CEC4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D678CEE-CFF3-4326-A63A-0906C8EE4ED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59350CA6-B23C-4176-812C-B76FAC3631E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57643213-699E-47AE-8106-632FD0963071}"/>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FA84E49A-A1BC-4C8E-9A5A-C8CEFD032F0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C75B48B8-1994-431E-AA4D-1F30CF275D1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E2DBB769-02E0-4CB1-AC8D-62F9126D23A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5A913BA8-F908-4890-AE44-D79EBC6CE49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F0D1AA81-C923-4483-86F3-82F6E2B678D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9A4F7418-4B0E-47E1-9E45-391F573683C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DFC07973-5EDA-44D1-B3A2-47FD25B1DD5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302F29DA-B723-416D-BA0C-F493ABD580B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4B181247-12D8-42DC-84F3-8B2DCE2432E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D67664B0-84A8-451C-849E-B456F516C6EC}"/>
            </a:ext>
          </a:extLst>
        </xdr:cNvPr>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AD430A0D-39A9-4CCE-A872-ECA004728B9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6AEE8254-6C85-40CE-826A-A251139DA55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A460EC62-E91C-4829-A629-1C65560237BA}"/>
            </a:ext>
          </a:extLst>
        </xdr:cNvPr>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188" name="直線コネクタ 187">
          <a:extLst>
            <a:ext uri="{FF2B5EF4-FFF2-40B4-BE49-F238E27FC236}">
              <a16:creationId xmlns:a16="http://schemas.microsoft.com/office/drawing/2014/main" id="{1A0F4602-BE9E-4D5A-B322-D0CD5429149E}"/>
            </a:ext>
          </a:extLst>
        </xdr:cNvPr>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1E3B963F-1E72-4683-BAAE-6FB3B961B2BE}"/>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0" name="フローチャート: 判断 189">
          <a:extLst>
            <a:ext uri="{FF2B5EF4-FFF2-40B4-BE49-F238E27FC236}">
              <a16:creationId xmlns:a16="http://schemas.microsoft.com/office/drawing/2014/main" id="{BF81A9C1-C66D-434E-B6CE-A81B874AF440}"/>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191" name="フローチャート: 判断 190">
          <a:extLst>
            <a:ext uri="{FF2B5EF4-FFF2-40B4-BE49-F238E27FC236}">
              <a16:creationId xmlns:a16="http://schemas.microsoft.com/office/drawing/2014/main" id="{105F9B54-81B8-4B47-B152-C7808AAB2384}"/>
            </a:ext>
          </a:extLst>
        </xdr:cNvPr>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2" name="フローチャート: 判断 191">
          <a:extLst>
            <a:ext uri="{FF2B5EF4-FFF2-40B4-BE49-F238E27FC236}">
              <a16:creationId xmlns:a16="http://schemas.microsoft.com/office/drawing/2014/main" id="{A7C87A8E-207A-4C8E-8421-8C609DCE9DB8}"/>
            </a:ext>
          </a:extLst>
        </xdr:cNvPr>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193" name="フローチャート: 判断 192">
          <a:extLst>
            <a:ext uri="{FF2B5EF4-FFF2-40B4-BE49-F238E27FC236}">
              <a16:creationId xmlns:a16="http://schemas.microsoft.com/office/drawing/2014/main" id="{12680904-DD04-4E1D-9B22-45B5F761F7AA}"/>
            </a:ext>
          </a:extLst>
        </xdr:cNvPr>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194" name="フローチャート: 判断 193">
          <a:extLst>
            <a:ext uri="{FF2B5EF4-FFF2-40B4-BE49-F238E27FC236}">
              <a16:creationId xmlns:a16="http://schemas.microsoft.com/office/drawing/2014/main" id="{702A1632-E9AE-4DD2-A8CB-8252F6A8A898}"/>
            </a:ext>
          </a:extLst>
        </xdr:cNvPr>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6846848-A5DB-4476-B9B4-C898BA59441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71D4AE3-20AC-4871-9B56-83B10D1BB52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422AEF4-99CA-4DFA-9EAE-C2C6ECF3D03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4647F42-EE39-48EE-BB5C-0779754BDE9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9F48DBE-C936-4E32-9B45-4D3A19184A0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142748</xdr:rowOff>
    </xdr:from>
    <xdr:to>
      <xdr:col>24</xdr:col>
      <xdr:colOff>114300</xdr:colOff>
      <xdr:row>82</xdr:row>
      <xdr:rowOff>72898</xdr:rowOff>
    </xdr:to>
    <xdr:sp macro="" textlink="">
      <xdr:nvSpPr>
        <xdr:cNvPr id="200" name="楕円 199">
          <a:extLst>
            <a:ext uri="{FF2B5EF4-FFF2-40B4-BE49-F238E27FC236}">
              <a16:creationId xmlns:a16="http://schemas.microsoft.com/office/drawing/2014/main" id="{92920FDD-1BF4-43EF-9666-956025BAA6B9}"/>
            </a:ext>
          </a:extLst>
        </xdr:cNvPr>
        <xdr:cNvSpPr/>
      </xdr:nvSpPr>
      <xdr:spPr>
        <a:xfrm>
          <a:off x="4036060" y="13721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121175</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1D910294-8284-4B5D-8970-43BD339363FF}"/>
            </a:ext>
          </a:extLst>
        </xdr:cNvPr>
        <xdr:cNvSpPr txBox="1"/>
      </xdr:nvSpPr>
      <xdr:spPr>
        <a:xfrm>
          <a:off x="4124960"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02" name="楕円 201">
          <a:extLst>
            <a:ext uri="{FF2B5EF4-FFF2-40B4-BE49-F238E27FC236}">
              <a16:creationId xmlns:a16="http://schemas.microsoft.com/office/drawing/2014/main" id="{FCF99D1B-FF98-45E7-B7A1-BC02D7A57CA3}"/>
            </a:ext>
          </a:extLst>
        </xdr:cNvPr>
        <xdr:cNvSpPr/>
      </xdr:nvSpPr>
      <xdr:spPr>
        <a:xfrm>
          <a:off x="3312160" y="1366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82</xdr:row>
      <xdr:rowOff>22098</xdr:rowOff>
    </xdr:to>
    <xdr:cxnSp macro="">
      <xdr:nvCxnSpPr>
        <xdr:cNvPr id="203" name="直線コネクタ 202">
          <a:extLst>
            <a:ext uri="{FF2B5EF4-FFF2-40B4-BE49-F238E27FC236}">
              <a16:creationId xmlns:a16="http://schemas.microsoft.com/office/drawing/2014/main" id="{737B9961-AA5B-4CFB-AD92-024F3AE3F6A3}"/>
            </a:ext>
          </a:extLst>
        </xdr:cNvPr>
        <xdr:cNvCxnSpPr/>
      </xdr:nvCxnSpPr>
      <xdr:spPr>
        <a:xfrm>
          <a:off x="3355340" y="13712953"/>
          <a:ext cx="73152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04" name="楕円 203">
          <a:extLst>
            <a:ext uri="{FF2B5EF4-FFF2-40B4-BE49-F238E27FC236}">
              <a16:creationId xmlns:a16="http://schemas.microsoft.com/office/drawing/2014/main" id="{02BDE5E8-73BE-47A3-9F4B-89CBF1A34E10}"/>
            </a:ext>
          </a:extLst>
        </xdr:cNvPr>
        <xdr:cNvSpPr/>
      </xdr:nvSpPr>
      <xdr:spPr>
        <a:xfrm>
          <a:off x="2514600" y="13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134113</xdr:rowOff>
    </xdr:to>
    <xdr:cxnSp macro="">
      <xdr:nvCxnSpPr>
        <xdr:cNvPr id="205" name="直線コネクタ 204">
          <a:extLst>
            <a:ext uri="{FF2B5EF4-FFF2-40B4-BE49-F238E27FC236}">
              <a16:creationId xmlns:a16="http://schemas.microsoft.com/office/drawing/2014/main" id="{DCFACA76-E638-4745-B737-8DA47282A98A}"/>
            </a:ext>
          </a:extLst>
        </xdr:cNvPr>
        <xdr:cNvCxnSpPr/>
      </xdr:nvCxnSpPr>
      <xdr:spPr>
        <a:xfrm>
          <a:off x="2565400" y="13678662"/>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206" name="楕円 205">
          <a:extLst>
            <a:ext uri="{FF2B5EF4-FFF2-40B4-BE49-F238E27FC236}">
              <a16:creationId xmlns:a16="http://schemas.microsoft.com/office/drawing/2014/main" id="{1F0A550A-9F74-45C4-8088-B23DAEE4DC08}"/>
            </a:ext>
          </a:extLst>
        </xdr:cNvPr>
        <xdr:cNvSpPr/>
      </xdr:nvSpPr>
      <xdr:spPr>
        <a:xfrm>
          <a:off x="17399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99822</xdr:rowOff>
    </xdr:to>
    <xdr:cxnSp macro="">
      <xdr:nvCxnSpPr>
        <xdr:cNvPr id="207" name="直線コネクタ 206">
          <a:extLst>
            <a:ext uri="{FF2B5EF4-FFF2-40B4-BE49-F238E27FC236}">
              <a16:creationId xmlns:a16="http://schemas.microsoft.com/office/drawing/2014/main" id="{3D348F4C-1A89-4C1E-AAE6-0FB6766FE5CC}"/>
            </a:ext>
          </a:extLst>
        </xdr:cNvPr>
        <xdr:cNvCxnSpPr/>
      </xdr:nvCxnSpPr>
      <xdr:spPr>
        <a:xfrm>
          <a:off x="1790700" y="1364437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140463</xdr:rowOff>
    </xdr:from>
    <xdr:to>
      <xdr:col>6</xdr:col>
      <xdr:colOff>38100</xdr:colOff>
      <xdr:row>81</xdr:row>
      <xdr:rowOff>70613</xdr:rowOff>
    </xdr:to>
    <xdr:sp macro="" textlink="">
      <xdr:nvSpPr>
        <xdr:cNvPr id="208" name="楕円 207">
          <a:extLst>
            <a:ext uri="{FF2B5EF4-FFF2-40B4-BE49-F238E27FC236}">
              <a16:creationId xmlns:a16="http://schemas.microsoft.com/office/drawing/2014/main" id="{B3B276A6-91DE-42C4-9A5D-130782DC56D7}"/>
            </a:ext>
          </a:extLst>
        </xdr:cNvPr>
        <xdr:cNvSpPr/>
      </xdr:nvSpPr>
      <xdr:spPr>
        <a:xfrm>
          <a:off x="965200" y="13551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19813</xdr:rowOff>
    </xdr:from>
    <xdr:to>
      <xdr:col>10</xdr:col>
      <xdr:colOff>114300</xdr:colOff>
      <xdr:row>81</xdr:row>
      <xdr:rowOff>65532</xdr:rowOff>
    </xdr:to>
    <xdr:cxnSp macro="">
      <xdr:nvCxnSpPr>
        <xdr:cNvPr id="209" name="直線コネクタ 208">
          <a:extLst>
            <a:ext uri="{FF2B5EF4-FFF2-40B4-BE49-F238E27FC236}">
              <a16:creationId xmlns:a16="http://schemas.microsoft.com/office/drawing/2014/main" id="{772D25C9-D961-48C7-AB3E-0175FA50853C}"/>
            </a:ext>
          </a:extLst>
        </xdr:cNvPr>
        <xdr:cNvCxnSpPr/>
      </xdr:nvCxnSpPr>
      <xdr:spPr>
        <a:xfrm>
          <a:off x="1008380" y="13598653"/>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210" name="n_1aveValue【福祉施設】&#10;有形固定資産減価償却率">
          <a:extLst>
            <a:ext uri="{FF2B5EF4-FFF2-40B4-BE49-F238E27FC236}">
              <a16:creationId xmlns:a16="http://schemas.microsoft.com/office/drawing/2014/main" id="{F227910C-269D-49F6-B203-F1A2EBF2EE50}"/>
            </a:ext>
          </a:extLst>
        </xdr:cNvPr>
        <xdr:cNvSpPr txBox="1"/>
      </xdr:nvSpPr>
      <xdr:spPr>
        <a:xfrm>
          <a:off x="317056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11" name="n_2aveValue【福祉施設】&#10;有形固定資産減価償却率">
          <a:extLst>
            <a:ext uri="{FF2B5EF4-FFF2-40B4-BE49-F238E27FC236}">
              <a16:creationId xmlns:a16="http://schemas.microsoft.com/office/drawing/2014/main" id="{D6AE6A16-3AAA-469F-8C05-2084B25FD204}"/>
            </a:ext>
          </a:extLst>
        </xdr:cNvPr>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212" name="n_3aveValue【福祉施設】&#10;有形固定資産減価償却率">
          <a:extLst>
            <a:ext uri="{FF2B5EF4-FFF2-40B4-BE49-F238E27FC236}">
              <a16:creationId xmlns:a16="http://schemas.microsoft.com/office/drawing/2014/main" id="{9EED4D7A-1D54-4AF8-91A5-86A3CD6E1159}"/>
            </a:ext>
          </a:extLst>
        </xdr:cNvPr>
        <xdr:cNvSpPr txBox="1"/>
      </xdr:nvSpPr>
      <xdr:spPr>
        <a:xfrm>
          <a:off x="16110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213" name="n_4aveValue【福祉施設】&#10;有形固定資産減価償却率">
          <a:extLst>
            <a:ext uri="{FF2B5EF4-FFF2-40B4-BE49-F238E27FC236}">
              <a16:creationId xmlns:a16="http://schemas.microsoft.com/office/drawing/2014/main" id="{1B893E37-EE7E-4594-A42C-8805E8096AF3}"/>
            </a:ext>
          </a:extLst>
        </xdr:cNvPr>
        <xdr:cNvSpPr txBox="1"/>
      </xdr:nvSpPr>
      <xdr:spPr>
        <a:xfrm>
          <a:off x="8363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4590</xdr:rowOff>
    </xdr:from>
    <xdr:ext cx="405111" cy="259045"/>
    <xdr:sp macro="" textlink="">
      <xdr:nvSpPr>
        <xdr:cNvPr id="214" name="n_1mainValue【福祉施設】&#10;有形固定資産減価償却率">
          <a:extLst>
            <a:ext uri="{FF2B5EF4-FFF2-40B4-BE49-F238E27FC236}">
              <a16:creationId xmlns:a16="http://schemas.microsoft.com/office/drawing/2014/main" id="{F972BB10-3965-4A72-AABE-92B97F2F820E}"/>
            </a:ext>
          </a:extLst>
        </xdr:cNvPr>
        <xdr:cNvSpPr txBox="1"/>
      </xdr:nvSpPr>
      <xdr:spPr>
        <a:xfrm>
          <a:off x="3170564" y="1375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141749</xdr:rowOff>
    </xdr:from>
    <xdr:ext cx="405111" cy="259045"/>
    <xdr:sp macro="" textlink="">
      <xdr:nvSpPr>
        <xdr:cNvPr id="215" name="n_2mainValue【福祉施設】&#10;有形固定資産減価償却率">
          <a:extLst>
            <a:ext uri="{FF2B5EF4-FFF2-40B4-BE49-F238E27FC236}">
              <a16:creationId xmlns:a16="http://schemas.microsoft.com/office/drawing/2014/main" id="{55A46AF6-ED3D-4862-9A47-BD5331FAF936}"/>
            </a:ext>
          </a:extLst>
        </xdr:cNvPr>
        <xdr:cNvSpPr txBox="1"/>
      </xdr:nvSpPr>
      <xdr:spPr>
        <a:xfrm>
          <a:off x="2385704" y="137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216" name="n_3mainValue【福祉施設】&#10;有形固定資産減価償却率">
          <a:extLst>
            <a:ext uri="{FF2B5EF4-FFF2-40B4-BE49-F238E27FC236}">
              <a16:creationId xmlns:a16="http://schemas.microsoft.com/office/drawing/2014/main" id="{2D5C2B00-6168-4921-977B-A8DB2802FDBA}"/>
            </a:ext>
          </a:extLst>
        </xdr:cNvPr>
        <xdr:cNvSpPr txBox="1"/>
      </xdr:nvSpPr>
      <xdr:spPr>
        <a:xfrm>
          <a:off x="161100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61740</xdr:rowOff>
    </xdr:from>
    <xdr:ext cx="405111" cy="259045"/>
    <xdr:sp macro="" textlink="">
      <xdr:nvSpPr>
        <xdr:cNvPr id="217" name="n_4mainValue【福祉施設】&#10;有形固定資産減価償却率">
          <a:extLst>
            <a:ext uri="{FF2B5EF4-FFF2-40B4-BE49-F238E27FC236}">
              <a16:creationId xmlns:a16="http://schemas.microsoft.com/office/drawing/2014/main" id="{85614E69-BD51-4641-B4DB-37D624123ACA}"/>
            </a:ext>
          </a:extLst>
        </xdr:cNvPr>
        <xdr:cNvSpPr txBox="1"/>
      </xdr:nvSpPr>
      <xdr:spPr>
        <a:xfrm>
          <a:off x="836304" y="1364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4D6E4EF3-D51E-44FE-A902-2C8DAE9538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D3743583-696D-4A46-AC81-B7BAA6F16F0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D8E1C7B4-EB42-4178-A851-C29804C4271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7EDA93F0-630C-401D-B3FE-052CD2B917A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7B8F5D6E-F516-455A-BD42-6C396723AB5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17356F3E-6925-4D33-965B-62FC5E12B47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9958A449-738A-4A2D-A0BE-ABE4F0C95BE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87F2144C-0EA2-44B4-B110-87D45306496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E2598386-523C-46DB-81AA-45239CDE98F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82020604-169A-4289-A537-F2726FD1D45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609E62A9-ECFD-488B-BB29-5511A8EE811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23F26CA7-B1AB-48A5-A327-AC100748AEA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011C06D8-0542-44D3-B82F-13EF17D67AD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2A1DEAA1-5EF7-4C6D-A392-028ED052535B}"/>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2BF153E2-D729-4D9B-851B-35224B38868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1D2191A9-CFDA-4417-BF17-0B6E497A3FE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5137E72A-3C3E-42ED-ACBB-9F9A964768B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4196F86E-11DF-4BEC-8037-0894AA554B8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E7531EF7-9912-4ED0-BD4F-0417D34DEFF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E924E03F-4EAD-4521-A212-7BBB43E4A14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12BB37E3-B5EE-4DFB-B712-3D63ADC4999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1AF5BFF-1673-4488-96D2-F767094705E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86B2C2AF-B075-47A0-924A-B4D0A770CFA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AF842068-B04B-4EC4-93A3-0A3E0E3B7285}"/>
            </a:ext>
          </a:extLst>
        </xdr:cNvPr>
        <xdr:cNvCxnSpPr/>
      </xdr:nvCxnSpPr>
      <xdr:spPr>
        <a:xfrm flipV="1">
          <a:off x="9219565" y="1309878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1FC0F049-A992-4CDD-A795-100176ECF7C8}"/>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A04B07C2-0A92-4487-AE24-27C677A3D215}"/>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244" name="【福祉施設】&#10;一人当たり面積最大値テキスト">
          <a:extLst>
            <a:ext uri="{FF2B5EF4-FFF2-40B4-BE49-F238E27FC236}">
              <a16:creationId xmlns:a16="http://schemas.microsoft.com/office/drawing/2014/main" id="{561739B8-A89C-436B-B448-DE924FB53ACC}"/>
            </a:ext>
          </a:extLst>
        </xdr:cNvPr>
        <xdr:cNvSpPr txBox="1"/>
      </xdr:nvSpPr>
      <xdr:spPr>
        <a:xfrm>
          <a:off x="925830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245" name="直線コネクタ 244">
          <a:extLst>
            <a:ext uri="{FF2B5EF4-FFF2-40B4-BE49-F238E27FC236}">
              <a16:creationId xmlns:a16="http://schemas.microsoft.com/office/drawing/2014/main" id="{0B7E16D2-DB39-4A41-8CBA-2028970C601E}"/>
            </a:ext>
          </a:extLst>
        </xdr:cNvPr>
        <xdr:cNvCxnSpPr/>
      </xdr:nvCxnSpPr>
      <xdr:spPr>
        <a:xfrm>
          <a:off x="915416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246" name="【福祉施設】&#10;一人当たり面積平均値テキスト">
          <a:extLst>
            <a:ext uri="{FF2B5EF4-FFF2-40B4-BE49-F238E27FC236}">
              <a16:creationId xmlns:a16="http://schemas.microsoft.com/office/drawing/2014/main" id="{A95BC392-A6F3-4165-B612-06B59E9AF398}"/>
            </a:ext>
          </a:extLst>
        </xdr:cNvPr>
        <xdr:cNvSpPr txBox="1"/>
      </xdr:nvSpPr>
      <xdr:spPr>
        <a:xfrm>
          <a:off x="9258300" y="14081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247" name="フローチャート: 判断 246">
          <a:extLst>
            <a:ext uri="{FF2B5EF4-FFF2-40B4-BE49-F238E27FC236}">
              <a16:creationId xmlns:a16="http://schemas.microsoft.com/office/drawing/2014/main" id="{F6567611-0368-42E4-B812-2B46F3CE08C8}"/>
            </a:ext>
          </a:extLst>
        </xdr:cNvPr>
        <xdr:cNvSpPr/>
      </xdr:nvSpPr>
      <xdr:spPr>
        <a:xfrm>
          <a:off x="919226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8" name="フローチャート: 判断 247">
          <a:extLst>
            <a:ext uri="{FF2B5EF4-FFF2-40B4-BE49-F238E27FC236}">
              <a16:creationId xmlns:a16="http://schemas.microsoft.com/office/drawing/2014/main" id="{DA417254-B664-43DE-BE4E-A3383ECAC9D5}"/>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249" name="フローチャート: 判断 248">
          <a:extLst>
            <a:ext uri="{FF2B5EF4-FFF2-40B4-BE49-F238E27FC236}">
              <a16:creationId xmlns:a16="http://schemas.microsoft.com/office/drawing/2014/main" id="{A01BF373-7D60-48FD-8D0F-8D9E9C7FE9FE}"/>
            </a:ext>
          </a:extLst>
        </xdr:cNvPr>
        <xdr:cNvSpPr/>
      </xdr:nvSpPr>
      <xdr:spPr>
        <a:xfrm>
          <a:off x="767080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250" name="フローチャート: 判断 249">
          <a:extLst>
            <a:ext uri="{FF2B5EF4-FFF2-40B4-BE49-F238E27FC236}">
              <a16:creationId xmlns:a16="http://schemas.microsoft.com/office/drawing/2014/main" id="{D0B5A50D-377A-42BE-BE2D-FCD5DA640E6A}"/>
            </a:ext>
          </a:extLst>
        </xdr:cNvPr>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51" name="フローチャート: 判断 250">
          <a:extLst>
            <a:ext uri="{FF2B5EF4-FFF2-40B4-BE49-F238E27FC236}">
              <a16:creationId xmlns:a16="http://schemas.microsoft.com/office/drawing/2014/main" id="{05D228CA-8124-493D-9340-26F550C55695}"/>
            </a:ext>
          </a:extLst>
        </xdr:cNvPr>
        <xdr:cNvSpPr/>
      </xdr:nvSpPr>
      <xdr:spPr>
        <a:xfrm>
          <a:off x="60985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EB505C3-63CE-4423-8245-C27957D8307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B5405B9-ED02-4164-85A4-CB7DF8E7196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497D65C-2849-47DF-BA8E-8ACF1EFEAAE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9284DBF-AAF2-4260-9201-D32D68D88D9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25C9C3F-D8CF-4B02-8EBD-74EF695B51E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257" name="楕円 256">
          <a:extLst>
            <a:ext uri="{FF2B5EF4-FFF2-40B4-BE49-F238E27FC236}">
              <a16:creationId xmlns:a16="http://schemas.microsoft.com/office/drawing/2014/main" id="{1A6C2987-DB4D-4C15-8C58-AA3348C5ABDD}"/>
            </a:ext>
          </a:extLst>
        </xdr:cNvPr>
        <xdr:cNvSpPr/>
      </xdr:nvSpPr>
      <xdr:spPr>
        <a:xfrm>
          <a:off x="919226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258" name="【福祉施設】&#10;一人当たり面積該当値テキスト">
          <a:extLst>
            <a:ext uri="{FF2B5EF4-FFF2-40B4-BE49-F238E27FC236}">
              <a16:creationId xmlns:a16="http://schemas.microsoft.com/office/drawing/2014/main" id="{710FC7C5-E56D-420D-B462-DE1A7ED54C45}"/>
            </a:ext>
          </a:extLst>
        </xdr:cNvPr>
        <xdr:cNvSpPr txBox="1"/>
      </xdr:nvSpPr>
      <xdr:spPr>
        <a:xfrm>
          <a:off x="9258300" y="137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259" name="楕円 258">
          <a:extLst>
            <a:ext uri="{FF2B5EF4-FFF2-40B4-BE49-F238E27FC236}">
              <a16:creationId xmlns:a16="http://schemas.microsoft.com/office/drawing/2014/main" id="{FB553B65-B788-4E79-907E-FDCF786D5557}"/>
            </a:ext>
          </a:extLst>
        </xdr:cNvPr>
        <xdr:cNvSpPr/>
      </xdr:nvSpPr>
      <xdr:spPr>
        <a:xfrm>
          <a:off x="84455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15239</xdr:rowOff>
    </xdr:to>
    <xdr:cxnSp macro="">
      <xdr:nvCxnSpPr>
        <xdr:cNvPr id="260" name="直線コネクタ 259">
          <a:extLst>
            <a:ext uri="{FF2B5EF4-FFF2-40B4-BE49-F238E27FC236}">
              <a16:creationId xmlns:a16="http://schemas.microsoft.com/office/drawing/2014/main" id="{07CE2256-9716-456E-99CB-2E210EB12081}"/>
            </a:ext>
          </a:extLst>
        </xdr:cNvPr>
        <xdr:cNvCxnSpPr/>
      </xdr:nvCxnSpPr>
      <xdr:spPr>
        <a:xfrm flipV="1">
          <a:off x="8496300" y="13917931"/>
          <a:ext cx="7239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151130</xdr:rowOff>
    </xdr:from>
    <xdr:to>
      <xdr:col>46</xdr:col>
      <xdr:colOff>38100</xdr:colOff>
      <xdr:row>83</xdr:row>
      <xdr:rowOff>81280</xdr:rowOff>
    </xdr:to>
    <xdr:sp macro="" textlink="">
      <xdr:nvSpPr>
        <xdr:cNvPr id="261" name="楕円 260">
          <a:extLst>
            <a:ext uri="{FF2B5EF4-FFF2-40B4-BE49-F238E27FC236}">
              <a16:creationId xmlns:a16="http://schemas.microsoft.com/office/drawing/2014/main" id="{B76239AE-5827-435F-8C92-58100F3697DE}"/>
            </a:ext>
          </a:extLst>
        </xdr:cNvPr>
        <xdr:cNvSpPr/>
      </xdr:nvSpPr>
      <xdr:spPr>
        <a:xfrm>
          <a:off x="7670800" y="1389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30480</xdr:rowOff>
    </xdr:to>
    <xdr:cxnSp macro="">
      <xdr:nvCxnSpPr>
        <xdr:cNvPr id="262" name="直線コネクタ 261">
          <a:extLst>
            <a:ext uri="{FF2B5EF4-FFF2-40B4-BE49-F238E27FC236}">
              <a16:creationId xmlns:a16="http://schemas.microsoft.com/office/drawing/2014/main" id="{FB0DBA28-CFF2-444C-8329-D400D5F29667}"/>
            </a:ext>
          </a:extLst>
        </xdr:cNvPr>
        <xdr:cNvCxnSpPr/>
      </xdr:nvCxnSpPr>
      <xdr:spPr>
        <a:xfrm flipV="1">
          <a:off x="7713980" y="13929359"/>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17780</xdr:rowOff>
    </xdr:from>
    <xdr:to>
      <xdr:col>41</xdr:col>
      <xdr:colOff>101600</xdr:colOff>
      <xdr:row>83</xdr:row>
      <xdr:rowOff>119380</xdr:rowOff>
    </xdr:to>
    <xdr:sp macro="" textlink="">
      <xdr:nvSpPr>
        <xdr:cNvPr id="263" name="楕円 262">
          <a:extLst>
            <a:ext uri="{FF2B5EF4-FFF2-40B4-BE49-F238E27FC236}">
              <a16:creationId xmlns:a16="http://schemas.microsoft.com/office/drawing/2014/main" id="{AAE532EA-F0D2-4A6F-91BE-F48809059241}"/>
            </a:ext>
          </a:extLst>
        </xdr:cNvPr>
        <xdr:cNvSpPr/>
      </xdr:nvSpPr>
      <xdr:spPr>
        <a:xfrm>
          <a:off x="68732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30480</xdr:rowOff>
    </xdr:from>
    <xdr:to>
      <xdr:col>45</xdr:col>
      <xdr:colOff>177800</xdr:colOff>
      <xdr:row>83</xdr:row>
      <xdr:rowOff>68580</xdr:rowOff>
    </xdr:to>
    <xdr:cxnSp macro="">
      <xdr:nvCxnSpPr>
        <xdr:cNvPr id="264" name="直線コネクタ 263">
          <a:extLst>
            <a:ext uri="{FF2B5EF4-FFF2-40B4-BE49-F238E27FC236}">
              <a16:creationId xmlns:a16="http://schemas.microsoft.com/office/drawing/2014/main" id="{0EBC6F89-B52B-4152-81F0-7A728F8327A0}"/>
            </a:ext>
          </a:extLst>
        </xdr:cNvPr>
        <xdr:cNvCxnSpPr/>
      </xdr:nvCxnSpPr>
      <xdr:spPr>
        <a:xfrm flipV="1">
          <a:off x="6924040" y="139446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25400</xdr:rowOff>
    </xdr:from>
    <xdr:to>
      <xdr:col>36</xdr:col>
      <xdr:colOff>165100</xdr:colOff>
      <xdr:row>83</xdr:row>
      <xdr:rowOff>127000</xdr:rowOff>
    </xdr:to>
    <xdr:sp macro="" textlink="">
      <xdr:nvSpPr>
        <xdr:cNvPr id="265" name="楕円 264">
          <a:extLst>
            <a:ext uri="{FF2B5EF4-FFF2-40B4-BE49-F238E27FC236}">
              <a16:creationId xmlns:a16="http://schemas.microsoft.com/office/drawing/2014/main" id="{D24F5DAD-0DFE-4765-9BC4-856E914EEBE1}"/>
            </a:ext>
          </a:extLst>
        </xdr:cNvPr>
        <xdr:cNvSpPr/>
      </xdr:nvSpPr>
      <xdr:spPr>
        <a:xfrm>
          <a:off x="609854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76200</xdr:rowOff>
    </xdr:to>
    <xdr:cxnSp macro="">
      <xdr:nvCxnSpPr>
        <xdr:cNvPr id="266" name="直線コネクタ 265">
          <a:extLst>
            <a:ext uri="{FF2B5EF4-FFF2-40B4-BE49-F238E27FC236}">
              <a16:creationId xmlns:a16="http://schemas.microsoft.com/office/drawing/2014/main" id="{7BD47838-012B-4E9C-9F61-358C9E767A66}"/>
            </a:ext>
          </a:extLst>
        </xdr:cNvPr>
        <xdr:cNvCxnSpPr/>
      </xdr:nvCxnSpPr>
      <xdr:spPr>
        <a:xfrm flipV="1">
          <a:off x="6149340" y="139827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267" name="n_1aveValue【福祉施設】&#10;一人当たり面積">
          <a:extLst>
            <a:ext uri="{FF2B5EF4-FFF2-40B4-BE49-F238E27FC236}">
              <a16:creationId xmlns:a16="http://schemas.microsoft.com/office/drawing/2014/main" id="{8D136C5C-EC9D-4714-97AE-742B97F719A8}"/>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268" name="n_2aveValue【福祉施設】&#10;一人当たり面積">
          <a:extLst>
            <a:ext uri="{FF2B5EF4-FFF2-40B4-BE49-F238E27FC236}">
              <a16:creationId xmlns:a16="http://schemas.microsoft.com/office/drawing/2014/main" id="{3F35B111-A39F-4DA8-956D-98116E9B367B}"/>
            </a:ext>
          </a:extLst>
        </xdr:cNvPr>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269" name="n_3aveValue【福祉施設】&#10;一人当たり面積">
          <a:extLst>
            <a:ext uri="{FF2B5EF4-FFF2-40B4-BE49-F238E27FC236}">
              <a16:creationId xmlns:a16="http://schemas.microsoft.com/office/drawing/2014/main" id="{513CD771-925C-49E7-B671-59E1F22466EE}"/>
            </a:ext>
          </a:extLst>
        </xdr:cNvPr>
        <xdr:cNvSpPr txBox="1"/>
      </xdr:nvSpPr>
      <xdr:spPr>
        <a:xfrm>
          <a:off x="67120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270" name="n_4aveValue【福祉施設】&#10;一人当たり面積">
          <a:extLst>
            <a:ext uri="{FF2B5EF4-FFF2-40B4-BE49-F238E27FC236}">
              <a16:creationId xmlns:a16="http://schemas.microsoft.com/office/drawing/2014/main" id="{116C4EF7-B2F0-4CDA-81D5-77FAF5EC4AAA}"/>
            </a:ext>
          </a:extLst>
        </xdr:cNvPr>
        <xdr:cNvSpPr txBox="1"/>
      </xdr:nvSpPr>
      <xdr:spPr>
        <a:xfrm>
          <a:off x="59373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271" name="n_1mainValue【福祉施設】&#10;一人当たり面積">
          <a:extLst>
            <a:ext uri="{FF2B5EF4-FFF2-40B4-BE49-F238E27FC236}">
              <a16:creationId xmlns:a16="http://schemas.microsoft.com/office/drawing/2014/main" id="{D5A5244B-429B-4D64-A0AA-ADA437F5848A}"/>
            </a:ext>
          </a:extLst>
        </xdr:cNvPr>
        <xdr:cNvSpPr txBox="1"/>
      </xdr:nvSpPr>
      <xdr:spPr>
        <a:xfrm>
          <a:off x="827158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97807</xdr:rowOff>
    </xdr:from>
    <xdr:ext cx="469744" cy="259045"/>
    <xdr:sp macro="" textlink="">
      <xdr:nvSpPr>
        <xdr:cNvPr id="272" name="n_2mainValue【福祉施設】&#10;一人当たり面積">
          <a:extLst>
            <a:ext uri="{FF2B5EF4-FFF2-40B4-BE49-F238E27FC236}">
              <a16:creationId xmlns:a16="http://schemas.microsoft.com/office/drawing/2014/main" id="{1266AEC7-C46C-4B08-B03D-94E35B8132DD}"/>
            </a:ext>
          </a:extLst>
        </xdr:cNvPr>
        <xdr:cNvSpPr txBox="1"/>
      </xdr:nvSpPr>
      <xdr:spPr>
        <a:xfrm>
          <a:off x="750958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135907</xdr:rowOff>
    </xdr:from>
    <xdr:ext cx="469744" cy="259045"/>
    <xdr:sp macro="" textlink="">
      <xdr:nvSpPr>
        <xdr:cNvPr id="273" name="n_3mainValue【福祉施設】&#10;一人当たり面積">
          <a:extLst>
            <a:ext uri="{FF2B5EF4-FFF2-40B4-BE49-F238E27FC236}">
              <a16:creationId xmlns:a16="http://schemas.microsoft.com/office/drawing/2014/main" id="{CB95CD0C-A87F-46B5-8CC6-53E533067D08}"/>
            </a:ext>
          </a:extLst>
        </xdr:cNvPr>
        <xdr:cNvSpPr txBox="1"/>
      </xdr:nvSpPr>
      <xdr:spPr>
        <a:xfrm>
          <a:off x="67120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274" name="n_4mainValue【福祉施設】&#10;一人当たり面積">
          <a:extLst>
            <a:ext uri="{FF2B5EF4-FFF2-40B4-BE49-F238E27FC236}">
              <a16:creationId xmlns:a16="http://schemas.microsoft.com/office/drawing/2014/main" id="{27F3A8C2-50B1-41AF-BA78-E0E35F1F4B55}"/>
            </a:ext>
          </a:extLst>
        </xdr:cNvPr>
        <xdr:cNvSpPr txBox="1"/>
      </xdr:nvSpPr>
      <xdr:spPr>
        <a:xfrm>
          <a:off x="593732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7E62F71A-1462-4161-97EA-D019D938461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216D8642-C3AF-4720-A385-90C4034EA35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EEC62659-EEA2-4DD9-AAA1-0700D446417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34F9F3D8-1F14-448A-BDDB-6554FC0525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204EDFB-83E0-47CB-A0A0-F295368920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E333210-5B35-4FF8-8637-41CD382B9BF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B10BEF39-01A2-4E75-81AE-D2F987AEEA9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82FEC690-B6E5-495C-981A-DBD0344A09B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6F2864E5-E81F-4CC5-A6C9-75ABA7592EC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EF35EA3C-FBB0-406E-AC93-3B5DB740F9D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9DB1F1E3-2E82-4276-B9FE-72B69088161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4BC1E8D0-22F6-4E0F-B6CA-23164AA1A857}"/>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CAE3368E-93AB-48FC-9EF6-CE33BA221F3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0FC7DEB3-14EC-4D5D-8F01-10B1F823DCE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CC7C30B5-A009-4DF7-8D76-25666DBECAF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38CD7E37-7717-4975-88F9-50F2D5B55E3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E53F171B-0253-4C2E-AC34-55A94410706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E9271E75-1EF4-436E-A558-6BD90A2EB88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AD8A2327-203C-4B59-84BE-0CC9EAD7EAB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274FF7EA-ADFD-4B31-B86F-D3C784DED7A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D18DDA8E-1B43-45C2-8600-5377E66E4A0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EA624CFD-6C36-4791-91AF-49447D0C3F1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4B23DB5F-D8CC-4C31-BF2B-D7B64DF3747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4F4CB4EB-4525-4111-A5B6-0F708C53280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E09CBCBC-C5E3-4636-A130-267B3BD58848}"/>
            </a:ext>
          </a:extLst>
        </xdr:cNvPr>
        <xdr:cNvCxnSpPr/>
      </xdr:nvCxnSpPr>
      <xdr:spPr>
        <a:xfrm flipV="1">
          <a:off x="4086225" y="16819245"/>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9E55C71F-53EF-401D-BDD5-C5708A70D408}"/>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E5B3EE87-2DBC-46C7-840F-4463F7AA83EE}"/>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02952334-D545-4E48-9B94-71738EADBC79}"/>
            </a:ext>
          </a:extLst>
        </xdr:cNvPr>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3" name="直線コネクタ 302">
          <a:extLst>
            <a:ext uri="{FF2B5EF4-FFF2-40B4-BE49-F238E27FC236}">
              <a16:creationId xmlns:a16="http://schemas.microsoft.com/office/drawing/2014/main" id="{9276842E-87E6-4B56-868B-AD7606ABD470}"/>
            </a:ext>
          </a:extLst>
        </xdr:cNvPr>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6F5D8E2F-DA79-4F50-8A0B-535CEE79A946}"/>
            </a:ext>
          </a:extLst>
        </xdr:cNvPr>
        <xdr:cNvSpPr txBox="1"/>
      </xdr:nvSpPr>
      <xdr:spPr>
        <a:xfrm>
          <a:off x="412496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5" name="フローチャート: 判断 304">
          <a:extLst>
            <a:ext uri="{FF2B5EF4-FFF2-40B4-BE49-F238E27FC236}">
              <a16:creationId xmlns:a16="http://schemas.microsoft.com/office/drawing/2014/main" id="{0A80F455-56B2-406B-8698-802389CF69EE}"/>
            </a:ext>
          </a:extLst>
        </xdr:cNvPr>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6" name="フローチャート: 判断 305">
          <a:extLst>
            <a:ext uri="{FF2B5EF4-FFF2-40B4-BE49-F238E27FC236}">
              <a16:creationId xmlns:a16="http://schemas.microsoft.com/office/drawing/2014/main" id="{BDD0E9AA-7D7A-4383-9C92-E363A02C48CF}"/>
            </a:ext>
          </a:extLst>
        </xdr:cNvPr>
        <xdr:cNvSpPr/>
      </xdr:nvSpPr>
      <xdr:spPr>
        <a:xfrm>
          <a:off x="331216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7" name="フローチャート: 判断 306">
          <a:extLst>
            <a:ext uri="{FF2B5EF4-FFF2-40B4-BE49-F238E27FC236}">
              <a16:creationId xmlns:a16="http://schemas.microsoft.com/office/drawing/2014/main" id="{697E3D86-3B63-4237-AB55-3B35873A8FE9}"/>
            </a:ext>
          </a:extLst>
        </xdr:cNvPr>
        <xdr:cNvSpPr/>
      </xdr:nvSpPr>
      <xdr:spPr>
        <a:xfrm>
          <a:off x="25146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8" name="フローチャート: 判断 307">
          <a:extLst>
            <a:ext uri="{FF2B5EF4-FFF2-40B4-BE49-F238E27FC236}">
              <a16:creationId xmlns:a16="http://schemas.microsoft.com/office/drawing/2014/main" id="{AEB6A8C7-719B-4892-B4EE-9B9E13DA8167}"/>
            </a:ext>
          </a:extLst>
        </xdr:cNvPr>
        <xdr:cNvSpPr/>
      </xdr:nvSpPr>
      <xdr:spPr>
        <a:xfrm>
          <a:off x="17399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09" name="フローチャート: 判断 308">
          <a:extLst>
            <a:ext uri="{FF2B5EF4-FFF2-40B4-BE49-F238E27FC236}">
              <a16:creationId xmlns:a16="http://schemas.microsoft.com/office/drawing/2014/main" id="{54E837EC-18D2-4FE5-B412-721521D3E8AC}"/>
            </a:ext>
          </a:extLst>
        </xdr:cNvPr>
        <xdr:cNvSpPr/>
      </xdr:nvSpPr>
      <xdr:spPr>
        <a:xfrm>
          <a:off x="96520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C415A73C-6EA3-48D2-B212-97AB0022406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DEB8E050-4B7D-4817-AB4C-0B80A050A24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AED0A9AE-E967-496F-AC83-7F3E25435E7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B295B4C6-B29A-442F-9CF3-316DF173CDE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E01005D-3B94-40D9-AD75-FB07475C4D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4445</xdr:rowOff>
    </xdr:from>
    <xdr:to>
      <xdr:col>24</xdr:col>
      <xdr:colOff>114300</xdr:colOff>
      <xdr:row>100</xdr:row>
      <xdr:rowOff>106045</xdr:rowOff>
    </xdr:to>
    <xdr:sp macro="" textlink="">
      <xdr:nvSpPr>
        <xdr:cNvPr id="315" name="楕円 314">
          <a:extLst>
            <a:ext uri="{FF2B5EF4-FFF2-40B4-BE49-F238E27FC236}">
              <a16:creationId xmlns:a16="http://schemas.microsoft.com/office/drawing/2014/main" id="{B02C2369-C23E-470A-A05A-2B2A3284297D}"/>
            </a:ext>
          </a:extLst>
        </xdr:cNvPr>
        <xdr:cNvSpPr/>
      </xdr:nvSpPr>
      <xdr:spPr>
        <a:xfrm>
          <a:off x="403606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128922</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DC4AEC8F-8395-4B5E-AE3A-8F1444C3967C}"/>
            </a:ext>
          </a:extLst>
        </xdr:cNvPr>
        <xdr:cNvSpPr txBox="1"/>
      </xdr:nvSpPr>
      <xdr:spPr>
        <a:xfrm>
          <a:off x="4124960" y="1672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88264</xdr:rowOff>
    </xdr:from>
    <xdr:to>
      <xdr:col>20</xdr:col>
      <xdr:colOff>38100</xdr:colOff>
      <xdr:row>100</xdr:row>
      <xdr:rowOff>18414</xdr:rowOff>
    </xdr:to>
    <xdr:sp macro="" textlink="">
      <xdr:nvSpPr>
        <xdr:cNvPr id="317" name="楕円 316">
          <a:extLst>
            <a:ext uri="{FF2B5EF4-FFF2-40B4-BE49-F238E27FC236}">
              <a16:creationId xmlns:a16="http://schemas.microsoft.com/office/drawing/2014/main" id="{9626996B-4BA9-4DB8-B8BB-12DC64D70798}"/>
            </a:ext>
          </a:extLst>
        </xdr:cNvPr>
        <xdr:cNvSpPr/>
      </xdr:nvSpPr>
      <xdr:spPr>
        <a:xfrm>
          <a:off x="3312160" y="16684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139064</xdr:rowOff>
    </xdr:from>
    <xdr:to>
      <xdr:col>24</xdr:col>
      <xdr:colOff>63500</xdr:colOff>
      <xdr:row>100</xdr:row>
      <xdr:rowOff>55245</xdr:rowOff>
    </xdr:to>
    <xdr:cxnSp macro="">
      <xdr:nvCxnSpPr>
        <xdr:cNvPr id="318" name="直線コネクタ 317">
          <a:extLst>
            <a:ext uri="{FF2B5EF4-FFF2-40B4-BE49-F238E27FC236}">
              <a16:creationId xmlns:a16="http://schemas.microsoft.com/office/drawing/2014/main" id="{D2BCCAEB-16C5-4E6D-9D99-02DB49BE0496}"/>
            </a:ext>
          </a:extLst>
        </xdr:cNvPr>
        <xdr:cNvCxnSpPr/>
      </xdr:nvCxnSpPr>
      <xdr:spPr>
        <a:xfrm>
          <a:off x="3355340" y="16735424"/>
          <a:ext cx="73152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13970</xdr:rowOff>
    </xdr:from>
    <xdr:to>
      <xdr:col>15</xdr:col>
      <xdr:colOff>101600</xdr:colOff>
      <xdr:row>99</xdr:row>
      <xdr:rowOff>115570</xdr:rowOff>
    </xdr:to>
    <xdr:sp macro="" textlink="">
      <xdr:nvSpPr>
        <xdr:cNvPr id="319" name="楕円 318">
          <a:extLst>
            <a:ext uri="{FF2B5EF4-FFF2-40B4-BE49-F238E27FC236}">
              <a16:creationId xmlns:a16="http://schemas.microsoft.com/office/drawing/2014/main" id="{DF7BA748-8987-4666-93E5-C04D4E0B0113}"/>
            </a:ext>
          </a:extLst>
        </xdr:cNvPr>
        <xdr:cNvSpPr/>
      </xdr:nvSpPr>
      <xdr:spPr>
        <a:xfrm>
          <a:off x="25146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64770</xdr:rowOff>
    </xdr:from>
    <xdr:to>
      <xdr:col>19</xdr:col>
      <xdr:colOff>177800</xdr:colOff>
      <xdr:row>99</xdr:row>
      <xdr:rowOff>139064</xdr:rowOff>
    </xdr:to>
    <xdr:cxnSp macro="">
      <xdr:nvCxnSpPr>
        <xdr:cNvPr id="320" name="直線コネクタ 319">
          <a:extLst>
            <a:ext uri="{FF2B5EF4-FFF2-40B4-BE49-F238E27FC236}">
              <a16:creationId xmlns:a16="http://schemas.microsoft.com/office/drawing/2014/main" id="{A177E806-C3D2-4ACE-959A-1EE8ACEF66E8}"/>
            </a:ext>
          </a:extLst>
        </xdr:cNvPr>
        <xdr:cNvCxnSpPr/>
      </xdr:nvCxnSpPr>
      <xdr:spPr>
        <a:xfrm>
          <a:off x="2565400" y="16661130"/>
          <a:ext cx="78994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84455</xdr:rowOff>
    </xdr:from>
    <xdr:to>
      <xdr:col>10</xdr:col>
      <xdr:colOff>165100</xdr:colOff>
      <xdr:row>102</xdr:row>
      <xdr:rowOff>14605</xdr:rowOff>
    </xdr:to>
    <xdr:sp macro="" textlink="">
      <xdr:nvSpPr>
        <xdr:cNvPr id="321" name="楕円 320">
          <a:extLst>
            <a:ext uri="{FF2B5EF4-FFF2-40B4-BE49-F238E27FC236}">
              <a16:creationId xmlns:a16="http://schemas.microsoft.com/office/drawing/2014/main" id="{7DADA29E-DFCA-4718-9D68-9C1040DBEADE}"/>
            </a:ext>
          </a:extLst>
        </xdr:cNvPr>
        <xdr:cNvSpPr/>
      </xdr:nvSpPr>
      <xdr:spPr>
        <a:xfrm>
          <a:off x="1739900" y="17016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64770</xdr:rowOff>
    </xdr:from>
    <xdr:to>
      <xdr:col>15</xdr:col>
      <xdr:colOff>50800</xdr:colOff>
      <xdr:row>101</xdr:row>
      <xdr:rowOff>135255</xdr:rowOff>
    </xdr:to>
    <xdr:cxnSp macro="">
      <xdr:nvCxnSpPr>
        <xdr:cNvPr id="322" name="直線コネクタ 321">
          <a:extLst>
            <a:ext uri="{FF2B5EF4-FFF2-40B4-BE49-F238E27FC236}">
              <a16:creationId xmlns:a16="http://schemas.microsoft.com/office/drawing/2014/main" id="{512D0B37-1D50-40CF-824F-9AD47630FC2E}"/>
            </a:ext>
          </a:extLst>
        </xdr:cNvPr>
        <xdr:cNvCxnSpPr/>
      </xdr:nvCxnSpPr>
      <xdr:spPr>
        <a:xfrm flipV="1">
          <a:off x="1790700" y="16661130"/>
          <a:ext cx="7747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122555</xdr:rowOff>
    </xdr:from>
    <xdr:to>
      <xdr:col>6</xdr:col>
      <xdr:colOff>38100</xdr:colOff>
      <xdr:row>101</xdr:row>
      <xdr:rowOff>52705</xdr:rowOff>
    </xdr:to>
    <xdr:sp macro="" textlink="">
      <xdr:nvSpPr>
        <xdr:cNvPr id="323" name="楕円 322">
          <a:extLst>
            <a:ext uri="{FF2B5EF4-FFF2-40B4-BE49-F238E27FC236}">
              <a16:creationId xmlns:a16="http://schemas.microsoft.com/office/drawing/2014/main" id="{8C4D0116-FC71-4D3E-B0D6-9D94CD56C816}"/>
            </a:ext>
          </a:extLst>
        </xdr:cNvPr>
        <xdr:cNvSpPr/>
      </xdr:nvSpPr>
      <xdr:spPr>
        <a:xfrm>
          <a:off x="965200" y="16886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xdr:rowOff>
    </xdr:from>
    <xdr:to>
      <xdr:col>10</xdr:col>
      <xdr:colOff>114300</xdr:colOff>
      <xdr:row>101</xdr:row>
      <xdr:rowOff>135255</xdr:rowOff>
    </xdr:to>
    <xdr:cxnSp macro="">
      <xdr:nvCxnSpPr>
        <xdr:cNvPr id="324" name="直線コネクタ 323">
          <a:extLst>
            <a:ext uri="{FF2B5EF4-FFF2-40B4-BE49-F238E27FC236}">
              <a16:creationId xmlns:a16="http://schemas.microsoft.com/office/drawing/2014/main" id="{86605C07-E993-4556-9A0E-D4B43B8F6839}"/>
            </a:ext>
          </a:extLst>
        </xdr:cNvPr>
        <xdr:cNvCxnSpPr/>
      </xdr:nvCxnSpPr>
      <xdr:spPr>
        <a:xfrm>
          <a:off x="1008380" y="16933545"/>
          <a:ext cx="7823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5" name="n_1aveValue【市民会館】&#10;有形固定資産減価償却率">
          <a:extLst>
            <a:ext uri="{FF2B5EF4-FFF2-40B4-BE49-F238E27FC236}">
              <a16:creationId xmlns:a16="http://schemas.microsoft.com/office/drawing/2014/main" id="{217EF8DB-1E45-4A1D-B751-AC3F42C36169}"/>
            </a:ext>
          </a:extLst>
        </xdr:cNvPr>
        <xdr:cNvSpPr txBox="1"/>
      </xdr:nvSpPr>
      <xdr:spPr>
        <a:xfrm>
          <a:off x="317056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6" name="n_2aveValue【市民会館】&#10;有形固定資産減価償却率">
          <a:extLst>
            <a:ext uri="{FF2B5EF4-FFF2-40B4-BE49-F238E27FC236}">
              <a16:creationId xmlns:a16="http://schemas.microsoft.com/office/drawing/2014/main" id="{C451B416-9249-423C-9564-E222449F2ED4}"/>
            </a:ext>
          </a:extLst>
        </xdr:cNvPr>
        <xdr:cNvSpPr txBox="1"/>
      </xdr:nvSpPr>
      <xdr:spPr>
        <a:xfrm>
          <a:off x="23857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7" name="n_3aveValue【市民会館】&#10;有形固定資産減価償却率">
          <a:extLst>
            <a:ext uri="{FF2B5EF4-FFF2-40B4-BE49-F238E27FC236}">
              <a16:creationId xmlns:a16="http://schemas.microsoft.com/office/drawing/2014/main" id="{D98A9370-108F-438B-9A78-1535C7AECEF3}"/>
            </a:ext>
          </a:extLst>
        </xdr:cNvPr>
        <xdr:cNvSpPr txBox="1"/>
      </xdr:nvSpPr>
      <xdr:spPr>
        <a:xfrm>
          <a:off x="16110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28" name="n_4aveValue【市民会館】&#10;有形固定資産減価償却率">
          <a:extLst>
            <a:ext uri="{FF2B5EF4-FFF2-40B4-BE49-F238E27FC236}">
              <a16:creationId xmlns:a16="http://schemas.microsoft.com/office/drawing/2014/main" id="{192EED92-65B1-4F8E-A82A-6490F4B2829C}"/>
            </a:ext>
          </a:extLst>
        </xdr:cNvPr>
        <xdr:cNvSpPr txBox="1"/>
      </xdr:nvSpPr>
      <xdr:spPr>
        <a:xfrm>
          <a:off x="8363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34941</xdr:rowOff>
    </xdr:from>
    <xdr:ext cx="405111" cy="259045"/>
    <xdr:sp macro="" textlink="">
      <xdr:nvSpPr>
        <xdr:cNvPr id="329" name="n_1mainValue【市民会館】&#10;有形固定資産減価償却率">
          <a:extLst>
            <a:ext uri="{FF2B5EF4-FFF2-40B4-BE49-F238E27FC236}">
              <a16:creationId xmlns:a16="http://schemas.microsoft.com/office/drawing/2014/main" id="{DDA93698-22B9-4077-A913-37D9FECE9F3D}"/>
            </a:ext>
          </a:extLst>
        </xdr:cNvPr>
        <xdr:cNvSpPr txBox="1"/>
      </xdr:nvSpPr>
      <xdr:spPr>
        <a:xfrm>
          <a:off x="3170564" y="1646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97</xdr:row>
      <xdr:rowOff>132097</xdr:rowOff>
    </xdr:from>
    <xdr:ext cx="405111" cy="259045"/>
    <xdr:sp macro="" textlink="">
      <xdr:nvSpPr>
        <xdr:cNvPr id="330" name="n_2mainValue【市民会館】&#10;有形固定資産減価償却率">
          <a:extLst>
            <a:ext uri="{FF2B5EF4-FFF2-40B4-BE49-F238E27FC236}">
              <a16:creationId xmlns:a16="http://schemas.microsoft.com/office/drawing/2014/main" id="{37AC4E8D-AFB6-4FFC-A477-18DE0380BC40}"/>
            </a:ext>
          </a:extLst>
        </xdr:cNvPr>
        <xdr:cNvSpPr txBox="1"/>
      </xdr:nvSpPr>
      <xdr:spPr>
        <a:xfrm>
          <a:off x="2385704" y="1639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31132</xdr:rowOff>
    </xdr:from>
    <xdr:ext cx="405111" cy="259045"/>
    <xdr:sp macro="" textlink="">
      <xdr:nvSpPr>
        <xdr:cNvPr id="331" name="n_3mainValue【市民会館】&#10;有形固定資産減価償却率">
          <a:extLst>
            <a:ext uri="{FF2B5EF4-FFF2-40B4-BE49-F238E27FC236}">
              <a16:creationId xmlns:a16="http://schemas.microsoft.com/office/drawing/2014/main" id="{26B3D9FC-8DF1-4F54-878F-2C19F37567E4}"/>
            </a:ext>
          </a:extLst>
        </xdr:cNvPr>
        <xdr:cNvSpPr txBox="1"/>
      </xdr:nvSpPr>
      <xdr:spPr>
        <a:xfrm>
          <a:off x="161100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69232</xdr:rowOff>
    </xdr:from>
    <xdr:ext cx="405111" cy="259045"/>
    <xdr:sp macro="" textlink="">
      <xdr:nvSpPr>
        <xdr:cNvPr id="332" name="n_4mainValue【市民会館】&#10;有形固定資産減価償却率">
          <a:extLst>
            <a:ext uri="{FF2B5EF4-FFF2-40B4-BE49-F238E27FC236}">
              <a16:creationId xmlns:a16="http://schemas.microsoft.com/office/drawing/2014/main" id="{20A39820-971D-4D08-AD0F-126A9DD82D85}"/>
            </a:ext>
          </a:extLst>
        </xdr:cNvPr>
        <xdr:cNvSpPr txBox="1"/>
      </xdr:nvSpPr>
      <xdr:spPr>
        <a:xfrm>
          <a:off x="836304" y="1666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5767F41A-A026-4D56-9B22-328BBF9AA6F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EF4999BE-698C-4EC2-B372-3541DFD49F1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C901CB9A-F755-4249-AEF8-45211A7AB36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D9EFE56B-C385-475D-BA98-3E6F90F6DCD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4D30A84A-D728-4691-81E5-98B3C26C228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552BFC28-21EF-41AB-A8B0-C1C256847BC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AEEFE024-1D3A-40AD-B9BA-3FB0A2D7596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14CF23C4-0B9B-44EC-80DA-208039667EC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85AE5917-1190-4149-9B90-34EAC39305A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D488C03A-EACD-4833-98C0-47D708881BD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9EE54C01-DD0C-4431-B30F-4768EB669CB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BB5600ED-DA75-4325-8EEC-011F86F519B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3D72D80E-A907-407A-9493-0820F2DB4F3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453583CF-EA7D-4A87-BCE8-BF6E6C2B4A9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271A4AA-B65D-48E9-A9B5-C001B8B7F30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59D6862A-3491-4715-BC1D-1830731A32E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4FB2E41E-64B0-4695-8010-CB7867E6A5F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073AF63D-E960-4F8C-A701-915E56E3AC9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B44C5964-EAF2-4D00-9098-CFE719D2021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5B35B590-81F1-4A59-BA12-BA9A013048D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3F95FC7A-27A2-4B69-BE03-0BB0931D060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BDBBD26D-F970-40A1-B5A4-A32292B4062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7AE2E32-554E-4CF7-BC9D-DFD57A53CEB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6" name="直線コネクタ 355">
          <a:extLst>
            <a:ext uri="{FF2B5EF4-FFF2-40B4-BE49-F238E27FC236}">
              <a16:creationId xmlns:a16="http://schemas.microsoft.com/office/drawing/2014/main" id="{C99F4C0D-0972-471C-B6C6-ECBEA43940F9}"/>
            </a:ext>
          </a:extLst>
        </xdr:cNvPr>
        <xdr:cNvCxnSpPr/>
      </xdr:nvCxnSpPr>
      <xdr:spPr>
        <a:xfrm flipV="1">
          <a:off x="9219565" y="16809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7" name="【市民会館】&#10;一人当たり面積最小値テキスト">
          <a:extLst>
            <a:ext uri="{FF2B5EF4-FFF2-40B4-BE49-F238E27FC236}">
              <a16:creationId xmlns:a16="http://schemas.microsoft.com/office/drawing/2014/main" id="{3653E5B9-5131-40B0-94B6-A769FDCF4FFB}"/>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8" name="直線コネクタ 357">
          <a:extLst>
            <a:ext uri="{FF2B5EF4-FFF2-40B4-BE49-F238E27FC236}">
              <a16:creationId xmlns:a16="http://schemas.microsoft.com/office/drawing/2014/main" id="{9E193647-2528-43C7-AB5B-94DAB50551EA}"/>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59" name="【市民会館】&#10;一人当たり面積最大値テキスト">
          <a:extLst>
            <a:ext uri="{FF2B5EF4-FFF2-40B4-BE49-F238E27FC236}">
              <a16:creationId xmlns:a16="http://schemas.microsoft.com/office/drawing/2014/main" id="{56592BC4-54DE-49D4-BA2B-5BC004CB8200}"/>
            </a:ext>
          </a:extLst>
        </xdr:cNvPr>
        <xdr:cNvSpPr txBox="1"/>
      </xdr:nvSpPr>
      <xdr:spPr>
        <a:xfrm>
          <a:off x="925830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0" name="直線コネクタ 359">
          <a:extLst>
            <a:ext uri="{FF2B5EF4-FFF2-40B4-BE49-F238E27FC236}">
              <a16:creationId xmlns:a16="http://schemas.microsoft.com/office/drawing/2014/main" id="{DCA87DDD-AB24-4905-BA0B-9FFA50319BC4}"/>
            </a:ext>
          </a:extLst>
        </xdr:cNvPr>
        <xdr:cNvCxnSpPr/>
      </xdr:nvCxnSpPr>
      <xdr:spPr>
        <a:xfrm>
          <a:off x="915416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1" name="【市民会館】&#10;一人当たり面積平均値テキスト">
          <a:extLst>
            <a:ext uri="{FF2B5EF4-FFF2-40B4-BE49-F238E27FC236}">
              <a16:creationId xmlns:a16="http://schemas.microsoft.com/office/drawing/2014/main" id="{DE803AEB-130C-4C52-9ED5-A280978DDD35}"/>
            </a:ext>
          </a:extLst>
        </xdr:cNvPr>
        <xdr:cNvSpPr txBox="1"/>
      </xdr:nvSpPr>
      <xdr:spPr>
        <a:xfrm>
          <a:off x="9258300" y="17425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2" name="フローチャート: 判断 361">
          <a:extLst>
            <a:ext uri="{FF2B5EF4-FFF2-40B4-BE49-F238E27FC236}">
              <a16:creationId xmlns:a16="http://schemas.microsoft.com/office/drawing/2014/main" id="{3E644B90-7355-4654-AE80-DD7A460B3D0F}"/>
            </a:ext>
          </a:extLst>
        </xdr:cNvPr>
        <xdr:cNvSpPr/>
      </xdr:nvSpPr>
      <xdr:spPr>
        <a:xfrm>
          <a:off x="919226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3" name="フローチャート: 判断 362">
          <a:extLst>
            <a:ext uri="{FF2B5EF4-FFF2-40B4-BE49-F238E27FC236}">
              <a16:creationId xmlns:a16="http://schemas.microsoft.com/office/drawing/2014/main" id="{B341A685-E5FB-4232-8310-40BF7D0E4323}"/>
            </a:ext>
          </a:extLst>
        </xdr:cNvPr>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4" name="フローチャート: 判断 363">
          <a:extLst>
            <a:ext uri="{FF2B5EF4-FFF2-40B4-BE49-F238E27FC236}">
              <a16:creationId xmlns:a16="http://schemas.microsoft.com/office/drawing/2014/main" id="{D0F5C87D-DFE1-4A68-9CE8-A62BA2F5CBD9}"/>
            </a:ext>
          </a:extLst>
        </xdr:cNvPr>
        <xdr:cNvSpPr/>
      </xdr:nvSpPr>
      <xdr:spPr>
        <a:xfrm>
          <a:off x="76708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BC077636-524D-45E3-802F-045972B0E2EF}"/>
            </a:ext>
          </a:extLst>
        </xdr:cNvPr>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6" name="フローチャート: 判断 365">
          <a:extLst>
            <a:ext uri="{FF2B5EF4-FFF2-40B4-BE49-F238E27FC236}">
              <a16:creationId xmlns:a16="http://schemas.microsoft.com/office/drawing/2014/main" id="{12103981-4B5E-408B-A4C1-2DDD9491B934}"/>
            </a:ext>
          </a:extLst>
        </xdr:cNvPr>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C2EF9C8-F90E-49D6-A618-68C74FB0DEE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BEB5EDE-602E-48D1-BD2E-2DD74A94D58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64C5C49E-ED7A-46DF-B02F-A0E98468EAC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0EA49B1-E849-4FC7-8634-4C34B17BB4D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3F03776-99DE-452F-980C-499845ACBFC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372" name="楕円 371">
          <a:extLst>
            <a:ext uri="{FF2B5EF4-FFF2-40B4-BE49-F238E27FC236}">
              <a16:creationId xmlns:a16="http://schemas.microsoft.com/office/drawing/2014/main" id="{D88BE65A-4780-477A-A038-2ECBD974BDFD}"/>
            </a:ext>
          </a:extLst>
        </xdr:cNvPr>
        <xdr:cNvSpPr/>
      </xdr:nvSpPr>
      <xdr:spPr>
        <a:xfrm>
          <a:off x="9192260" y="17799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7638</xdr:rowOff>
    </xdr:from>
    <xdr:ext cx="469744" cy="259045"/>
    <xdr:sp macro="" textlink="">
      <xdr:nvSpPr>
        <xdr:cNvPr id="373" name="【市民会館】&#10;一人当たり面積該当値テキスト">
          <a:extLst>
            <a:ext uri="{FF2B5EF4-FFF2-40B4-BE49-F238E27FC236}">
              <a16:creationId xmlns:a16="http://schemas.microsoft.com/office/drawing/2014/main" id="{C19380CF-A38F-43F5-BD60-300198B81A33}"/>
            </a:ext>
          </a:extLst>
        </xdr:cNvPr>
        <xdr:cNvSpPr txBox="1"/>
      </xdr:nvSpPr>
      <xdr:spPr>
        <a:xfrm>
          <a:off x="9258300"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74" name="楕円 373">
          <a:extLst>
            <a:ext uri="{FF2B5EF4-FFF2-40B4-BE49-F238E27FC236}">
              <a16:creationId xmlns:a16="http://schemas.microsoft.com/office/drawing/2014/main" id="{2A99D44B-DD21-4B79-A630-248E5D980FD6}"/>
            </a:ext>
          </a:extLst>
        </xdr:cNvPr>
        <xdr:cNvSpPr/>
      </xdr:nvSpPr>
      <xdr:spPr>
        <a:xfrm>
          <a:off x="8445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87630</xdr:rowOff>
    </xdr:to>
    <xdr:cxnSp macro="">
      <xdr:nvCxnSpPr>
        <xdr:cNvPr id="375" name="直線コネクタ 374">
          <a:extLst>
            <a:ext uri="{FF2B5EF4-FFF2-40B4-BE49-F238E27FC236}">
              <a16:creationId xmlns:a16="http://schemas.microsoft.com/office/drawing/2014/main" id="{D18B10DF-052B-4133-B0D7-4FEE2188790F}"/>
            </a:ext>
          </a:extLst>
        </xdr:cNvPr>
        <xdr:cNvCxnSpPr/>
      </xdr:nvCxnSpPr>
      <xdr:spPr>
        <a:xfrm flipV="1">
          <a:off x="8496300" y="1784985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376" name="楕円 375">
          <a:extLst>
            <a:ext uri="{FF2B5EF4-FFF2-40B4-BE49-F238E27FC236}">
              <a16:creationId xmlns:a16="http://schemas.microsoft.com/office/drawing/2014/main" id="{DD324122-84CC-4046-BC81-9A36257D827D}"/>
            </a:ext>
          </a:extLst>
        </xdr:cNvPr>
        <xdr:cNvSpPr/>
      </xdr:nvSpPr>
      <xdr:spPr>
        <a:xfrm>
          <a:off x="767080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99061</xdr:rowOff>
    </xdr:to>
    <xdr:cxnSp macro="">
      <xdr:nvCxnSpPr>
        <xdr:cNvPr id="377" name="直線コネクタ 376">
          <a:extLst>
            <a:ext uri="{FF2B5EF4-FFF2-40B4-BE49-F238E27FC236}">
              <a16:creationId xmlns:a16="http://schemas.microsoft.com/office/drawing/2014/main" id="{36000833-92E7-485F-9876-04D5D427D58C}"/>
            </a:ext>
          </a:extLst>
        </xdr:cNvPr>
        <xdr:cNvCxnSpPr/>
      </xdr:nvCxnSpPr>
      <xdr:spPr>
        <a:xfrm flipV="1">
          <a:off x="7713980" y="1785747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78" name="n_1aveValue【市民会館】&#10;一人当たり面積">
          <a:extLst>
            <a:ext uri="{FF2B5EF4-FFF2-40B4-BE49-F238E27FC236}">
              <a16:creationId xmlns:a16="http://schemas.microsoft.com/office/drawing/2014/main" id="{AFA3DD6E-1B41-40D4-94B9-0645413D03FD}"/>
            </a:ext>
          </a:extLst>
        </xdr:cNvPr>
        <xdr:cNvSpPr txBox="1"/>
      </xdr:nvSpPr>
      <xdr:spPr>
        <a:xfrm>
          <a:off x="827158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379" name="n_2aveValue【市民会館】&#10;一人当たり面積">
          <a:extLst>
            <a:ext uri="{FF2B5EF4-FFF2-40B4-BE49-F238E27FC236}">
              <a16:creationId xmlns:a16="http://schemas.microsoft.com/office/drawing/2014/main" id="{C11ED21A-7CBB-4138-9A30-D741E4B549C9}"/>
            </a:ext>
          </a:extLst>
        </xdr:cNvPr>
        <xdr:cNvSpPr txBox="1"/>
      </xdr:nvSpPr>
      <xdr:spPr>
        <a:xfrm>
          <a:off x="7509587"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0" name="n_3aveValue【市民会館】&#10;一人当たり面積">
          <a:extLst>
            <a:ext uri="{FF2B5EF4-FFF2-40B4-BE49-F238E27FC236}">
              <a16:creationId xmlns:a16="http://schemas.microsoft.com/office/drawing/2014/main" id="{27D2B513-B561-446E-B78D-9B8FC5DA0201}"/>
            </a:ext>
          </a:extLst>
        </xdr:cNvPr>
        <xdr:cNvSpPr txBox="1"/>
      </xdr:nvSpPr>
      <xdr:spPr>
        <a:xfrm>
          <a:off x="67120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1" name="n_4aveValue【市民会館】&#10;一人当たり面積">
          <a:extLst>
            <a:ext uri="{FF2B5EF4-FFF2-40B4-BE49-F238E27FC236}">
              <a16:creationId xmlns:a16="http://schemas.microsoft.com/office/drawing/2014/main" id="{C5F25330-0972-4285-944B-ED017760EDB3}"/>
            </a:ext>
          </a:extLst>
        </xdr:cNvPr>
        <xdr:cNvSpPr txBox="1"/>
      </xdr:nvSpPr>
      <xdr:spPr>
        <a:xfrm>
          <a:off x="59373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382" name="n_1mainValue【市民会館】&#10;一人当たり面積">
          <a:extLst>
            <a:ext uri="{FF2B5EF4-FFF2-40B4-BE49-F238E27FC236}">
              <a16:creationId xmlns:a16="http://schemas.microsoft.com/office/drawing/2014/main" id="{96C53855-6B0B-40FF-B75D-152B88225B01}"/>
            </a:ext>
          </a:extLst>
        </xdr:cNvPr>
        <xdr:cNvSpPr txBox="1"/>
      </xdr:nvSpPr>
      <xdr:spPr>
        <a:xfrm>
          <a:off x="827158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383" name="n_2mainValue【市民会館】&#10;一人当たり面積">
          <a:extLst>
            <a:ext uri="{FF2B5EF4-FFF2-40B4-BE49-F238E27FC236}">
              <a16:creationId xmlns:a16="http://schemas.microsoft.com/office/drawing/2014/main" id="{6548A29E-6A26-404A-87B3-CEB82A29D045}"/>
            </a:ext>
          </a:extLst>
        </xdr:cNvPr>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D85E6A22-295D-45BD-ADD7-08C1793B00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72611A4F-38A3-4134-B461-4C1BC331DD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A9299736-4FA4-41F5-BFA9-61A0D78C00A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FCE06B7B-2EBC-463C-8C17-D4FC75BB4EF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B5A66476-ACBF-46B6-A6FD-CB09293DE9D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69FBA2B0-46C5-440D-A95E-00B35D0A916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C3A35125-20EA-4297-9B5B-5CCE8108A88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228F6F7B-B554-4ABF-86D5-6D7F1411E8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D8DC13F2-8629-4740-A653-80BD29A8481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16D2179C-AB03-4BE9-8D69-648B6810234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13B85E4E-7DCE-4635-B25E-E09C8A68EF9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a:extLst>
            <a:ext uri="{FF2B5EF4-FFF2-40B4-BE49-F238E27FC236}">
              <a16:creationId xmlns:a16="http://schemas.microsoft.com/office/drawing/2014/main" id="{2DB3641B-AEE3-4BFA-A32D-940BDE3EE62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79AFA92C-3F71-47BD-84EA-48E7EB569C4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a:extLst>
            <a:ext uri="{FF2B5EF4-FFF2-40B4-BE49-F238E27FC236}">
              <a16:creationId xmlns:a16="http://schemas.microsoft.com/office/drawing/2014/main" id="{BCAE0C3D-4843-47BD-9DAF-DA72C19C377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a:extLst>
            <a:ext uri="{FF2B5EF4-FFF2-40B4-BE49-F238E27FC236}">
              <a16:creationId xmlns:a16="http://schemas.microsoft.com/office/drawing/2014/main" id="{A777A688-25B9-48AD-9B2B-1642AAB85DE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a:extLst>
            <a:ext uri="{FF2B5EF4-FFF2-40B4-BE49-F238E27FC236}">
              <a16:creationId xmlns:a16="http://schemas.microsoft.com/office/drawing/2014/main" id="{C7B903D6-E668-4D0F-A058-B3B2C17357F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a:extLst>
            <a:ext uri="{FF2B5EF4-FFF2-40B4-BE49-F238E27FC236}">
              <a16:creationId xmlns:a16="http://schemas.microsoft.com/office/drawing/2014/main" id="{6DAF57EF-0949-404A-9CA0-5C12384A724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a:extLst>
            <a:ext uri="{FF2B5EF4-FFF2-40B4-BE49-F238E27FC236}">
              <a16:creationId xmlns:a16="http://schemas.microsoft.com/office/drawing/2014/main" id="{BAF53427-87DC-4FA6-B8FD-DE306F1E6E4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a:extLst>
            <a:ext uri="{FF2B5EF4-FFF2-40B4-BE49-F238E27FC236}">
              <a16:creationId xmlns:a16="http://schemas.microsoft.com/office/drawing/2014/main" id="{65F198A1-9CDB-453B-BF2C-945C4A493AC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a:extLst>
            <a:ext uri="{FF2B5EF4-FFF2-40B4-BE49-F238E27FC236}">
              <a16:creationId xmlns:a16="http://schemas.microsoft.com/office/drawing/2014/main" id="{631C7B55-D3F1-4564-84DC-7C87D0B7286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a:extLst>
            <a:ext uri="{FF2B5EF4-FFF2-40B4-BE49-F238E27FC236}">
              <a16:creationId xmlns:a16="http://schemas.microsoft.com/office/drawing/2014/main" id="{D67FE79D-41FF-40A0-8114-00A68E0408A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A2FBD700-3D01-4589-894F-250F3B78FB6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5F03FC00-269B-4546-B567-D48DD738E0D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a:extLst>
            <a:ext uri="{FF2B5EF4-FFF2-40B4-BE49-F238E27FC236}">
              <a16:creationId xmlns:a16="http://schemas.microsoft.com/office/drawing/2014/main" id="{F6A98637-C15D-4B0B-9D3E-E75017F886E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08" name="直線コネクタ 407">
          <a:extLst>
            <a:ext uri="{FF2B5EF4-FFF2-40B4-BE49-F238E27FC236}">
              <a16:creationId xmlns:a16="http://schemas.microsoft.com/office/drawing/2014/main" id="{1910B2C3-5DC1-4D6F-8A18-6DF9C6AB16DE}"/>
            </a:ext>
          </a:extLst>
        </xdr:cNvPr>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09" name="【一般廃棄物処理施設】&#10;有形固定資産減価償却率最小値テキスト">
          <a:extLst>
            <a:ext uri="{FF2B5EF4-FFF2-40B4-BE49-F238E27FC236}">
              <a16:creationId xmlns:a16="http://schemas.microsoft.com/office/drawing/2014/main" id="{010309C7-4032-49BF-B55B-984FF309466D}"/>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0" name="直線コネクタ 409">
          <a:extLst>
            <a:ext uri="{FF2B5EF4-FFF2-40B4-BE49-F238E27FC236}">
              <a16:creationId xmlns:a16="http://schemas.microsoft.com/office/drawing/2014/main" id="{BCA8DA21-6449-4FB7-9172-54440AFB5805}"/>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1" name="【一般廃棄物処理施設】&#10;有形固定資産減価償却率最大値テキスト">
          <a:extLst>
            <a:ext uri="{FF2B5EF4-FFF2-40B4-BE49-F238E27FC236}">
              <a16:creationId xmlns:a16="http://schemas.microsoft.com/office/drawing/2014/main" id="{1B5F64F0-E4D7-47A7-9A1D-FB79E9399547}"/>
            </a:ext>
          </a:extLst>
        </xdr:cNvPr>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2" name="直線コネクタ 411">
          <a:extLst>
            <a:ext uri="{FF2B5EF4-FFF2-40B4-BE49-F238E27FC236}">
              <a16:creationId xmlns:a16="http://schemas.microsoft.com/office/drawing/2014/main" id="{F09228A3-B68E-4DA3-95D1-79723FCF28ED}"/>
            </a:ext>
          </a:extLst>
        </xdr:cNvPr>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3" name="【一般廃棄物処理施設】&#10;有形固定資産減価償却率平均値テキスト">
          <a:extLst>
            <a:ext uri="{FF2B5EF4-FFF2-40B4-BE49-F238E27FC236}">
              <a16:creationId xmlns:a16="http://schemas.microsoft.com/office/drawing/2014/main" id="{FE4E6F69-8813-46EF-9747-97A13A22370C}"/>
            </a:ext>
          </a:extLst>
        </xdr:cNvPr>
        <xdr:cNvSpPr txBox="1"/>
      </xdr:nvSpPr>
      <xdr:spPr>
        <a:xfrm>
          <a:off x="144145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4" name="フローチャート: 判断 413">
          <a:extLst>
            <a:ext uri="{FF2B5EF4-FFF2-40B4-BE49-F238E27FC236}">
              <a16:creationId xmlns:a16="http://schemas.microsoft.com/office/drawing/2014/main" id="{3839D078-0BBD-4CF3-A533-7F4D7A45E4FC}"/>
            </a:ext>
          </a:extLst>
        </xdr:cNvPr>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5" name="フローチャート: 判断 414">
          <a:extLst>
            <a:ext uri="{FF2B5EF4-FFF2-40B4-BE49-F238E27FC236}">
              <a16:creationId xmlns:a16="http://schemas.microsoft.com/office/drawing/2014/main" id="{DF1AE460-B14F-41D8-B0DE-9206199BB1AD}"/>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6" name="フローチャート: 判断 415">
          <a:extLst>
            <a:ext uri="{FF2B5EF4-FFF2-40B4-BE49-F238E27FC236}">
              <a16:creationId xmlns:a16="http://schemas.microsoft.com/office/drawing/2014/main" id="{4E61BCA9-7919-44C9-AB44-9E04F23693EA}"/>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17" name="フローチャート: 判断 416">
          <a:extLst>
            <a:ext uri="{FF2B5EF4-FFF2-40B4-BE49-F238E27FC236}">
              <a16:creationId xmlns:a16="http://schemas.microsoft.com/office/drawing/2014/main" id="{5B2101C7-C075-4741-BE0D-7F93992A2603}"/>
            </a:ext>
          </a:extLst>
        </xdr:cNvPr>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18" name="フローチャート: 判断 417">
          <a:extLst>
            <a:ext uri="{FF2B5EF4-FFF2-40B4-BE49-F238E27FC236}">
              <a16:creationId xmlns:a16="http://schemas.microsoft.com/office/drawing/2014/main" id="{B91A9804-3E19-4121-BC23-808107DC78F2}"/>
            </a:ext>
          </a:extLst>
        </xdr:cNvPr>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9470C50-71DC-48CB-B8F2-CB3784C0D7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884E225A-E0F9-4E8B-B5F7-5C34003C6DD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81703C2-D338-42E3-A53E-FE4451428B7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2D0489B-B057-4D1A-88AA-E8F969E6532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20B7A578-BEE5-4A6D-9196-C79CA40991D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楕円 423">
          <a:extLst>
            <a:ext uri="{FF2B5EF4-FFF2-40B4-BE49-F238E27FC236}">
              <a16:creationId xmlns:a16="http://schemas.microsoft.com/office/drawing/2014/main" id="{1618C973-C432-4143-B3B9-B8F4D29B0F57}"/>
            </a:ext>
          </a:extLst>
        </xdr:cNvPr>
        <xdr:cNvSpPr/>
      </xdr:nvSpPr>
      <xdr:spPr>
        <a:xfrm>
          <a:off x="14325600" y="6106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25" name="【一般廃棄物処理施設】&#10;有形固定資産減価償却率該当値テキスト">
          <a:extLst>
            <a:ext uri="{FF2B5EF4-FFF2-40B4-BE49-F238E27FC236}">
              <a16:creationId xmlns:a16="http://schemas.microsoft.com/office/drawing/2014/main" id="{D98F71DD-2086-409B-B7EA-A07909DA1AB9}"/>
            </a:ext>
          </a:extLst>
        </xdr:cNvPr>
        <xdr:cNvSpPr txBox="1"/>
      </xdr:nvSpPr>
      <xdr:spPr>
        <a:xfrm>
          <a:off x="144145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26" name="楕円 425">
          <a:extLst>
            <a:ext uri="{FF2B5EF4-FFF2-40B4-BE49-F238E27FC236}">
              <a16:creationId xmlns:a16="http://schemas.microsoft.com/office/drawing/2014/main" id="{4847A85C-D2C5-4B12-940D-AFCE1D29C8EB}"/>
            </a:ext>
          </a:extLst>
        </xdr:cNvPr>
        <xdr:cNvSpPr/>
      </xdr:nvSpPr>
      <xdr:spPr>
        <a:xfrm>
          <a:off x="1357884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121920</xdr:rowOff>
    </xdr:to>
    <xdr:cxnSp macro="">
      <xdr:nvCxnSpPr>
        <xdr:cNvPr id="427" name="直線コネクタ 426">
          <a:extLst>
            <a:ext uri="{FF2B5EF4-FFF2-40B4-BE49-F238E27FC236}">
              <a16:creationId xmlns:a16="http://schemas.microsoft.com/office/drawing/2014/main" id="{17F0445D-F083-4CEF-8AC7-BBB5734F38CB}"/>
            </a:ext>
          </a:extLst>
        </xdr:cNvPr>
        <xdr:cNvCxnSpPr/>
      </xdr:nvCxnSpPr>
      <xdr:spPr>
        <a:xfrm>
          <a:off x="13629640" y="61112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28" name="楕円 427">
          <a:extLst>
            <a:ext uri="{FF2B5EF4-FFF2-40B4-BE49-F238E27FC236}">
              <a16:creationId xmlns:a16="http://schemas.microsoft.com/office/drawing/2014/main" id="{8DD61BDE-07A7-4317-8745-07BD068DFDAC}"/>
            </a:ext>
          </a:extLst>
        </xdr:cNvPr>
        <xdr:cNvSpPr/>
      </xdr:nvSpPr>
      <xdr:spPr>
        <a:xfrm>
          <a:off x="1280414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76200</xdr:rowOff>
    </xdr:to>
    <xdr:cxnSp macro="">
      <xdr:nvCxnSpPr>
        <xdr:cNvPr id="429" name="直線コネクタ 428">
          <a:extLst>
            <a:ext uri="{FF2B5EF4-FFF2-40B4-BE49-F238E27FC236}">
              <a16:creationId xmlns:a16="http://schemas.microsoft.com/office/drawing/2014/main" id="{6AEB21FA-D73A-49E2-809A-259CA1B79224}"/>
            </a:ext>
          </a:extLst>
        </xdr:cNvPr>
        <xdr:cNvCxnSpPr/>
      </xdr:nvCxnSpPr>
      <xdr:spPr>
        <a:xfrm>
          <a:off x="12854940" y="60655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30" name="楕円 429">
          <a:extLst>
            <a:ext uri="{FF2B5EF4-FFF2-40B4-BE49-F238E27FC236}">
              <a16:creationId xmlns:a16="http://schemas.microsoft.com/office/drawing/2014/main" id="{85FB7495-770A-4F65-B01B-C1008E46AAA9}"/>
            </a:ext>
          </a:extLst>
        </xdr:cNvPr>
        <xdr:cNvSpPr/>
      </xdr:nvSpPr>
      <xdr:spPr>
        <a:xfrm>
          <a:off x="1202944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30480</xdr:rowOff>
    </xdr:to>
    <xdr:cxnSp macro="">
      <xdr:nvCxnSpPr>
        <xdr:cNvPr id="431" name="直線コネクタ 430">
          <a:extLst>
            <a:ext uri="{FF2B5EF4-FFF2-40B4-BE49-F238E27FC236}">
              <a16:creationId xmlns:a16="http://schemas.microsoft.com/office/drawing/2014/main" id="{953F4C65-F67F-40A6-BF56-A2EB1EC5E057}"/>
            </a:ext>
          </a:extLst>
        </xdr:cNvPr>
        <xdr:cNvCxnSpPr/>
      </xdr:nvCxnSpPr>
      <xdr:spPr>
        <a:xfrm>
          <a:off x="12072620" y="60236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id="{B68E672E-04E4-44A5-86DE-FEE0BC11727A}"/>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6FFEDFC8-F746-476B-8DCE-1ED8E7BC00FA}"/>
            </a:ext>
          </a:extLst>
        </xdr:cNvPr>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34" name="n_3aveValue【一般廃棄物処理施設】&#10;有形固定資産減価償却率">
          <a:extLst>
            <a:ext uri="{FF2B5EF4-FFF2-40B4-BE49-F238E27FC236}">
              <a16:creationId xmlns:a16="http://schemas.microsoft.com/office/drawing/2014/main" id="{8AAE383C-7E69-446C-8382-946EDD9E1BBA}"/>
            </a:ext>
          </a:extLst>
        </xdr:cNvPr>
        <xdr:cNvSpPr txBox="1"/>
      </xdr:nvSpPr>
      <xdr:spPr>
        <a:xfrm>
          <a:off x="119005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35" name="n_4aveValue【一般廃棄物処理施設】&#10;有形固定資産減価償却率">
          <a:extLst>
            <a:ext uri="{FF2B5EF4-FFF2-40B4-BE49-F238E27FC236}">
              <a16:creationId xmlns:a16="http://schemas.microsoft.com/office/drawing/2014/main" id="{9A78193D-B759-4F77-A77C-51BCD33FAEF9}"/>
            </a:ext>
          </a:extLst>
        </xdr:cNvPr>
        <xdr:cNvSpPr txBox="1"/>
      </xdr:nvSpPr>
      <xdr:spPr>
        <a:xfrm>
          <a:off x="1110298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36" name="n_1mainValue【一般廃棄物処理施設】&#10;有形固定資産減価償却率">
          <a:extLst>
            <a:ext uri="{FF2B5EF4-FFF2-40B4-BE49-F238E27FC236}">
              <a16:creationId xmlns:a16="http://schemas.microsoft.com/office/drawing/2014/main" id="{ED899E52-EFAA-4E71-AD16-1FA5B99CA3C8}"/>
            </a:ext>
          </a:extLst>
        </xdr:cNvPr>
        <xdr:cNvSpPr txBox="1"/>
      </xdr:nvSpPr>
      <xdr:spPr>
        <a:xfrm>
          <a:off x="13437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37" name="n_2mainValue【一般廃棄物処理施設】&#10;有形固定資産減価償却率">
          <a:extLst>
            <a:ext uri="{FF2B5EF4-FFF2-40B4-BE49-F238E27FC236}">
              <a16:creationId xmlns:a16="http://schemas.microsoft.com/office/drawing/2014/main" id="{D3D2A1EB-4417-4A2F-859F-B6FE289EBF77}"/>
            </a:ext>
          </a:extLst>
        </xdr:cNvPr>
        <xdr:cNvSpPr txBox="1"/>
      </xdr:nvSpPr>
      <xdr:spPr>
        <a:xfrm>
          <a:off x="12675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38" name="n_3mainValue【一般廃棄物処理施設】&#10;有形固定資産減価償却率">
          <a:extLst>
            <a:ext uri="{FF2B5EF4-FFF2-40B4-BE49-F238E27FC236}">
              <a16:creationId xmlns:a16="http://schemas.microsoft.com/office/drawing/2014/main" id="{EDC401CD-C442-402C-A531-B5DF019CC5FA}"/>
            </a:ext>
          </a:extLst>
        </xdr:cNvPr>
        <xdr:cNvSpPr txBox="1"/>
      </xdr:nvSpPr>
      <xdr:spPr>
        <a:xfrm>
          <a:off x="119005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D8059066-152F-498F-95C5-F6641132344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255E2A5A-E1EB-4AE1-96FB-3C83EE9E675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2400830C-94C5-4E04-A17F-F45DE2075C7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538BAE5-356C-4D81-94B3-62906330FA6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564673CA-3D52-4754-A148-CB914FC1914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455CD9AB-C319-46AB-9455-63A49D49355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306D884D-36BB-4D60-9A6B-04E53B59B0C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78B3CF0D-CE6D-4DBE-9E9A-476A8D94ABF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00A5B7D3-9381-418C-B6BC-96470064251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02B4FA6D-4081-49E1-9074-6B24EDEC2F0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9" name="直線コネクタ 448">
          <a:extLst>
            <a:ext uri="{FF2B5EF4-FFF2-40B4-BE49-F238E27FC236}">
              <a16:creationId xmlns:a16="http://schemas.microsoft.com/office/drawing/2014/main" id="{B694F2D3-4D07-4601-9AAD-B026C730F5F9}"/>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0" name="テキスト ボックス 449">
          <a:extLst>
            <a:ext uri="{FF2B5EF4-FFF2-40B4-BE49-F238E27FC236}">
              <a16:creationId xmlns:a16="http://schemas.microsoft.com/office/drawing/2014/main" id="{CB5E80D5-EE36-4E4B-917E-C8FF88899DC9}"/>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765E7056-8AAA-42F7-A082-58DF8F6F49F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a:extLst>
            <a:ext uri="{FF2B5EF4-FFF2-40B4-BE49-F238E27FC236}">
              <a16:creationId xmlns:a16="http://schemas.microsoft.com/office/drawing/2014/main" id="{0DD8342D-7671-459D-803A-725CC17B09D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3" name="直線コネクタ 452">
          <a:extLst>
            <a:ext uri="{FF2B5EF4-FFF2-40B4-BE49-F238E27FC236}">
              <a16:creationId xmlns:a16="http://schemas.microsoft.com/office/drawing/2014/main" id="{D9C8A485-2B7D-4287-8D37-67612EE77A4A}"/>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4" name="テキスト ボックス 453">
          <a:extLst>
            <a:ext uri="{FF2B5EF4-FFF2-40B4-BE49-F238E27FC236}">
              <a16:creationId xmlns:a16="http://schemas.microsoft.com/office/drawing/2014/main" id="{C831C1D8-03EE-4018-947A-CACE5DD45EBE}"/>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D8F8F0BF-DF27-4B37-9BD5-BC9339B9928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CEA9E5D2-5F29-447B-BFAB-DB974206A44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AF92D7A5-47BD-44B1-8FD6-86231E89FF7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58" name="直線コネクタ 457">
          <a:extLst>
            <a:ext uri="{FF2B5EF4-FFF2-40B4-BE49-F238E27FC236}">
              <a16:creationId xmlns:a16="http://schemas.microsoft.com/office/drawing/2014/main" id="{11A7D804-0C80-4538-814B-6904BC3D553E}"/>
            </a:ext>
          </a:extLst>
        </xdr:cNvPr>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964A608D-7EA8-4D7A-98B7-1DE8C2B8D8DF}"/>
            </a:ext>
          </a:extLst>
        </xdr:cNvPr>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0" name="直線コネクタ 459">
          <a:extLst>
            <a:ext uri="{FF2B5EF4-FFF2-40B4-BE49-F238E27FC236}">
              <a16:creationId xmlns:a16="http://schemas.microsoft.com/office/drawing/2014/main" id="{DC7B2BB6-F495-403F-85B6-BA057E373964}"/>
            </a:ext>
          </a:extLst>
        </xdr:cNvPr>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885D698A-7DFD-4177-AA2D-933340B54526}"/>
            </a:ext>
          </a:extLst>
        </xdr:cNvPr>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62" name="直線コネクタ 461">
          <a:extLst>
            <a:ext uri="{FF2B5EF4-FFF2-40B4-BE49-F238E27FC236}">
              <a16:creationId xmlns:a16="http://schemas.microsoft.com/office/drawing/2014/main" id="{E5A55287-49A4-4974-BC8D-612AD3F90926}"/>
            </a:ext>
          </a:extLst>
        </xdr:cNvPr>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17397AFE-8482-45FB-BC1E-FFE3B6854E9B}"/>
            </a:ext>
          </a:extLst>
        </xdr:cNvPr>
        <xdr:cNvSpPr txBox="1"/>
      </xdr:nvSpPr>
      <xdr:spPr>
        <a:xfrm>
          <a:off x="19547840" y="6227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64" name="フローチャート: 判断 463">
          <a:extLst>
            <a:ext uri="{FF2B5EF4-FFF2-40B4-BE49-F238E27FC236}">
              <a16:creationId xmlns:a16="http://schemas.microsoft.com/office/drawing/2014/main" id="{88ED234E-DBE1-4349-AF93-7D317D01FC46}"/>
            </a:ext>
          </a:extLst>
        </xdr:cNvPr>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65" name="フローチャート: 判断 464">
          <a:extLst>
            <a:ext uri="{FF2B5EF4-FFF2-40B4-BE49-F238E27FC236}">
              <a16:creationId xmlns:a16="http://schemas.microsoft.com/office/drawing/2014/main" id="{68AB4523-276E-427C-BE91-4ED9D120AFA5}"/>
            </a:ext>
          </a:extLst>
        </xdr:cNvPr>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66" name="フローチャート: 判断 465">
          <a:extLst>
            <a:ext uri="{FF2B5EF4-FFF2-40B4-BE49-F238E27FC236}">
              <a16:creationId xmlns:a16="http://schemas.microsoft.com/office/drawing/2014/main" id="{EEBF841B-0B3E-433D-B587-02B880C84E75}"/>
            </a:ext>
          </a:extLst>
        </xdr:cNvPr>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67" name="フローチャート: 判断 466">
          <a:extLst>
            <a:ext uri="{FF2B5EF4-FFF2-40B4-BE49-F238E27FC236}">
              <a16:creationId xmlns:a16="http://schemas.microsoft.com/office/drawing/2014/main" id="{353861B2-0132-4D85-A818-5FA97912AEC9}"/>
            </a:ext>
          </a:extLst>
        </xdr:cNvPr>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68" name="フローチャート: 判断 467">
          <a:extLst>
            <a:ext uri="{FF2B5EF4-FFF2-40B4-BE49-F238E27FC236}">
              <a16:creationId xmlns:a16="http://schemas.microsoft.com/office/drawing/2014/main" id="{34DD3FB9-6668-4C52-9F0F-CCBE122D8C9E}"/>
            </a:ext>
          </a:extLst>
        </xdr:cNvPr>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D05E84F-2848-4E5E-B6D9-B3C3DD85081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384728D-8B77-400B-A1C6-B3BD698E57B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9440C73-55BA-494C-BD33-740D522C3CB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1E8B6CE0-1D9B-4478-AF8C-94104EE1B5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1E9587EB-4C6C-4F03-AB48-259802D465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75040</xdr:rowOff>
    </xdr:from>
    <xdr:to>
      <xdr:col>116</xdr:col>
      <xdr:colOff>114300</xdr:colOff>
      <xdr:row>41</xdr:row>
      <xdr:rowOff>5190</xdr:rowOff>
    </xdr:to>
    <xdr:sp macro="" textlink="">
      <xdr:nvSpPr>
        <xdr:cNvPr id="474" name="楕円 473">
          <a:extLst>
            <a:ext uri="{FF2B5EF4-FFF2-40B4-BE49-F238E27FC236}">
              <a16:creationId xmlns:a16="http://schemas.microsoft.com/office/drawing/2014/main" id="{A9F10884-E50B-4A21-8640-FFF73E11BD7F}"/>
            </a:ext>
          </a:extLst>
        </xdr:cNvPr>
        <xdr:cNvSpPr/>
      </xdr:nvSpPr>
      <xdr:spPr>
        <a:xfrm>
          <a:off x="19458940" y="678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161417</xdr:rowOff>
    </xdr:from>
    <xdr:ext cx="534377" cy="259045"/>
    <xdr:sp macro="" textlink="">
      <xdr:nvSpPr>
        <xdr:cNvPr id="475" name="【一般廃棄物処理施設】&#10;一人当たり有形固定資産（償却資産）額該当値テキスト">
          <a:extLst>
            <a:ext uri="{FF2B5EF4-FFF2-40B4-BE49-F238E27FC236}">
              <a16:creationId xmlns:a16="http://schemas.microsoft.com/office/drawing/2014/main" id="{4D8204B9-2C28-4237-9251-5359DDAE286C}"/>
            </a:ext>
          </a:extLst>
        </xdr:cNvPr>
        <xdr:cNvSpPr txBox="1"/>
      </xdr:nvSpPr>
      <xdr:spPr>
        <a:xfrm>
          <a:off x="19547840" y="66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76281</xdr:rowOff>
    </xdr:from>
    <xdr:to>
      <xdr:col>112</xdr:col>
      <xdr:colOff>38100</xdr:colOff>
      <xdr:row>41</xdr:row>
      <xdr:rowOff>6431</xdr:rowOff>
    </xdr:to>
    <xdr:sp macro="" textlink="">
      <xdr:nvSpPr>
        <xdr:cNvPr id="476" name="楕円 475">
          <a:extLst>
            <a:ext uri="{FF2B5EF4-FFF2-40B4-BE49-F238E27FC236}">
              <a16:creationId xmlns:a16="http://schemas.microsoft.com/office/drawing/2014/main" id="{E264C5CB-BB70-4C41-A9A2-2F9397593CE5}"/>
            </a:ext>
          </a:extLst>
        </xdr:cNvPr>
        <xdr:cNvSpPr/>
      </xdr:nvSpPr>
      <xdr:spPr>
        <a:xfrm>
          <a:off x="18735040" y="67818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125840</xdr:rowOff>
    </xdr:from>
    <xdr:to>
      <xdr:col>116</xdr:col>
      <xdr:colOff>63500</xdr:colOff>
      <xdr:row>40</xdr:row>
      <xdr:rowOff>127081</xdr:rowOff>
    </xdr:to>
    <xdr:cxnSp macro="">
      <xdr:nvCxnSpPr>
        <xdr:cNvPr id="477" name="直線コネクタ 476">
          <a:extLst>
            <a:ext uri="{FF2B5EF4-FFF2-40B4-BE49-F238E27FC236}">
              <a16:creationId xmlns:a16="http://schemas.microsoft.com/office/drawing/2014/main" id="{0DDB8093-8182-4A65-B880-546237A10573}"/>
            </a:ext>
          </a:extLst>
        </xdr:cNvPr>
        <xdr:cNvCxnSpPr/>
      </xdr:nvCxnSpPr>
      <xdr:spPr>
        <a:xfrm flipV="1">
          <a:off x="18778220" y="6831440"/>
          <a:ext cx="73152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77726</xdr:rowOff>
    </xdr:from>
    <xdr:to>
      <xdr:col>107</xdr:col>
      <xdr:colOff>101600</xdr:colOff>
      <xdr:row>41</xdr:row>
      <xdr:rowOff>7876</xdr:rowOff>
    </xdr:to>
    <xdr:sp macro="" textlink="">
      <xdr:nvSpPr>
        <xdr:cNvPr id="478" name="楕円 477">
          <a:extLst>
            <a:ext uri="{FF2B5EF4-FFF2-40B4-BE49-F238E27FC236}">
              <a16:creationId xmlns:a16="http://schemas.microsoft.com/office/drawing/2014/main" id="{468758D8-8AB0-4928-8D71-6B8824A06C52}"/>
            </a:ext>
          </a:extLst>
        </xdr:cNvPr>
        <xdr:cNvSpPr/>
      </xdr:nvSpPr>
      <xdr:spPr>
        <a:xfrm>
          <a:off x="17937480" y="6783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127081</xdr:rowOff>
    </xdr:from>
    <xdr:to>
      <xdr:col>111</xdr:col>
      <xdr:colOff>177800</xdr:colOff>
      <xdr:row>40</xdr:row>
      <xdr:rowOff>128526</xdr:rowOff>
    </xdr:to>
    <xdr:cxnSp macro="">
      <xdr:nvCxnSpPr>
        <xdr:cNvPr id="479" name="直線コネクタ 478">
          <a:extLst>
            <a:ext uri="{FF2B5EF4-FFF2-40B4-BE49-F238E27FC236}">
              <a16:creationId xmlns:a16="http://schemas.microsoft.com/office/drawing/2014/main" id="{A8612545-A5D5-4272-9407-222B9580A92D}"/>
            </a:ext>
          </a:extLst>
        </xdr:cNvPr>
        <xdr:cNvCxnSpPr/>
      </xdr:nvCxnSpPr>
      <xdr:spPr>
        <a:xfrm flipV="1">
          <a:off x="17988280" y="6832681"/>
          <a:ext cx="78994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78956</xdr:rowOff>
    </xdr:from>
    <xdr:to>
      <xdr:col>102</xdr:col>
      <xdr:colOff>165100</xdr:colOff>
      <xdr:row>41</xdr:row>
      <xdr:rowOff>9106</xdr:rowOff>
    </xdr:to>
    <xdr:sp macro="" textlink="">
      <xdr:nvSpPr>
        <xdr:cNvPr id="480" name="楕円 479">
          <a:extLst>
            <a:ext uri="{FF2B5EF4-FFF2-40B4-BE49-F238E27FC236}">
              <a16:creationId xmlns:a16="http://schemas.microsoft.com/office/drawing/2014/main" id="{26D35C88-D2AA-4F55-96D9-A6BB7632F203}"/>
            </a:ext>
          </a:extLst>
        </xdr:cNvPr>
        <xdr:cNvSpPr/>
      </xdr:nvSpPr>
      <xdr:spPr>
        <a:xfrm>
          <a:off x="17162780" y="678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128526</xdr:rowOff>
    </xdr:from>
    <xdr:to>
      <xdr:col>107</xdr:col>
      <xdr:colOff>50800</xdr:colOff>
      <xdr:row>40</xdr:row>
      <xdr:rowOff>129756</xdr:rowOff>
    </xdr:to>
    <xdr:cxnSp macro="">
      <xdr:nvCxnSpPr>
        <xdr:cNvPr id="481" name="直線コネクタ 480">
          <a:extLst>
            <a:ext uri="{FF2B5EF4-FFF2-40B4-BE49-F238E27FC236}">
              <a16:creationId xmlns:a16="http://schemas.microsoft.com/office/drawing/2014/main" id="{AC0BC2B5-AA20-461B-93DE-AF7494BA7731}"/>
            </a:ext>
          </a:extLst>
        </xdr:cNvPr>
        <xdr:cNvCxnSpPr/>
      </xdr:nvCxnSpPr>
      <xdr:spPr>
        <a:xfrm flipV="1">
          <a:off x="17213580" y="6834126"/>
          <a:ext cx="7747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846A9F29-082D-46E9-920E-B8E8CD831CAF}"/>
            </a:ext>
          </a:extLst>
        </xdr:cNvPr>
        <xdr:cNvSpPr txBox="1"/>
      </xdr:nvSpPr>
      <xdr:spPr>
        <a:xfrm>
          <a:off x="18528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06F98E66-6D72-4075-8FA6-717B429E7628}"/>
            </a:ext>
          </a:extLst>
        </xdr:cNvPr>
        <xdr:cNvSpPr txBox="1"/>
      </xdr:nvSpPr>
      <xdr:spPr>
        <a:xfrm>
          <a:off x="1776681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58467FBC-71F2-4A26-ADDF-C08CA20DCF95}"/>
            </a:ext>
          </a:extLst>
        </xdr:cNvPr>
        <xdr:cNvSpPr txBox="1"/>
      </xdr:nvSpPr>
      <xdr:spPr>
        <a:xfrm>
          <a:off x="169692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id="{E092A6E7-040D-4B1F-B0DC-2D621FA2C443}"/>
            </a:ext>
          </a:extLst>
        </xdr:cNvPr>
        <xdr:cNvSpPr txBox="1"/>
      </xdr:nvSpPr>
      <xdr:spPr>
        <a:xfrm>
          <a:off x="16194551" y="62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169008</xdr:rowOff>
    </xdr:from>
    <xdr:ext cx="534377" cy="259045"/>
    <xdr:sp macro="" textlink="">
      <xdr:nvSpPr>
        <xdr:cNvPr id="486" name="n_1mainValue【一般廃棄物処理施設】&#10;一人当たり有形固定資産（償却資産）額">
          <a:extLst>
            <a:ext uri="{FF2B5EF4-FFF2-40B4-BE49-F238E27FC236}">
              <a16:creationId xmlns:a16="http://schemas.microsoft.com/office/drawing/2014/main" id="{E98BBD21-CCC9-446C-A527-9BDBF64D9027}"/>
            </a:ext>
          </a:extLst>
        </xdr:cNvPr>
        <xdr:cNvSpPr txBox="1"/>
      </xdr:nvSpPr>
      <xdr:spPr>
        <a:xfrm>
          <a:off x="18528811" y="68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170453</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89B74CB0-6428-49D7-BF90-5ED122337971}"/>
            </a:ext>
          </a:extLst>
        </xdr:cNvPr>
        <xdr:cNvSpPr txBox="1"/>
      </xdr:nvSpPr>
      <xdr:spPr>
        <a:xfrm>
          <a:off x="17766811" y="68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233</xdr:rowOff>
    </xdr:from>
    <xdr:ext cx="534377" cy="259045"/>
    <xdr:sp macro="" textlink="">
      <xdr:nvSpPr>
        <xdr:cNvPr id="488" name="n_3mainValue【一般廃棄物処理施設】&#10;一人当たり有形固定資産（償却資産）額">
          <a:extLst>
            <a:ext uri="{FF2B5EF4-FFF2-40B4-BE49-F238E27FC236}">
              <a16:creationId xmlns:a16="http://schemas.microsoft.com/office/drawing/2014/main" id="{C47E4378-24C2-4EFA-B42B-978F28A4DFCD}"/>
            </a:ext>
          </a:extLst>
        </xdr:cNvPr>
        <xdr:cNvSpPr txBox="1"/>
      </xdr:nvSpPr>
      <xdr:spPr>
        <a:xfrm>
          <a:off x="16969251" y="68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F25DEF91-9266-450C-985A-55C6D307E4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F606E45A-C7E2-4D70-8FA6-2EC8BC84C59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EB4B2A0C-050E-4DCE-88CC-DBD03C118C8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B70DCACB-01A2-43DA-886E-44408EC1E5D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F50F5FF3-3E1F-4861-BE94-AD2B39B283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472AAF9F-79FE-4AFF-B3AB-AD5E4F5E1A2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60F18F57-344F-447D-8654-EF6EC1775FC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521BEDBF-0C07-45A1-91B1-866396CCFD3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C391CCBA-92A2-4BAF-BBB1-2EF80F0F13F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E07E1E08-6AF0-4B66-AFA7-A5D26A48B57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DB9EB4BD-7C47-495D-8A4C-51206F6E3B8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58030910-88E1-468E-BAD7-9686D58E531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5C982416-2508-4316-A83C-A0AB5E19626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A0EF1935-91A5-4ACB-94B0-6C618266017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5A69654E-C16D-42FC-A7E7-D1317FAFC78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0F33CDD0-80B7-41A2-A799-61D28EEC539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00E4BDB1-A15E-4180-B5F6-46D2FE1C32E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1C65A13A-1A19-4D4D-8C50-09F8F285081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3B492844-5526-4E4A-A6A1-CC14EB08B56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B9A6FD46-3694-4E98-843B-87D179519A8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7771E863-64FB-40BB-ACCD-D3392E3CC0F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E5BA4F93-2CFC-4166-AE28-27B144AA034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0E1D3D96-A78B-49F0-BE10-5777368BBA3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C51E3F38-A7F3-4A2B-8E0F-1222EE27F49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13" name="直線コネクタ 512">
          <a:extLst>
            <a:ext uri="{FF2B5EF4-FFF2-40B4-BE49-F238E27FC236}">
              <a16:creationId xmlns:a16="http://schemas.microsoft.com/office/drawing/2014/main" id="{BD22F449-6AB7-4DF2-8188-9BE27185D3D2}"/>
            </a:ext>
          </a:extLst>
        </xdr:cNvPr>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4" name="【保健センター・保健所】&#10;有形固定資産減価償却率最小値テキスト">
          <a:extLst>
            <a:ext uri="{FF2B5EF4-FFF2-40B4-BE49-F238E27FC236}">
              <a16:creationId xmlns:a16="http://schemas.microsoft.com/office/drawing/2014/main" id="{360047A4-95A3-4704-8F8C-B24656CD6D0A}"/>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5" name="直線コネクタ 514">
          <a:extLst>
            <a:ext uri="{FF2B5EF4-FFF2-40B4-BE49-F238E27FC236}">
              <a16:creationId xmlns:a16="http://schemas.microsoft.com/office/drawing/2014/main" id="{9CB5C216-93A7-443E-8A8D-370A30366F2E}"/>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6" name="【保健センター・保健所】&#10;有形固定資産減価償却率最大値テキスト">
          <a:extLst>
            <a:ext uri="{FF2B5EF4-FFF2-40B4-BE49-F238E27FC236}">
              <a16:creationId xmlns:a16="http://schemas.microsoft.com/office/drawing/2014/main" id="{3493BF46-9C4D-46EC-95C6-9BE9A2993CDF}"/>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7" name="直線コネクタ 516">
          <a:extLst>
            <a:ext uri="{FF2B5EF4-FFF2-40B4-BE49-F238E27FC236}">
              <a16:creationId xmlns:a16="http://schemas.microsoft.com/office/drawing/2014/main" id="{15291450-F7E2-4444-9A5B-CEC3AEB15484}"/>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64721C8F-FEE0-4432-8859-EAAEF59DACEC}"/>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19" name="フローチャート: 判断 518">
          <a:extLst>
            <a:ext uri="{FF2B5EF4-FFF2-40B4-BE49-F238E27FC236}">
              <a16:creationId xmlns:a16="http://schemas.microsoft.com/office/drawing/2014/main" id="{C4538249-D7E3-40F7-91FE-93D0800703E2}"/>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20" name="フローチャート: 判断 519">
          <a:extLst>
            <a:ext uri="{FF2B5EF4-FFF2-40B4-BE49-F238E27FC236}">
              <a16:creationId xmlns:a16="http://schemas.microsoft.com/office/drawing/2014/main" id="{D6C79715-3758-4593-9613-D69807F72184}"/>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21" name="フローチャート: 判断 520">
          <a:extLst>
            <a:ext uri="{FF2B5EF4-FFF2-40B4-BE49-F238E27FC236}">
              <a16:creationId xmlns:a16="http://schemas.microsoft.com/office/drawing/2014/main" id="{0AC321D3-2CB3-4343-920E-9BF2E44DEF01}"/>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22" name="フローチャート: 判断 521">
          <a:extLst>
            <a:ext uri="{FF2B5EF4-FFF2-40B4-BE49-F238E27FC236}">
              <a16:creationId xmlns:a16="http://schemas.microsoft.com/office/drawing/2014/main" id="{EAC89EBD-CFC1-404B-847E-FBCFB3BC12F8}"/>
            </a:ext>
          </a:extLst>
        </xdr:cNvPr>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23" name="フローチャート: 判断 522">
          <a:extLst>
            <a:ext uri="{FF2B5EF4-FFF2-40B4-BE49-F238E27FC236}">
              <a16:creationId xmlns:a16="http://schemas.microsoft.com/office/drawing/2014/main" id="{6408EF55-56AC-469A-B7B6-7DA9AFF57C5C}"/>
            </a:ext>
          </a:extLst>
        </xdr:cNvPr>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2CD8558-01E8-4C54-A622-C3B939B02C7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3FA0308-BACB-4807-990E-9C226E8CC3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A24E6FF0-81F7-4B27-A700-EE5D6129F4C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386F9CE-6822-4919-A182-10B5F9C7828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7FAB5D3-D7F2-4678-91D0-94A44EF8084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29" name="楕円 528">
          <a:extLst>
            <a:ext uri="{FF2B5EF4-FFF2-40B4-BE49-F238E27FC236}">
              <a16:creationId xmlns:a16="http://schemas.microsoft.com/office/drawing/2014/main" id="{B01C22B7-CC20-4373-8C32-B41439FA1377}"/>
            </a:ext>
          </a:extLst>
        </xdr:cNvPr>
        <xdr:cNvSpPr/>
      </xdr:nvSpPr>
      <xdr:spPr>
        <a:xfrm>
          <a:off x="14325600" y="10222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B18A148C-AC8A-44EE-B1FD-AC68E64D19B5}"/>
            </a:ext>
          </a:extLst>
        </xdr:cNvPr>
        <xdr:cNvSpPr txBox="1"/>
      </xdr:nvSpPr>
      <xdr:spPr>
        <a:xfrm>
          <a:off x="144145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31" name="楕円 530">
          <a:extLst>
            <a:ext uri="{FF2B5EF4-FFF2-40B4-BE49-F238E27FC236}">
              <a16:creationId xmlns:a16="http://schemas.microsoft.com/office/drawing/2014/main" id="{7CD27B86-4C1F-40F7-BD86-162CECEADB4D}"/>
            </a:ext>
          </a:extLst>
        </xdr:cNvPr>
        <xdr:cNvSpPr/>
      </xdr:nvSpPr>
      <xdr:spPr>
        <a:xfrm>
          <a:off x="1357884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43815</xdr:rowOff>
    </xdr:to>
    <xdr:cxnSp macro="">
      <xdr:nvCxnSpPr>
        <xdr:cNvPr id="532" name="直線コネクタ 531">
          <a:extLst>
            <a:ext uri="{FF2B5EF4-FFF2-40B4-BE49-F238E27FC236}">
              <a16:creationId xmlns:a16="http://schemas.microsoft.com/office/drawing/2014/main" id="{C7EF39BE-4E84-45C2-BEE8-65FD413B5DED}"/>
            </a:ext>
          </a:extLst>
        </xdr:cNvPr>
        <xdr:cNvCxnSpPr/>
      </xdr:nvCxnSpPr>
      <xdr:spPr>
        <a:xfrm>
          <a:off x="13629640" y="102279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33" name="楕円 532">
          <a:extLst>
            <a:ext uri="{FF2B5EF4-FFF2-40B4-BE49-F238E27FC236}">
              <a16:creationId xmlns:a16="http://schemas.microsoft.com/office/drawing/2014/main" id="{4B370678-9DA4-4CDC-BA98-3A2B13EF8644}"/>
            </a:ext>
          </a:extLst>
        </xdr:cNvPr>
        <xdr:cNvSpPr/>
      </xdr:nvSpPr>
      <xdr:spPr>
        <a:xfrm>
          <a:off x="128041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169545</xdr:rowOff>
    </xdr:to>
    <xdr:cxnSp macro="">
      <xdr:nvCxnSpPr>
        <xdr:cNvPr id="534" name="直線コネクタ 533">
          <a:extLst>
            <a:ext uri="{FF2B5EF4-FFF2-40B4-BE49-F238E27FC236}">
              <a16:creationId xmlns:a16="http://schemas.microsoft.com/office/drawing/2014/main" id="{83C67AC9-EB48-47A3-9EC5-CED6B5C8F128}"/>
            </a:ext>
          </a:extLst>
        </xdr:cNvPr>
        <xdr:cNvCxnSpPr/>
      </xdr:nvCxnSpPr>
      <xdr:spPr>
        <a:xfrm>
          <a:off x="12854940" y="101841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5" name="楕円 534">
          <a:extLst>
            <a:ext uri="{FF2B5EF4-FFF2-40B4-BE49-F238E27FC236}">
              <a16:creationId xmlns:a16="http://schemas.microsoft.com/office/drawing/2014/main" id="{3C33FCA4-3AF1-404C-9AEB-FD20A24D601F}"/>
            </a:ext>
          </a:extLst>
        </xdr:cNvPr>
        <xdr:cNvSpPr/>
      </xdr:nvSpPr>
      <xdr:spPr>
        <a:xfrm>
          <a:off x="1202944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125730</xdr:rowOff>
    </xdr:to>
    <xdr:cxnSp macro="">
      <xdr:nvCxnSpPr>
        <xdr:cNvPr id="536" name="直線コネクタ 535">
          <a:extLst>
            <a:ext uri="{FF2B5EF4-FFF2-40B4-BE49-F238E27FC236}">
              <a16:creationId xmlns:a16="http://schemas.microsoft.com/office/drawing/2014/main" id="{5BDE18CA-E5D9-47A4-87EB-A8710341FC57}"/>
            </a:ext>
          </a:extLst>
        </xdr:cNvPr>
        <xdr:cNvCxnSpPr/>
      </xdr:nvCxnSpPr>
      <xdr:spPr>
        <a:xfrm>
          <a:off x="12072620" y="101384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37" name="楕円 536">
          <a:extLst>
            <a:ext uri="{FF2B5EF4-FFF2-40B4-BE49-F238E27FC236}">
              <a16:creationId xmlns:a16="http://schemas.microsoft.com/office/drawing/2014/main" id="{8A45ABA1-6771-4CF4-AC56-C92CD0649DD3}"/>
            </a:ext>
          </a:extLst>
        </xdr:cNvPr>
        <xdr:cNvSpPr/>
      </xdr:nvSpPr>
      <xdr:spPr>
        <a:xfrm>
          <a:off x="1123188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80010</xdr:rowOff>
    </xdr:to>
    <xdr:cxnSp macro="">
      <xdr:nvCxnSpPr>
        <xdr:cNvPr id="538" name="直線コネクタ 537">
          <a:extLst>
            <a:ext uri="{FF2B5EF4-FFF2-40B4-BE49-F238E27FC236}">
              <a16:creationId xmlns:a16="http://schemas.microsoft.com/office/drawing/2014/main" id="{2B04E07F-3E96-473B-A83E-F087F4C3E2D2}"/>
            </a:ext>
          </a:extLst>
        </xdr:cNvPr>
        <xdr:cNvCxnSpPr/>
      </xdr:nvCxnSpPr>
      <xdr:spPr>
        <a:xfrm>
          <a:off x="11282680" y="100926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76954843-D0D2-468A-B2CC-86C2724378B4}"/>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4282A2C1-94B4-4493-8510-20AF89CE19CA}"/>
            </a:ext>
          </a:extLst>
        </xdr:cNvPr>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7B59C357-81AE-4D47-829A-27296BD84DF1}"/>
            </a:ext>
          </a:extLst>
        </xdr:cNvPr>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A74ECC31-0F36-42C7-9736-67297261A66F}"/>
            </a:ext>
          </a:extLst>
        </xdr:cNvPr>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16EC981A-DA43-4E47-A395-07E874D4D98C}"/>
            </a:ext>
          </a:extLst>
        </xdr:cNvPr>
        <xdr:cNvSpPr txBox="1"/>
      </xdr:nvSpPr>
      <xdr:spPr>
        <a:xfrm>
          <a:off x="134372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AA185668-695F-4C2E-AD38-134C7C44E033}"/>
            </a:ext>
          </a:extLst>
        </xdr:cNvPr>
        <xdr:cNvSpPr txBox="1"/>
      </xdr:nvSpPr>
      <xdr:spPr>
        <a:xfrm>
          <a:off x="12675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106EF059-3525-4282-8DF6-8FDDBDA9AC58}"/>
            </a:ext>
          </a:extLst>
        </xdr:cNvPr>
        <xdr:cNvSpPr txBox="1"/>
      </xdr:nvSpPr>
      <xdr:spPr>
        <a:xfrm>
          <a:off x="11900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id="{D86722F5-F1E7-427C-A3B5-0DE4DF008522}"/>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33AA2A75-0480-49B7-B025-BCF83CC5DEE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4E8BDA91-D88A-45F3-AAB6-4101E42A3C8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7635383F-0E39-46E9-94B2-A44785B1686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60554F27-B778-4FE7-BFF8-042038FB290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335E11FE-BA20-447A-B0FA-DC5C8B9FF7A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75AC432B-90E5-455F-AFF4-2EE22E55B91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896376C4-6FF4-483D-B008-7E1730B384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DEED3C86-7D28-4EA8-898B-39CD2E766FC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827998C0-2FA3-4525-A8AC-BC93F53A0BD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750B70E0-489E-466E-818E-30C79517C24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7" name="直線コネクタ 556">
          <a:extLst>
            <a:ext uri="{FF2B5EF4-FFF2-40B4-BE49-F238E27FC236}">
              <a16:creationId xmlns:a16="http://schemas.microsoft.com/office/drawing/2014/main" id="{EFDAACD9-123A-4C9E-957A-C05D5A9D57E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a:extLst>
            <a:ext uri="{FF2B5EF4-FFF2-40B4-BE49-F238E27FC236}">
              <a16:creationId xmlns:a16="http://schemas.microsoft.com/office/drawing/2014/main" id="{9B41E0B4-B491-440F-8D2C-55119E694A4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a:extLst>
            <a:ext uri="{FF2B5EF4-FFF2-40B4-BE49-F238E27FC236}">
              <a16:creationId xmlns:a16="http://schemas.microsoft.com/office/drawing/2014/main" id="{7B8EEB18-4D3E-49D9-A874-A06BDE202D4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a:extLst>
            <a:ext uri="{FF2B5EF4-FFF2-40B4-BE49-F238E27FC236}">
              <a16:creationId xmlns:a16="http://schemas.microsoft.com/office/drawing/2014/main" id="{00A503ED-F2A2-48F4-B37C-BA559F38FFF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a:extLst>
            <a:ext uri="{FF2B5EF4-FFF2-40B4-BE49-F238E27FC236}">
              <a16:creationId xmlns:a16="http://schemas.microsoft.com/office/drawing/2014/main" id="{D15981BD-93C4-46EC-8C6E-AC5FC5046C7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a:extLst>
            <a:ext uri="{FF2B5EF4-FFF2-40B4-BE49-F238E27FC236}">
              <a16:creationId xmlns:a16="http://schemas.microsoft.com/office/drawing/2014/main" id="{D693F5C6-835A-4562-98BB-77489D3A876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a:extLst>
            <a:ext uri="{FF2B5EF4-FFF2-40B4-BE49-F238E27FC236}">
              <a16:creationId xmlns:a16="http://schemas.microsoft.com/office/drawing/2014/main" id="{FB4B6F19-6C7E-47ED-A290-D96DF93D8F3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a:extLst>
            <a:ext uri="{FF2B5EF4-FFF2-40B4-BE49-F238E27FC236}">
              <a16:creationId xmlns:a16="http://schemas.microsoft.com/office/drawing/2014/main" id="{A905E1BE-9F9A-4F95-B223-94072D6B9AB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E0CE6A6E-4A9B-4A63-B2BC-E014D7087D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E0824DA5-C840-48F4-935D-59B5541ADEA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7C467AC8-803C-48EE-AD1E-A9431181F0E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68" name="直線コネクタ 567">
          <a:extLst>
            <a:ext uri="{FF2B5EF4-FFF2-40B4-BE49-F238E27FC236}">
              <a16:creationId xmlns:a16="http://schemas.microsoft.com/office/drawing/2014/main" id="{F3F36CB8-CE61-4478-A5B6-82336645486D}"/>
            </a:ext>
          </a:extLst>
        </xdr:cNvPr>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011ACF30-9827-4EF4-BD60-52CFDDBBC06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0" name="直線コネクタ 569">
          <a:extLst>
            <a:ext uri="{FF2B5EF4-FFF2-40B4-BE49-F238E27FC236}">
              <a16:creationId xmlns:a16="http://schemas.microsoft.com/office/drawing/2014/main" id="{DC68BE19-D46D-47D5-A71A-21872133ABB6}"/>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EC8D27ED-9FFB-4643-AB5D-68977E76DF6A}"/>
            </a:ext>
          </a:extLst>
        </xdr:cNvPr>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72" name="直線コネクタ 571">
          <a:extLst>
            <a:ext uri="{FF2B5EF4-FFF2-40B4-BE49-F238E27FC236}">
              <a16:creationId xmlns:a16="http://schemas.microsoft.com/office/drawing/2014/main" id="{2F03F234-FB8F-4CEC-BAEC-ECBB5EA69C75}"/>
            </a:ext>
          </a:extLst>
        </xdr:cNvPr>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2250837A-358D-4EAC-89D0-5A0D6154FFC1}"/>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74" name="フローチャート: 判断 573">
          <a:extLst>
            <a:ext uri="{FF2B5EF4-FFF2-40B4-BE49-F238E27FC236}">
              <a16:creationId xmlns:a16="http://schemas.microsoft.com/office/drawing/2014/main" id="{79CB3A08-3D7B-47E6-844D-36F5B089D3FE}"/>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75" name="フローチャート: 判断 574">
          <a:extLst>
            <a:ext uri="{FF2B5EF4-FFF2-40B4-BE49-F238E27FC236}">
              <a16:creationId xmlns:a16="http://schemas.microsoft.com/office/drawing/2014/main" id="{92380614-5BE8-45A8-9110-B26CE7F6E940}"/>
            </a:ext>
          </a:extLst>
        </xdr:cNvPr>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76" name="フローチャート: 判断 575">
          <a:extLst>
            <a:ext uri="{FF2B5EF4-FFF2-40B4-BE49-F238E27FC236}">
              <a16:creationId xmlns:a16="http://schemas.microsoft.com/office/drawing/2014/main" id="{261FBE8C-708C-4531-960C-22EF1CAAEF21}"/>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77" name="フローチャート: 判断 576">
          <a:extLst>
            <a:ext uri="{FF2B5EF4-FFF2-40B4-BE49-F238E27FC236}">
              <a16:creationId xmlns:a16="http://schemas.microsoft.com/office/drawing/2014/main" id="{C8BAAC3E-FB99-4F99-A0BB-BD49E9125B69}"/>
            </a:ext>
          </a:extLst>
        </xdr:cNvPr>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78" name="フローチャート: 判断 577">
          <a:extLst>
            <a:ext uri="{FF2B5EF4-FFF2-40B4-BE49-F238E27FC236}">
              <a16:creationId xmlns:a16="http://schemas.microsoft.com/office/drawing/2014/main" id="{F54BDBEA-0FAE-4A3B-90D1-1BE49E560D02}"/>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0059178-F5D2-4332-B091-DED2E2FA828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CD92480-2998-4B41-AF9A-96BD4CA2B40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9603800-8A12-42FD-A57F-069C89073A4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B8A5388-8FC4-4AA0-A415-2CE8849DDC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2BDB065E-5A15-460F-9983-CF4750F9A8D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84" name="楕円 583">
          <a:extLst>
            <a:ext uri="{FF2B5EF4-FFF2-40B4-BE49-F238E27FC236}">
              <a16:creationId xmlns:a16="http://schemas.microsoft.com/office/drawing/2014/main" id="{344370B1-2DAC-486B-829B-CF2EAB94C47D}"/>
            </a:ext>
          </a:extLst>
        </xdr:cNvPr>
        <xdr:cNvSpPr/>
      </xdr:nvSpPr>
      <xdr:spPr>
        <a:xfrm>
          <a:off x="194589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E458570F-45F1-4D34-AFAD-05F520813389}"/>
            </a:ext>
          </a:extLst>
        </xdr:cNvPr>
        <xdr:cNvSpPr txBox="1"/>
      </xdr:nvSpPr>
      <xdr:spPr>
        <a:xfrm>
          <a:off x="19547840" y="1048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86" name="楕円 585">
          <a:extLst>
            <a:ext uri="{FF2B5EF4-FFF2-40B4-BE49-F238E27FC236}">
              <a16:creationId xmlns:a16="http://schemas.microsoft.com/office/drawing/2014/main" id="{C26B393E-0023-4907-8BCA-3861E898E8B0}"/>
            </a:ext>
          </a:extLst>
        </xdr:cNvPr>
        <xdr:cNvSpPr/>
      </xdr:nvSpPr>
      <xdr:spPr>
        <a:xfrm>
          <a:off x="1873504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52578</xdr:rowOff>
    </xdr:to>
    <xdr:cxnSp macro="">
      <xdr:nvCxnSpPr>
        <xdr:cNvPr id="587" name="直線コネクタ 586">
          <a:extLst>
            <a:ext uri="{FF2B5EF4-FFF2-40B4-BE49-F238E27FC236}">
              <a16:creationId xmlns:a16="http://schemas.microsoft.com/office/drawing/2014/main" id="{197B80AB-72D1-47EA-BDFE-2C62CE9C7B4E}"/>
            </a:ext>
          </a:extLst>
        </xdr:cNvPr>
        <xdr:cNvCxnSpPr/>
      </xdr:nvCxnSpPr>
      <xdr:spPr>
        <a:xfrm>
          <a:off x="18778220" y="1061389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88" name="楕円 587">
          <a:extLst>
            <a:ext uri="{FF2B5EF4-FFF2-40B4-BE49-F238E27FC236}">
              <a16:creationId xmlns:a16="http://schemas.microsoft.com/office/drawing/2014/main" id="{96717059-AB67-4EC0-B601-35D7857ACC34}"/>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589" name="直線コネクタ 588">
          <a:extLst>
            <a:ext uri="{FF2B5EF4-FFF2-40B4-BE49-F238E27FC236}">
              <a16:creationId xmlns:a16="http://schemas.microsoft.com/office/drawing/2014/main" id="{72FF7631-618B-4513-9DA5-1F8F6DDC8016}"/>
            </a:ext>
          </a:extLst>
        </xdr:cNvPr>
        <xdr:cNvCxnSpPr/>
      </xdr:nvCxnSpPr>
      <xdr:spPr>
        <a:xfrm flipV="1">
          <a:off x="17988280" y="1061389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90" name="楕円 589">
          <a:extLst>
            <a:ext uri="{FF2B5EF4-FFF2-40B4-BE49-F238E27FC236}">
              <a16:creationId xmlns:a16="http://schemas.microsoft.com/office/drawing/2014/main" id="{BB5D1FC5-4096-4467-99B3-3CD79BDBCFC6}"/>
            </a:ext>
          </a:extLst>
        </xdr:cNvPr>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91" name="直線コネクタ 590">
          <a:extLst>
            <a:ext uri="{FF2B5EF4-FFF2-40B4-BE49-F238E27FC236}">
              <a16:creationId xmlns:a16="http://schemas.microsoft.com/office/drawing/2014/main" id="{5B9F44AD-DB7C-4288-AAFB-68270C737343}"/>
            </a:ext>
          </a:extLst>
        </xdr:cNvPr>
        <xdr:cNvCxnSpPr/>
      </xdr:nvCxnSpPr>
      <xdr:spPr>
        <a:xfrm>
          <a:off x="17213580" y="10618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592" name="楕円 591">
          <a:extLst>
            <a:ext uri="{FF2B5EF4-FFF2-40B4-BE49-F238E27FC236}">
              <a16:creationId xmlns:a16="http://schemas.microsoft.com/office/drawing/2014/main" id="{8736D92A-36E1-40AD-8F49-0630B6A37960}"/>
            </a:ext>
          </a:extLst>
        </xdr:cNvPr>
        <xdr:cNvSpPr/>
      </xdr:nvSpPr>
      <xdr:spPr>
        <a:xfrm>
          <a:off x="1638808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593" name="直線コネクタ 592">
          <a:extLst>
            <a:ext uri="{FF2B5EF4-FFF2-40B4-BE49-F238E27FC236}">
              <a16:creationId xmlns:a16="http://schemas.microsoft.com/office/drawing/2014/main" id="{4A92C5B1-9CC1-4254-97EC-3FCFFA1C1B55}"/>
            </a:ext>
          </a:extLst>
        </xdr:cNvPr>
        <xdr:cNvCxnSpPr/>
      </xdr:nvCxnSpPr>
      <xdr:spPr>
        <a:xfrm flipV="1">
          <a:off x="16431260" y="1061847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594" name="n_1aveValue【保健センター・保健所】&#10;一人当たり面積">
          <a:extLst>
            <a:ext uri="{FF2B5EF4-FFF2-40B4-BE49-F238E27FC236}">
              <a16:creationId xmlns:a16="http://schemas.microsoft.com/office/drawing/2014/main" id="{C3B7C39E-3041-49D0-B9FE-AEE177DFE57E}"/>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95" name="n_2aveValue【保健センター・保健所】&#10;一人当たり面積">
          <a:extLst>
            <a:ext uri="{FF2B5EF4-FFF2-40B4-BE49-F238E27FC236}">
              <a16:creationId xmlns:a16="http://schemas.microsoft.com/office/drawing/2014/main" id="{15DE4684-BF52-4ACC-B9B0-FED69A0AA03F}"/>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596" name="n_3aveValue【保健センター・保健所】&#10;一人当たり面積">
          <a:extLst>
            <a:ext uri="{FF2B5EF4-FFF2-40B4-BE49-F238E27FC236}">
              <a16:creationId xmlns:a16="http://schemas.microsoft.com/office/drawing/2014/main" id="{1EBCE612-B5B7-4C4B-B61A-D49B68CAF628}"/>
            </a:ext>
          </a:extLst>
        </xdr:cNvPr>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597" name="n_4aveValue【保健センター・保健所】&#10;一人当たり面積">
          <a:extLst>
            <a:ext uri="{FF2B5EF4-FFF2-40B4-BE49-F238E27FC236}">
              <a16:creationId xmlns:a16="http://schemas.microsoft.com/office/drawing/2014/main" id="{47C734B5-D8DD-4445-BF8B-E860944276A8}"/>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598" name="n_1mainValue【保健センター・保健所】&#10;一人当たり面積">
          <a:extLst>
            <a:ext uri="{FF2B5EF4-FFF2-40B4-BE49-F238E27FC236}">
              <a16:creationId xmlns:a16="http://schemas.microsoft.com/office/drawing/2014/main" id="{80C86891-74B4-43BB-9061-5CCAE22CB2A8}"/>
            </a:ext>
          </a:extLst>
        </xdr:cNvPr>
        <xdr:cNvSpPr txBox="1"/>
      </xdr:nvSpPr>
      <xdr:spPr>
        <a:xfrm>
          <a:off x="185611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99" name="n_2mainValue【保健センター・保健所】&#10;一人当たり面積">
          <a:extLst>
            <a:ext uri="{FF2B5EF4-FFF2-40B4-BE49-F238E27FC236}">
              <a16:creationId xmlns:a16="http://schemas.microsoft.com/office/drawing/2014/main" id="{9A8FDDED-5B43-4216-A763-F4CDDE00A1A2}"/>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00" name="n_3mainValue【保健センター・保健所】&#10;一人当たり面積">
          <a:extLst>
            <a:ext uri="{FF2B5EF4-FFF2-40B4-BE49-F238E27FC236}">
              <a16:creationId xmlns:a16="http://schemas.microsoft.com/office/drawing/2014/main" id="{9C0CA79A-E336-4DC8-8256-93680F5EA84A}"/>
            </a:ext>
          </a:extLst>
        </xdr:cNvPr>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01" name="n_4mainValue【保健センター・保健所】&#10;一人当たり面積">
          <a:extLst>
            <a:ext uri="{FF2B5EF4-FFF2-40B4-BE49-F238E27FC236}">
              <a16:creationId xmlns:a16="http://schemas.microsoft.com/office/drawing/2014/main" id="{2B1FEAB4-FB59-41CB-BB1E-EB67D652DBE1}"/>
            </a:ext>
          </a:extLst>
        </xdr:cNvPr>
        <xdr:cNvSpPr txBox="1"/>
      </xdr:nvSpPr>
      <xdr:spPr>
        <a:xfrm>
          <a:off x="162268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80FE6985-F2F6-4DA1-AFFB-FC343EA8211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E95A91EE-34C1-445D-8AA2-701F7E1AE3E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1F7E55D5-FE27-4212-A326-200EABF1585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82FB0BEB-7D11-4712-98C0-65C4E5AFC03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5A4CADDA-BA22-41B2-A709-3710BA9412C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FA0FDA7A-B3CC-46ED-B9AB-B5154D3B05D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2B88800D-39AE-4213-8347-BB177A6FACE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AB63A42C-8391-43B4-A4A3-DE8A036CD66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85C85125-F86F-49DA-B0BF-02A9BD53027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D52E944-F6A0-4603-B063-77797BBEF48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CBD18B49-9553-4ED7-8BEB-CA8FFF1009B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1F9B8E8E-D794-4D1F-9803-85EC9E6CC8B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73A8DB17-5027-44AE-9EEA-811D67AE505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2E7D7AB4-BA7A-4E1F-9BCF-068C492D30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8A533B68-5107-4304-AC82-F3473CEE1E6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7C3B12B2-1B3A-49BE-B67D-F52F39C16A7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79E4B9BA-9FD1-411F-B576-75C90A26D3B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BB5C975B-C67F-4D51-8ADD-AB00DFAADA5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E9A2DC8C-E50D-49AF-BC1B-63F202A45A9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4321195A-A342-45B9-BA43-75573B16A13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8E093619-7D66-43A8-84FC-A310914D1FB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629532D9-22D2-469B-A47B-3A16584F192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882E8154-67C4-4C1D-9F0D-BCD63A4D509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F3909D98-8ED9-45EC-8A03-1F6DF65BEDE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26" name="直線コネクタ 625">
          <a:extLst>
            <a:ext uri="{FF2B5EF4-FFF2-40B4-BE49-F238E27FC236}">
              <a16:creationId xmlns:a16="http://schemas.microsoft.com/office/drawing/2014/main" id="{5797AF56-1289-4786-B429-F63D0BCE1E3D}"/>
            </a:ext>
          </a:extLst>
        </xdr:cNvPr>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E00199EB-1581-42FC-AEE4-9BCE02C03D72}"/>
            </a:ext>
          </a:extLst>
        </xdr:cNvPr>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28" name="直線コネクタ 627">
          <a:extLst>
            <a:ext uri="{FF2B5EF4-FFF2-40B4-BE49-F238E27FC236}">
              <a16:creationId xmlns:a16="http://schemas.microsoft.com/office/drawing/2014/main" id="{4F8DE4BF-2466-47B2-97AF-CCE6213CA2AF}"/>
            </a:ext>
          </a:extLst>
        </xdr:cNvPr>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1E48CFBD-4272-4736-B38E-0C450A2498B9}"/>
            </a:ext>
          </a:extLst>
        </xdr:cNvPr>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30" name="直線コネクタ 629">
          <a:extLst>
            <a:ext uri="{FF2B5EF4-FFF2-40B4-BE49-F238E27FC236}">
              <a16:creationId xmlns:a16="http://schemas.microsoft.com/office/drawing/2014/main" id="{1CAB314F-C91F-44A5-9700-B5909E7288FA}"/>
            </a:ext>
          </a:extLst>
        </xdr:cNvPr>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D03C7ED1-A2AB-4FE2-864E-78F2A41AD4C3}"/>
            </a:ext>
          </a:extLst>
        </xdr:cNvPr>
        <xdr:cNvSpPr txBox="1"/>
      </xdr:nvSpPr>
      <xdr:spPr>
        <a:xfrm>
          <a:off x="1441450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2" name="フローチャート: 判断 631">
          <a:extLst>
            <a:ext uri="{FF2B5EF4-FFF2-40B4-BE49-F238E27FC236}">
              <a16:creationId xmlns:a16="http://schemas.microsoft.com/office/drawing/2014/main" id="{05F51337-78E2-4BEC-9BB7-2C66D2D58B27}"/>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3" name="フローチャート: 判断 632">
          <a:extLst>
            <a:ext uri="{FF2B5EF4-FFF2-40B4-BE49-F238E27FC236}">
              <a16:creationId xmlns:a16="http://schemas.microsoft.com/office/drawing/2014/main" id="{DC4157F2-4844-4146-98D2-73DAA561A581}"/>
            </a:ext>
          </a:extLst>
        </xdr:cNvPr>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34" name="フローチャート: 判断 633">
          <a:extLst>
            <a:ext uri="{FF2B5EF4-FFF2-40B4-BE49-F238E27FC236}">
              <a16:creationId xmlns:a16="http://schemas.microsoft.com/office/drawing/2014/main" id="{914BDACD-2B7E-4498-BD6A-F3EFA487DD70}"/>
            </a:ext>
          </a:extLst>
        </xdr:cNvPr>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35" name="フローチャート: 判断 634">
          <a:extLst>
            <a:ext uri="{FF2B5EF4-FFF2-40B4-BE49-F238E27FC236}">
              <a16:creationId xmlns:a16="http://schemas.microsoft.com/office/drawing/2014/main" id="{C269522D-3F0E-4478-AC0A-D8364864F116}"/>
            </a:ext>
          </a:extLst>
        </xdr:cNvPr>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36" name="フローチャート: 判断 635">
          <a:extLst>
            <a:ext uri="{FF2B5EF4-FFF2-40B4-BE49-F238E27FC236}">
              <a16:creationId xmlns:a16="http://schemas.microsoft.com/office/drawing/2014/main" id="{002AF0C6-6FC3-4435-9A85-24E1F56A9748}"/>
            </a:ext>
          </a:extLst>
        </xdr:cNvPr>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EE5C5DB-D7CC-4E09-9D23-B0D71BD6855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6CDE37B-DC10-4F8A-AAFF-354473D013F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6552FF0-20FC-47ED-BB7E-3E71EDD1976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23AF470D-9407-41D4-8DB7-5B4591FE139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A3762B42-DB11-45AC-9C37-6E55095F7A7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137795</xdr:rowOff>
    </xdr:from>
    <xdr:to>
      <xdr:col>85</xdr:col>
      <xdr:colOff>177800</xdr:colOff>
      <xdr:row>79</xdr:row>
      <xdr:rowOff>67945</xdr:rowOff>
    </xdr:to>
    <xdr:sp macro="" textlink="">
      <xdr:nvSpPr>
        <xdr:cNvPr id="642" name="楕円 641">
          <a:extLst>
            <a:ext uri="{FF2B5EF4-FFF2-40B4-BE49-F238E27FC236}">
              <a16:creationId xmlns:a16="http://schemas.microsoft.com/office/drawing/2014/main" id="{DB320FB0-8398-40CA-A042-D9794FF49704}"/>
            </a:ext>
          </a:extLst>
        </xdr:cNvPr>
        <xdr:cNvSpPr/>
      </xdr:nvSpPr>
      <xdr:spPr>
        <a:xfrm>
          <a:off x="14325600" y="13213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52722</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22454E4E-8CD7-47DE-8C64-CFB4DB0BEA18}"/>
            </a:ext>
          </a:extLst>
        </xdr:cNvPr>
        <xdr:cNvSpPr txBox="1"/>
      </xdr:nvSpPr>
      <xdr:spPr>
        <a:xfrm>
          <a:off x="14414500" y="1312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95886</xdr:rowOff>
    </xdr:from>
    <xdr:to>
      <xdr:col>81</xdr:col>
      <xdr:colOff>101600</xdr:colOff>
      <xdr:row>79</xdr:row>
      <xdr:rowOff>26036</xdr:rowOff>
    </xdr:to>
    <xdr:sp macro="" textlink="">
      <xdr:nvSpPr>
        <xdr:cNvPr id="644" name="楕円 643">
          <a:extLst>
            <a:ext uri="{FF2B5EF4-FFF2-40B4-BE49-F238E27FC236}">
              <a16:creationId xmlns:a16="http://schemas.microsoft.com/office/drawing/2014/main" id="{882225EC-2A99-4027-B796-8E8C6B0B3B5A}"/>
            </a:ext>
          </a:extLst>
        </xdr:cNvPr>
        <xdr:cNvSpPr/>
      </xdr:nvSpPr>
      <xdr:spPr>
        <a:xfrm>
          <a:off x="13578840" y="13171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146686</xdr:rowOff>
    </xdr:from>
    <xdr:to>
      <xdr:col>85</xdr:col>
      <xdr:colOff>127000</xdr:colOff>
      <xdr:row>79</xdr:row>
      <xdr:rowOff>17145</xdr:rowOff>
    </xdr:to>
    <xdr:cxnSp macro="">
      <xdr:nvCxnSpPr>
        <xdr:cNvPr id="645" name="直線コネクタ 644">
          <a:extLst>
            <a:ext uri="{FF2B5EF4-FFF2-40B4-BE49-F238E27FC236}">
              <a16:creationId xmlns:a16="http://schemas.microsoft.com/office/drawing/2014/main" id="{4E3B47EB-1A41-4222-A24F-D7336AC4C144}"/>
            </a:ext>
          </a:extLst>
        </xdr:cNvPr>
        <xdr:cNvCxnSpPr/>
      </xdr:nvCxnSpPr>
      <xdr:spPr>
        <a:xfrm>
          <a:off x="13629640" y="13222606"/>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46" name="楕円 645">
          <a:extLst>
            <a:ext uri="{FF2B5EF4-FFF2-40B4-BE49-F238E27FC236}">
              <a16:creationId xmlns:a16="http://schemas.microsoft.com/office/drawing/2014/main" id="{9E72CD79-7A3E-4109-BB07-BA5D85786BE4}"/>
            </a:ext>
          </a:extLst>
        </xdr:cNvPr>
        <xdr:cNvSpPr/>
      </xdr:nvSpPr>
      <xdr:spPr>
        <a:xfrm>
          <a:off x="1280414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146686</xdr:rowOff>
    </xdr:to>
    <xdr:cxnSp macro="">
      <xdr:nvCxnSpPr>
        <xdr:cNvPr id="647" name="直線コネクタ 646">
          <a:extLst>
            <a:ext uri="{FF2B5EF4-FFF2-40B4-BE49-F238E27FC236}">
              <a16:creationId xmlns:a16="http://schemas.microsoft.com/office/drawing/2014/main" id="{4C05841F-2D1E-409E-BEAD-12A86EEC6006}"/>
            </a:ext>
          </a:extLst>
        </xdr:cNvPr>
        <xdr:cNvCxnSpPr/>
      </xdr:nvCxnSpPr>
      <xdr:spPr>
        <a:xfrm>
          <a:off x="12854940" y="13178790"/>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xdr:rowOff>
    </xdr:from>
    <xdr:to>
      <xdr:col>72</xdr:col>
      <xdr:colOff>38100</xdr:colOff>
      <xdr:row>78</xdr:row>
      <xdr:rowOff>117475</xdr:rowOff>
    </xdr:to>
    <xdr:sp macro="" textlink="">
      <xdr:nvSpPr>
        <xdr:cNvPr id="648" name="楕円 647">
          <a:extLst>
            <a:ext uri="{FF2B5EF4-FFF2-40B4-BE49-F238E27FC236}">
              <a16:creationId xmlns:a16="http://schemas.microsoft.com/office/drawing/2014/main" id="{DB9A6A62-E875-4074-A995-6CC7A5A9F983}"/>
            </a:ext>
          </a:extLst>
        </xdr:cNvPr>
        <xdr:cNvSpPr/>
      </xdr:nvSpPr>
      <xdr:spPr>
        <a:xfrm>
          <a:off x="12029440" y="13091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66675</xdr:rowOff>
    </xdr:from>
    <xdr:to>
      <xdr:col>76</xdr:col>
      <xdr:colOff>114300</xdr:colOff>
      <xdr:row>78</xdr:row>
      <xdr:rowOff>102870</xdr:rowOff>
    </xdr:to>
    <xdr:cxnSp macro="">
      <xdr:nvCxnSpPr>
        <xdr:cNvPr id="649" name="直線コネクタ 648">
          <a:extLst>
            <a:ext uri="{FF2B5EF4-FFF2-40B4-BE49-F238E27FC236}">
              <a16:creationId xmlns:a16="http://schemas.microsoft.com/office/drawing/2014/main" id="{9AA6F90D-1920-4A35-9706-35328EFD47B7}"/>
            </a:ext>
          </a:extLst>
        </xdr:cNvPr>
        <xdr:cNvCxnSpPr/>
      </xdr:nvCxnSpPr>
      <xdr:spPr>
        <a:xfrm>
          <a:off x="12072620" y="131425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151130</xdr:rowOff>
    </xdr:from>
    <xdr:to>
      <xdr:col>67</xdr:col>
      <xdr:colOff>101600</xdr:colOff>
      <xdr:row>78</xdr:row>
      <xdr:rowOff>81280</xdr:rowOff>
    </xdr:to>
    <xdr:sp macro="" textlink="">
      <xdr:nvSpPr>
        <xdr:cNvPr id="650" name="楕円 649">
          <a:extLst>
            <a:ext uri="{FF2B5EF4-FFF2-40B4-BE49-F238E27FC236}">
              <a16:creationId xmlns:a16="http://schemas.microsoft.com/office/drawing/2014/main" id="{7AF78A0F-3B69-4A7F-9CE3-8A445C193DE6}"/>
            </a:ext>
          </a:extLst>
        </xdr:cNvPr>
        <xdr:cNvSpPr/>
      </xdr:nvSpPr>
      <xdr:spPr>
        <a:xfrm>
          <a:off x="11231880" y="13059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30480</xdr:rowOff>
    </xdr:from>
    <xdr:to>
      <xdr:col>71</xdr:col>
      <xdr:colOff>177800</xdr:colOff>
      <xdr:row>78</xdr:row>
      <xdr:rowOff>66675</xdr:rowOff>
    </xdr:to>
    <xdr:cxnSp macro="">
      <xdr:nvCxnSpPr>
        <xdr:cNvPr id="651" name="直線コネクタ 650">
          <a:extLst>
            <a:ext uri="{FF2B5EF4-FFF2-40B4-BE49-F238E27FC236}">
              <a16:creationId xmlns:a16="http://schemas.microsoft.com/office/drawing/2014/main" id="{5AEB1915-0EC2-4EB2-A853-FED97E0C5AB0}"/>
            </a:ext>
          </a:extLst>
        </xdr:cNvPr>
        <xdr:cNvCxnSpPr/>
      </xdr:nvCxnSpPr>
      <xdr:spPr>
        <a:xfrm>
          <a:off x="11282680" y="1310640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52" name="n_1aveValue【消防施設】&#10;有形固定資産減価償却率">
          <a:extLst>
            <a:ext uri="{FF2B5EF4-FFF2-40B4-BE49-F238E27FC236}">
              <a16:creationId xmlns:a16="http://schemas.microsoft.com/office/drawing/2014/main" id="{8356F63D-55FC-4BAF-A7AA-99020230CC45}"/>
            </a:ext>
          </a:extLst>
        </xdr:cNvPr>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53" name="n_2aveValue【消防施設】&#10;有形固定資産減価償却率">
          <a:extLst>
            <a:ext uri="{FF2B5EF4-FFF2-40B4-BE49-F238E27FC236}">
              <a16:creationId xmlns:a16="http://schemas.microsoft.com/office/drawing/2014/main" id="{8975377F-E3BD-4CA8-9CB7-845D2F41394C}"/>
            </a:ext>
          </a:extLst>
        </xdr:cNvPr>
        <xdr:cNvSpPr txBox="1"/>
      </xdr:nvSpPr>
      <xdr:spPr>
        <a:xfrm>
          <a:off x="126752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54" name="n_3aveValue【消防施設】&#10;有形固定資産減価償却率">
          <a:extLst>
            <a:ext uri="{FF2B5EF4-FFF2-40B4-BE49-F238E27FC236}">
              <a16:creationId xmlns:a16="http://schemas.microsoft.com/office/drawing/2014/main" id="{C02C1D38-7A8C-4F1B-BD2A-54536666FA51}"/>
            </a:ext>
          </a:extLst>
        </xdr:cNvPr>
        <xdr:cNvSpPr txBox="1"/>
      </xdr:nvSpPr>
      <xdr:spPr>
        <a:xfrm>
          <a:off x="119005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55" name="n_4aveValue【消防施設】&#10;有形固定資産減価償却率">
          <a:extLst>
            <a:ext uri="{FF2B5EF4-FFF2-40B4-BE49-F238E27FC236}">
              <a16:creationId xmlns:a16="http://schemas.microsoft.com/office/drawing/2014/main" id="{E63D531E-7A5F-4F0C-8F2C-F3BC1334C5CB}"/>
            </a:ext>
          </a:extLst>
        </xdr:cNvPr>
        <xdr:cNvSpPr txBox="1"/>
      </xdr:nvSpPr>
      <xdr:spPr>
        <a:xfrm>
          <a:off x="1110298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42563</xdr:rowOff>
    </xdr:from>
    <xdr:ext cx="405111" cy="259045"/>
    <xdr:sp macro="" textlink="">
      <xdr:nvSpPr>
        <xdr:cNvPr id="656" name="n_1mainValue【消防施設】&#10;有形固定資産減価償却率">
          <a:extLst>
            <a:ext uri="{FF2B5EF4-FFF2-40B4-BE49-F238E27FC236}">
              <a16:creationId xmlns:a16="http://schemas.microsoft.com/office/drawing/2014/main" id="{72351FA8-9244-4DFC-B1B8-91DF96C2ACC8}"/>
            </a:ext>
          </a:extLst>
        </xdr:cNvPr>
        <xdr:cNvSpPr txBox="1"/>
      </xdr:nvSpPr>
      <xdr:spPr>
        <a:xfrm>
          <a:off x="13437244" y="129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57" name="n_2mainValue【消防施設】&#10;有形固定資産減価償却率">
          <a:extLst>
            <a:ext uri="{FF2B5EF4-FFF2-40B4-BE49-F238E27FC236}">
              <a16:creationId xmlns:a16="http://schemas.microsoft.com/office/drawing/2014/main" id="{2B31ACDA-062F-487B-9CC4-279C25C0BDAD}"/>
            </a:ext>
          </a:extLst>
        </xdr:cNvPr>
        <xdr:cNvSpPr txBox="1"/>
      </xdr:nvSpPr>
      <xdr:spPr>
        <a:xfrm>
          <a:off x="12675244"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134002</xdr:rowOff>
    </xdr:from>
    <xdr:ext cx="405111" cy="259045"/>
    <xdr:sp macro="" textlink="">
      <xdr:nvSpPr>
        <xdr:cNvPr id="658" name="n_3mainValue【消防施設】&#10;有形固定資産減価償却率">
          <a:extLst>
            <a:ext uri="{FF2B5EF4-FFF2-40B4-BE49-F238E27FC236}">
              <a16:creationId xmlns:a16="http://schemas.microsoft.com/office/drawing/2014/main" id="{9479A7D5-0DD9-4594-ABC7-BC0E92BFDFBF}"/>
            </a:ext>
          </a:extLst>
        </xdr:cNvPr>
        <xdr:cNvSpPr txBox="1"/>
      </xdr:nvSpPr>
      <xdr:spPr>
        <a:xfrm>
          <a:off x="11900544" y="1287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97807</xdr:rowOff>
    </xdr:from>
    <xdr:ext cx="405111" cy="259045"/>
    <xdr:sp macro="" textlink="">
      <xdr:nvSpPr>
        <xdr:cNvPr id="659" name="n_4mainValue【消防施設】&#10;有形固定資産減価償却率">
          <a:extLst>
            <a:ext uri="{FF2B5EF4-FFF2-40B4-BE49-F238E27FC236}">
              <a16:creationId xmlns:a16="http://schemas.microsoft.com/office/drawing/2014/main" id="{6C542CC6-051D-4E37-AFB2-7D20DA0D467A}"/>
            </a:ext>
          </a:extLst>
        </xdr:cNvPr>
        <xdr:cNvSpPr txBox="1"/>
      </xdr:nvSpPr>
      <xdr:spPr>
        <a:xfrm>
          <a:off x="11102984"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ACAC1B40-839A-417F-9DAE-934DFACD0E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E2E431A5-4150-46E2-A007-3E90C94EDE9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1D20B1F8-2A3F-4331-867E-873586F4464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DA3D95CB-DFD1-4282-88B3-7B93495F74C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E5BA941E-B9D9-4649-B9C5-DBFF4AB763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004C6768-ECE1-4FAC-926C-6074258BC9B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54245F47-E53C-4D4F-99CC-DDEC06643BC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06B8FF24-8ED8-490E-92E9-D365901D33F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30F7D804-01CA-47E1-B0BF-24BF1B8A23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B39EC338-6221-4FB7-B864-00067BC2BF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F3D98C61-70FF-472B-8B81-6A32CC683EE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EC5A8A86-0A86-4E9C-8C77-590227E881F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F709766B-A572-4C3A-A669-F69A3065461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2059C1F0-570E-4BB1-9643-7EE266CBB49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994EC8D8-8ADD-4A6B-AD13-19DFF300A71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6C2E7A9B-FF85-4F24-AEA2-45B355D3280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E3BE17F2-FB8A-4F73-A2E2-DD5AEADD99F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A934FE4E-9180-4E8A-8A19-12F49A50121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D98F3F3D-9A14-47B2-BB6D-1B6317DEE4E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FCACC32F-9E96-4A2D-A1CF-3D7D855B89A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3FD4B433-9184-4D45-9BD4-0B00243369E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81" name="直線コネクタ 680">
          <a:extLst>
            <a:ext uri="{FF2B5EF4-FFF2-40B4-BE49-F238E27FC236}">
              <a16:creationId xmlns:a16="http://schemas.microsoft.com/office/drawing/2014/main" id="{FC2344E9-10A7-4507-A0C7-D6A3570D9A9A}"/>
            </a:ext>
          </a:extLst>
        </xdr:cNvPr>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82" name="【消防施設】&#10;一人当たり面積最小値テキスト">
          <a:extLst>
            <a:ext uri="{FF2B5EF4-FFF2-40B4-BE49-F238E27FC236}">
              <a16:creationId xmlns:a16="http://schemas.microsoft.com/office/drawing/2014/main" id="{1CD9FD92-F9C1-4626-BCE7-3AC23F052665}"/>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83" name="直線コネクタ 682">
          <a:extLst>
            <a:ext uri="{FF2B5EF4-FFF2-40B4-BE49-F238E27FC236}">
              <a16:creationId xmlns:a16="http://schemas.microsoft.com/office/drawing/2014/main" id="{A0740E81-6C09-436E-B0CB-7D8734746F5F}"/>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84" name="【消防施設】&#10;一人当たり面積最大値テキスト">
          <a:extLst>
            <a:ext uri="{FF2B5EF4-FFF2-40B4-BE49-F238E27FC236}">
              <a16:creationId xmlns:a16="http://schemas.microsoft.com/office/drawing/2014/main" id="{815AB069-3549-4DB8-82B8-84479484B54B}"/>
            </a:ext>
          </a:extLst>
        </xdr:cNvPr>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85" name="直線コネクタ 684">
          <a:extLst>
            <a:ext uri="{FF2B5EF4-FFF2-40B4-BE49-F238E27FC236}">
              <a16:creationId xmlns:a16="http://schemas.microsoft.com/office/drawing/2014/main" id="{1A133EFD-220D-496F-AA25-6587990EB5E9}"/>
            </a:ext>
          </a:extLst>
        </xdr:cNvPr>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86" name="【消防施設】&#10;一人当たり面積平均値テキスト">
          <a:extLst>
            <a:ext uri="{FF2B5EF4-FFF2-40B4-BE49-F238E27FC236}">
              <a16:creationId xmlns:a16="http://schemas.microsoft.com/office/drawing/2014/main" id="{004FD75D-E764-4EE1-95FF-F8E438B51F7E}"/>
            </a:ext>
          </a:extLst>
        </xdr:cNvPr>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87" name="フローチャート: 判断 686">
          <a:extLst>
            <a:ext uri="{FF2B5EF4-FFF2-40B4-BE49-F238E27FC236}">
              <a16:creationId xmlns:a16="http://schemas.microsoft.com/office/drawing/2014/main" id="{BC3BB453-405B-4315-ABA5-7A175CE45164}"/>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88" name="フローチャート: 判断 687">
          <a:extLst>
            <a:ext uri="{FF2B5EF4-FFF2-40B4-BE49-F238E27FC236}">
              <a16:creationId xmlns:a16="http://schemas.microsoft.com/office/drawing/2014/main" id="{5EFCD3DD-B38B-4A4B-9BA4-B5898FD1D179}"/>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9" name="フローチャート: 判断 688">
          <a:extLst>
            <a:ext uri="{FF2B5EF4-FFF2-40B4-BE49-F238E27FC236}">
              <a16:creationId xmlns:a16="http://schemas.microsoft.com/office/drawing/2014/main" id="{EF03469A-DFC2-4C45-8FE5-8C9EDA449567}"/>
            </a:ext>
          </a:extLst>
        </xdr:cNvPr>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90" name="フローチャート: 判断 689">
          <a:extLst>
            <a:ext uri="{FF2B5EF4-FFF2-40B4-BE49-F238E27FC236}">
              <a16:creationId xmlns:a16="http://schemas.microsoft.com/office/drawing/2014/main" id="{9F4DFA35-7F44-4B25-9271-D587A369EED9}"/>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91" name="フローチャート: 判断 690">
          <a:extLst>
            <a:ext uri="{FF2B5EF4-FFF2-40B4-BE49-F238E27FC236}">
              <a16:creationId xmlns:a16="http://schemas.microsoft.com/office/drawing/2014/main" id="{D4E4B904-112F-4E1F-B434-E9587155FA13}"/>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7D5079DA-295D-457F-9632-2FE3E2D1631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9BD52BD4-A85E-470C-85EA-FB4BABF205C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B1DAFE2-3F53-4AC5-BFA5-1173DB7B251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9F2C2931-63D2-4BEC-9719-F9E0B04C8C0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53AE148-8261-437C-B139-C6F96A27595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97" name="楕円 696">
          <a:extLst>
            <a:ext uri="{FF2B5EF4-FFF2-40B4-BE49-F238E27FC236}">
              <a16:creationId xmlns:a16="http://schemas.microsoft.com/office/drawing/2014/main" id="{266F1403-A8F1-42F3-98B1-8090799E9D5D}"/>
            </a:ext>
          </a:extLst>
        </xdr:cNvPr>
        <xdr:cNvSpPr/>
      </xdr:nvSpPr>
      <xdr:spPr>
        <a:xfrm>
          <a:off x="1945894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698" name="【消防施設】&#10;一人当たり面積該当値テキスト">
          <a:extLst>
            <a:ext uri="{FF2B5EF4-FFF2-40B4-BE49-F238E27FC236}">
              <a16:creationId xmlns:a16="http://schemas.microsoft.com/office/drawing/2014/main" id="{3918FC2B-5D66-4F2F-9417-517C7C484B0F}"/>
            </a:ext>
          </a:extLst>
        </xdr:cNvPr>
        <xdr:cNvSpPr txBox="1"/>
      </xdr:nvSpPr>
      <xdr:spPr>
        <a:xfrm>
          <a:off x="19547840"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99" name="楕円 698">
          <a:extLst>
            <a:ext uri="{FF2B5EF4-FFF2-40B4-BE49-F238E27FC236}">
              <a16:creationId xmlns:a16="http://schemas.microsoft.com/office/drawing/2014/main" id="{BD797494-4854-4551-8792-B89DF748F52C}"/>
            </a:ext>
          </a:extLst>
        </xdr:cNvPr>
        <xdr:cNvSpPr/>
      </xdr:nvSpPr>
      <xdr:spPr>
        <a:xfrm>
          <a:off x="18735040" y="14018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154687</xdr:rowOff>
    </xdr:to>
    <xdr:cxnSp macro="">
      <xdr:nvCxnSpPr>
        <xdr:cNvPr id="700" name="直線コネクタ 699">
          <a:extLst>
            <a:ext uri="{FF2B5EF4-FFF2-40B4-BE49-F238E27FC236}">
              <a16:creationId xmlns:a16="http://schemas.microsoft.com/office/drawing/2014/main" id="{FC6D9D3F-4011-4BFA-8DC7-08E9BE6E169F}"/>
            </a:ext>
          </a:extLst>
        </xdr:cNvPr>
        <xdr:cNvCxnSpPr/>
      </xdr:nvCxnSpPr>
      <xdr:spPr>
        <a:xfrm flipV="1">
          <a:off x="18778220" y="14059662"/>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01" name="楕円 700">
          <a:extLst>
            <a:ext uri="{FF2B5EF4-FFF2-40B4-BE49-F238E27FC236}">
              <a16:creationId xmlns:a16="http://schemas.microsoft.com/office/drawing/2014/main" id="{7E7BBB32-2855-4B3C-98AE-AB1A7892D2A7}"/>
            </a:ext>
          </a:extLst>
        </xdr:cNvPr>
        <xdr:cNvSpPr/>
      </xdr:nvSpPr>
      <xdr:spPr>
        <a:xfrm>
          <a:off x="179374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163830</xdr:rowOff>
    </xdr:to>
    <xdr:cxnSp macro="">
      <xdr:nvCxnSpPr>
        <xdr:cNvPr id="702" name="直線コネクタ 701">
          <a:extLst>
            <a:ext uri="{FF2B5EF4-FFF2-40B4-BE49-F238E27FC236}">
              <a16:creationId xmlns:a16="http://schemas.microsoft.com/office/drawing/2014/main" id="{D9863520-CD2C-4611-8C54-3ADD1B726CEF}"/>
            </a:ext>
          </a:extLst>
        </xdr:cNvPr>
        <xdr:cNvCxnSpPr/>
      </xdr:nvCxnSpPr>
      <xdr:spPr>
        <a:xfrm flipV="1">
          <a:off x="17988280" y="14068807"/>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3" name="楕円 702">
          <a:extLst>
            <a:ext uri="{FF2B5EF4-FFF2-40B4-BE49-F238E27FC236}">
              <a16:creationId xmlns:a16="http://schemas.microsoft.com/office/drawing/2014/main" id="{30133416-14EA-45D0-9E05-CA262FE32508}"/>
            </a:ext>
          </a:extLst>
        </xdr:cNvPr>
        <xdr:cNvSpPr/>
      </xdr:nvSpPr>
      <xdr:spPr>
        <a:xfrm>
          <a:off x="1716278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704" name="直線コネクタ 703">
          <a:extLst>
            <a:ext uri="{FF2B5EF4-FFF2-40B4-BE49-F238E27FC236}">
              <a16:creationId xmlns:a16="http://schemas.microsoft.com/office/drawing/2014/main" id="{384AD218-F242-4092-9D5F-C481C08FD2B9}"/>
            </a:ext>
          </a:extLst>
        </xdr:cNvPr>
        <xdr:cNvCxnSpPr/>
      </xdr:nvCxnSpPr>
      <xdr:spPr>
        <a:xfrm flipV="1">
          <a:off x="17213580" y="1407795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05" name="楕円 704">
          <a:extLst>
            <a:ext uri="{FF2B5EF4-FFF2-40B4-BE49-F238E27FC236}">
              <a16:creationId xmlns:a16="http://schemas.microsoft.com/office/drawing/2014/main" id="{365A9E76-1B37-459A-B734-127F2DA0EF29}"/>
            </a:ext>
          </a:extLst>
        </xdr:cNvPr>
        <xdr:cNvSpPr/>
      </xdr:nvSpPr>
      <xdr:spPr>
        <a:xfrm>
          <a:off x="16388080" y="1404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6096</xdr:rowOff>
    </xdr:to>
    <xdr:cxnSp macro="">
      <xdr:nvCxnSpPr>
        <xdr:cNvPr id="706" name="直線コネクタ 705">
          <a:extLst>
            <a:ext uri="{FF2B5EF4-FFF2-40B4-BE49-F238E27FC236}">
              <a16:creationId xmlns:a16="http://schemas.microsoft.com/office/drawing/2014/main" id="{585C6ABC-8F7B-4DE2-8942-42EFDE2DFCD3}"/>
            </a:ext>
          </a:extLst>
        </xdr:cNvPr>
        <xdr:cNvCxnSpPr/>
      </xdr:nvCxnSpPr>
      <xdr:spPr>
        <a:xfrm flipV="1">
          <a:off x="16431260" y="14082522"/>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07" name="n_1aveValue【消防施設】&#10;一人当たり面積">
          <a:extLst>
            <a:ext uri="{FF2B5EF4-FFF2-40B4-BE49-F238E27FC236}">
              <a16:creationId xmlns:a16="http://schemas.microsoft.com/office/drawing/2014/main" id="{F5C25368-80DF-4BFA-B849-49DD0FCD19ED}"/>
            </a:ext>
          </a:extLst>
        </xdr:cNvPr>
        <xdr:cNvSpPr txBox="1"/>
      </xdr:nvSpPr>
      <xdr:spPr>
        <a:xfrm>
          <a:off x="18561127"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08" name="n_2aveValue【消防施設】&#10;一人当たり面積">
          <a:extLst>
            <a:ext uri="{FF2B5EF4-FFF2-40B4-BE49-F238E27FC236}">
              <a16:creationId xmlns:a16="http://schemas.microsoft.com/office/drawing/2014/main" id="{3DF52F25-A58B-4449-A419-F38652BAE6F8}"/>
            </a:ext>
          </a:extLst>
        </xdr:cNvPr>
        <xdr:cNvSpPr txBox="1"/>
      </xdr:nvSpPr>
      <xdr:spPr>
        <a:xfrm>
          <a:off x="177762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09" name="n_3aveValue【消防施設】&#10;一人当たり面積">
          <a:extLst>
            <a:ext uri="{FF2B5EF4-FFF2-40B4-BE49-F238E27FC236}">
              <a16:creationId xmlns:a16="http://schemas.microsoft.com/office/drawing/2014/main" id="{B14009A3-DE9D-419D-A498-1BC334790A80}"/>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10" name="n_4aveValue【消防施設】&#10;一人当たり面積">
          <a:extLst>
            <a:ext uri="{FF2B5EF4-FFF2-40B4-BE49-F238E27FC236}">
              <a16:creationId xmlns:a16="http://schemas.microsoft.com/office/drawing/2014/main" id="{793D1908-CB10-494A-BC94-A15E011B6FD7}"/>
            </a:ext>
          </a:extLst>
        </xdr:cNvPr>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711" name="n_1mainValue【消防施設】&#10;一人当たり面積">
          <a:extLst>
            <a:ext uri="{FF2B5EF4-FFF2-40B4-BE49-F238E27FC236}">
              <a16:creationId xmlns:a16="http://schemas.microsoft.com/office/drawing/2014/main" id="{F0AAC043-E0C4-4C2C-9C17-50581687BD18}"/>
            </a:ext>
          </a:extLst>
        </xdr:cNvPr>
        <xdr:cNvSpPr txBox="1"/>
      </xdr:nvSpPr>
      <xdr:spPr>
        <a:xfrm>
          <a:off x="1856112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2" name="n_2mainValue【消防施設】&#10;一人当たり面積">
          <a:extLst>
            <a:ext uri="{FF2B5EF4-FFF2-40B4-BE49-F238E27FC236}">
              <a16:creationId xmlns:a16="http://schemas.microsoft.com/office/drawing/2014/main" id="{FCC632FB-DF86-48CC-BC75-793DB43570C0}"/>
            </a:ext>
          </a:extLst>
        </xdr:cNvPr>
        <xdr:cNvSpPr txBox="1"/>
      </xdr:nvSpPr>
      <xdr:spPr>
        <a:xfrm>
          <a:off x="177762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13" name="n_3mainValue【消防施設】&#10;一人当たり面積">
          <a:extLst>
            <a:ext uri="{FF2B5EF4-FFF2-40B4-BE49-F238E27FC236}">
              <a16:creationId xmlns:a16="http://schemas.microsoft.com/office/drawing/2014/main" id="{BE98E636-4ED6-4127-8456-58FE7A111E51}"/>
            </a:ext>
          </a:extLst>
        </xdr:cNvPr>
        <xdr:cNvSpPr txBox="1"/>
      </xdr:nvSpPr>
      <xdr:spPr>
        <a:xfrm>
          <a:off x="170015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14" name="n_4mainValue【消防施設】&#10;一人当たり面積">
          <a:extLst>
            <a:ext uri="{FF2B5EF4-FFF2-40B4-BE49-F238E27FC236}">
              <a16:creationId xmlns:a16="http://schemas.microsoft.com/office/drawing/2014/main" id="{1951AD7C-3620-4FD8-9F46-838DC641A9AA}"/>
            </a:ext>
          </a:extLst>
        </xdr:cNvPr>
        <xdr:cNvSpPr txBox="1"/>
      </xdr:nvSpPr>
      <xdr:spPr>
        <a:xfrm>
          <a:off x="1622686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E63B0D36-2A20-4A85-8918-05105EE36C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A3FAE91F-8E2D-43BA-86D1-1310C852D3E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38A43B9A-91E1-4C4C-B413-10743C491C6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3E6D16BD-AFB8-485A-8A32-B102B296AD3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8D7D0E38-1C90-4BCF-9AEF-79EB39390FC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BF3D5D6F-79E8-437E-83B8-243A67A2E12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42D52C93-751B-47A2-B66C-D5E2074C001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DEAFE10A-9059-41D7-862B-9B2D143E0D4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4CC7F759-B7D5-42A8-8454-07584917FB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46F6A6D8-1BFD-4097-8372-734B2E218F4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3357D9A8-6468-459A-8CD3-BBA229D228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a:extLst>
            <a:ext uri="{FF2B5EF4-FFF2-40B4-BE49-F238E27FC236}">
              <a16:creationId xmlns:a16="http://schemas.microsoft.com/office/drawing/2014/main" id="{5DEEF4C5-1473-4F3C-8F26-956CE69BB68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C36799C1-08CA-4244-B6AA-A3E261D64A0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a:extLst>
            <a:ext uri="{FF2B5EF4-FFF2-40B4-BE49-F238E27FC236}">
              <a16:creationId xmlns:a16="http://schemas.microsoft.com/office/drawing/2014/main" id="{81ABE78B-FD51-45A5-9149-4B0A6E92950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a:extLst>
            <a:ext uri="{FF2B5EF4-FFF2-40B4-BE49-F238E27FC236}">
              <a16:creationId xmlns:a16="http://schemas.microsoft.com/office/drawing/2014/main" id="{B3D6EC4F-B1F8-48AF-9CFD-D98953E1CE4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a:extLst>
            <a:ext uri="{FF2B5EF4-FFF2-40B4-BE49-F238E27FC236}">
              <a16:creationId xmlns:a16="http://schemas.microsoft.com/office/drawing/2014/main" id="{C3F0C2DB-037D-4CE0-B00C-6890D253DE2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a:extLst>
            <a:ext uri="{FF2B5EF4-FFF2-40B4-BE49-F238E27FC236}">
              <a16:creationId xmlns:a16="http://schemas.microsoft.com/office/drawing/2014/main" id="{2C7940CC-46AE-40B2-A028-9E5826D3DE5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a:extLst>
            <a:ext uri="{FF2B5EF4-FFF2-40B4-BE49-F238E27FC236}">
              <a16:creationId xmlns:a16="http://schemas.microsoft.com/office/drawing/2014/main" id="{795765DD-5E05-4053-9A43-124E888D41C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a:extLst>
            <a:ext uri="{FF2B5EF4-FFF2-40B4-BE49-F238E27FC236}">
              <a16:creationId xmlns:a16="http://schemas.microsoft.com/office/drawing/2014/main" id="{1E0D7F12-EDA8-4058-AA80-0C9918BC9FC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a:extLst>
            <a:ext uri="{FF2B5EF4-FFF2-40B4-BE49-F238E27FC236}">
              <a16:creationId xmlns:a16="http://schemas.microsoft.com/office/drawing/2014/main" id="{BFF6DE7D-FF7A-4A80-BA42-4408E05E123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a:extLst>
            <a:ext uri="{FF2B5EF4-FFF2-40B4-BE49-F238E27FC236}">
              <a16:creationId xmlns:a16="http://schemas.microsoft.com/office/drawing/2014/main" id="{2FA1F5C7-A7F6-4D41-B9F3-810668EF06E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a:extLst>
            <a:ext uri="{FF2B5EF4-FFF2-40B4-BE49-F238E27FC236}">
              <a16:creationId xmlns:a16="http://schemas.microsoft.com/office/drawing/2014/main" id="{42ACBA12-6555-4FC9-902F-D12AD8E8C37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a:extLst>
            <a:ext uri="{FF2B5EF4-FFF2-40B4-BE49-F238E27FC236}">
              <a16:creationId xmlns:a16="http://schemas.microsoft.com/office/drawing/2014/main" id="{E2564E51-293E-45C0-98F9-583E988350C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CC8A0651-04F0-4294-A6F0-31A4389151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a:extLst>
            <a:ext uri="{FF2B5EF4-FFF2-40B4-BE49-F238E27FC236}">
              <a16:creationId xmlns:a16="http://schemas.microsoft.com/office/drawing/2014/main" id="{5045FD62-A993-4A4A-AB27-784F04B44F7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40" name="直線コネクタ 739">
          <a:extLst>
            <a:ext uri="{FF2B5EF4-FFF2-40B4-BE49-F238E27FC236}">
              <a16:creationId xmlns:a16="http://schemas.microsoft.com/office/drawing/2014/main" id="{F3D75957-8F0C-4616-8967-ECAAB0A6BED6}"/>
            </a:ext>
          </a:extLst>
        </xdr:cNvPr>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41" name="【庁舎】&#10;有形固定資産減価償却率最小値テキスト">
          <a:extLst>
            <a:ext uri="{FF2B5EF4-FFF2-40B4-BE49-F238E27FC236}">
              <a16:creationId xmlns:a16="http://schemas.microsoft.com/office/drawing/2014/main" id="{FBF5BE88-413E-49EF-8D0D-36FBEF861943}"/>
            </a:ext>
          </a:extLst>
        </xdr:cNvPr>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2" name="直線コネクタ 741">
          <a:extLst>
            <a:ext uri="{FF2B5EF4-FFF2-40B4-BE49-F238E27FC236}">
              <a16:creationId xmlns:a16="http://schemas.microsoft.com/office/drawing/2014/main" id="{C05AFC45-D698-499E-898F-10E5080B7E78}"/>
            </a:ext>
          </a:extLst>
        </xdr:cNvPr>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43" name="【庁舎】&#10;有形固定資産減価償却率最大値テキスト">
          <a:extLst>
            <a:ext uri="{FF2B5EF4-FFF2-40B4-BE49-F238E27FC236}">
              <a16:creationId xmlns:a16="http://schemas.microsoft.com/office/drawing/2014/main" id="{59609A66-2C9B-4E98-A531-D00AEBA930DF}"/>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44" name="直線コネクタ 743">
          <a:extLst>
            <a:ext uri="{FF2B5EF4-FFF2-40B4-BE49-F238E27FC236}">
              <a16:creationId xmlns:a16="http://schemas.microsoft.com/office/drawing/2014/main" id="{815C4B3C-5B89-4935-A0EE-79FADBA5CA64}"/>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45" name="【庁舎】&#10;有形固定資産減価償却率平均値テキスト">
          <a:extLst>
            <a:ext uri="{FF2B5EF4-FFF2-40B4-BE49-F238E27FC236}">
              <a16:creationId xmlns:a16="http://schemas.microsoft.com/office/drawing/2014/main" id="{B270BC8E-3ADA-4320-A0B5-09BC8BE30DB8}"/>
            </a:ext>
          </a:extLst>
        </xdr:cNvPr>
        <xdr:cNvSpPr txBox="1"/>
      </xdr:nvSpPr>
      <xdr:spPr>
        <a:xfrm>
          <a:off x="14414500" y="1753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46" name="フローチャート: 判断 745">
          <a:extLst>
            <a:ext uri="{FF2B5EF4-FFF2-40B4-BE49-F238E27FC236}">
              <a16:creationId xmlns:a16="http://schemas.microsoft.com/office/drawing/2014/main" id="{92C375EE-5F89-4970-842A-7560CF09EF2A}"/>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47" name="フローチャート: 判断 746">
          <a:extLst>
            <a:ext uri="{FF2B5EF4-FFF2-40B4-BE49-F238E27FC236}">
              <a16:creationId xmlns:a16="http://schemas.microsoft.com/office/drawing/2014/main" id="{AFB131F7-BB84-4B20-955C-8071CCBFE40E}"/>
            </a:ext>
          </a:extLst>
        </xdr:cNvPr>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48" name="フローチャート: 判断 747">
          <a:extLst>
            <a:ext uri="{FF2B5EF4-FFF2-40B4-BE49-F238E27FC236}">
              <a16:creationId xmlns:a16="http://schemas.microsoft.com/office/drawing/2014/main" id="{F10DE1A0-8CCB-462E-849E-0F11DF5DE608}"/>
            </a:ext>
          </a:extLst>
        </xdr:cNvPr>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49" name="フローチャート: 判断 748">
          <a:extLst>
            <a:ext uri="{FF2B5EF4-FFF2-40B4-BE49-F238E27FC236}">
              <a16:creationId xmlns:a16="http://schemas.microsoft.com/office/drawing/2014/main" id="{37FCC8E0-F5E4-4B64-AC1D-22D5435FDF62}"/>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50" name="フローチャート: 判断 749">
          <a:extLst>
            <a:ext uri="{FF2B5EF4-FFF2-40B4-BE49-F238E27FC236}">
              <a16:creationId xmlns:a16="http://schemas.microsoft.com/office/drawing/2014/main" id="{D3EB882E-D808-412F-9C1B-0F8FF9301893}"/>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D5457A0A-23CE-417F-AB63-C4DBF18258F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6F7ADAD-9849-4FF3-93B4-E7D647FFC72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C149C01D-D190-4DDF-A183-2F6CE24E69E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371F696-7DAD-4F67-988E-AF1AF2A480C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79B58FD-20FC-45FC-B719-5C61055FA5A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756" name="楕円 755">
          <a:extLst>
            <a:ext uri="{FF2B5EF4-FFF2-40B4-BE49-F238E27FC236}">
              <a16:creationId xmlns:a16="http://schemas.microsoft.com/office/drawing/2014/main" id="{A13FA1DB-FD04-4015-B34F-670720F9DE4C}"/>
            </a:ext>
          </a:extLst>
        </xdr:cNvPr>
        <xdr:cNvSpPr/>
      </xdr:nvSpPr>
      <xdr:spPr>
        <a:xfrm>
          <a:off x="14325600" y="17149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757" name="【庁舎】&#10;有形固定資産減価償却率該当値テキスト">
          <a:extLst>
            <a:ext uri="{FF2B5EF4-FFF2-40B4-BE49-F238E27FC236}">
              <a16:creationId xmlns:a16="http://schemas.microsoft.com/office/drawing/2014/main" id="{0EE84FA9-A4BC-40FC-B157-785F431AC385}"/>
            </a:ext>
          </a:extLst>
        </xdr:cNvPr>
        <xdr:cNvSpPr txBox="1"/>
      </xdr:nvSpPr>
      <xdr:spPr>
        <a:xfrm>
          <a:off x="14414500" y="170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758" name="楕円 757">
          <a:extLst>
            <a:ext uri="{FF2B5EF4-FFF2-40B4-BE49-F238E27FC236}">
              <a16:creationId xmlns:a16="http://schemas.microsoft.com/office/drawing/2014/main" id="{F017A469-D9A8-48FF-AB6D-BC1A5F0DC63C}"/>
            </a:ext>
          </a:extLst>
        </xdr:cNvPr>
        <xdr:cNvSpPr/>
      </xdr:nvSpPr>
      <xdr:spPr>
        <a:xfrm>
          <a:off x="13578840" y="17086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100693</xdr:rowOff>
    </xdr:to>
    <xdr:cxnSp macro="">
      <xdr:nvCxnSpPr>
        <xdr:cNvPr id="759" name="直線コネクタ 758">
          <a:extLst>
            <a:ext uri="{FF2B5EF4-FFF2-40B4-BE49-F238E27FC236}">
              <a16:creationId xmlns:a16="http://schemas.microsoft.com/office/drawing/2014/main" id="{07FC7081-5667-41F8-BBC2-020AB0FD2421}"/>
            </a:ext>
          </a:extLst>
        </xdr:cNvPr>
        <xdr:cNvCxnSpPr/>
      </xdr:nvCxnSpPr>
      <xdr:spPr>
        <a:xfrm>
          <a:off x="13629640" y="17133025"/>
          <a:ext cx="74676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89081</xdr:rowOff>
    </xdr:from>
    <xdr:to>
      <xdr:col>76</xdr:col>
      <xdr:colOff>165100</xdr:colOff>
      <xdr:row>103</xdr:row>
      <xdr:rowOff>19231</xdr:rowOff>
    </xdr:to>
    <xdr:sp macro="" textlink="">
      <xdr:nvSpPr>
        <xdr:cNvPr id="760" name="楕円 759">
          <a:extLst>
            <a:ext uri="{FF2B5EF4-FFF2-40B4-BE49-F238E27FC236}">
              <a16:creationId xmlns:a16="http://schemas.microsoft.com/office/drawing/2014/main" id="{F76794B1-65B5-4C18-8041-B2FC1C9341E6}"/>
            </a:ext>
          </a:extLst>
        </xdr:cNvPr>
        <xdr:cNvSpPr/>
      </xdr:nvSpPr>
      <xdr:spPr>
        <a:xfrm>
          <a:off x="12804140" y="17188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33745</xdr:rowOff>
    </xdr:from>
    <xdr:to>
      <xdr:col>81</xdr:col>
      <xdr:colOff>50800</xdr:colOff>
      <xdr:row>102</xdr:row>
      <xdr:rowOff>139881</xdr:rowOff>
    </xdr:to>
    <xdr:cxnSp macro="">
      <xdr:nvCxnSpPr>
        <xdr:cNvPr id="761" name="直線コネクタ 760">
          <a:extLst>
            <a:ext uri="{FF2B5EF4-FFF2-40B4-BE49-F238E27FC236}">
              <a16:creationId xmlns:a16="http://schemas.microsoft.com/office/drawing/2014/main" id="{CCB6FF16-A00C-47BF-8C4F-97F129FCDA68}"/>
            </a:ext>
          </a:extLst>
        </xdr:cNvPr>
        <xdr:cNvCxnSpPr/>
      </xdr:nvCxnSpPr>
      <xdr:spPr>
        <a:xfrm flipV="1">
          <a:off x="12854940" y="17133025"/>
          <a:ext cx="7747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62" name="楕円 761">
          <a:extLst>
            <a:ext uri="{FF2B5EF4-FFF2-40B4-BE49-F238E27FC236}">
              <a16:creationId xmlns:a16="http://schemas.microsoft.com/office/drawing/2014/main" id="{1D08D438-11AE-447C-970B-EB09A4A81EB1}"/>
            </a:ext>
          </a:extLst>
        </xdr:cNvPr>
        <xdr:cNvSpPr/>
      </xdr:nvSpPr>
      <xdr:spPr>
        <a:xfrm>
          <a:off x="1202944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139881</xdr:rowOff>
    </xdr:to>
    <xdr:cxnSp macro="">
      <xdr:nvCxnSpPr>
        <xdr:cNvPr id="763" name="直線コネクタ 762">
          <a:extLst>
            <a:ext uri="{FF2B5EF4-FFF2-40B4-BE49-F238E27FC236}">
              <a16:creationId xmlns:a16="http://schemas.microsoft.com/office/drawing/2014/main" id="{B0B54D90-D40E-4C25-B40B-BC8BAA18F1BD}"/>
            </a:ext>
          </a:extLst>
        </xdr:cNvPr>
        <xdr:cNvCxnSpPr/>
      </xdr:nvCxnSpPr>
      <xdr:spPr>
        <a:xfrm>
          <a:off x="12072620" y="17222832"/>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49893</xdr:rowOff>
    </xdr:from>
    <xdr:to>
      <xdr:col>67</xdr:col>
      <xdr:colOff>101600</xdr:colOff>
      <xdr:row>102</xdr:row>
      <xdr:rowOff>151493</xdr:rowOff>
    </xdr:to>
    <xdr:sp macro="" textlink="">
      <xdr:nvSpPr>
        <xdr:cNvPr id="764" name="楕円 763">
          <a:extLst>
            <a:ext uri="{FF2B5EF4-FFF2-40B4-BE49-F238E27FC236}">
              <a16:creationId xmlns:a16="http://schemas.microsoft.com/office/drawing/2014/main" id="{DFC58A93-40B2-43F0-B4D7-835C3F018793}"/>
            </a:ext>
          </a:extLst>
        </xdr:cNvPr>
        <xdr:cNvSpPr/>
      </xdr:nvSpPr>
      <xdr:spPr>
        <a:xfrm>
          <a:off x="1123188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100693</xdr:rowOff>
    </xdr:from>
    <xdr:to>
      <xdr:col>71</xdr:col>
      <xdr:colOff>177800</xdr:colOff>
      <xdr:row>102</xdr:row>
      <xdr:rowOff>123552</xdr:rowOff>
    </xdr:to>
    <xdr:cxnSp macro="">
      <xdr:nvCxnSpPr>
        <xdr:cNvPr id="765" name="直線コネクタ 764">
          <a:extLst>
            <a:ext uri="{FF2B5EF4-FFF2-40B4-BE49-F238E27FC236}">
              <a16:creationId xmlns:a16="http://schemas.microsoft.com/office/drawing/2014/main" id="{C8F73E8D-36C6-4CDF-A7B7-242CF5C4AE74}"/>
            </a:ext>
          </a:extLst>
        </xdr:cNvPr>
        <xdr:cNvCxnSpPr/>
      </xdr:nvCxnSpPr>
      <xdr:spPr>
        <a:xfrm>
          <a:off x="11282680" y="17199973"/>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66" name="n_1aveValue【庁舎】&#10;有形固定資産減価償却率">
          <a:extLst>
            <a:ext uri="{FF2B5EF4-FFF2-40B4-BE49-F238E27FC236}">
              <a16:creationId xmlns:a16="http://schemas.microsoft.com/office/drawing/2014/main" id="{8FC58126-C726-4DEB-9430-398A5D3C2BE1}"/>
            </a:ext>
          </a:extLst>
        </xdr:cNvPr>
        <xdr:cNvSpPr txBox="1"/>
      </xdr:nvSpPr>
      <xdr:spPr>
        <a:xfrm>
          <a:off x="13437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767" name="n_2aveValue【庁舎】&#10;有形固定資産減価償却率">
          <a:extLst>
            <a:ext uri="{FF2B5EF4-FFF2-40B4-BE49-F238E27FC236}">
              <a16:creationId xmlns:a16="http://schemas.microsoft.com/office/drawing/2014/main" id="{9073F81B-15BD-4239-BFC9-D8E63C5C06D4}"/>
            </a:ext>
          </a:extLst>
        </xdr:cNvPr>
        <xdr:cNvSpPr txBox="1"/>
      </xdr:nvSpPr>
      <xdr:spPr>
        <a:xfrm>
          <a:off x="126752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68" name="n_3aveValue【庁舎】&#10;有形固定資産減価償却率">
          <a:extLst>
            <a:ext uri="{FF2B5EF4-FFF2-40B4-BE49-F238E27FC236}">
              <a16:creationId xmlns:a16="http://schemas.microsoft.com/office/drawing/2014/main" id="{657C1396-E952-4DFB-BA29-5AEA46E15478}"/>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69" name="n_4aveValue【庁舎】&#10;有形固定資産減価償却率">
          <a:extLst>
            <a:ext uri="{FF2B5EF4-FFF2-40B4-BE49-F238E27FC236}">
              <a16:creationId xmlns:a16="http://schemas.microsoft.com/office/drawing/2014/main" id="{B7E8415D-8D52-4B12-A02D-4669727145BA}"/>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770" name="n_1mainValue【庁舎】&#10;有形固定資産減価償却率">
          <a:extLst>
            <a:ext uri="{FF2B5EF4-FFF2-40B4-BE49-F238E27FC236}">
              <a16:creationId xmlns:a16="http://schemas.microsoft.com/office/drawing/2014/main" id="{46387F59-2B65-419A-AD46-FF552DD6480E}"/>
            </a:ext>
          </a:extLst>
        </xdr:cNvPr>
        <xdr:cNvSpPr txBox="1"/>
      </xdr:nvSpPr>
      <xdr:spPr>
        <a:xfrm>
          <a:off x="13437244" y="168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35758</xdr:rowOff>
    </xdr:from>
    <xdr:ext cx="405111" cy="259045"/>
    <xdr:sp macro="" textlink="">
      <xdr:nvSpPr>
        <xdr:cNvPr id="771" name="n_2mainValue【庁舎】&#10;有形固定資産減価償却率">
          <a:extLst>
            <a:ext uri="{FF2B5EF4-FFF2-40B4-BE49-F238E27FC236}">
              <a16:creationId xmlns:a16="http://schemas.microsoft.com/office/drawing/2014/main" id="{0FB280B2-943D-4159-B8DF-9C6FE45DBDC1}"/>
            </a:ext>
          </a:extLst>
        </xdr:cNvPr>
        <xdr:cNvSpPr txBox="1"/>
      </xdr:nvSpPr>
      <xdr:spPr>
        <a:xfrm>
          <a:off x="12675244" y="169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72" name="n_3mainValue【庁舎】&#10;有形固定資産減価償却率">
          <a:extLst>
            <a:ext uri="{FF2B5EF4-FFF2-40B4-BE49-F238E27FC236}">
              <a16:creationId xmlns:a16="http://schemas.microsoft.com/office/drawing/2014/main" id="{AEF3CF67-2EDD-4F72-A996-7D0F4E90D1E3}"/>
            </a:ext>
          </a:extLst>
        </xdr:cNvPr>
        <xdr:cNvSpPr txBox="1"/>
      </xdr:nvSpPr>
      <xdr:spPr>
        <a:xfrm>
          <a:off x="1190054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168020</xdr:rowOff>
    </xdr:from>
    <xdr:ext cx="405111" cy="259045"/>
    <xdr:sp macro="" textlink="">
      <xdr:nvSpPr>
        <xdr:cNvPr id="773" name="n_4mainValue【庁舎】&#10;有形固定資産減価償却率">
          <a:extLst>
            <a:ext uri="{FF2B5EF4-FFF2-40B4-BE49-F238E27FC236}">
              <a16:creationId xmlns:a16="http://schemas.microsoft.com/office/drawing/2014/main" id="{BF584236-D5B9-4842-BCEF-306AB292850D}"/>
            </a:ext>
          </a:extLst>
        </xdr:cNvPr>
        <xdr:cNvSpPr txBox="1"/>
      </xdr:nvSpPr>
      <xdr:spPr>
        <a:xfrm>
          <a:off x="11102984" y="1693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E453162F-65DB-4903-9972-22BAA35FCA3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0E94E59D-0262-49F7-9F88-19F569FEF9A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B3EECC1E-9AE8-4885-80C4-5F2DFC3C34F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1DBAFD9C-8FAB-4296-A625-503E573947A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28B61EF3-E507-4825-BD88-0DA68DB5D76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A146401D-1C99-4AD9-A996-FEADA053E21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BAA31F8C-103B-462B-9E20-F4B51C65A62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5300FD1B-D9B7-4D75-8B0E-995B12D0EF7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F41487ED-10F0-4F00-AF6C-A5C8D3D2C2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E11B2593-3C58-4CB9-A4C7-875E646BD25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4" name="直線コネクタ 783">
          <a:extLst>
            <a:ext uri="{FF2B5EF4-FFF2-40B4-BE49-F238E27FC236}">
              <a16:creationId xmlns:a16="http://schemas.microsoft.com/office/drawing/2014/main" id="{49BD858D-4493-44E3-B621-B50C6E3CDB6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5" name="テキスト ボックス 784">
          <a:extLst>
            <a:ext uri="{FF2B5EF4-FFF2-40B4-BE49-F238E27FC236}">
              <a16:creationId xmlns:a16="http://schemas.microsoft.com/office/drawing/2014/main" id="{290A178B-8C88-4CDA-8740-0576D42611C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6" name="直線コネクタ 785">
          <a:extLst>
            <a:ext uri="{FF2B5EF4-FFF2-40B4-BE49-F238E27FC236}">
              <a16:creationId xmlns:a16="http://schemas.microsoft.com/office/drawing/2014/main" id="{DF042BFC-7871-4AAD-991C-5DC98413D90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7" name="テキスト ボックス 786">
          <a:extLst>
            <a:ext uri="{FF2B5EF4-FFF2-40B4-BE49-F238E27FC236}">
              <a16:creationId xmlns:a16="http://schemas.microsoft.com/office/drawing/2014/main" id="{1E25DD64-6807-47EB-81E6-6F1E7A664BA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8" name="直線コネクタ 787">
          <a:extLst>
            <a:ext uri="{FF2B5EF4-FFF2-40B4-BE49-F238E27FC236}">
              <a16:creationId xmlns:a16="http://schemas.microsoft.com/office/drawing/2014/main" id="{5C20C1CE-B7C8-4DD2-9CEB-A0D91D8A40B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9" name="テキスト ボックス 788">
          <a:extLst>
            <a:ext uri="{FF2B5EF4-FFF2-40B4-BE49-F238E27FC236}">
              <a16:creationId xmlns:a16="http://schemas.microsoft.com/office/drawing/2014/main" id="{AE2825E6-FDE7-47FD-959F-9A23C7C7001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0" name="直線コネクタ 789">
          <a:extLst>
            <a:ext uri="{FF2B5EF4-FFF2-40B4-BE49-F238E27FC236}">
              <a16:creationId xmlns:a16="http://schemas.microsoft.com/office/drawing/2014/main" id="{71FBD9FA-A42D-4F91-AD49-60F39322F45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1" name="テキスト ボックス 790">
          <a:extLst>
            <a:ext uri="{FF2B5EF4-FFF2-40B4-BE49-F238E27FC236}">
              <a16:creationId xmlns:a16="http://schemas.microsoft.com/office/drawing/2014/main" id="{723EBC7B-8603-4FDE-9AD4-9798CA0194E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2" name="直線コネクタ 791">
          <a:extLst>
            <a:ext uri="{FF2B5EF4-FFF2-40B4-BE49-F238E27FC236}">
              <a16:creationId xmlns:a16="http://schemas.microsoft.com/office/drawing/2014/main" id="{311B6354-731F-4A0A-8524-E74DD5B859A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3" name="テキスト ボックス 792">
          <a:extLst>
            <a:ext uri="{FF2B5EF4-FFF2-40B4-BE49-F238E27FC236}">
              <a16:creationId xmlns:a16="http://schemas.microsoft.com/office/drawing/2014/main" id="{F751A04C-6BF2-496C-8DED-A460F466F16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4" name="直線コネクタ 793">
          <a:extLst>
            <a:ext uri="{FF2B5EF4-FFF2-40B4-BE49-F238E27FC236}">
              <a16:creationId xmlns:a16="http://schemas.microsoft.com/office/drawing/2014/main" id="{0817F206-9CDE-4DAD-9171-5C1E6077FD9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5" name="テキスト ボックス 794">
          <a:extLst>
            <a:ext uri="{FF2B5EF4-FFF2-40B4-BE49-F238E27FC236}">
              <a16:creationId xmlns:a16="http://schemas.microsoft.com/office/drawing/2014/main" id="{4E7C1529-2DA3-4DFA-A124-4F073B60562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1D0BA405-347B-4A94-8F8B-3E1D3EAC55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1240FD5C-E1AA-4DDC-9DA5-D4065234889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500B5F5E-0D32-468E-AF89-65F16DAD7B1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799" name="直線コネクタ 798">
          <a:extLst>
            <a:ext uri="{FF2B5EF4-FFF2-40B4-BE49-F238E27FC236}">
              <a16:creationId xmlns:a16="http://schemas.microsoft.com/office/drawing/2014/main" id="{4D3F23F6-7C46-4599-ABCD-C89F7D75AAAA}"/>
            </a:ext>
          </a:extLst>
        </xdr:cNvPr>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0" name="【庁舎】&#10;一人当たり面積最小値テキスト">
          <a:extLst>
            <a:ext uri="{FF2B5EF4-FFF2-40B4-BE49-F238E27FC236}">
              <a16:creationId xmlns:a16="http://schemas.microsoft.com/office/drawing/2014/main" id="{A8136785-C96A-43F4-8D80-EDDEACF9CDDC}"/>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1" name="直線コネクタ 800">
          <a:extLst>
            <a:ext uri="{FF2B5EF4-FFF2-40B4-BE49-F238E27FC236}">
              <a16:creationId xmlns:a16="http://schemas.microsoft.com/office/drawing/2014/main" id="{C5EB90BC-6DAA-417E-8FAF-F587468A9E39}"/>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02" name="【庁舎】&#10;一人当たり面積最大値テキスト">
          <a:extLst>
            <a:ext uri="{FF2B5EF4-FFF2-40B4-BE49-F238E27FC236}">
              <a16:creationId xmlns:a16="http://schemas.microsoft.com/office/drawing/2014/main" id="{40955938-67AC-450B-B6FE-3EDA4629F20F}"/>
            </a:ext>
          </a:extLst>
        </xdr:cNvPr>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03" name="直線コネクタ 802">
          <a:extLst>
            <a:ext uri="{FF2B5EF4-FFF2-40B4-BE49-F238E27FC236}">
              <a16:creationId xmlns:a16="http://schemas.microsoft.com/office/drawing/2014/main" id="{EF8815D1-9873-4AE7-8FF4-2C32F864FBD7}"/>
            </a:ext>
          </a:extLst>
        </xdr:cNvPr>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04" name="【庁舎】&#10;一人当たり面積平均値テキスト">
          <a:extLst>
            <a:ext uri="{FF2B5EF4-FFF2-40B4-BE49-F238E27FC236}">
              <a16:creationId xmlns:a16="http://schemas.microsoft.com/office/drawing/2014/main" id="{424BA2ED-5F46-4CD3-8CDD-CE2142782382}"/>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05" name="フローチャート: 判断 804">
          <a:extLst>
            <a:ext uri="{FF2B5EF4-FFF2-40B4-BE49-F238E27FC236}">
              <a16:creationId xmlns:a16="http://schemas.microsoft.com/office/drawing/2014/main" id="{F9B12B6D-F84E-456D-833D-D15EB9E06CBA}"/>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06" name="フローチャート: 判断 805">
          <a:extLst>
            <a:ext uri="{FF2B5EF4-FFF2-40B4-BE49-F238E27FC236}">
              <a16:creationId xmlns:a16="http://schemas.microsoft.com/office/drawing/2014/main" id="{C5F8697E-CD1B-46CA-BE96-71CFD25D2373}"/>
            </a:ext>
          </a:extLst>
        </xdr:cNvPr>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07" name="フローチャート: 判断 806">
          <a:extLst>
            <a:ext uri="{FF2B5EF4-FFF2-40B4-BE49-F238E27FC236}">
              <a16:creationId xmlns:a16="http://schemas.microsoft.com/office/drawing/2014/main" id="{42A420B7-7DF3-463C-9B32-65D471BBA5DA}"/>
            </a:ext>
          </a:extLst>
        </xdr:cNvPr>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08" name="フローチャート: 判断 807">
          <a:extLst>
            <a:ext uri="{FF2B5EF4-FFF2-40B4-BE49-F238E27FC236}">
              <a16:creationId xmlns:a16="http://schemas.microsoft.com/office/drawing/2014/main" id="{8D5AD5A6-D0FC-4C8E-A960-CA9DE9887B29}"/>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09" name="フローチャート: 判断 808">
          <a:extLst>
            <a:ext uri="{FF2B5EF4-FFF2-40B4-BE49-F238E27FC236}">
              <a16:creationId xmlns:a16="http://schemas.microsoft.com/office/drawing/2014/main" id="{5E463C2D-30A7-4E78-8997-93BB12D2406E}"/>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14ADBA8F-AB66-495A-B74A-C0EDF0A2026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AFA62832-A0E0-419C-9E68-0750A9B4C87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BA681082-C46F-410E-9F5D-F583DCBEAB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BF82023-784F-4391-9527-3A893983A1E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8C4CB791-6612-4AA5-BB4F-7AADE6041CC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15" name="楕円 814">
          <a:extLst>
            <a:ext uri="{FF2B5EF4-FFF2-40B4-BE49-F238E27FC236}">
              <a16:creationId xmlns:a16="http://schemas.microsoft.com/office/drawing/2014/main" id="{EFF60F05-9FE5-454D-942B-2D47D09BCC6B}"/>
            </a:ext>
          </a:extLst>
        </xdr:cNvPr>
        <xdr:cNvSpPr/>
      </xdr:nvSpPr>
      <xdr:spPr>
        <a:xfrm>
          <a:off x="1945894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116495</xdr:rowOff>
    </xdr:from>
    <xdr:ext cx="469744" cy="259045"/>
    <xdr:sp macro="" textlink="">
      <xdr:nvSpPr>
        <xdr:cNvPr id="816" name="【庁舎】&#10;一人当たり面積該当値テキスト">
          <a:extLst>
            <a:ext uri="{FF2B5EF4-FFF2-40B4-BE49-F238E27FC236}">
              <a16:creationId xmlns:a16="http://schemas.microsoft.com/office/drawing/2014/main" id="{B7FA87EF-3C0C-4ED7-B629-320AA5C54813}"/>
            </a:ext>
          </a:extLst>
        </xdr:cNvPr>
        <xdr:cNvSpPr txBox="1"/>
      </xdr:nvSpPr>
      <xdr:spPr>
        <a:xfrm>
          <a:off x="19547840" y="178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17" name="楕円 816">
          <a:extLst>
            <a:ext uri="{FF2B5EF4-FFF2-40B4-BE49-F238E27FC236}">
              <a16:creationId xmlns:a16="http://schemas.microsoft.com/office/drawing/2014/main" id="{23F869C0-9FDC-4BD7-A52F-8B416E51AEE3}"/>
            </a:ext>
          </a:extLst>
        </xdr:cNvPr>
        <xdr:cNvSpPr/>
      </xdr:nvSpPr>
      <xdr:spPr>
        <a:xfrm>
          <a:off x="18735040" y="17914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17418</xdr:rowOff>
    </xdr:from>
    <xdr:to>
      <xdr:col>116</xdr:col>
      <xdr:colOff>63500</xdr:colOff>
      <xdr:row>107</xdr:row>
      <xdr:rowOff>23949</xdr:rowOff>
    </xdr:to>
    <xdr:cxnSp macro="">
      <xdr:nvCxnSpPr>
        <xdr:cNvPr id="818" name="直線コネクタ 817">
          <a:extLst>
            <a:ext uri="{FF2B5EF4-FFF2-40B4-BE49-F238E27FC236}">
              <a16:creationId xmlns:a16="http://schemas.microsoft.com/office/drawing/2014/main" id="{E6EFD0B4-A8EF-47D5-BB4B-1BC4179B9F20}"/>
            </a:ext>
          </a:extLst>
        </xdr:cNvPr>
        <xdr:cNvCxnSpPr/>
      </xdr:nvCxnSpPr>
      <xdr:spPr>
        <a:xfrm flipV="1">
          <a:off x="18778220" y="17954898"/>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19" name="楕円 818">
          <a:extLst>
            <a:ext uri="{FF2B5EF4-FFF2-40B4-BE49-F238E27FC236}">
              <a16:creationId xmlns:a16="http://schemas.microsoft.com/office/drawing/2014/main" id="{DB5EA614-5717-4DF2-96F5-82EA32565DCC}"/>
            </a:ext>
          </a:extLst>
        </xdr:cNvPr>
        <xdr:cNvSpPr/>
      </xdr:nvSpPr>
      <xdr:spPr>
        <a:xfrm>
          <a:off x="1793748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32113</xdr:rowOff>
    </xdr:to>
    <xdr:cxnSp macro="">
      <xdr:nvCxnSpPr>
        <xdr:cNvPr id="820" name="直線コネクタ 819">
          <a:extLst>
            <a:ext uri="{FF2B5EF4-FFF2-40B4-BE49-F238E27FC236}">
              <a16:creationId xmlns:a16="http://schemas.microsoft.com/office/drawing/2014/main" id="{FFD119CC-07B9-4F50-A5B9-3EA63624B09B}"/>
            </a:ext>
          </a:extLst>
        </xdr:cNvPr>
        <xdr:cNvCxnSpPr/>
      </xdr:nvCxnSpPr>
      <xdr:spPr>
        <a:xfrm flipV="1">
          <a:off x="17988280" y="17961429"/>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21" name="楕円 820">
          <a:extLst>
            <a:ext uri="{FF2B5EF4-FFF2-40B4-BE49-F238E27FC236}">
              <a16:creationId xmlns:a16="http://schemas.microsoft.com/office/drawing/2014/main" id="{0658DAF4-5148-41DD-B4E6-B26F54F2A89F}"/>
            </a:ext>
          </a:extLst>
        </xdr:cNvPr>
        <xdr:cNvSpPr/>
      </xdr:nvSpPr>
      <xdr:spPr>
        <a:xfrm>
          <a:off x="1716278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38644</xdr:rowOff>
    </xdr:to>
    <xdr:cxnSp macro="">
      <xdr:nvCxnSpPr>
        <xdr:cNvPr id="822" name="直線コネクタ 821">
          <a:extLst>
            <a:ext uri="{FF2B5EF4-FFF2-40B4-BE49-F238E27FC236}">
              <a16:creationId xmlns:a16="http://schemas.microsoft.com/office/drawing/2014/main" id="{9431F612-4D5F-4B2F-B61F-291C405761B0}"/>
            </a:ext>
          </a:extLst>
        </xdr:cNvPr>
        <xdr:cNvCxnSpPr/>
      </xdr:nvCxnSpPr>
      <xdr:spPr>
        <a:xfrm flipV="1">
          <a:off x="17213580" y="1796959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3" name="楕円 822">
          <a:extLst>
            <a:ext uri="{FF2B5EF4-FFF2-40B4-BE49-F238E27FC236}">
              <a16:creationId xmlns:a16="http://schemas.microsoft.com/office/drawing/2014/main" id="{F5480285-F07E-4B6E-A083-9761BBCEDFF8}"/>
            </a:ext>
          </a:extLst>
        </xdr:cNvPr>
        <xdr:cNvSpPr/>
      </xdr:nvSpPr>
      <xdr:spPr>
        <a:xfrm>
          <a:off x="16388080" y="1793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45176</xdr:rowOff>
    </xdr:to>
    <xdr:cxnSp macro="">
      <xdr:nvCxnSpPr>
        <xdr:cNvPr id="824" name="直線コネクタ 823">
          <a:extLst>
            <a:ext uri="{FF2B5EF4-FFF2-40B4-BE49-F238E27FC236}">
              <a16:creationId xmlns:a16="http://schemas.microsoft.com/office/drawing/2014/main" id="{74794DFD-01BA-4F62-B365-271265C4779F}"/>
            </a:ext>
          </a:extLst>
        </xdr:cNvPr>
        <xdr:cNvCxnSpPr/>
      </xdr:nvCxnSpPr>
      <xdr:spPr>
        <a:xfrm flipV="1">
          <a:off x="16431260" y="1797612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25" name="n_1aveValue【庁舎】&#10;一人当たり面積">
          <a:extLst>
            <a:ext uri="{FF2B5EF4-FFF2-40B4-BE49-F238E27FC236}">
              <a16:creationId xmlns:a16="http://schemas.microsoft.com/office/drawing/2014/main" id="{93429C71-251B-41D2-B6BD-77215AC667DD}"/>
            </a:ext>
          </a:extLst>
        </xdr:cNvPr>
        <xdr:cNvSpPr txBox="1"/>
      </xdr:nvSpPr>
      <xdr:spPr>
        <a:xfrm>
          <a:off x="185611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26" name="n_2aveValue【庁舎】&#10;一人当たり面積">
          <a:extLst>
            <a:ext uri="{FF2B5EF4-FFF2-40B4-BE49-F238E27FC236}">
              <a16:creationId xmlns:a16="http://schemas.microsoft.com/office/drawing/2014/main" id="{7F4011C7-ECB1-4A20-99F7-3C338096E4AA}"/>
            </a:ext>
          </a:extLst>
        </xdr:cNvPr>
        <xdr:cNvSpPr txBox="1"/>
      </xdr:nvSpPr>
      <xdr:spPr>
        <a:xfrm>
          <a:off x="177762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27" name="n_3aveValue【庁舎】&#10;一人当たり面積">
          <a:extLst>
            <a:ext uri="{FF2B5EF4-FFF2-40B4-BE49-F238E27FC236}">
              <a16:creationId xmlns:a16="http://schemas.microsoft.com/office/drawing/2014/main" id="{4DA6973E-6BCE-4F38-A690-B03AC5888BA3}"/>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28" name="n_4aveValue【庁舎】&#10;一人当たり面積">
          <a:extLst>
            <a:ext uri="{FF2B5EF4-FFF2-40B4-BE49-F238E27FC236}">
              <a16:creationId xmlns:a16="http://schemas.microsoft.com/office/drawing/2014/main" id="{0B71B24A-6776-4918-9A84-59EEE5471B46}"/>
            </a:ext>
          </a:extLst>
        </xdr:cNvPr>
        <xdr:cNvSpPr txBox="1"/>
      </xdr:nvSpPr>
      <xdr:spPr>
        <a:xfrm>
          <a:off x="162268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29" name="n_1mainValue【庁舎】&#10;一人当たり面積">
          <a:extLst>
            <a:ext uri="{FF2B5EF4-FFF2-40B4-BE49-F238E27FC236}">
              <a16:creationId xmlns:a16="http://schemas.microsoft.com/office/drawing/2014/main" id="{66087A72-DF2A-4A1D-B35F-FA46DC25322E}"/>
            </a:ext>
          </a:extLst>
        </xdr:cNvPr>
        <xdr:cNvSpPr txBox="1"/>
      </xdr:nvSpPr>
      <xdr:spPr>
        <a:xfrm>
          <a:off x="18561127" y="1800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0" name="n_2mainValue【庁舎】&#10;一人当たり面積">
          <a:extLst>
            <a:ext uri="{FF2B5EF4-FFF2-40B4-BE49-F238E27FC236}">
              <a16:creationId xmlns:a16="http://schemas.microsoft.com/office/drawing/2014/main" id="{0A5BA163-2151-41CB-8313-8D0B9D42E041}"/>
            </a:ext>
          </a:extLst>
        </xdr:cNvPr>
        <xdr:cNvSpPr txBox="1"/>
      </xdr:nvSpPr>
      <xdr:spPr>
        <a:xfrm>
          <a:off x="177762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31" name="n_3mainValue【庁舎】&#10;一人当たり面積">
          <a:extLst>
            <a:ext uri="{FF2B5EF4-FFF2-40B4-BE49-F238E27FC236}">
              <a16:creationId xmlns:a16="http://schemas.microsoft.com/office/drawing/2014/main" id="{64CB7B91-9352-43D3-A000-7EF7C8F54B4A}"/>
            </a:ext>
          </a:extLst>
        </xdr:cNvPr>
        <xdr:cNvSpPr txBox="1"/>
      </xdr:nvSpPr>
      <xdr:spPr>
        <a:xfrm>
          <a:off x="17001567"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2" name="n_4mainValue【庁舎】&#10;一人当たり面積">
          <a:extLst>
            <a:ext uri="{FF2B5EF4-FFF2-40B4-BE49-F238E27FC236}">
              <a16:creationId xmlns:a16="http://schemas.microsoft.com/office/drawing/2014/main" id="{71725EF7-1CB2-48AF-BEF1-18DF16BA8D45}"/>
            </a:ext>
          </a:extLst>
        </xdr:cNvPr>
        <xdr:cNvSpPr txBox="1"/>
      </xdr:nvSpPr>
      <xdr:spPr>
        <a:xfrm>
          <a:off x="16226867"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D4E95EC6-CEDF-4131-AA7D-E8F03A810D8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1147695E-B2EC-4107-995E-F6E646CF9AB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A6F39B5C-1977-4853-BCD7-D4154BE8129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lang="ja-JP" altLang="en-US"/>
            <a:t>類似団体と比較して、</a:t>
          </a:r>
          <a:r>
            <a:rPr kumimoji="1" lang="ja-JP" altLang="en-US" sz="1100">
              <a:solidFill>
                <a:schemeClr val="dk1"/>
              </a:solidFill>
              <a:effectLst/>
              <a:latin typeface="+mn-lt"/>
              <a:ea typeface="+mn-ea"/>
              <a:cs typeface="+mn-cs"/>
            </a:rPr>
            <a:t>全体的に低い値にある一方、「福祉施設」と「保健センター・保健所」は例外的に高い値を示している。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４年度３月に改訂した養老町公共施設等総合管理計画で、保健センターは機能移転し、施設の廃止（解体）を検討することになっている。また、老人福祉センターは、機能を他施設に移転し施設は他事業での利用を検討していく。</a:t>
          </a:r>
          <a:r>
            <a:rPr kumimoji="1" lang="ja-JP" altLang="ja-JP" sz="1100">
              <a:solidFill>
                <a:schemeClr val="dk1"/>
              </a:solidFill>
              <a:effectLst/>
              <a:latin typeface="+mn-lt"/>
              <a:ea typeface="+mn-ea"/>
              <a:cs typeface="+mn-cs"/>
            </a:rPr>
            <a:t>全ての施設で、老朽化が著しく、特に空調機器等の改修も目立つため、税収等の自主財源の確保が非常に厳しくなっている状況を踏まえて、計画的な維持管理に努めていく必要がある。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4_&#39178;&#32769;&#30010;&#9679;&#9675;\&#12304;&#36001;&#25919;&#29366;&#27841;&#36039;&#26009;&#38598;&#12305;_213411_&#39178;&#32769;&#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4_&#39178;&#32769;&#30010;&#9679;&#9675;/&#12304;&#36001;&#25919;&#29366;&#27841;&#36039;&#26009;&#38598;&#12305;_213411_&#39178;&#327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88.1</v>
          </cell>
          <cell r="BX51">
            <v>89.2</v>
          </cell>
          <cell r="CF51">
            <v>71.2</v>
          </cell>
          <cell r="CN51">
            <v>51.5</v>
          </cell>
          <cell r="CV51">
            <v>37.799999999999997</v>
          </cell>
        </row>
        <row r="53">
          <cell r="BP53">
            <v>53.9</v>
          </cell>
          <cell r="BX53">
            <v>55.3</v>
          </cell>
          <cell r="CF53">
            <v>55.9</v>
          </cell>
          <cell r="CN53">
            <v>56.8</v>
          </cell>
          <cell r="CV53">
            <v>58.4</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88.1</v>
          </cell>
          <cell r="BX73">
            <v>89.2</v>
          </cell>
          <cell r="CF73">
            <v>71.2</v>
          </cell>
          <cell r="CN73">
            <v>51.5</v>
          </cell>
          <cell r="CV73">
            <v>37.799999999999997</v>
          </cell>
        </row>
        <row r="75">
          <cell r="BP75">
            <v>7.5</v>
          </cell>
          <cell r="BX75">
            <v>7.5</v>
          </cell>
          <cell r="CF75">
            <v>7.4</v>
          </cell>
          <cell r="CN75">
            <v>7.4</v>
          </cell>
          <cell r="CV75">
            <v>7.8</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12</v>
      </c>
      <c r="AZ4" s="399"/>
      <c r="BA4" s="399"/>
      <c r="BB4" s="399"/>
      <c r="BC4" s="399"/>
      <c r="BD4" s="399"/>
      <c r="BE4" s="399"/>
      <c r="BF4" s="399"/>
      <c r="BG4" s="399"/>
      <c r="BH4" s="399"/>
      <c r="BI4" s="399"/>
      <c r="BJ4" s="399"/>
      <c r="BK4" s="399"/>
      <c r="BL4" s="399"/>
      <c r="BM4" s="400"/>
      <c r="BN4" s="401">
        <v>13477033</v>
      </c>
      <c r="BO4" s="402"/>
      <c r="BP4" s="402"/>
      <c r="BQ4" s="402"/>
      <c r="BR4" s="402"/>
      <c r="BS4" s="402"/>
      <c r="BT4" s="402"/>
      <c r="BU4" s="403"/>
      <c r="BV4" s="401">
        <v>13999811</v>
      </c>
      <c r="BW4" s="402"/>
      <c r="BX4" s="402"/>
      <c r="BY4" s="402"/>
      <c r="BZ4" s="402"/>
      <c r="CA4" s="402"/>
      <c r="CB4" s="402"/>
      <c r="CC4" s="403"/>
      <c r="CD4" s="572" t="s">
        <v>13</v>
      </c>
      <c r="CE4" s="573"/>
      <c r="CF4" s="573"/>
      <c r="CG4" s="573"/>
      <c r="CH4" s="573"/>
      <c r="CI4" s="573"/>
      <c r="CJ4" s="573"/>
      <c r="CK4" s="573"/>
      <c r="CL4" s="573"/>
      <c r="CM4" s="573"/>
      <c r="CN4" s="573"/>
      <c r="CO4" s="573"/>
      <c r="CP4" s="573"/>
      <c r="CQ4" s="573"/>
      <c r="CR4" s="573"/>
      <c r="CS4" s="574"/>
      <c r="CT4" s="575">
        <v>15.2</v>
      </c>
      <c r="CU4" s="576"/>
      <c r="CV4" s="576"/>
      <c r="CW4" s="576"/>
      <c r="CX4" s="576"/>
      <c r="CY4" s="576"/>
      <c r="CZ4" s="576"/>
      <c r="DA4" s="577"/>
      <c r="DB4" s="575">
        <v>15.9</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14</v>
      </c>
      <c r="AN5" s="380"/>
      <c r="AO5" s="380"/>
      <c r="AP5" s="380"/>
      <c r="AQ5" s="380"/>
      <c r="AR5" s="380"/>
      <c r="AS5" s="380"/>
      <c r="AT5" s="381"/>
      <c r="AU5" s="453" t="s">
        <v>15</v>
      </c>
      <c r="AV5" s="454"/>
      <c r="AW5" s="454"/>
      <c r="AX5" s="454"/>
      <c r="AY5" s="386" t="s">
        <v>16</v>
      </c>
      <c r="AZ5" s="387"/>
      <c r="BA5" s="387"/>
      <c r="BB5" s="387"/>
      <c r="BC5" s="387"/>
      <c r="BD5" s="387"/>
      <c r="BE5" s="387"/>
      <c r="BF5" s="387"/>
      <c r="BG5" s="387"/>
      <c r="BH5" s="387"/>
      <c r="BI5" s="387"/>
      <c r="BJ5" s="387"/>
      <c r="BK5" s="387"/>
      <c r="BL5" s="387"/>
      <c r="BM5" s="388"/>
      <c r="BN5" s="406">
        <v>12396961</v>
      </c>
      <c r="BO5" s="407"/>
      <c r="BP5" s="407"/>
      <c r="BQ5" s="407"/>
      <c r="BR5" s="407"/>
      <c r="BS5" s="407"/>
      <c r="BT5" s="407"/>
      <c r="BU5" s="408"/>
      <c r="BV5" s="406">
        <v>12811628</v>
      </c>
      <c r="BW5" s="407"/>
      <c r="BX5" s="407"/>
      <c r="BY5" s="407"/>
      <c r="BZ5" s="407"/>
      <c r="CA5" s="407"/>
      <c r="CB5" s="407"/>
      <c r="CC5" s="408"/>
      <c r="CD5" s="415" t="s">
        <v>17</v>
      </c>
      <c r="CE5" s="360"/>
      <c r="CF5" s="360"/>
      <c r="CG5" s="360"/>
      <c r="CH5" s="360"/>
      <c r="CI5" s="360"/>
      <c r="CJ5" s="360"/>
      <c r="CK5" s="360"/>
      <c r="CL5" s="360"/>
      <c r="CM5" s="360"/>
      <c r="CN5" s="360"/>
      <c r="CO5" s="360"/>
      <c r="CP5" s="360"/>
      <c r="CQ5" s="360"/>
      <c r="CR5" s="360"/>
      <c r="CS5" s="416"/>
      <c r="CT5" s="376">
        <v>85.7</v>
      </c>
      <c r="CU5" s="377"/>
      <c r="CV5" s="377"/>
      <c r="CW5" s="377"/>
      <c r="CX5" s="377"/>
      <c r="CY5" s="377"/>
      <c r="CZ5" s="377"/>
      <c r="DA5" s="378"/>
      <c r="DB5" s="376">
        <v>81.8</v>
      </c>
      <c r="DC5" s="377"/>
      <c r="DD5" s="377"/>
      <c r="DE5" s="377"/>
      <c r="DF5" s="377"/>
      <c r="DG5" s="377"/>
      <c r="DH5" s="377"/>
      <c r="DI5" s="378"/>
    </row>
    <row r="6" spans="1:119" ht="18.75" customHeight="1" x14ac:dyDescent="0.2">
      <c r="A6" s="175"/>
      <c r="B6" s="552" t="s">
        <v>18</v>
      </c>
      <c r="C6" s="430"/>
      <c r="D6" s="430"/>
      <c r="E6" s="553"/>
      <c r="F6" s="553"/>
      <c r="G6" s="553"/>
      <c r="H6" s="553"/>
      <c r="I6" s="553"/>
      <c r="J6" s="553"/>
      <c r="K6" s="553"/>
      <c r="L6" s="553" t="s">
        <v>19</v>
      </c>
      <c r="M6" s="553"/>
      <c r="N6" s="553"/>
      <c r="O6" s="553"/>
      <c r="P6" s="553"/>
      <c r="Q6" s="553"/>
      <c r="R6" s="428"/>
      <c r="S6" s="428"/>
      <c r="T6" s="428"/>
      <c r="U6" s="428"/>
      <c r="V6" s="559"/>
      <c r="W6" s="487" t="s">
        <v>20</v>
      </c>
      <c r="X6" s="429"/>
      <c r="Y6" s="429"/>
      <c r="Z6" s="429"/>
      <c r="AA6" s="429"/>
      <c r="AB6" s="430"/>
      <c r="AC6" s="564" t="s">
        <v>21</v>
      </c>
      <c r="AD6" s="565"/>
      <c r="AE6" s="565"/>
      <c r="AF6" s="565"/>
      <c r="AG6" s="565"/>
      <c r="AH6" s="565"/>
      <c r="AI6" s="565"/>
      <c r="AJ6" s="565"/>
      <c r="AK6" s="565"/>
      <c r="AL6" s="566"/>
      <c r="AM6" s="465" t="s">
        <v>22</v>
      </c>
      <c r="AN6" s="380"/>
      <c r="AO6" s="380"/>
      <c r="AP6" s="380"/>
      <c r="AQ6" s="380"/>
      <c r="AR6" s="380"/>
      <c r="AS6" s="380"/>
      <c r="AT6" s="381"/>
      <c r="AU6" s="453" t="s">
        <v>15</v>
      </c>
      <c r="AV6" s="454"/>
      <c r="AW6" s="454"/>
      <c r="AX6" s="454"/>
      <c r="AY6" s="386" t="s">
        <v>23</v>
      </c>
      <c r="AZ6" s="387"/>
      <c r="BA6" s="387"/>
      <c r="BB6" s="387"/>
      <c r="BC6" s="387"/>
      <c r="BD6" s="387"/>
      <c r="BE6" s="387"/>
      <c r="BF6" s="387"/>
      <c r="BG6" s="387"/>
      <c r="BH6" s="387"/>
      <c r="BI6" s="387"/>
      <c r="BJ6" s="387"/>
      <c r="BK6" s="387"/>
      <c r="BL6" s="387"/>
      <c r="BM6" s="388"/>
      <c r="BN6" s="406">
        <v>1080072</v>
      </c>
      <c r="BO6" s="407"/>
      <c r="BP6" s="407"/>
      <c r="BQ6" s="407"/>
      <c r="BR6" s="407"/>
      <c r="BS6" s="407"/>
      <c r="BT6" s="407"/>
      <c r="BU6" s="408"/>
      <c r="BV6" s="406">
        <v>1188183</v>
      </c>
      <c r="BW6" s="407"/>
      <c r="BX6" s="407"/>
      <c r="BY6" s="407"/>
      <c r="BZ6" s="407"/>
      <c r="CA6" s="407"/>
      <c r="CB6" s="407"/>
      <c r="CC6" s="408"/>
      <c r="CD6" s="415" t="s">
        <v>24</v>
      </c>
      <c r="CE6" s="360"/>
      <c r="CF6" s="360"/>
      <c r="CG6" s="360"/>
      <c r="CH6" s="360"/>
      <c r="CI6" s="360"/>
      <c r="CJ6" s="360"/>
      <c r="CK6" s="360"/>
      <c r="CL6" s="360"/>
      <c r="CM6" s="360"/>
      <c r="CN6" s="360"/>
      <c r="CO6" s="360"/>
      <c r="CP6" s="360"/>
      <c r="CQ6" s="360"/>
      <c r="CR6" s="360"/>
      <c r="CS6" s="416"/>
      <c r="CT6" s="549">
        <v>87.4</v>
      </c>
      <c r="CU6" s="550"/>
      <c r="CV6" s="550"/>
      <c r="CW6" s="550"/>
      <c r="CX6" s="550"/>
      <c r="CY6" s="550"/>
      <c r="CZ6" s="550"/>
      <c r="DA6" s="551"/>
      <c r="DB6" s="549">
        <v>87.5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25</v>
      </c>
      <c r="AN7" s="380"/>
      <c r="AO7" s="380"/>
      <c r="AP7" s="380"/>
      <c r="AQ7" s="380"/>
      <c r="AR7" s="380"/>
      <c r="AS7" s="380"/>
      <c r="AT7" s="381"/>
      <c r="AU7" s="453" t="s">
        <v>15</v>
      </c>
      <c r="AV7" s="454"/>
      <c r="AW7" s="454"/>
      <c r="AX7" s="454"/>
      <c r="AY7" s="386" t="s">
        <v>26</v>
      </c>
      <c r="AZ7" s="387"/>
      <c r="BA7" s="387"/>
      <c r="BB7" s="387"/>
      <c r="BC7" s="387"/>
      <c r="BD7" s="387"/>
      <c r="BE7" s="387"/>
      <c r="BF7" s="387"/>
      <c r="BG7" s="387"/>
      <c r="BH7" s="387"/>
      <c r="BI7" s="387"/>
      <c r="BJ7" s="387"/>
      <c r="BK7" s="387"/>
      <c r="BL7" s="387"/>
      <c r="BM7" s="388"/>
      <c r="BN7" s="406">
        <v>14903</v>
      </c>
      <c r="BO7" s="407"/>
      <c r="BP7" s="407"/>
      <c r="BQ7" s="407"/>
      <c r="BR7" s="407"/>
      <c r="BS7" s="407"/>
      <c r="BT7" s="407"/>
      <c r="BU7" s="408"/>
      <c r="BV7" s="406">
        <v>32383</v>
      </c>
      <c r="BW7" s="407"/>
      <c r="BX7" s="407"/>
      <c r="BY7" s="407"/>
      <c r="BZ7" s="407"/>
      <c r="CA7" s="407"/>
      <c r="CB7" s="407"/>
      <c r="CC7" s="408"/>
      <c r="CD7" s="415" t="s">
        <v>27</v>
      </c>
      <c r="CE7" s="360"/>
      <c r="CF7" s="360"/>
      <c r="CG7" s="360"/>
      <c r="CH7" s="360"/>
      <c r="CI7" s="360"/>
      <c r="CJ7" s="360"/>
      <c r="CK7" s="360"/>
      <c r="CL7" s="360"/>
      <c r="CM7" s="360"/>
      <c r="CN7" s="360"/>
      <c r="CO7" s="360"/>
      <c r="CP7" s="360"/>
      <c r="CQ7" s="360"/>
      <c r="CR7" s="360"/>
      <c r="CS7" s="416"/>
      <c r="CT7" s="406">
        <v>7028125</v>
      </c>
      <c r="CU7" s="407"/>
      <c r="CV7" s="407"/>
      <c r="CW7" s="407"/>
      <c r="CX7" s="407"/>
      <c r="CY7" s="407"/>
      <c r="CZ7" s="407"/>
      <c r="DA7" s="408"/>
      <c r="DB7" s="406">
        <v>7289509</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28</v>
      </c>
      <c r="AN8" s="380"/>
      <c r="AO8" s="380"/>
      <c r="AP8" s="380"/>
      <c r="AQ8" s="380"/>
      <c r="AR8" s="380"/>
      <c r="AS8" s="380"/>
      <c r="AT8" s="381"/>
      <c r="AU8" s="453" t="s">
        <v>15</v>
      </c>
      <c r="AV8" s="454"/>
      <c r="AW8" s="454"/>
      <c r="AX8" s="454"/>
      <c r="AY8" s="386" t="s">
        <v>29</v>
      </c>
      <c r="AZ8" s="387"/>
      <c r="BA8" s="387"/>
      <c r="BB8" s="387"/>
      <c r="BC8" s="387"/>
      <c r="BD8" s="387"/>
      <c r="BE8" s="387"/>
      <c r="BF8" s="387"/>
      <c r="BG8" s="387"/>
      <c r="BH8" s="387"/>
      <c r="BI8" s="387"/>
      <c r="BJ8" s="387"/>
      <c r="BK8" s="387"/>
      <c r="BL8" s="387"/>
      <c r="BM8" s="388"/>
      <c r="BN8" s="406">
        <v>1065169</v>
      </c>
      <c r="BO8" s="407"/>
      <c r="BP8" s="407"/>
      <c r="BQ8" s="407"/>
      <c r="BR8" s="407"/>
      <c r="BS8" s="407"/>
      <c r="BT8" s="407"/>
      <c r="BU8" s="408"/>
      <c r="BV8" s="406">
        <v>1155800</v>
      </c>
      <c r="BW8" s="407"/>
      <c r="BX8" s="407"/>
      <c r="BY8" s="407"/>
      <c r="BZ8" s="407"/>
      <c r="CA8" s="407"/>
      <c r="CB8" s="407"/>
      <c r="CC8" s="408"/>
      <c r="CD8" s="415" t="s">
        <v>30</v>
      </c>
      <c r="CE8" s="360"/>
      <c r="CF8" s="360"/>
      <c r="CG8" s="360"/>
      <c r="CH8" s="360"/>
      <c r="CI8" s="360"/>
      <c r="CJ8" s="360"/>
      <c r="CK8" s="360"/>
      <c r="CL8" s="360"/>
      <c r="CM8" s="360"/>
      <c r="CN8" s="360"/>
      <c r="CO8" s="360"/>
      <c r="CP8" s="360"/>
      <c r="CQ8" s="360"/>
      <c r="CR8" s="360"/>
      <c r="CS8" s="416"/>
      <c r="CT8" s="509">
        <v>0.59</v>
      </c>
      <c r="CU8" s="510"/>
      <c r="CV8" s="510"/>
      <c r="CW8" s="510"/>
      <c r="CX8" s="510"/>
      <c r="CY8" s="510"/>
      <c r="CZ8" s="510"/>
      <c r="DA8" s="511"/>
      <c r="DB8" s="509">
        <v>0.61</v>
      </c>
      <c r="DC8" s="510"/>
      <c r="DD8" s="510"/>
      <c r="DE8" s="510"/>
      <c r="DF8" s="510"/>
      <c r="DG8" s="510"/>
      <c r="DH8" s="510"/>
      <c r="DI8" s="511"/>
    </row>
    <row r="9" spans="1:119" ht="18.75" customHeight="1" thickBot="1" x14ac:dyDescent="0.25">
      <c r="A9" s="175"/>
      <c r="B9" s="538" t="s">
        <v>31</v>
      </c>
      <c r="C9" s="539"/>
      <c r="D9" s="539"/>
      <c r="E9" s="539"/>
      <c r="F9" s="539"/>
      <c r="G9" s="539"/>
      <c r="H9" s="539"/>
      <c r="I9" s="539"/>
      <c r="J9" s="539"/>
      <c r="K9" s="459"/>
      <c r="L9" s="540" t="s">
        <v>32</v>
      </c>
      <c r="M9" s="541"/>
      <c r="N9" s="541"/>
      <c r="O9" s="541"/>
      <c r="P9" s="541"/>
      <c r="Q9" s="542"/>
      <c r="R9" s="543">
        <v>26882</v>
      </c>
      <c r="S9" s="544"/>
      <c r="T9" s="544"/>
      <c r="U9" s="544"/>
      <c r="V9" s="545"/>
      <c r="W9" s="475" t="s">
        <v>33</v>
      </c>
      <c r="X9" s="476"/>
      <c r="Y9" s="476"/>
      <c r="Z9" s="476"/>
      <c r="AA9" s="476"/>
      <c r="AB9" s="476"/>
      <c r="AC9" s="476"/>
      <c r="AD9" s="476"/>
      <c r="AE9" s="476"/>
      <c r="AF9" s="476"/>
      <c r="AG9" s="476"/>
      <c r="AH9" s="476"/>
      <c r="AI9" s="476"/>
      <c r="AJ9" s="476"/>
      <c r="AK9" s="476"/>
      <c r="AL9" s="546"/>
      <c r="AM9" s="465" t="s">
        <v>34</v>
      </c>
      <c r="AN9" s="380"/>
      <c r="AO9" s="380"/>
      <c r="AP9" s="380"/>
      <c r="AQ9" s="380"/>
      <c r="AR9" s="380"/>
      <c r="AS9" s="380"/>
      <c r="AT9" s="381"/>
      <c r="AU9" s="453" t="s">
        <v>35</v>
      </c>
      <c r="AV9" s="454"/>
      <c r="AW9" s="454"/>
      <c r="AX9" s="454"/>
      <c r="AY9" s="386" t="s">
        <v>36</v>
      </c>
      <c r="AZ9" s="387"/>
      <c r="BA9" s="387"/>
      <c r="BB9" s="387"/>
      <c r="BC9" s="387"/>
      <c r="BD9" s="387"/>
      <c r="BE9" s="387"/>
      <c r="BF9" s="387"/>
      <c r="BG9" s="387"/>
      <c r="BH9" s="387"/>
      <c r="BI9" s="387"/>
      <c r="BJ9" s="387"/>
      <c r="BK9" s="387"/>
      <c r="BL9" s="387"/>
      <c r="BM9" s="388"/>
      <c r="BN9" s="406">
        <v>-90630</v>
      </c>
      <c r="BO9" s="407"/>
      <c r="BP9" s="407"/>
      <c r="BQ9" s="407"/>
      <c r="BR9" s="407"/>
      <c r="BS9" s="407"/>
      <c r="BT9" s="407"/>
      <c r="BU9" s="408"/>
      <c r="BV9" s="406">
        <v>430635</v>
      </c>
      <c r="BW9" s="407"/>
      <c r="BX9" s="407"/>
      <c r="BY9" s="407"/>
      <c r="BZ9" s="407"/>
      <c r="CA9" s="407"/>
      <c r="CB9" s="407"/>
      <c r="CC9" s="408"/>
      <c r="CD9" s="415" t="s">
        <v>37</v>
      </c>
      <c r="CE9" s="360"/>
      <c r="CF9" s="360"/>
      <c r="CG9" s="360"/>
      <c r="CH9" s="360"/>
      <c r="CI9" s="360"/>
      <c r="CJ9" s="360"/>
      <c r="CK9" s="360"/>
      <c r="CL9" s="360"/>
      <c r="CM9" s="360"/>
      <c r="CN9" s="360"/>
      <c r="CO9" s="360"/>
      <c r="CP9" s="360"/>
      <c r="CQ9" s="360"/>
      <c r="CR9" s="360"/>
      <c r="CS9" s="416"/>
      <c r="CT9" s="376">
        <v>10.1</v>
      </c>
      <c r="CU9" s="377"/>
      <c r="CV9" s="377"/>
      <c r="CW9" s="377"/>
      <c r="CX9" s="377"/>
      <c r="CY9" s="377"/>
      <c r="CZ9" s="377"/>
      <c r="DA9" s="378"/>
      <c r="DB9" s="376">
        <v>10.199999999999999</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38</v>
      </c>
      <c r="M10" s="380"/>
      <c r="N10" s="380"/>
      <c r="O10" s="380"/>
      <c r="P10" s="380"/>
      <c r="Q10" s="381"/>
      <c r="R10" s="382">
        <v>29029</v>
      </c>
      <c r="S10" s="383"/>
      <c r="T10" s="383"/>
      <c r="U10" s="383"/>
      <c r="V10" s="385"/>
      <c r="W10" s="547"/>
      <c r="X10" s="357"/>
      <c r="Y10" s="357"/>
      <c r="Z10" s="357"/>
      <c r="AA10" s="357"/>
      <c r="AB10" s="357"/>
      <c r="AC10" s="357"/>
      <c r="AD10" s="357"/>
      <c r="AE10" s="357"/>
      <c r="AF10" s="357"/>
      <c r="AG10" s="357"/>
      <c r="AH10" s="357"/>
      <c r="AI10" s="357"/>
      <c r="AJ10" s="357"/>
      <c r="AK10" s="357"/>
      <c r="AL10" s="548"/>
      <c r="AM10" s="465" t="s">
        <v>39</v>
      </c>
      <c r="AN10" s="380"/>
      <c r="AO10" s="380"/>
      <c r="AP10" s="380"/>
      <c r="AQ10" s="380"/>
      <c r="AR10" s="380"/>
      <c r="AS10" s="380"/>
      <c r="AT10" s="381"/>
      <c r="AU10" s="453" t="s">
        <v>15</v>
      </c>
      <c r="AV10" s="454"/>
      <c r="AW10" s="454"/>
      <c r="AX10" s="454"/>
      <c r="AY10" s="386" t="s">
        <v>40</v>
      </c>
      <c r="AZ10" s="387"/>
      <c r="BA10" s="387"/>
      <c r="BB10" s="387"/>
      <c r="BC10" s="387"/>
      <c r="BD10" s="387"/>
      <c r="BE10" s="387"/>
      <c r="BF10" s="387"/>
      <c r="BG10" s="387"/>
      <c r="BH10" s="387"/>
      <c r="BI10" s="387"/>
      <c r="BJ10" s="387"/>
      <c r="BK10" s="387"/>
      <c r="BL10" s="387"/>
      <c r="BM10" s="388"/>
      <c r="BN10" s="406">
        <v>5476</v>
      </c>
      <c r="BO10" s="407"/>
      <c r="BP10" s="407"/>
      <c r="BQ10" s="407"/>
      <c r="BR10" s="407"/>
      <c r="BS10" s="407"/>
      <c r="BT10" s="407"/>
      <c r="BU10" s="408"/>
      <c r="BV10" s="406">
        <v>476</v>
      </c>
      <c r="BW10" s="407"/>
      <c r="BX10" s="407"/>
      <c r="BY10" s="407"/>
      <c r="BZ10" s="407"/>
      <c r="CA10" s="407"/>
      <c r="CB10" s="407"/>
      <c r="CC10" s="408"/>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42</v>
      </c>
      <c r="M11" s="362"/>
      <c r="N11" s="362"/>
      <c r="O11" s="362"/>
      <c r="P11" s="362"/>
      <c r="Q11" s="363"/>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5" t="s">
        <v>44</v>
      </c>
      <c r="AN11" s="380"/>
      <c r="AO11" s="380"/>
      <c r="AP11" s="380"/>
      <c r="AQ11" s="380"/>
      <c r="AR11" s="380"/>
      <c r="AS11" s="380"/>
      <c r="AT11" s="381"/>
      <c r="AU11" s="453" t="s">
        <v>15</v>
      </c>
      <c r="AV11" s="454"/>
      <c r="AW11" s="454"/>
      <c r="AX11" s="454"/>
      <c r="AY11" s="386" t="s">
        <v>45</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46</v>
      </c>
      <c r="CE11" s="360"/>
      <c r="CF11" s="360"/>
      <c r="CG11" s="360"/>
      <c r="CH11" s="360"/>
      <c r="CI11" s="360"/>
      <c r="CJ11" s="360"/>
      <c r="CK11" s="360"/>
      <c r="CL11" s="360"/>
      <c r="CM11" s="360"/>
      <c r="CN11" s="360"/>
      <c r="CO11" s="360"/>
      <c r="CP11" s="360"/>
      <c r="CQ11" s="360"/>
      <c r="CR11" s="360"/>
      <c r="CS11" s="416"/>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26858</v>
      </c>
      <c r="S12" s="525"/>
      <c r="T12" s="525"/>
      <c r="U12" s="525"/>
      <c r="V12" s="526"/>
      <c r="W12" s="527" t="s">
        <v>7</v>
      </c>
      <c r="X12" s="454"/>
      <c r="Y12" s="454"/>
      <c r="Z12" s="454"/>
      <c r="AA12" s="454"/>
      <c r="AB12" s="528"/>
      <c r="AC12" s="529" t="s">
        <v>50</v>
      </c>
      <c r="AD12" s="530"/>
      <c r="AE12" s="530"/>
      <c r="AF12" s="530"/>
      <c r="AG12" s="531"/>
      <c r="AH12" s="529" t="s">
        <v>51</v>
      </c>
      <c r="AI12" s="530"/>
      <c r="AJ12" s="530"/>
      <c r="AK12" s="530"/>
      <c r="AL12" s="532"/>
      <c r="AM12" s="465" t="s">
        <v>52</v>
      </c>
      <c r="AN12" s="380"/>
      <c r="AO12" s="380"/>
      <c r="AP12" s="380"/>
      <c r="AQ12" s="380"/>
      <c r="AR12" s="380"/>
      <c r="AS12" s="380"/>
      <c r="AT12" s="381"/>
      <c r="AU12" s="453" t="s">
        <v>15</v>
      </c>
      <c r="AV12" s="454"/>
      <c r="AW12" s="454"/>
      <c r="AX12" s="454"/>
      <c r="AY12" s="386" t="s">
        <v>53</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54</v>
      </c>
      <c r="CE12" s="360"/>
      <c r="CF12" s="360"/>
      <c r="CG12" s="360"/>
      <c r="CH12" s="360"/>
      <c r="CI12" s="360"/>
      <c r="CJ12" s="360"/>
      <c r="CK12" s="360"/>
      <c r="CL12" s="360"/>
      <c r="CM12" s="360"/>
      <c r="CN12" s="360"/>
      <c r="CO12" s="360"/>
      <c r="CP12" s="360"/>
      <c r="CQ12" s="360"/>
      <c r="CR12" s="360"/>
      <c r="CS12" s="416"/>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55</v>
      </c>
      <c r="N13" s="497"/>
      <c r="O13" s="497"/>
      <c r="P13" s="497"/>
      <c r="Q13" s="498"/>
      <c r="R13" s="499">
        <v>26196</v>
      </c>
      <c r="S13" s="500"/>
      <c r="T13" s="500"/>
      <c r="U13" s="500"/>
      <c r="V13" s="501"/>
      <c r="W13" s="487" t="s">
        <v>56</v>
      </c>
      <c r="X13" s="429"/>
      <c r="Y13" s="429"/>
      <c r="Z13" s="429"/>
      <c r="AA13" s="429"/>
      <c r="AB13" s="430"/>
      <c r="AC13" s="382">
        <v>433</v>
      </c>
      <c r="AD13" s="383"/>
      <c r="AE13" s="383"/>
      <c r="AF13" s="383"/>
      <c r="AG13" s="384"/>
      <c r="AH13" s="382">
        <v>499</v>
      </c>
      <c r="AI13" s="383"/>
      <c r="AJ13" s="383"/>
      <c r="AK13" s="383"/>
      <c r="AL13" s="385"/>
      <c r="AM13" s="465" t="s">
        <v>57</v>
      </c>
      <c r="AN13" s="380"/>
      <c r="AO13" s="380"/>
      <c r="AP13" s="380"/>
      <c r="AQ13" s="380"/>
      <c r="AR13" s="380"/>
      <c r="AS13" s="380"/>
      <c r="AT13" s="381"/>
      <c r="AU13" s="453" t="s">
        <v>35</v>
      </c>
      <c r="AV13" s="454"/>
      <c r="AW13" s="454"/>
      <c r="AX13" s="454"/>
      <c r="AY13" s="386" t="s">
        <v>58</v>
      </c>
      <c r="AZ13" s="387"/>
      <c r="BA13" s="387"/>
      <c r="BB13" s="387"/>
      <c r="BC13" s="387"/>
      <c r="BD13" s="387"/>
      <c r="BE13" s="387"/>
      <c r="BF13" s="387"/>
      <c r="BG13" s="387"/>
      <c r="BH13" s="387"/>
      <c r="BI13" s="387"/>
      <c r="BJ13" s="387"/>
      <c r="BK13" s="387"/>
      <c r="BL13" s="387"/>
      <c r="BM13" s="388"/>
      <c r="BN13" s="406">
        <v>-85154</v>
      </c>
      <c r="BO13" s="407"/>
      <c r="BP13" s="407"/>
      <c r="BQ13" s="407"/>
      <c r="BR13" s="407"/>
      <c r="BS13" s="407"/>
      <c r="BT13" s="407"/>
      <c r="BU13" s="408"/>
      <c r="BV13" s="406">
        <v>431111</v>
      </c>
      <c r="BW13" s="407"/>
      <c r="BX13" s="407"/>
      <c r="BY13" s="407"/>
      <c r="BZ13" s="407"/>
      <c r="CA13" s="407"/>
      <c r="CB13" s="407"/>
      <c r="CC13" s="408"/>
      <c r="CD13" s="415" t="s">
        <v>59</v>
      </c>
      <c r="CE13" s="360"/>
      <c r="CF13" s="360"/>
      <c r="CG13" s="360"/>
      <c r="CH13" s="360"/>
      <c r="CI13" s="360"/>
      <c r="CJ13" s="360"/>
      <c r="CK13" s="360"/>
      <c r="CL13" s="360"/>
      <c r="CM13" s="360"/>
      <c r="CN13" s="360"/>
      <c r="CO13" s="360"/>
      <c r="CP13" s="360"/>
      <c r="CQ13" s="360"/>
      <c r="CR13" s="360"/>
      <c r="CS13" s="416"/>
      <c r="CT13" s="376">
        <v>7.8</v>
      </c>
      <c r="CU13" s="377"/>
      <c r="CV13" s="377"/>
      <c r="CW13" s="377"/>
      <c r="CX13" s="377"/>
      <c r="CY13" s="377"/>
      <c r="CZ13" s="377"/>
      <c r="DA13" s="378"/>
      <c r="DB13" s="376">
        <v>7.4</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60</v>
      </c>
      <c r="M14" s="533"/>
      <c r="N14" s="533"/>
      <c r="O14" s="533"/>
      <c r="P14" s="533"/>
      <c r="Q14" s="534"/>
      <c r="R14" s="499">
        <v>27381</v>
      </c>
      <c r="S14" s="500"/>
      <c r="T14" s="500"/>
      <c r="U14" s="500"/>
      <c r="V14" s="501"/>
      <c r="W14" s="502"/>
      <c r="X14" s="432"/>
      <c r="Y14" s="432"/>
      <c r="Z14" s="432"/>
      <c r="AA14" s="432"/>
      <c r="AB14" s="433"/>
      <c r="AC14" s="492">
        <v>3.3</v>
      </c>
      <c r="AD14" s="493"/>
      <c r="AE14" s="493"/>
      <c r="AF14" s="493"/>
      <c r="AG14" s="494"/>
      <c r="AH14" s="492">
        <v>3.5</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61</v>
      </c>
      <c r="CE14" s="413"/>
      <c r="CF14" s="413"/>
      <c r="CG14" s="413"/>
      <c r="CH14" s="413"/>
      <c r="CI14" s="413"/>
      <c r="CJ14" s="413"/>
      <c r="CK14" s="413"/>
      <c r="CL14" s="413"/>
      <c r="CM14" s="413"/>
      <c r="CN14" s="413"/>
      <c r="CO14" s="413"/>
      <c r="CP14" s="413"/>
      <c r="CQ14" s="413"/>
      <c r="CR14" s="413"/>
      <c r="CS14" s="414"/>
      <c r="CT14" s="503">
        <v>37.799999999999997</v>
      </c>
      <c r="CU14" s="504"/>
      <c r="CV14" s="504"/>
      <c r="CW14" s="504"/>
      <c r="CX14" s="504"/>
      <c r="CY14" s="504"/>
      <c r="CZ14" s="504"/>
      <c r="DA14" s="505"/>
      <c r="DB14" s="503">
        <v>51.5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55</v>
      </c>
      <c r="N15" s="497"/>
      <c r="O15" s="497"/>
      <c r="P15" s="497"/>
      <c r="Q15" s="498"/>
      <c r="R15" s="499">
        <v>26825</v>
      </c>
      <c r="S15" s="500"/>
      <c r="T15" s="500"/>
      <c r="U15" s="500"/>
      <c r="V15" s="501"/>
      <c r="W15" s="487" t="s">
        <v>62</v>
      </c>
      <c r="X15" s="429"/>
      <c r="Y15" s="429"/>
      <c r="Z15" s="429"/>
      <c r="AA15" s="429"/>
      <c r="AB15" s="430"/>
      <c r="AC15" s="382">
        <v>4819</v>
      </c>
      <c r="AD15" s="383"/>
      <c r="AE15" s="383"/>
      <c r="AF15" s="383"/>
      <c r="AG15" s="384"/>
      <c r="AH15" s="382">
        <v>5549</v>
      </c>
      <c r="AI15" s="383"/>
      <c r="AJ15" s="383"/>
      <c r="AK15" s="383"/>
      <c r="AL15" s="385"/>
      <c r="AM15" s="465"/>
      <c r="AN15" s="380"/>
      <c r="AO15" s="380"/>
      <c r="AP15" s="380"/>
      <c r="AQ15" s="380"/>
      <c r="AR15" s="380"/>
      <c r="AS15" s="380"/>
      <c r="AT15" s="381"/>
      <c r="AU15" s="453"/>
      <c r="AV15" s="454"/>
      <c r="AW15" s="454"/>
      <c r="AX15" s="454"/>
      <c r="AY15" s="398" t="s">
        <v>63</v>
      </c>
      <c r="AZ15" s="399"/>
      <c r="BA15" s="399"/>
      <c r="BB15" s="399"/>
      <c r="BC15" s="399"/>
      <c r="BD15" s="399"/>
      <c r="BE15" s="399"/>
      <c r="BF15" s="399"/>
      <c r="BG15" s="399"/>
      <c r="BH15" s="399"/>
      <c r="BI15" s="399"/>
      <c r="BJ15" s="399"/>
      <c r="BK15" s="399"/>
      <c r="BL15" s="399"/>
      <c r="BM15" s="400"/>
      <c r="BN15" s="401">
        <v>3545460</v>
      </c>
      <c r="BO15" s="402"/>
      <c r="BP15" s="402"/>
      <c r="BQ15" s="402"/>
      <c r="BR15" s="402"/>
      <c r="BS15" s="402"/>
      <c r="BT15" s="402"/>
      <c r="BU15" s="403"/>
      <c r="BV15" s="401">
        <v>3405375</v>
      </c>
      <c r="BW15" s="402"/>
      <c r="BX15" s="402"/>
      <c r="BY15" s="402"/>
      <c r="BZ15" s="402"/>
      <c r="CA15" s="402"/>
      <c r="CB15" s="402"/>
      <c r="CC15" s="403"/>
      <c r="CD15" s="506" t="s">
        <v>64</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65</v>
      </c>
      <c r="M16" s="490"/>
      <c r="N16" s="490"/>
      <c r="O16" s="490"/>
      <c r="P16" s="490"/>
      <c r="Q16" s="491"/>
      <c r="R16" s="484" t="s">
        <v>66</v>
      </c>
      <c r="S16" s="485"/>
      <c r="T16" s="485"/>
      <c r="U16" s="485"/>
      <c r="V16" s="486"/>
      <c r="W16" s="502"/>
      <c r="X16" s="432"/>
      <c r="Y16" s="432"/>
      <c r="Z16" s="432"/>
      <c r="AA16" s="432"/>
      <c r="AB16" s="433"/>
      <c r="AC16" s="492">
        <v>37.1</v>
      </c>
      <c r="AD16" s="493"/>
      <c r="AE16" s="493"/>
      <c r="AF16" s="493"/>
      <c r="AG16" s="494"/>
      <c r="AH16" s="492">
        <v>38.5</v>
      </c>
      <c r="AI16" s="493"/>
      <c r="AJ16" s="493"/>
      <c r="AK16" s="493"/>
      <c r="AL16" s="495"/>
      <c r="AM16" s="465"/>
      <c r="AN16" s="380"/>
      <c r="AO16" s="380"/>
      <c r="AP16" s="380"/>
      <c r="AQ16" s="380"/>
      <c r="AR16" s="380"/>
      <c r="AS16" s="380"/>
      <c r="AT16" s="381"/>
      <c r="AU16" s="453"/>
      <c r="AV16" s="454"/>
      <c r="AW16" s="454"/>
      <c r="AX16" s="454"/>
      <c r="AY16" s="386" t="s">
        <v>67</v>
      </c>
      <c r="AZ16" s="387"/>
      <c r="BA16" s="387"/>
      <c r="BB16" s="387"/>
      <c r="BC16" s="387"/>
      <c r="BD16" s="387"/>
      <c r="BE16" s="387"/>
      <c r="BF16" s="387"/>
      <c r="BG16" s="387"/>
      <c r="BH16" s="387"/>
      <c r="BI16" s="387"/>
      <c r="BJ16" s="387"/>
      <c r="BK16" s="387"/>
      <c r="BL16" s="387"/>
      <c r="BM16" s="388"/>
      <c r="BN16" s="406">
        <v>5985445</v>
      </c>
      <c r="BO16" s="407"/>
      <c r="BP16" s="407"/>
      <c r="BQ16" s="407"/>
      <c r="BR16" s="407"/>
      <c r="BS16" s="407"/>
      <c r="BT16" s="407"/>
      <c r="BU16" s="408"/>
      <c r="BV16" s="406">
        <v>5929076</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68</v>
      </c>
      <c r="N17" s="482"/>
      <c r="O17" s="482"/>
      <c r="P17" s="482"/>
      <c r="Q17" s="483"/>
      <c r="R17" s="484" t="s">
        <v>69</v>
      </c>
      <c r="S17" s="485"/>
      <c r="T17" s="485"/>
      <c r="U17" s="485"/>
      <c r="V17" s="486"/>
      <c r="W17" s="487" t="s">
        <v>70</v>
      </c>
      <c r="X17" s="429"/>
      <c r="Y17" s="429"/>
      <c r="Z17" s="429"/>
      <c r="AA17" s="429"/>
      <c r="AB17" s="430"/>
      <c r="AC17" s="382">
        <v>7743</v>
      </c>
      <c r="AD17" s="383"/>
      <c r="AE17" s="383"/>
      <c r="AF17" s="383"/>
      <c r="AG17" s="384"/>
      <c r="AH17" s="382">
        <v>8377</v>
      </c>
      <c r="AI17" s="383"/>
      <c r="AJ17" s="383"/>
      <c r="AK17" s="383"/>
      <c r="AL17" s="385"/>
      <c r="AM17" s="465"/>
      <c r="AN17" s="380"/>
      <c r="AO17" s="380"/>
      <c r="AP17" s="380"/>
      <c r="AQ17" s="380"/>
      <c r="AR17" s="380"/>
      <c r="AS17" s="380"/>
      <c r="AT17" s="381"/>
      <c r="AU17" s="453"/>
      <c r="AV17" s="454"/>
      <c r="AW17" s="454"/>
      <c r="AX17" s="454"/>
      <c r="AY17" s="386" t="s">
        <v>71</v>
      </c>
      <c r="AZ17" s="387"/>
      <c r="BA17" s="387"/>
      <c r="BB17" s="387"/>
      <c r="BC17" s="387"/>
      <c r="BD17" s="387"/>
      <c r="BE17" s="387"/>
      <c r="BF17" s="387"/>
      <c r="BG17" s="387"/>
      <c r="BH17" s="387"/>
      <c r="BI17" s="387"/>
      <c r="BJ17" s="387"/>
      <c r="BK17" s="387"/>
      <c r="BL17" s="387"/>
      <c r="BM17" s="388"/>
      <c r="BN17" s="406">
        <v>4454258</v>
      </c>
      <c r="BO17" s="407"/>
      <c r="BP17" s="407"/>
      <c r="BQ17" s="407"/>
      <c r="BR17" s="407"/>
      <c r="BS17" s="407"/>
      <c r="BT17" s="407"/>
      <c r="BU17" s="408"/>
      <c r="BV17" s="406">
        <v>4274945</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72</v>
      </c>
      <c r="C18" s="459"/>
      <c r="D18" s="459"/>
      <c r="E18" s="460"/>
      <c r="F18" s="460"/>
      <c r="G18" s="460"/>
      <c r="H18" s="460"/>
      <c r="I18" s="460"/>
      <c r="J18" s="460"/>
      <c r="K18" s="460"/>
      <c r="L18" s="461">
        <v>72.290000000000006</v>
      </c>
      <c r="M18" s="461"/>
      <c r="N18" s="461"/>
      <c r="O18" s="461"/>
      <c r="P18" s="461"/>
      <c r="Q18" s="461"/>
      <c r="R18" s="462"/>
      <c r="S18" s="462"/>
      <c r="T18" s="462"/>
      <c r="U18" s="462"/>
      <c r="V18" s="463"/>
      <c r="W18" s="477"/>
      <c r="X18" s="478"/>
      <c r="Y18" s="478"/>
      <c r="Z18" s="478"/>
      <c r="AA18" s="478"/>
      <c r="AB18" s="488"/>
      <c r="AC18" s="370">
        <v>59.6</v>
      </c>
      <c r="AD18" s="371"/>
      <c r="AE18" s="371"/>
      <c r="AF18" s="371"/>
      <c r="AG18" s="464"/>
      <c r="AH18" s="370">
        <v>58.1</v>
      </c>
      <c r="AI18" s="371"/>
      <c r="AJ18" s="371"/>
      <c r="AK18" s="371"/>
      <c r="AL18" s="372"/>
      <c r="AM18" s="465"/>
      <c r="AN18" s="380"/>
      <c r="AO18" s="380"/>
      <c r="AP18" s="380"/>
      <c r="AQ18" s="380"/>
      <c r="AR18" s="380"/>
      <c r="AS18" s="380"/>
      <c r="AT18" s="381"/>
      <c r="AU18" s="453"/>
      <c r="AV18" s="454"/>
      <c r="AW18" s="454"/>
      <c r="AX18" s="454"/>
      <c r="AY18" s="386" t="s">
        <v>73</v>
      </c>
      <c r="AZ18" s="387"/>
      <c r="BA18" s="387"/>
      <c r="BB18" s="387"/>
      <c r="BC18" s="387"/>
      <c r="BD18" s="387"/>
      <c r="BE18" s="387"/>
      <c r="BF18" s="387"/>
      <c r="BG18" s="387"/>
      <c r="BH18" s="387"/>
      <c r="BI18" s="387"/>
      <c r="BJ18" s="387"/>
      <c r="BK18" s="387"/>
      <c r="BL18" s="387"/>
      <c r="BM18" s="388"/>
      <c r="BN18" s="406">
        <v>6091286</v>
      </c>
      <c r="BO18" s="407"/>
      <c r="BP18" s="407"/>
      <c r="BQ18" s="407"/>
      <c r="BR18" s="407"/>
      <c r="BS18" s="407"/>
      <c r="BT18" s="407"/>
      <c r="BU18" s="408"/>
      <c r="BV18" s="406">
        <v>6164661</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74</v>
      </c>
      <c r="C19" s="459"/>
      <c r="D19" s="459"/>
      <c r="E19" s="460"/>
      <c r="F19" s="460"/>
      <c r="G19" s="460"/>
      <c r="H19" s="460"/>
      <c r="I19" s="460"/>
      <c r="J19" s="460"/>
      <c r="K19" s="460"/>
      <c r="L19" s="466">
        <v>372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75</v>
      </c>
      <c r="AZ19" s="387"/>
      <c r="BA19" s="387"/>
      <c r="BB19" s="387"/>
      <c r="BC19" s="387"/>
      <c r="BD19" s="387"/>
      <c r="BE19" s="387"/>
      <c r="BF19" s="387"/>
      <c r="BG19" s="387"/>
      <c r="BH19" s="387"/>
      <c r="BI19" s="387"/>
      <c r="BJ19" s="387"/>
      <c r="BK19" s="387"/>
      <c r="BL19" s="387"/>
      <c r="BM19" s="388"/>
      <c r="BN19" s="406">
        <v>9918991</v>
      </c>
      <c r="BO19" s="407"/>
      <c r="BP19" s="407"/>
      <c r="BQ19" s="407"/>
      <c r="BR19" s="407"/>
      <c r="BS19" s="407"/>
      <c r="BT19" s="407"/>
      <c r="BU19" s="408"/>
      <c r="BV19" s="406">
        <v>9122313</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76</v>
      </c>
      <c r="C20" s="459"/>
      <c r="D20" s="459"/>
      <c r="E20" s="460"/>
      <c r="F20" s="460"/>
      <c r="G20" s="460"/>
      <c r="H20" s="460"/>
      <c r="I20" s="460"/>
      <c r="J20" s="460"/>
      <c r="K20" s="460"/>
      <c r="L20" s="466">
        <v>9405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77</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78</v>
      </c>
      <c r="C22" s="420"/>
      <c r="D22" s="421"/>
      <c r="E22" s="428" t="s">
        <v>7</v>
      </c>
      <c r="F22" s="429"/>
      <c r="G22" s="429"/>
      <c r="H22" s="429"/>
      <c r="I22" s="429"/>
      <c r="J22" s="429"/>
      <c r="K22" s="430"/>
      <c r="L22" s="428" t="s">
        <v>79</v>
      </c>
      <c r="M22" s="429"/>
      <c r="N22" s="429"/>
      <c r="O22" s="429"/>
      <c r="P22" s="430"/>
      <c r="Q22" s="434" t="s">
        <v>80</v>
      </c>
      <c r="R22" s="435"/>
      <c r="S22" s="435"/>
      <c r="T22" s="435"/>
      <c r="U22" s="435"/>
      <c r="V22" s="436"/>
      <c r="W22" s="440" t="s">
        <v>81</v>
      </c>
      <c r="X22" s="420"/>
      <c r="Y22" s="421"/>
      <c r="Z22" s="428" t="s">
        <v>7</v>
      </c>
      <c r="AA22" s="429"/>
      <c r="AB22" s="429"/>
      <c r="AC22" s="429"/>
      <c r="AD22" s="429"/>
      <c r="AE22" s="429"/>
      <c r="AF22" s="429"/>
      <c r="AG22" s="430"/>
      <c r="AH22" s="445" t="s">
        <v>82</v>
      </c>
      <c r="AI22" s="429"/>
      <c r="AJ22" s="429"/>
      <c r="AK22" s="429"/>
      <c r="AL22" s="430"/>
      <c r="AM22" s="445" t="s">
        <v>83</v>
      </c>
      <c r="AN22" s="446"/>
      <c r="AO22" s="446"/>
      <c r="AP22" s="446"/>
      <c r="AQ22" s="446"/>
      <c r="AR22" s="447"/>
      <c r="AS22" s="434" t="s">
        <v>80</v>
      </c>
      <c r="AT22" s="435"/>
      <c r="AU22" s="435"/>
      <c r="AV22" s="435"/>
      <c r="AW22" s="435"/>
      <c r="AX22" s="451"/>
      <c r="AY22" s="398" t="s">
        <v>84</v>
      </c>
      <c r="AZ22" s="399"/>
      <c r="BA22" s="399"/>
      <c r="BB22" s="399"/>
      <c r="BC22" s="399"/>
      <c r="BD22" s="399"/>
      <c r="BE22" s="399"/>
      <c r="BF22" s="399"/>
      <c r="BG22" s="399"/>
      <c r="BH22" s="399"/>
      <c r="BI22" s="399"/>
      <c r="BJ22" s="399"/>
      <c r="BK22" s="399"/>
      <c r="BL22" s="399"/>
      <c r="BM22" s="400"/>
      <c r="BN22" s="401">
        <v>10616307</v>
      </c>
      <c r="BO22" s="402"/>
      <c r="BP22" s="402"/>
      <c r="BQ22" s="402"/>
      <c r="BR22" s="402"/>
      <c r="BS22" s="402"/>
      <c r="BT22" s="402"/>
      <c r="BU22" s="403"/>
      <c r="BV22" s="401">
        <v>11252137</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85</v>
      </c>
      <c r="AZ23" s="387"/>
      <c r="BA23" s="387"/>
      <c r="BB23" s="387"/>
      <c r="BC23" s="387"/>
      <c r="BD23" s="387"/>
      <c r="BE23" s="387"/>
      <c r="BF23" s="387"/>
      <c r="BG23" s="387"/>
      <c r="BH23" s="387"/>
      <c r="BI23" s="387"/>
      <c r="BJ23" s="387"/>
      <c r="BK23" s="387"/>
      <c r="BL23" s="387"/>
      <c r="BM23" s="388"/>
      <c r="BN23" s="406">
        <v>8246630</v>
      </c>
      <c r="BO23" s="407"/>
      <c r="BP23" s="407"/>
      <c r="BQ23" s="407"/>
      <c r="BR23" s="407"/>
      <c r="BS23" s="407"/>
      <c r="BT23" s="407"/>
      <c r="BU23" s="408"/>
      <c r="BV23" s="406">
        <v>8763162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86</v>
      </c>
      <c r="F24" s="380"/>
      <c r="G24" s="380"/>
      <c r="H24" s="380"/>
      <c r="I24" s="380"/>
      <c r="J24" s="380"/>
      <c r="K24" s="381"/>
      <c r="L24" s="382">
        <v>1</v>
      </c>
      <c r="M24" s="383"/>
      <c r="N24" s="383"/>
      <c r="O24" s="383"/>
      <c r="P24" s="384"/>
      <c r="Q24" s="382">
        <v>7440</v>
      </c>
      <c r="R24" s="383"/>
      <c r="S24" s="383"/>
      <c r="T24" s="383"/>
      <c r="U24" s="383"/>
      <c r="V24" s="384"/>
      <c r="W24" s="441"/>
      <c r="X24" s="423"/>
      <c r="Y24" s="424"/>
      <c r="Z24" s="379" t="s">
        <v>87</v>
      </c>
      <c r="AA24" s="380"/>
      <c r="AB24" s="380"/>
      <c r="AC24" s="380"/>
      <c r="AD24" s="380"/>
      <c r="AE24" s="380"/>
      <c r="AF24" s="380"/>
      <c r="AG24" s="381"/>
      <c r="AH24" s="382">
        <v>250</v>
      </c>
      <c r="AI24" s="383"/>
      <c r="AJ24" s="383"/>
      <c r="AK24" s="383"/>
      <c r="AL24" s="384"/>
      <c r="AM24" s="382">
        <v>695500</v>
      </c>
      <c r="AN24" s="383"/>
      <c r="AO24" s="383"/>
      <c r="AP24" s="383"/>
      <c r="AQ24" s="383"/>
      <c r="AR24" s="384"/>
      <c r="AS24" s="382">
        <v>2782</v>
      </c>
      <c r="AT24" s="383"/>
      <c r="AU24" s="383"/>
      <c r="AV24" s="383"/>
      <c r="AW24" s="383"/>
      <c r="AX24" s="385"/>
      <c r="AY24" s="373" t="s">
        <v>88</v>
      </c>
      <c r="AZ24" s="374"/>
      <c r="BA24" s="374"/>
      <c r="BB24" s="374"/>
      <c r="BC24" s="374"/>
      <c r="BD24" s="374"/>
      <c r="BE24" s="374"/>
      <c r="BF24" s="374"/>
      <c r="BG24" s="374"/>
      <c r="BH24" s="374"/>
      <c r="BI24" s="374"/>
      <c r="BJ24" s="374"/>
      <c r="BK24" s="374"/>
      <c r="BL24" s="374"/>
      <c r="BM24" s="375"/>
      <c r="BN24" s="406">
        <v>5310560</v>
      </c>
      <c r="BO24" s="407"/>
      <c r="BP24" s="407"/>
      <c r="BQ24" s="407"/>
      <c r="BR24" s="407"/>
      <c r="BS24" s="407"/>
      <c r="BT24" s="407"/>
      <c r="BU24" s="408"/>
      <c r="BV24" s="406">
        <v>5599937</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89</v>
      </c>
      <c r="F25" s="380"/>
      <c r="G25" s="380"/>
      <c r="H25" s="380"/>
      <c r="I25" s="380"/>
      <c r="J25" s="380"/>
      <c r="K25" s="381"/>
      <c r="L25" s="382">
        <v>1</v>
      </c>
      <c r="M25" s="383"/>
      <c r="N25" s="383"/>
      <c r="O25" s="383"/>
      <c r="P25" s="384"/>
      <c r="Q25" s="382">
        <v>6370</v>
      </c>
      <c r="R25" s="383"/>
      <c r="S25" s="383"/>
      <c r="T25" s="383"/>
      <c r="U25" s="383"/>
      <c r="V25" s="384"/>
      <c r="W25" s="441"/>
      <c r="X25" s="423"/>
      <c r="Y25" s="424"/>
      <c r="Z25" s="379" t="s">
        <v>90</v>
      </c>
      <c r="AA25" s="380"/>
      <c r="AB25" s="380"/>
      <c r="AC25" s="380"/>
      <c r="AD25" s="380"/>
      <c r="AE25" s="380"/>
      <c r="AF25" s="380"/>
      <c r="AG25" s="381"/>
      <c r="AH25" s="382">
        <v>63</v>
      </c>
      <c r="AI25" s="383"/>
      <c r="AJ25" s="383"/>
      <c r="AK25" s="383"/>
      <c r="AL25" s="384"/>
      <c r="AM25" s="382">
        <v>174447</v>
      </c>
      <c r="AN25" s="383"/>
      <c r="AO25" s="383"/>
      <c r="AP25" s="383"/>
      <c r="AQ25" s="383"/>
      <c r="AR25" s="384"/>
      <c r="AS25" s="382">
        <v>2769</v>
      </c>
      <c r="AT25" s="383"/>
      <c r="AU25" s="383"/>
      <c r="AV25" s="383"/>
      <c r="AW25" s="383"/>
      <c r="AX25" s="385"/>
      <c r="AY25" s="398" t="s">
        <v>91</v>
      </c>
      <c r="AZ25" s="399"/>
      <c r="BA25" s="399"/>
      <c r="BB25" s="399"/>
      <c r="BC25" s="399"/>
      <c r="BD25" s="399"/>
      <c r="BE25" s="399"/>
      <c r="BF25" s="399"/>
      <c r="BG25" s="399"/>
      <c r="BH25" s="399"/>
      <c r="BI25" s="399"/>
      <c r="BJ25" s="399"/>
      <c r="BK25" s="399"/>
      <c r="BL25" s="399"/>
      <c r="BM25" s="400"/>
      <c r="BN25" s="401">
        <v>38866</v>
      </c>
      <c r="BO25" s="402"/>
      <c r="BP25" s="402"/>
      <c r="BQ25" s="402"/>
      <c r="BR25" s="402"/>
      <c r="BS25" s="402"/>
      <c r="BT25" s="402"/>
      <c r="BU25" s="403"/>
      <c r="BV25" s="401">
        <v>46641</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92</v>
      </c>
      <c r="F26" s="380"/>
      <c r="G26" s="380"/>
      <c r="H26" s="380"/>
      <c r="I26" s="380"/>
      <c r="J26" s="380"/>
      <c r="K26" s="381"/>
      <c r="L26" s="382">
        <v>1</v>
      </c>
      <c r="M26" s="383"/>
      <c r="N26" s="383"/>
      <c r="O26" s="383"/>
      <c r="P26" s="384"/>
      <c r="Q26" s="382">
        <v>5400</v>
      </c>
      <c r="R26" s="383"/>
      <c r="S26" s="383"/>
      <c r="T26" s="383"/>
      <c r="U26" s="383"/>
      <c r="V26" s="384"/>
      <c r="W26" s="441"/>
      <c r="X26" s="423"/>
      <c r="Y26" s="424"/>
      <c r="Z26" s="379" t="s">
        <v>93</v>
      </c>
      <c r="AA26" s="417"/>
      <c r="AB26" s="417"/>
      <c r="AC26" s="417"/>
      <c r="AD26" s="417"/>
      <c r="AE26" s="417"/>
      <c r="AF26" s="417"/>
      <c r="AG26" s="418"/>
      <c r="AH26" s="382" t="s">
        <v>47</v>
      </c>
      <c r="AI26" s="383"/>
      <c r="AJ26" s="383"/>
      <c r="AK26" s="383"/>
      <c r="AL26" s="384"/>
      <c r="AM26" s="382" t="s">
        <v>47</v>
      </c>
      <c r="AN26" s="383"/>
      <c r="AO26" s="383"/>
      <c r="AP26" s="383"/>
      <c r="AQ26" s="383"/>
      <c r="AR26" s="384"/>
      <c r="AS26" s="382" t="s">
        <v>47</v>
      </c>
      <c r="AT26" s="383"/>
      <c r="AU26" s="383"/>
      <c r="AV26" s="383"/>
      <c r="AW26" s="383"/>
      <c r="AX26" s="385"/>
      <c r="AY26" s="415" t="s">
        <v>94</v>
      </c>
      <c r="AZ26" s="360"/>
      <c r="BA26" s="360"/>
      <c r="BB26" s="360"/>
      <c r="BC26" s="360"/>
      <c r="BD26" s="360"/>
      <c r="BE26" s="360"/>
      <c r="BF26" s="360"/>
      <c r="BG26" s="360"/>
      <c r="BH26" s="360"/>
      <c r="BI26" s="360"/>
      <c r="BJ26" s="360"/>
      <c r="BK26" s="360"/>
      <c r="BL26" s="360"/>
      <c r="BM26" s="416"/>
      <c r="BN26" s="406" t="s">
        <v>47</v>
      </c>
      <c r="BO26" s="407"/>
      <c r="BP26" s="407"/>
      <c r="BQ26" s="407"/>
      <c r="BR26" s="407"/>
      <c r="BS26" s="407"/>
      <c r="BT26" s="407"/>
      <c r="BU26" s="408"/>
      <c r="BV26" s="406" t="s">
        <v>47</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95</v>
      </c>
      <c r="F27" s="380"/>
      <c r="G27" s="380"/>
      <c r="H27" s="380"/>
      <c r="I27" s="380"/>
      <c r="J27" s="380"/>
      <c r="K27" s="381"/>
      <c r="L27" s="382">
        <v>1</v>
      </c>
      <c r="M27" s="383"/>
      <c r="N27" s="383"/>
      <c r="O27" s="383"/>
      <c r="P27" s="384"/>
      <c r="Q27" s="382">
        <v>3200</v>
      </c>
      <c r="R27" s="383"/>
      <c r="S27" s="383"/>
      <c r="T27" s="383"/>
      <c r="U27" s="383"/>
      <c r="V27" s="384"/>
      <c r="W27" s="441"/>
      <c r="X27" s="423"/>
      <c r="Y27" s="424"/>
      <c r="Z27" s="379" t="s">
        <v>96</v>
      </c>
      <c r="AA27" s="380"/>
      <c r="AB27" s="380"/>
      <c r="AC27" s="380"/>
      <c r="AD27" s="380"/>
      <c r="AE27" s="380"/>
      <c r="AF27" s="380"/>
      <c r="AG27" s="381"/>
      <c r="AH27" s="382" t="s">
        <v>47</v>
      </c>
      <c r="AI27" s="383"/>
      <c r="AJ27" s="383"/>
      <c r="AK27" s="383"/>
      <c r="AL27" s="384"/>
      <c r="AM27" s="382" t="s">
        <v>47</v>
      </c>
      <c r="AN27" s="383"/>
      <c r="AO27" s="383"/>
      <c r="AP27" s="383"/>
      <c r="AQ27" s="383"/>
      <c r="AR27" s="384"/>
      <c r="AS27" s="382" t="s">
        <v>47</v>
      </c>
      <c r="AT27" s="383"/>
      <c r="AU27" s="383"/>
      <c r="AV27" s="383"/>
      <c r="AW27" s="383"/>
      <c r="AX27" s="385"/>
      <c r="AY27" s="412" t="s">
        <v>97</v>
      </c>
      <c r="AZ27" s="413"/>
      <c r="BA27" s="413"/>
      <c r="BB27" s="413"/>
      <c r="BC27" s="413"/>
      <c r="BD27" s="413"/>
      <c r="BE27" s="413"/>
      <c r="BF27" s="413"/>
      <c r="BG27" s="413"/>
      <c r="BH27" s="413"/>
      <c r="BI27" s="413"/>
      <c r="BJ27" s="413"/>
      <c r="BK27" s="413"/>
      <c r="BL27" s="413"/>
      <c r="BM27" s="414"/>
      <c r="BN27" s="409">
        <v>562910</v>
      </c>
      <c r="BO27" s="410"/>
      <c r="BP27" s="410"/>
      <c r="BQ27" s="410"/>
      <c r="BR27" s="410"/>
      <c r="BS27" s="410"/>
      <c r="BT27" s="410"/>
      <c r="BU27" s="411"/>
      <c r="BV27" s="409">
        <v>559585</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98</v>
      </c>
      <c r="F28" s="380"/>
      <c r="G28" s="380"/>
      <c r="H28" s="380"/>
      <c r="I28" s="380"/>
      <c r="J28" s="380"/>
      <c r="K28" s="381"/>
      <c r="L28" s="382">
        <v>1</v>
      </c>
      <c r="M28" s="383"/>
      <c r="N28" s="383"/>
      <c r="O28" s="383"/>
      <c r="P28" s="384"/>
      <c r="Q28" s="382">
        <v>2850</v>
      </c>
      <c r="R28" s="383"/>
      <c r="S28" s="383"/>
      <c r="T28" s="383"/>
      <c r="U28" s="383"/>
      <c r="V28" s="384"/>
      <c r="W28" s="441"/>
      <c r="X28" s="423"/>
      <c r="Y28" s="424"/>
      <c r="Z28" s="379" t="s">
        <v>99</v>
      </c>
      <c r="AA28" s="380"/>
      <c r="AB28" s="380"/>
      <c r="AC28" s="380"/>
      <c r="AD28" s="380"/>
      <c r="AE28" s="380"/>
      <c r="AF28" s="380"/>
      <c r="AG28" s="381"/>
      <c r="AH28" s="382" t="s">
        <v>47</v>
      </c>
      <c r="AI28" s="383"/>
      <c r="AJ28" s="383"/>
      <c r="AK28" s="383"/>
      <c r="AL28" s="384"/>
      <c r="AM28" s="382" t="s">
        <v>47</v>
      </c>
      <c r="AN28" s="383"/>
      <c r="AO28" s="383"/>
      <c r="AP28" s="383"/>
      <c r="AQ28" s="383"/>
      <c r="AR28" s="384"/>
      <c r="AS28" s="382" t="s">
        <v>47</v>
      </c>
      <c r="AT28" s="383"/>
      <c r="AU28" s="383"/>
      <c r="AV28" s="383"/>
      <c r="AW28" s="383"/>
      <c r="AX28" s="385"/>
      <c r="AY28" s="389" t="s">
        <v>100</v>
      </c>
      <c r="AZ28" s="390"/>
      <c r="BA28" s="390"/>
      <c r="BB28" s="391"/>
      <c r="BC28" s="398" t="s">
        <v>101</v>
      </c>
      <c r="BD28" s="399"/>
      <c r="BE28" s="399"/>
      <c r="BF28" s="399"/>
      <c r="BG28" s="399"/>
      <c r="BH28" s="399"/>
      <c r="BI28" s="399"/>
      <c r="BJ28" s="399"/>
      <c r="BK28" s="399"/>
      <c r="BL28" s="399"/>
      <c r="BM28" s="400"/>
      <c r="BN28" s="401">
        <v>967918</v>
      </c>
      <c r="BO28" s="402"/>
      <c r="BP28" s="402"/>
      <c r="BQ28" s="402"/>
      <c r="BR28" s="402"/>
      <c r="BS28" s="402"/>
      <c r="BT28" s="402"/>
      <c r="BU28" s="403"/>
      <c r="BV28" s="401">
        <v>962442</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102</v>
      </c>
      <c r="F29" s="380"/>
      <c r="G29" s="380"/>
      <c r="H29" s="380"/>
      <c r="I29" s="380"/>
      <c r="J29" s="380"/>
      <c r="K29" s="381"/>
      <c r="L29" s="382">
        <v>11</v>
      </c>
      <c r="M29" s="383"/>
      <c r="N29" s="383"/>
      <c r="O29" s="383"/>
      <c r="P29" s="384"/>
      <c r="Q29" s="382">
        <v>2650</v>
      </c>
      <c r="R29" s="383"/>
      <c r="S29" s="383"/>
      <c r="T29" s="383"/>
      <c r="U29" s="383"/>
      <c r="V29" s="384"/>
      <c r="W29" s="442"/>
      <c r="X29" s="443"/>
      <c r="Y29" s="444"/>
      <c r="Z29" s="379" t="s">
        <v>103</v>
      </c>
      <c r="AA29" s="380"/>
      <c r="AB29" s="380"/>
      <c r="AC29" s="380"/>
      <c r="AD29" s="380"/>
      <c r="AE29" s="380"/>
      <c r="AF29" s="380"/>
      <c r="AG29" s="381"/>
      <c r="AH29" s="382">
        <v>250</v>
      </c>
      <c r="AI29" s="383"/>
      <c r="AJ29" s="383"/>
      <c r="AK29" s="383"/>
      <c r="AL29" s="384"/>
      <c r="AM29" s="382">
        <v>695500</v>
      </c>
      <c r="AN29" s="383"/>
      <c r="AO29" s="383"/>
      <c r="AP29" s="383"/>
      <c r="AQ29" s="383"/>
      <c r="AR29" s="384"/>
      <c r="AS29" s="382">
        <v>2782</v>
      </c>
      <c r="AT29" s="383"/>
      <c r="AU29" s="383"/>
      <c r="AV29" s="383"/>
      <c r="AW29" s="383"/>
      <c r="AX29" s="385"/>
      <c r="AY29" s="392"/>
      <c r="AZ29" s="393"/>
      <c r="BA29" s="393"/>
      <c r="BB29" s="394"/>
      <c r="BC29" s="386" t="s">
        <v>104</v>
      </c>
      <c r="BD29" s="387"/>
      <c r="BE29" s="387"/>
      <c r="BF29" s="387"/>
      <c r="BG29" s="387"/>
      <c r="BH29" s="387"/>
      <c r="BI29" s="387"/>
      <c r="BJ29" s="387"/>
      <c r="BK29" s="387"/>
      <c r="BL29" s="387"/>
      <c r="BM29" s="388"/>
      <c r="BN29" s="406">
        <v>193883</v>
      </c>
      <c r="BO29" s="407"/>
      <c r="BP29" s="407"/>
      <c r="BQ29" s="407"/>
      <c r="BR29" s="407"/>
      <c r="BS29" s="407"/>
      <c r="BT29" s="407"/>
      <c r="BU29" s="408"/>
      <c r="BV29" s="406">
        <v>193882</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105</v>
      </c>
      <c r="X30" s="368"/>
      <c r="Y30" s="368"/>
      <c r="Z30" s="368"/>
      <c r="AA30" s="368"/>
      <c r="AB30" s="368"/>
      <c r="AC30" s="368"/>
      <c r="AD30" s="368"/>
      <c r="AE30" s="368"/>
      <c r="AF30" s="368"/>
      <c r="AG30" s="369"/>
      <c r="AH30" s="370">
        <v>96.1</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106</v>
      </c>
      <c r="BD30" s="374"/>
      <c r="BE30" s="374"/>
      <c r="BF30" s="374"/>
      <c r="BG30" s="374"/>
      <c r="BH30" s="374"/>
      <c r="BI30" s="374"/>
      <c r="BJ30" s="374"/>
      <c r="BK30" s="374"/>
      <c r="BL30" s="374"/>
      <c r="BM30" s="375"/>
      <c r="BN30" s="409">
        <v>2905066</v>
      </c>
      <c r="BO30" s="410"/>
      <c r="BP30" s="410"/>
      <c r="BQ30" s="410"/>
      <c r="BR30" s="410"/>
      <c r="BS30" s="410"/>
      <c r="BT30" s="410"/>
      <c r="BU30" s="411"/>
      <c r="BV30" s="409">
        <v>2183688</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107</v>
      </c>
      <c r="D32" s="359"/>
      <c r="E32" s="359"/>
      <c r="F32" s="359"/>
      <c r="G32" s="359"/>
      <c r="H32" s="359"/>
      <c r="I32" s="359"/>
      <c r="J32" s="359"/>
      <c r="K32" s="359"/>
      <c r="L32" s="359"/>
      <c r="M32" s="359"/>
      <c r="N32" s="359"/>
      <c r="O32" s="359"/>
      <c r="P32" s="359"/>
      <c r="Q32" s="359"/>
      <c r="R32" s="359"/>
      <c r="S32" s="359"/>
      <c r="U32" s="360" t="s">
        <v>108</v>
      </c>
      <c r="V32" s="360"/>
      <c r="W32" s="360"/>
      <c r="X32" s="360"/>
      <c r="Y32" s="360"/>
      <c r="Z32" s="360"/>
      <c r="AA32" s="360"/>
      <c r="AB32" s="360"/>
      <c r="AC32" s="360"/>
      <c r="AD32" s="360"/>
      <c r="AE32" s="360"/>
      <c r="AF32" s="360"/>
      <c r="AG32" s="360"/>
      <c r="AH32" s="360"/>
      <c r="AI32" s="360"/>
      <c r="AJ32" s="360"/>
      <c r="AK32" s="360"/>
      <c r="AM32" s="360" t="s">
        <v>109</v>
      </c>
      <c r="AN32" s="360"/>
      <c r="AO32" s="360"/>
      <c r="AP32" s="360"/>
      <c r="AQ32" s="360"/>
      <c r="AR32" s="360"/>
      <c r="AS32" s="360"/>
      <c r="AT32" s="360"/>
      <c r="AU32" s="360"/>
      <c r="AV32" s="360"/>
      <c r="AW32" s="360"/>
      <c r="AX32" s="360"/>
      <c r="AY32" s="360"/>
      <c r="AZ32" s="360"/>
      <c r="BA32" s="360"/>
      <c r="BB32" s="360"/>
      <c r="BC32" s="360"/>
      <c r="BE32" s="360" t="s">
        <v>110</v>
      </c>
      <c r="BF32" s="360"/>
      <c r="BG32" s="360"/>
      <c r="BH32" s="360"/>
      <c r="BI32" s="360"/>
      <c r="BJ32" s="360"/>
      <c r="BK32" s="360"/>
      <c r="BL32" s="360"/>
      <c r="BM32" s="360"/>
      <c r="BN32" s="360"/>
      <c r="BO32" s="360"/>
      <c r="BP32" s="360"/>
      <c r="BQ32" s="360"/>
      <c r="BR32" s="360"/>
      <c r="BS32" s="360"/>
      <c r="BT32" s="360"/>
      <c r="BU32" s="360"/>
      <c r="BW32" s="360" t="s">
        <v>111</v>
      </c>
      <c r="BX32" s="360"/>
      <c r="BY32" s="360"/>
      <c r="BZ32" s="360"/>
      <c r="CA32" s="360"/>
      <c r="CB32" s="360"/>
      <c r="CC32" s="360"/>
      <c r="CD32" s="360"/>
      <c r="CE32" s="360"/>
      <c r="CF32" s="360"/>
      <c r="CG32" s="360"/>
      <c r="CH32" s="360"/>
      <c r="CI32" s="360"/>
      <c r="CJ32" s="360"/>
      <c r="CK32" s="360"/>
      <c r="CL32" s="360"/>
      <c r="CM32" s="360"/>
      <c r="CO32" s="360" t="s">
        <v>112</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113</v>
      </c>
      <c r="D33" s="358"/>
      <c r="E33" s="357" t="s">
        <v>114</v>
      </c>
      <c r="F33" s="357"/>
      <c r="G33" s="357"/>
      <c r="H33" s="357"/>
      <c r="I33" s="357"/>
      <c r="J33" s="357"/>
      <c r="K33" s="357"/>
      <c r="L33" s="357"/>
      <c r="M33" s="357"/>
      <c r="N33" s="357"/>
      <c r="O33" s="357"/>
      <c r="P33" s="357"/>
      <c r="Q33" s="357"/>
      <c r="R33" s="357"/>
      <c r="S33" s="357"/>
      <c r="T33" s="200"/>
      <c r="U33" s="358" t="s">
        <v>113</v>
      </c>
      <c r="V33" s="358"/>
      <c r="W33" s="357" t="s">
        <v>114</v>
      </c>
      <c r="X33" s="357"/>
      <c r="Y33" s="357"/>
      <c r="Z33" s="357"/>
      <c r="AA33" s="357"/>
      <c r="AB33" s="357"/>
      <c r="AC33" s="357"/>
      <c r="AD33" s="357"/>
      <c r="AE33" s="357"/>
      <c r="AF33" s="357"/>
      <c r="AG33" s="357"/>
      <c r="AH33" s="357"/>
      <c r="AI33" s="357"/>
      <c r="AJ33" s="357"/>
      <c r="AK33" s="357"/>
      <c r="AL33" s="200"/>
      <c r="AM33" s="358" t="s">
        <v>113</v>
      </c>
      <c r="AN33" s="358"/>
      <c r="AO33" s="357" t="s">
        <v>114</v>
      </c>
      <c r="AP33" s="357"/>
      <c r="AQ33" s="357"/>
      <c r="AR33" s="357"/>
      <c r="AS33" s="357"/>
      <c r="AT33" s="357"/>
      <c r="AU33" s="357"/>
      <c r="AV33" s="357"/>
      <c r="AW33" s="357"/>
      <c r="AX33" s="357"/>
      <c r="AY33" s="357"/>
      <c r="AZ33" s="357"/>
      <c r="BA33" s="357"/>
      <c r="BB33" s="357"/>
      <c r="BC33" s="357"/>
      <c r="BD33" s="201"/>
      <c r="BE33" s="357" t="s">
        <v>115</v>
      </c>
      <c r="BF33" s="357"/>
      <c r="BG33" s="357" t="s">
        <v>116</v>
      </c>
      <c r="BH33" s="357"/>
      <c r="BI33" s="357"/>
      <c r="BJ33" s="357"/>
      <c r="BK33" s="357"/>
      <c r="BL33" s="357"/>
      <c r="BM33" s="357"/>
      <c r="BN33" s="357"/>
      <c r="BO33" s="357"/>
      <c r="BP33" s="357"/>
      <c r="BQ33" s="357"/>
      <c r="BR33" s="357"/>
      <c r="BS33" s="357"/>
      <c r="BT33" s="357"/>
      <c r="BU33" s="357"/>
      <c r="BV33" s="201"/>
      <c r="BW33" s="358" t="s">
        <v>115</v>
      </c>
      <c r="BX33" s="358"/>
      <c r="BY33" s="357" t="s">
        <v>117</v>
      </c>
      <c r="BZ33" s="357"/>
      <c r="CA33" s="357"/>
      <c r="CB33" s="357"/>
      <c r="CC33" s="357"/>
      <c r="CD33" s="357"/>
      <c r="CE33" s="357"/>
      <c r="CF33" s="357"/>
      <c r="CG33" s="357"/>
      <c r="CH33" s="357"/>
      <c r="CI33" s="357"/>
      <c r="CJ33" s="357"/>
      <c r="CK33" s="357"/>
      <c r="CL33" s="357"/>
      <c r="CM33" s="357"/>
      <c r="CN33" s="200"/>
      <c r="CO33" s="358" t="s">
        <v>113</v>
      </c>
      <c r="CP33" s="358"/>
      <c r="CQ33" s="357" t="s">
        <v>118</v>
      </c>
      <c r="CR33" s="357"/>
      <c r="CS33" s="357"/>
      <c r="CT33" s="357"/>
      <c r="CU33" s="357"/>
      <c r="CV33" s="357"/>
      <c r="CW33" s="357"/>
      <c r="CX33" s="357"/>
      <c r="CY33" s="357"/>
      <c r="CZ33" s="357"/>
      <c r="DA33" s="357"/>
      <c r="DB33" s="357"/>
      <c r="DC33" s="357"/>
      <c r="DD33" s="357"/>
      <c r="DE33" s="357"/>
      <c r="DF33" s="200"/>
      <c r="DG33" s="356" t="s">
        <v>119</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上水道事業会計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南濃衛生施設利用事務組合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養老町スポーツ連盟</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住宅新築資金等貸付特別会計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公共下水道事業会計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IF('各会計、関係団体の財政状況及び健全化判断比率'!B35="","",'各会計、関係団体の財政状況及び健全化判断比率'!B35)</f>
        <v>食肉事業センター特別会計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西南濃粗大廃棄物処理組合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養老町土地開発公社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介護サービス事業特別会計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IF('各会計、関係団体の財政状況及び健全化判断比率'!B36="","",'各会計、関係団体の財政状況及び健全化判断比率'!B36)</f>
        <v>農業集落排水事業特別会計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岐阜県後期高齢者医療連合（一般会計分）</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岐阜県後期高齢者医療連合（特別会計分）</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岐阜県市町村会館組合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岐阜県市町村職員退職手当組合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JaXDXyNHHlLWuvyOnl2c0o9tFqyjeLMK5paUWcAkyR2DBIWxRRnAgXWE1NB7z9Y9Fx/++GkUSGd9H2rTL0783w==" saltValue="ODIGInBtSi5TXJ52pU8R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132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133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134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7</v>
      </c>
      <c r="C4" s="667"/>
      <c r="D4" s="667"/>
      <c r="E4" s="667"/>
      <c r="F4" s="667"/>
      <c r="G4" s="667"/>
      <c r="H4" s="667"/>
      <c r="I4" s="667"/>
      <c r="J4" s="667"/>
      <c r="K4" s="667"/>
      <c r="L4" s="667"/>
      <c r="M4" s="667"/>
      <c r="N4" s="667"/>
      <c r="O4" s="667"/>
      <c r="P4" s="667"/>
      <c r="Q4" s="668"/>
      <c r="R4" s="666" t="s">
        <v>135</v>
      </c>
      <c r="S4" s="667"/>
      <c r="T4" s="667"/>
      <c r="U4" s="667"/>
      <c r="V4" s="667"/>
      <c r="W4" s="667"/>
      <c r="X4" s="667"/>
      <c r="Y4" s="668"/>
      <c r="Z4" s="666" t="s">
        <v>136</v>
      </c>
      <c r="AA4" s="667"/>
      <c r="AB4" s="667"/>
      <c r="AC4" s="668"/>
      <c r="AD4" s="666" t="s">
        <v>137</v>
      </c>
      <c r="AE4" s="667"/>
      <c r="AF4" s="667"/>
      <c r="AG4" s="667"/>
      <c r="AH4" s="667"/>
      <c r="AI4" s="667"/>
      <c r="AJ4" s="667"/>
      <c r="AK4" s="668"/>
      <c r="AL4" s="666" t="s">
        <v>136</v>
      </c>
      <c r="AM4" s="667"/>
      <c r="AN4" s="667"/>
      <c r="AO4" s="668"/>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6" t="s">
        <v>141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142</v>
      </c>
      <c r="C5" s="664"/>
      <c r="D5" s="664"/>
      <c r="E5" s="664"/>
      <c r="F5" s="664"/>
      <c r="G5" s="664"/>
      <c r="H5" s="664"/>
      <c r="I5" s="664"/>
      <c r="J5" s="664"/>
      <c r="K5" s="664"/>
      <c r="L5" s="664"/>
      <c r="M5" s="664"/>
      <c r="N5" s="664"/>
      <c r="O5" s="664"/>
      <c r="P5" s="664"/>
      <c r="Q5" s="665"/>
      <c r="R5" s="660">
        <v>3536636</v>
      </c>
      <c r="S5" s="661"/>
      <c r="T5" s="661"/>
      <c r="U5" s="661"/>
      <c r="V5" s="661"/>
      <c r="W5" s="661"/>
      <c r="X5" s="661"/>
      <c r="Y5" s="689"/>
      <c r="Z5" s="702">
        <v>26.2</v>
      </c>
      <c r="AA5" s="702"/>
      <c r="AB5" s="702"/>
      <c r="AC5" s="702"/>
      <c r="AD5" s="703">
        <v>3536636</v>
      </c>
      <c r="AE5" s="703"/>
      <c r="AF5" s="703"/>
      <c r="AG5" s="703"/>
      <c r="AH5" s="703"/>
      <c r="AI5" s="703"/>
      <c r="AJ5" s="703"/>
      <c r="AK5" s="703"/>
      <c r="AL5" s="690">
        <v>50.7</v>
      </c>
      <c r="AM5" s="673"/>
      <c r="AN5" s="673"/>
      <c r="AO5" s="691"/>
      <c r="AP5" s="663" t="s">
        <v>143</v>
      </c>
      <c r="AQ5" s="664"/>
      <c r="AR5" s="664"/>
      <c r="AS5" s="664"/>
      <c r="AT5" s="664"/>
      <c r="AU5" s="664"/>
      <c r="AV5" s="664"/>
      <c r="AW5" s="664"/>
      <c r="AX5" s="664"/>
      <c r="AY5" s="664"/>
      <c r="AZ5" s="664"/>
      <c r="BA5" s="664"/>
      <c r="BB5" s="664"/>
      <c r="BC5" s="664"/>
      <c r="BD5" s="664"/>
      <c r="BE5" s="664"/>
      <c r="BF5" s="665"/>
      <c r="BG5" s="614">
        <v>3534031</v>
      </c>
      <c r="BH5" s="615"/>
      <c r="BI5" s="615"/>
      <c r="BJ5" s="615"/>
      <c r="BK5" s="615"/>
      <c r="BL5" s="615"/>
      <c r="BM5" s="615"/>
      <c r="BN5" s="616"/>
      <c r="BO5" s="650">
        <v>99.9</v>
      </c>
      <c r="BP5" s="650"/>
      <c r="BQ5" s="650"/>
      <c r="BR5" s="650"/>
      <c r="BS5" s="651" t="s">
        <v>47</v>
      </c>
      <c r="BT5" s="651"/>
      <c r="BU5" s="651"/>
      <c r="BV5" s="651"/>
      <c r="BW5" s="651"/>
      <c r="BX5" s="651"/>
      <c r="BY5" s="651"/>
      <c r="BZ5" s="651"/>
      <c r="CA5" s="651"/>
      <c r="CB5" s="682"/>
      <c r="CD5" s="666" t="s">
        <v>138</v>
      </c>
      <c r="CE5" s="667"/>
      <c r="CF5" s="667"/>
      <c r="CG5" s="667"/>
      <c r="CH5" s="667"/>
      <c r="CI5" s="667"/>
      <c r="CJ5" s="667"/>
      <c r="CK5" s="667"/>
      <c r="CL5" s="667"/>
      <c r="CM5" s="667"/>
      <c r="CN5" s="667"/>
      <c r="CO5" s="667"/>
      <c r="CP5" s="667"/>
      <c r="CQ5" s="668"/>
      <c r="CR5" s="666" t="s">
        <v>144</v>
      </c>
      <c r="CS5" s="667"/>
      <c r="CT5" s="667"/>
      <c r="CU5" s="667"/>
      <c r="CV5" s="667"/>
      <c r="CW5" s="667"/>
      <c r="CX5" s="667"/>
      <c r="CY5" s="668"/>
      <c r="CZ5" s="666" t="s">
        <v>136</v>
      </c>
      <c r="DA5" s="667"/>
      <c r="DB5" s="667"/>
      <c r="DC5" s="668"/>
      <c r="DD5" s="666" t="s">
        <v>145</v>
      </c>
      <c r="DE5" s="667"/>
      <c r="DF5" s="667"/>
      <c r="DG5" s="667"/>
      <c r="DH5" s="667"/>
      <c r="DI5" s="667"/>
      <c r="DJ5" s="667"/>
      <c r="DK5" s="667"/>
      <c r="DL5" s="667"/>
      <c r="DM5" s="667"/>
      <c r="DN5" s="667"/>
      <c r="DO5" s="667"/>
      <c r="DP5" s="668"/>
      <c r="DQ5" s="666" t="s">
        <v>146</v>
      </c>
      <c r="DR5" s="667"/>
      <c r="DS5" s="667"/>
      <c r="DT5" s="667"/>
      <c r="DU5" s="667"/>
      <c r="DV5" s="667"/>
      <c r="DW5" s="667"/>
      <c r="DX5" s="667"/>
      <c r="DY5" s="667"/>
      <c r="DZ5" s="667"/>
      <c r="EA5" s="667"/>
      <c r="EB5" s="667"/>
      <c r="EC5" s="668"/>
    </row>
    <row r="6" spans="2:143" ht="11.25" customHeight="1" x14ac:dyDescent="0.2">
      <c r="B6" s="611" t="s">
        <v>147</v>
      </c>
      <c r="C6" s="612"/>
      <c r="D6" s="612"/>
      <c r="E6" s="612"/>
      <c r="F6" s="612"/>
      <c r="G6" s="612"/>
      <c r="H6" s="612"/>
      <c r="I6" s="612"/>
      <c r="J6" s="612"/>
      <c r="K6" s="612"/>
      <c r="L6" s="612"/>
      <c r="M6" s="612"/>
      <c r="N6" s="612"/>
      <c r="O6" s="612"/>
      <c r="P6" s="612"/>
      <c r="Q6" s="613"/>
      <c r="R6" s="614">
        <v>180906</v>
      </c>
      <c r="S6" s="615"/>
      <c r="T6" s="615"/>
      <c r="U6" s="615"/>
      <c r="V6" s="615"/>
      <c r="W6" s="615"/>
      <c r="X6" s="615"/>
      <c r="Y6" s="616"/>
      <c r="Z6" s="650">
        <v>1.3</v>
      </c>
      <c r="AA6" s="650"/>
      <c r="AB6" s="650"/>
      <c r="AC6" s="650"/>
      <c r="AD6" s="651">
        <v>180906</v>
      </c>
      <c r="AE6" s="651"/>
      <c r="AF6" s="651"/>
      <c r="AG6" s="651"/>
      <c r="AH6" s="651"/>
      <c r="AI6" s="651"/>
      <c r="AJ6" s="651"/>
      <c r="AK6" s="651"/>
      <c r="AL6" s="617">
        <v>2.6</v>
      </c>
      <c r="AM6" s="618"/>
      <c r="AN6" s="618"/>
      <c r="AO6" s="652"/>
      <c r="AP6" s="611" t="s">
        <v>148</v>
      </c>
      <c r="AQ6" s="612"/>
      <c r="AR6" s="612"/>
      <c r="AS6" s="612"/>
      <c r="AT6" s="612"/>
      <c r="AU6" s="612"/>
      <c r="AV6" s="612"/>
      <c r="AW6" s="612"/>
      <c r="AX6" s="612"/>
      <c r="AY6" s="612"/>
      <c r="AZ6" s="612"/>
      <c r="BA6" s="612"/>
      <c r="BB6" s="612"/>
      <c r="BC6" s="612"/>
      <c r="BD6" s="612"/>
      <c r="BE6" s="612"/>
      <c r="BF6" s="613"/>
      <c r="BG6" s="614">
        <v>3534031</v>
      </c>
      <c r="BH6" s="615"/>
      <c r="BI6" s="615"/>
      <c r="BJ6" s="615"/>
      <c r="BK6" s="615"/>
      <c r="BL6" s="615"/>
      <c r="BM6" s="615"/>
      <c r="BN6" s="616"/>
      <c r="BO6" s="650">
        <v>99.9</v>
      </c>
      <c r="BP6" s="650"/>
      <c r="BQ6" s="650"/>
      <c r="BR6" s="650"/>
      <c r="BS6" s="651" t="s">
        <v>47</v>
      </c>
      <c r="BT6" s="651"/>
      <c r="BU6" s="651"/>
      <c r="BV6" s="651"/>
      <c r="BW6" s="651"/>
      <c r="BX6" s="651"/>
      <c r="BY6" s="651"/>
      <c r="BZ6" s="651"/>
      <c r="CA6" s="651"/>
      <c r="CB6" s="682"/>
      <c r="CD6" s="663" t="s">
        <v>149</v>
      </c>
      <c r="CE6" s="664"/>
      <c r="CF6" s="664"/>
      <c r="CG6" s="664"/>
      <c r="CH6" s="664"/>
      <c r="CI6" s="664"/>
      <c r="CJ6" s="664"/>
      <c r="CK6" s="664"/>
      <c r="CL6" s="664"/>
      <c r="CM6" s="664"/>
      <c r="CN6" s="664"/>
      <c r="CO6" s="664"/>
      <c r="CP6" s="664"/>
      <c r="CQ6" s="665"/>
      <c r="CR6" s="614">
        <v>99503</v>
      </c>
      <c r="CS6" s="615"/>
      <c r="CT6" s="615"/>
      <c r="CU6" s="615"/>
      <c r="CV6" s="615"/>
      <c r="CW6" s="615"/>
      <c r="CX6" s="615"/>
      <c r="CY6" s="616"/>
      <c r="CZ6" s="690">
        <v>0.8</v>
      </c>
      <c r="DA6" s="673"/>
      <c r="DB6" s="673"/>
      <c r="DC6" s="692"/>
      <c r="DD6" s="620" t="s">
        <v>47</v>
      </c>
      <c r="DE6" s="615"/>
      <c r="DF6" s="615"/>
      <c r="DG6" s="615"/>
      <c r="DH6" s="615"/>
      <c r="DI6" s="615"/>
      <c r="DJ6" s="615"/>
      <c r="DK6" s="615"/>
      <c r="DL6" s="615"/>
      <c r="DM6" s="615"/>
      <c r="DN6" s="615"/>
      <c r="DO6" s="615"/>
      <c r="DP6" s="616"/>
      <c r="DQ6" s="620">
        <v>99260</v>
      </c>
      <c r="DR6" s="615"/>
      <c r="DS6" s="615"/>
      <c r="DT6" s="615"/>
      <c r="DU6" s="615"/>
      <c r="DV6" s="615"/>
      <c r="DW6" s="615"/>
      <c r="DX6" s="615"/>
      <c r="DY6" s="615"/>
      <c r="DZ6" s="615"/>
      <c r="EA6" s="615"/>
      <c r="EB6" s="615"/>
      <c r="EC6" s="649"/>
    </row>
    <row r="7" spans="2:143" ht="11.25" customHeight="1" x14ac:dyDescent="0.2">
      <c r="B7" s="611" t="s">
        <v>150</v>
      </c>
      <c r="C7" s="612"/>
      <c r="D7" s="612"/>
      <c r="E7" s="612"/>
      <c r="F7" s="612"/>
      <c r="G7" s="612"/>
      <c r="H7" s="612"/>
      <c r="I7" s="612"/>
      <c r="J7" s="612"/>
      <c r="K7" s="612"/>
      <c r="L7" s="612"/>
      <c r="M7" s="612"/>
      <c r="N7" s="612"/>
      <c r="O7" s="612"/>
      <c r="P7" s="612"/>
      <c r="Q7" s="613"/>
      <c r="R7" s="614">
        <v>1318</v>
      </c>
      <c r="S7" s="615"/>
      <c r="T7" s="615"/>
      <c r="U7" s="615"/>
      <c r="V7" s="615"/>
      <c r="W7" s="615"/>
      <c r="X7" s="615"/>
      <c r="Y7" s="616"/>
      <c r="Z7" s="650">
        <v>0</v>
      </c>
      <c r="AA7" s="650"/>
      <c r="AB7" s="650"/>
      <c r="AC7" s="650"/>
      <c r="AD7" s="651">
        <v>1318</v>
      </c>
      <c r="AE7" s="651"/>
      <c r="AF7" s="651"/>
      <c r="AG7" s="651"/>
      <c r="AH7" s="651"/>
      <c r="AI7" s="651"/>
      <c r="AJ7" s="651"/>
      <c r="AK7" s="651"/>
      <c r="AL7" s="617">
        <v>0</v>
      </c>
      <c r="AM7" s="618"/>
      <c r="AN7" s="618"/>
      <c r="AO7" s="652"/>
      <c r="AP7" s="611" t="s">
        <v>151</v>
      </c>
      <c r="AQ7" s="612"/>
      <c r="AR7" s="612"/>
      <c r="AS7" s="612"/>
      <c r="AT7" s="612"/>
      <c r="AU7" s="612"/>
      <c r="AV7" s="612"/>
      <c r="AW7" s="612"/>
      <c r="AX7" s="612"/>
      <c r="AY7" s="612"/>
      <c r="AZ7" s="612"/>
      <c r="BA7" s="612"/>
      <c r="BB7" s="612"/>
      <c r="BC7" s="612"/>
      <c r="BD7" s="612"/>
      <c r="BE7" s="612"/>
      <c r="BF7" s="613"/>
      <c r="BG7" s="614">
        <v>1472727</v>
      </c>
      <c r="BH7" s="615"/>
      <c r="BI7" s="615"/>
      <c r="BJ7" s="615"/>
      <c r="BK7" s="615"/>
      <c r="BL7" s="615"/>
      <c r="BM7" s="615"/>
      <c r="BN7" s="616"/>
      <c r="BO7" s="650">
        <v>41.6</v>
      </c>
      <c r="BP7" s="650"/>
      <c r="BQ7" s="650"/>
      <c r="BR7" s="650"/>
      <c r="BS7" s="651" t="s">
        <v>47</v>
      </c>
      <c r="BT7" s="651"/>
      <c r="BU7" s="651"/>
      <c r="BV7" s="651"/>
      <c r="BW7" s="651"/>
      <c r="BX7" s="651"/>
      <c r="BY7" s="651"/>
      <c r="BZ7" s="651"/>
      <c r="CA7" s="651"/>
      <c r="CB7" s="682"/>
      <c r="CD7" s="611" t="s">
        <v>152</v>
      </c>
      <c r="CE7" s="612"/>
      <c r="CF7" s="612"/>
      <c r="CG7" s="612"/>
      <c r="CH7" s="612"/>
      <c r="CI7" s="612"/>
      <c r="CJ7" s="612"/>
      <c r="CK7" s="612"/>
      <c r="CL7" s="612"/>
      <c r="CM7" s="612"/>
      <c r="CN7" s="612"/>
      <c r="CO7" s="612"/>
      <c r="CP7" s="612"/>
      <c r="CQ7" s="613"/>
      <c r="CR7" s="614">
        <v>2890481</v>
      </c>
      <c r="CS7" s="615"/>
      <c r="CT7" s="615"/>
      <c r="CU7" s="615"/>
      <c r="CV7" s="615"/>
      <c r="CW7" s="615"/>
      <c r="CX7" s="615"/>
      <c r="CY7" s="616"/>
      <c r="CZ7" s="650">
        <v>23.3</v>
      </c>
      <c r="DA7" s="650"/>
      <c r="DB7" s="650"/>
      <c r="DC7" s="650"/>
      <c r="DD7" s="620">
        <v>36677</v>
      </c>
      <c r="DE7" s="615"/>
      <c r="DF7" s="615"/>
      <c r="DG7" s="615"/>
      <c r="DH7" s="615"/>
      <c r="DI7" s="615"/>
      <c r="DJ7" s="615"/>
      <c r="DK7" s="615"/>
      <c r="DL7" s="615"/>
      <c r="DM7" s="615"/>
      <c r="DN7" s="615"/>
      <c r="DO7" s="615"/>
      <c r="DP7" s="616"/>
      <c r="DQ7" s="620">
        <v>2552579</v>
      </c>
      <c r="DR7" s="615"/>
      <c r="DS7" s="615"/>
      <c r="DT7" s="615"/>
      <c r="DU7" s="615"/>
      <c r="DV7" s="615"/>
      <c r="DW7" s="615"/>
      <c r="DX7" s="615"/>
      <c r="DY7" s="615"/>
      <c r="DZ7" s="615"/>
      <c r="EA7" s="615"/>
      <c r="EB7" s="615"/>
      <c r="EC7" s="649"/>
    </row>
    <row r="8" spans="2:143" ht="11.25" customHeight="1" x14ac:dyDescent="0.2">
      <c r="B8" s="611" t="s">
        <v>153</v>
      </c>
      <c r="C8" s="612"/>
      <c r="D8" s="612"/>
      <c r="E8" s="612"/>
      <c r="F8" s="612"/>
      <c r="G8" s="612"/>
      <c r="H8" s="612"/>
      <c r="I8" s="612"/>
      <c r="J8" s="612"/>
      <c r="K8" s="612"/>
      <c r="L8" s="612"/>
      <c r="M8" s="612"/>
      <c r="N8" s="612"/>
      <c r="O8" s="612"/>
      <c r="P8" s="612"/>
      <c r="Q8" s="613"/>
      <c r="R8" s="614">
        <v>19421</v>
      </c>
      <c r="S8" s="615"/>
      <c r="T8" s="615"/>
      <c r="U8" s="615"/>
      <c r="V8" s="615"/>
      <c r="W8" s="615"/>
      <c r="X8" s="615"/>
      <c r="Y8" s="616"/>
      <c r="Z8" s="650">
        <v>0.1</v>
      </c>
      <c r="AA8" s="650"/>
      <c r="AB8" s="650"/>
      <c r="AC8" s="650"/>
      <c r="AD8" s="651">
        <v>19421</v>
      </c>
      <c r="AE8" s="651"/>
      <c r="AF8" s="651"/>
      <c r="AG8" s="651"/>
      <c r="AH8" s="651"/>
      <c r="AI8" s="651"/>
      <c r="AJ8" s="651"/>
      <c r="AK8" s="651"/>
      <c r="AL8" s="617">
        <v>0.3</v>
      </c>
      <c r="AM8" s="618"/>
      <c r="AN8" s="618"/>
      <c r="AO8" s="652"/>
      <c r="AP8" s="611" t="s">
        <v>154</v>
      </c>
      <c r="AQ8" s="612"/>
      <c r="AR8" s="612"/>
      <c r="AS8" s="612"/>
      <c r="AT8" s="612"/>
      <c r="AU8" s="612"/>
      <c r="AV8" s="612"/>
      <c r="AW8" s="612"/>
      <c r="AX8" s="612"/>
      <c r="AY8" s="612"/>
      <c r="AZ8" s="612"/>
      <c r="BA8" s="612"/>
      <c r="BB8" s="612"/>
      <c r="BC8" s="612"/>
      <c r="BD8" s="612"/>
      <c r="BE8" s="612"/>
      <c r="BF8" s="613"/>
      <c r="BG8" s="614">
        <v>48947</v>
      </c>
      <c r="BH8" s="615"/>
      <c r="BI8" s="615"/>
      <c r="BJ8" s="615"/>
      <c r="BK8" s="615"/>
      <c r="BL8" s="615"/>
      <c r="BM8" s="615"/>
      <c r="BN8" s="616"/>
      <c r="BO8" s="650">
        <v>1.4</v>
      </c>
      <c r="BP8" s="650"/>
      <c r="BQ8" s="650"/>
      <c r="BR8" s="650"/>
      <c r="BS8" s="651" t="s">
        <v>47</v>
      </c>
      <c r="BT8" s="651"/>
      <c r="BU8" s="651"/>
      <c r="BV8" s="651"/>
      <c r="BW8" s="651"/>
      <c r="BX8" s="651"/>
      <c r="BY8" s="651"/>
      <c r="BZ8" s="651"/>
      <c r="CA8" s="651"/>
      <c r="CB8" s="682"/>
      <c r="CD8" s="611" t="s">
        <v>155</v>
      </c>
      <c r="CE8" s="612"/>
      <c r="CF8" s="612"/>
      <c r="CG8" s="612"/>
      <c r="CH8" s="612"/>
      <c r="CI8" s="612"/>
      <c r="CJ8" s="612"/>
      <c r="CK8" s="612"/>
      <c r="CL8" s="612"/>
      <c r="CM8" s="612"/>
      <c r="CN8" s="612"/>
      <c r="CO8" s="612"/>
      <c r="CP8" s="612"/>
      <c r="CQ8" s="613"/>
      <c r="CR8" s="614">
        <v>3715431</v>
      </c>
      <c r="CS8" s="615"/>
      <c r="CT8" s="615"/>
      <c r="CU8" s="615"/>
      <c r="CV8" s="615"/>
      <c r="CW8" s="615"/>
      <c r="CX8" s="615"/>
      <c r="CY8" s="616"/>
      <c r="CZ8" s="650">
        <v>30</v>
      </c>
      <c r="DA8" s="650"/>
      <c r="DB8" s="650"/>
      <c r="DC8" s="650"/>
      <c r="DD8" s="620">
        <v>28354</v>
      </c>
      <c r="DE8" s="615"/>
      <c r="DF8" s="615"/>
      <c r="DG8" s="615"/>
      <c r="DH8" s="615"/>
      <c r="DI8" s="615"/>
      <c r="DJ8" s="615"/>
      <c r="DK8" s="615"/>
      <c r="DL8" s="615"/>
      <c r="DM8" s="615"/>
      <c r="DN8" s="615"/>
      <c r="DO8" s="615"/>
      <c r="DP8" s="616"/>
      <c r="DQ8" s="620">
        <v>1929711</v>
      </c>
      <c r="DR8" s="615"/>
      <c r="DS8" s="615"/>
      <c r="DT8" s="615"/>
      <c r="DU8" s="615"/>
      <c r="DV8" s="615"/>
      <c r="DW8" s="615"/>
      <c r="DX8" s="615"/>
      <c r="DY8" s="615"/>
      <c r="DZ8" s="615"/>
      <c r="EA8" s="615"/>
      <c r="EB8" s="615"/>
      <c r="EC8" s="649"/>
    </row>
    <row r="9" spans="2:143" ht="11.25" customHeight="1" x14ac:dyDescent="0.2">
      <c r="B9" s="611" t="s">
        <v>156</v>
      </c>
      <c r="C9" s="612"/>
      <c r="D9" s="612"/>
      <c r="E9" s="612"/>
      <c r="F9" s="612"/>
      <c r="G9" s="612"/>
      <c r="H9" s="612"/>
      <c r="I9" s="612"/>
      <c r="J9" s="612"/>
      <c r="K9" s="612"/>
      <c r="L9" s="612"/>
      <c r="M9" s="612"/>
      <c r="N9" s="612"/>
      <c r="O9" s="612"/>
      <c r="P9" s="612"/>
      <c r="Q9" s="613"/>
      <c r="R9" s="614">
        <v>14338</v>
      </c>
      <c r="S9" s="615"/>
      <c r="T9" s="615"/>
      <c r="U9" s="615"/>
      <c r="V9" s="615"/>
      <c r="W9" s="615"/>
      <c r="X9" s="615"/>
      <c r="Y9" s="616"/>
      <c r="Z9" s="650">
        <v>0.1</v>
      </c>
      <c r="AA9" s="650"/>
      <c r="AB9" s="650"/>
      <c r="AC9" s="650"/>
      <c r="AD9" s="651">
        <v>14338</v>
      </c>
      <c r="AE9" s="651"/>
      <c r="AF9" s="651"/>
      <c r="AG9" s="651"/>
      <c r="AH9" s="651"/>
      <c r="AI9" s="651"/>
      <c r="AJ9" s="651"/>
      <c r="AK9" s="651"/>
      <c r="AL9" s="617">
        <v>0.2</v>
      </c>
      <c r="AM9" s="618"/>
      <c r="AN9" s="618"/>
      <c r="AO9" s="652"/>
      <c r="AP9" s="611" t="s">
        <v>157</v>
      </c>
      <c r="AQ9" s="612"/>
      <c r="AR9" s="612"/>
      <c r="AS9" s="612"/>
      <c r="AT9" s="612"/>
      <c r="AU9" s="612"/>
      <c r="AV9" s="612"/>
      <c r="AW9" s="612"/>
      <c r="AX9" s="612"/>
      <c r="AY9" s="612"/>
      <c r="AZ9" s="612"/>
      <c r="BA9" s="612"/>
      <c r="BB9" s="612"/>
      <c r="BC9" s="612"/>
      <c r="BD9" s="612"/>
      <c r="BE9" s="612"/>
      <c r="BF9" s="613"/>
      <c r="BG9" s="614">
        <v>1252172</v>
      </c>
      <c r="BH9" s="615"/>
      <c r="BI9" s="615"/>
      <c r="BJ9" s="615"/>
      <c r="BK9" s="615"/>
      <c r="BL9" s="615"/>
      <c r="BM9" s="615"/>
      <c r="BN9" s="616"/>
      <c r="BO9" s="650">
        <v>35.4</v>
      </c>
      <c r="BP9" s="650"/>
      <c r="BQ9" s="650"/>
      <c r="BR9" s="650"/>
      <c r="BS9" s="651" t="s">
        <v>47</v>
      </c>
      <c r="BT9" s="651"/>
      <c r="BU9" s="651"/>
      <c r="BV9" s="651"/>
      <c r="BW9" s="651"/>
      <c r="BX9" s="651"/>
      <c r="BY9" s="651"/>
      <c r="BZ9" s="651"/>
      <c r="CA9" s="651"/>
      <c r="CB9" s="682"/>
      <c r="CD9" s="611" t="s">
        <v>158</v>
      </c>
      <c r="CE9" s="612"/>
      <c r="CF9" s="612"/>
      <c r="CG9" s="612"/>
      <c r="CH9" s="612"/>
      <c r="CI9" s="612"/>
      <c r="CJ9" s="612"/>
      <c r="CK9" s="612"/>
      <c r="CL9" s="612"/>
      <c r="CM9" s="612"/>
      <c r="CN9" s="612"/>
      <c r="CO9" s="612"/>
      <c r="CP9" s="612"/>
      <c r="CQ9" s="613"/>
      <c r="CR9" s="614">
        <v>1432753</v>
      </c>
      <c r="CS9" s="615"/>
      <c r="CT9" s="615"/>
      <c r="CU9" s="615"/>
      <c r="CV9" s="615"/>
      <c r="CW9" s="615"/>
      <c r="CX9" s="615"/>
      <c r="CY9" s="616"/>
      <c r="CZ9" s="650">
        <v>11.6</v>
      </c>
      <c r="DA9" s="650"/>
      <c r="DB9" s="650"/>
      <c r="DC9" s="650"/>
      <c r="DD9" s="620">
        <v>103603</v>
      </c>
      <c r="DE9" s="615"/>
      <c r="DF9" s="615"/>
      <c r="DG9" s="615"/>
      <c r="DH9" s="615"/>
      <c r="DI9" s="615"/>
      <c r="DJ9" s="615"/>
      <c r="DK9" s="615"/>
      <c r="DL9" s="615"/>
      <c r="DM9" s="615"/>
      <c r="DN9" s="615"/>
      <c r="DO9" s="615"/>
      <c r="DP9" s="616"/>
      <c r="DQ9" s="620">
        <v>1170801</v>
      </c>
      <c r="DR9" s="615"/>
      <c r="DS9" s="615"/>
      <c r="DT9" s="615"/>
      <c r="DU9" s="615"/>
      <c r="DV9" s="615"/>
      <c r="DW9" s="615"/>
      <c r="DX9" s="615"/>
      <c r="DY9" s="615"/>
      <c r="DZ9" s="615"/>
      <c r="EA9" s="615"/>
      <c r="EB9" s="615"/>
      <c r="EC9" s="649"/>
    </row>
    <row r="10" spans="2:143" ht="11.25" customHeight="1" x14ac:dyDescent="0.2">
      <c r="B10" s="611" t="s">
        <v>159</v>
      </c>
      <c r="C10" s="612"/>
      <c r="D10" s="612"/>
      <c r="E10" s="612"/>
      <c r="F10" s="612"/>
      <c r="G10" s="612"/>
      <c r="H10" s="612"/>
      <c r="I10" s="612"/>
      <c r="J10" s="612"/>
      <c r="K10" s="612"/>
      <c r="L10" s="612"/>
      <c r="M10" s="612"/>
      <c r="N10" s="612"/>
      <c r="O10" s="612"/>
      <c r="P10" s="612"/>
      <c r="Q10" s="613"/>
      <c r="R10" s="614" t="s">
        <v>47</v>
      </c>
      <c r="S10" s="615"/>
      <c r="T10" s="615"/>
      <c r="U10" s="615"/>
      <c r="V10" s="615"/>
      <c r="W10" s="615"/>
      <c r="X10" s="615"/>
      <c r="Y10" s="616"/>
      <c r="Z10" s="650" t="s">
        <v>47</v>
      </c>
      <c r="AA10" s="650"/>
      <c r="AB10" s="650"/>
      <c r="AC10" s="650"/>
      <c r="AD10" s="651" t="s">
        <v>47</v>
      </c>
      <c r="AE10" s="651"/>
      <c r="AF10" s="651"/>
      <c r="AG10" s="651"/>
      <c r="AH10" s="651"/>
      <c r="AI10" s="651"/>
      <c r="AJ10" s="651"/>
      <c r="AK10" s="651"/>
      <c r="AL10" s="617" t="s">
        <v>47</v>
      </c>
      <c r="AM10" s="618"/>
      <c r="AN10" s="618"/>
      <c r="AO10" s="652"/>
      <c r="AP10" s="611" t="s">
        <v>160</v>
      </c>
      <c r="AQ10" s="612"/>
      <c r="AR10" s="612"/>
      <c r="AS10" s="612"/>
      <c r="AT10" s="612"/>
      <c r="AU10" s="612"/>
      <c r="AV10" s="612"/>
      <c r="AW10" s="612"/>
      <c r="AX10" s="612"/>
      <c r="AY10" s="612"/>
      <c r="AZ10" s="612"/>
      <c r="BA10" s="612"/>
      <c r="BB10" s="612"/>
      <c r="BC10" s="612"/>
      <c r="BD10" s="612"/>
      <c r="BE10" s="612"/>
      <c r="BF10" s="613"/>
      <c r="BG10" s="614">
        <v>72929</v>
      </c>
      <c r="BH10" s="615"/>
      <c r="BI10" s="615"/>
      <c r="BJ10" s="615"/>
      <c r="BK10" s="615"/>
      <c r="BL10" s="615"/>
      <c r="BM10" s="615"/>
      <c r="BN10" s="616"/>
      <c r="BO10" s="650">
        <v>2.1</v>
      </c>
      <c r="BP10" s="650"/>
      <c r="BQ10" s="650"/>
      <c r="BR10" s="650"/>
      <c r="BS10" s="651" t="s">
        <v>47</v>
      </c>
      <c r="BT10" s="651"/>
      <c r="BU10" s="651"/>
      <c r="BV10" s="651"/>
      <c r="BW10" s="651"/>
      <c r="BX10" s="651"/>
      <c r="BY10" s="651"/>
      <c r="BZ10" s="651"/>
      <c r="CA10" s="651"/>
      <c r="CB10" s="682"/>
      <c r="CD10" s="611" t="s">
        <v>161</v>
      </c>
      <c r="CE10" s="612"/>
      <c r="CF10" s="612"/>
      <c r="CG10" s="612"/>
      <c r="CH10" s="612"/>
      <c r="CI10" s="612"/>
      <c r="CJ10" s="612"/>
      <c r="CK10" s="612"/>
      <c r="CL10" s="612"/>
      <c r="CM10" s="612"/>
      <c r="CN10" s="612"/>
      <c r="CO10" s="612"/>
      <c r="CP10" s="612"/>
      <c r="CQ10" s="613"/>
      <c r="CR10" s="614">
        <v>83</v>
      </c>
      <c r="CS10" s="615"/>
      <c r="CT10" s="615"/>
      <c r="CU10" s="615"/>
      <c r="CV10" s="615"/>
      <c r="CW10" s="615"/>
      <c r="CX10" s="615"/>
      <c r="CY10" s="616"/>
      <c r="CZ10" s="650">
        <v>0</v>
      </c>
      <c r="DA10" s="650"/>
      <c r="DB10" s="650"/>
      <c r="DC10" s="650"/>
      <c r="DD10" s="620" t="s">
        <v>47</v>
      </c>
      <c r="DE10" s="615"/>
      <c r="DF10" s="615"/>
      <c r="DG10" s="615"/>
      <c r="DH10" s="615"/>
      <c r="DI10" s="615"/>
      <c r="DJ10" s="615"/>
      <c r="DK10" s="615"/>
      <c r="DL10" s="615"/>
      <c r="DM10" s="615"/>
      <c r="DN10" s="615"/>
      <c r="DO10" s="615"/>
      <c r="DP10" s="616"/>
      <c r="DQ10" s="620">
        <v>83</v>
      </c>
      <c r="DR10" s="615"/>
      <c r="DS10" s="615"/>
      <c r="DT10" s="615"/>
      <c r="DU10" s="615"/>
      <c r="DV10" s="615"/>
      <c r="DW10" s="615"/>
      <c r="DX10" s="615"/>
      <c r="DY10" s="615"/>
      <c r="DZ10" s="615"/>
      <c r="EA10" s="615"/>
      <c r="EB10" s="615"/>
      <c r="EC10" s="649"/>
    </row>
    <row r="11" spans="2:143" ht="11.25" customHeight="1" x14ac:dyDescent="0.2">
      <c r="B11" s="611" t="s">
        <v>162</v>
      </c>
      <c r="C11" s="612"/>
      <c r="D11" s="612"/>
      <c r="E11" s="612"/>
      <c r="F11" s="612"/>
      <c r="G11" s="612"/>
      <c r="H11" s="612"/>
      <c r="I11" s="612"/>
      <c r="J11" s="612"/>
      <c r="K11" s="612"/>
      <c r="L11" s="612"/>
      <c r="M11" s="612"/>
      <c r="N11" s="612"/>
      <c r="O11" s="612"/>
      <c r="P11" s="612"/>
      <c r="Q11" s="613"/>
      <c r="R11" s="614">
        <v>668595</v>
      </c>
      <c r="S11" s="615"/>
      <c r="T11" s="615"/>
      <c r="U11" s="615"/>
      <c r="V11" s="615"/>
      <c r="W11" s="615"/>
      <c r="X11" s="615"/>
      <c r="Y11" s="616"/>
      <c r="Z11" s="617">
        <v>5</v>
      </c>
      <c r="AA11" s="618"/>
      <c r="AB11" s="618"/>
      <c r="AC11" s="619"/>
      <c r="AD11" s="620">
        <v>668595</v>
      </c>
      <c r="AE11" s="615"/>
      <c r="AF11" s="615"/>
      <c r="AG11" s="615"/>
      <c r="AH11" s="615"/>
      <c r="AI11" s="615"/>
      <c r="AJ11" s="615"/>
      <c r="AK11" s="616"/>
      <c r="AL11" s="617">
        <v>9.6</v>
      </c>
      <c r="AM11" s="618"/>
      <c r="AN11" s="618"/>
      <c r="AO11" s="652"/>
      <c r="AP11" s="611" t="s">
        <v>163</v>
      </c>
      <c r="AQ11" s="612"/>
      <c r="AR11" s="612"/>
      <c r="AS11" s="612"/>
      <c r="AT11" s="612"/>
      <c r="AU11" s="612"/>
      <c r="AV11" s="612"/>
      <c r="AW11" s="612"/>
      <c r="AX11" s="612"/>
      <c r="AY11" s="612"/>
      <c r="AZ11" s="612"/>
      <c r="BA11" s="612"/>
      <c r="BB11" s="612"/>
      <c r="BC11" s="612"/>
      <c r="BD11" s="612"/>
      <c r="BE11" s="612"/>
      <c r="BF11" s="613"/>
      <c r="BG11" s="614">
        <v>98679</v>
      </c>
      <c r="BH11" s="615"/>
      <c r="BI11" s="615"/>
      <c r="BJ11" s="615"/>
      <c r="BK11" s="615"/>
      <c r="BL11" s="615"/>
      <c r="BM11" s="615"/>
      <c r="BN11" s="616"/>
      <c r="BO11" s="650">
        <v>2.8</v>
      </c>
      <c r="BP11" s="650"/>
      <c r="BQ11" s="650"/>
      <c r="BR11" s="650"/>
      <c r="BS11" s="651" t="s">
        <v>47</v>
      </c>
      <c r="BT11" s="651"/>
      <c r="BU11" s="651"/>
      <c r="BV11" s="651"/>
      <c r="BW11" s="651"/>
      <c r="BX11" s="651"/>
      <c r="BY11" s="651"/>
      <c r="BZ11" s="651"/>
      <c r="CA11" s="651"/>
      <c r="CB11" s="682"/>
      <c r="CD11" s="611" t="s">
        <v>164</v>
      </c>
      <c r="CE11" s="612"/>
      <c r="CF11" s="612"/>
      <c r="CG11" s="612"/>
      <c r="CH11" s="612"/>
      <c r="CI11" s="612"/>
      <c r="CJ11" s="612"/>
      <c r="CK11" s="612"/>
      <c r="CL11" s="612"/>
      <c r="CM11" s="612"/>
      <c r="CN11" s="612"/>
      <c r="CO11" s="612"/>
      <c r="CP11" s="612"/>
      <c r="CQ11" s="613"/>
      <c r="CR11" s="614">
        <v>388982</v>
      </c>
      <c r="CS11" s="615"/>
      <c r="CT11" s="615"/>
      <c r="CU11" s="615"/>
      <c r="CV11" s="615"/>
      <c r="CW11" s="615"/>
      <c r="CX11" s="615"/>
      <c r="CY11" s="616"/>
      <c r="CZ11" s="650">
        <v>3.1</v>
      </c>
      <c r="DA11" s="650"/>
      <c r="DB11" s="650"/>
      <c r="DC11" s="650"/>
      <c r="DD11" s="620">
        <v>41221</v>
      </c>
      <c r="DE11" s="615"/>
      <c r="DF11" s="615"/>
      <c r="DG11" s="615"/>
      <c r="DH11" s="615"/>
      <c r="DI11" s="615"/>
      <c r="DJ11" s="615"/>
      <c r="DK11" s="615"/>
      <c r="DL11" s="615"/>
      <c r="DM11" s="615"/>
      <c r="DN11" s="615"/>
      <c r="DO11" s="615"/>
      <c r="DP11" s="616"/>
      <c r="DQ11" s="620">
        <v>209271</v>
      </c>
      <c r="DR11" s="615"/>
      <c r="DS11" s="615"/>
      <c r="DT11" s="615"/>
      <c r="DU11" s="615"/>
      <c r="DV11" s="615"/>
      <c r="DW11" s="615"/>
      <c r="DX11" s="615"/>
      <c r="DY11" s="615"/>
      <c r="DZ11" s="615"/>
      <c r="EA11" s="615"/>
      <c r="EB11" s="615"/>
      <c r="EC11" s="649"/>
    </row>
    <row r="12" spans="2:143" ht="11.25" customHeight="1" x14ac:dyDescent="0.2">
      <c r="B12" s="611" t="s">
        <v>165</v>
      </c>
      <c r="C12" s="612"/>
      <c r="D12" s="612"/>
      <c r="E12" s="612"/>
      <c r="F12" s="612"/>
      <c r="G12" s="612"/>
      <c r="H12" s="612"/>
      <c r="I12" s="612"/>
      <c r="J12" s="612"/>
      <c r="K12" s="612"/>
      <c r="L12" s="612"/>
      <c r="M12" s="612"/>
      <c r="N12" s="612"/>
      <c r="O12" s="612"/>
      <c r="P12" s="612"/>
      <c r="Q12" s="613"/>
      <c r="R12" s="614" t="s">
        <v>47</v>
      </c>
      <c r="S12" s="615"/>
      <c r="T12" s="615"/>
      <c r="U12" s="615"/>
      <c r="V12" s="615"/>
      <c r="W12" s="615"/>
      <c r="X12" s="615"/>
      <c r="Y12" s="616"/>
      <c r="Z12" s="650" t="s">
        <v>47</v>
      </c>
      <c r="AA12" s="650"/>
      <c r="AB12" s="650"/>
      <c r="AC12" s="650"/>
      <c r="AD12" s="651" t="s">
        <v>47</v>
      </c>
      <c r="AE12" s="651"/>
      <c r="AF12" s="651"/>
      <c r="AG12" s="651"/>
      <c r="AH12" s="651"/>
      <c r="AI12" s="651"/>
      <c r="AJ12" s="651"/>
      <c r="AK12" s="651"/>
      <c r="AL12" s="617" t="s">
        <v>47</v>
      </c>
      <c r="AM12" s="618"/>
      <c r="AN12" s="618"/>
      <c r="AO12" s="652"/>
      <c r="AP12" s="611" t="s">
        <v>166</v>
      </c>
      <c r="AQ12" s="612"/>
      <c r="AR12" s="612"/>
      <c r="AS12" s="612"/>
      <c r="AT12" s="612"/>
      <c r="AU12" s="612"/>
      <c r="AV12" s="612"/>
      <c r="AW12" s="612"/>
      <c r="AX12" s="612"/>
      <c r="AY12" s="612"/>
      <c r="AZ12" s="612"/>
      <c r="BA12" s="612"/>
      <c r="BB12" s="612"/>
      <c r="BC12" s="612"/>
      <c r="BD12" s="612"/>
      <c r="BE12" s="612"/>
      <c r="BF12" s="613"/>
      <c r="BG12" s="614">
        <v>1759072</v>
      </c>
      <c r="BH12" s="615"/>
      <c r="BI12" s="615"/>
      <c r="BJ12" s="615"/>
      <c r="BK12" s="615"/>
      <c r="BL12" s="615"/>
      <c r="BM12" s="615"/>
      <c r="BN12" s="616"/>
      <c r="BO12" s="650">
        <v>49.7</v>
      </c>
      <c r="BP12" s="650"/>
      <c r="BQ12" s="650"/>
      <c r="BR12" s="650"/>
      <c r="BS12" s="651" t="s">
        <v>47</v>
      </c>
      <c r="BT12" s="651"/>
      <c r="BU12" s="651"/>
      <c r="BV12" s="651"/>
      <c r="BW12" s="651"/>
      <c r="BX12" s="651"/>
      <c r="BY12" s="651"/>
      <c r="BZ12" s="651"/>
      <c r="CA12" s="651"/>
      <c r="CB12" s="682"/>
      <c r="CD12" s="611" t="s">
        <v>167</v>
      </c>
      <c r="CE12" s="612"/>
      <c r="CF12" s="612"/>
      <c r="CG12" s="612"/>
      <c r="CH12" s="612"/>
      <c r="CI12" s="612"/>
      <c r="CJ12" s="612"/>
      <c r="CK12" s="612"/>
      <c r="CL12" s="612"/>
      <c r="CM12" s="612"/>
      <c r="CN12" s="612"/>
      <c r="CO12" s="612"/>
      <c r="CP12" s="612"/>
      <c r="CQ12" s="613"/>
      <c r="CR12" s="614">
        <v>514765</v>
      </c>
      <c r="CS12" s="615"/>
      <c r="CT12" s="615"/>
      <c r="CU12" s="615"/>
      <c r="CV12" s="615"/>
      <c r="CW12" s="615"/>
      <c r="CX12" s="615"/>
      <c r="CY12" s="616"/>
      <c r="CZ12" s="650">
        <v>4.2</v>
      </c>
      <c r="DA12" s="650"/>
      <c r="DB12" s="650"/>
      <c r="DC12" s="650"/>
      <c r="DD12" s="620">
        <v>678</v>
      </c>
      <c r="DE12" s="615"/>
      <c r="DF12" s="615"/>
      <c r="DG12" s="615"/>
      <c r="DH12" s="615"/>
      <c r="DI12" s="615"/>
      <c r="DJ12" s="615"/>
      <c r="DK12" s="615"/>
      <c r="DL12" s="615"/>
      <c r="DM12" s="615"/>
      <c r="DN12" s="615"/>
      <c r="DO12" s="615"/>
      <c r="DP12" s="616"/>
      <c r="DQ12" s="620">
        <v>230353</v>
      </c>
      <c r="DR12" s="615"/>
      <c r="DS12" s="615"/>
      <c r="DT12" s="615"/>
      <c r="DU12" s="615"/>
      <c r="DV12" s="615"/>
      <c r="DW12" s="615"/>
      <c r="DX12" s="615"/>
      <c r="DY12" s="615"/>
      <c r="DZ12" s="615"/>
      <c r="EA12" s="615"/>
      <c r="EB12" s="615"/>
      <c r="EC12" s="649"/>
    </row>
    <row r="13" spans="2:143" ht="11.25" customHeight="1" x14ac:dyDescent="0.2">
      <c r="B13" s="611" t="s">
        <v>168</v>
      </c>
      <c r="C13" s="612"/>
      <c r="D13" s="612"/>
      <c r="E13" s="612"/>
      <c r="F13" s="612"/>
      <c r="G13" s="612"/>
      <c r="H13" s="612"/>
      <c r="I13" s="612"/>
      <c r="J13" s="612"/>
      <c r="K13" s="612"/>
      <c r="L13" s="612"/>
      <c r="M13" s="612"/>
      <c r="N13" s="612"/>
      <c r="O13" s="612"/>
      <c r="P13" s="612"/>
      <c r="Q13" s="613"/>
      <c r="R13" s="614" t="s">
        <v>47</v>
      </c>
      <c r="S13" s="615"/>
      <c r="T13" s="615"/>
      <c r="U13" s="615"/>
      <c r="V13" s="615"/>
      <c r="W13" s="615"/>
      <c r="X13" s="615"/>
      <c r="Y13" s="616"/>
      <c r="Z13" s="650" t="s">
        <v>47</v>
      </c>
      <c r="AA13" s="650"/>
      <c r="AB13" s="650"/>
      <c r="AC13" s="650"/>
      <c r="AD13" s="651" t="s">
        <v>47</v>
      </c>
      <c r="AE13" s="651"/>
      <c r="AF13" s="651"/>
      <c r="AG13" s="651"/>
      <c r="AH13" s="651"/>
      <c r="AI13" s="651"/>
      <c r="AJ13" s="651"/>
      <c r="AK13" s="651"/>
      <c r="AL13" s="617" t="s">
        <v>47</v>
      </c>
      <c r="AM13" s="618"/>
      <c r="AN13" s="618"/>
      <c r="AO13" s="652"/>
      <c r="AP13" s="611" t="s">
        <v>169</v>
      </c>
      <c r="AQ13" s="612"/>
      <c r="AR13" s="612"/>
      <c r="AS13" s="612"/>
      <c r="AT13" s="612"/>
      <c r="AU13" s="612"/>
      <c r="AV13" s="612"/>
      <c r="AW13" s="612"/>
      <c r="AX13" s="612"/>
      <c r="AY13" s="612"/>
      <c r="AZ13" s="612"/>
      <c r="BA13" s="612"/>
      <c r="BB13" s="612"/>
      <c r="BC13" s="612"/>
      <c r="BD13" s="612"/>
      <c r="BE13" s="612"/>
      <c r="BF13" s="613"/>
      <c r="BG13" s="614">
        <v>1758912</v>
      </c>
      <c r="BH13" s="615"/>
      <c r="BI13" s="615"/>
      <c r="BJ13" s="615"/>
      <c r="BK13" s="615"/>
      <c r="BL13" s="615"/>
      <c r="BM13" s="615"/>
      <c r="BN13" s="616"/>
      <c r="BO13" s="650">
        <v>49.7</v>
      </c>
      <c r="BP13" s="650"/>
      <c r="BQ13" s="650"/>
      <c r="BR13" s="650"/>
      <c r="BS13" s="651" t="s">
        <v>47</v>
      </c>
      <c r="BT13" s="651"/>
      <c r="BU13" s="651"/>
      <c r="BV13" s="651"/>
      <c r="BW13" s="651"/>
      <c r="BX13" s="651"/>
      <c r="BY13" s="651"/>
      <c r="BZ13" s="651"/>
      <c r="CA13" s="651"/>
      <c r="CB13" s="682"/>
      <c r="CD13" s="611" t="s">
        <v>170</v>
      </c>
      <c r="CE13" s="612"/>
      <c r="CF13" s="612"/>
      <c r="CG13" s="612"/>
      <c r="CH13" s="612"/>
      <c r="CI13" s="612"/>
      <c r="CJ13" s="612"/>
      <c r="CK13" s="612"/>
      <c r="CL13" s="612"/>
      <c r="CM13" s="612"/>
      <c r="CN13" s="612"/>
      <c r="CO13" s="612"/>
      <c r="CP13" s="612"/>
      <c r="CQ13" s="613"/>
      <c r="CR13" s="614">
        <v>697573</v>
      </c>
      <c r="CS13" s="615"/>
      <c r="CT13" s="615"/>
      <c r="CU13" s="615"/>
      <c r="CV13" s="615"/>
      <c r="CW13" s="615"/>
      <c r="CX13" s="615"/>
      <c r="CY13" s="616"/>
      <c r="CZ13" s="650">
        <v>5.6</v>
      </c>
      <c r="DA13" s="650"/>
      <c r="DB13" s="650"/>
      <c r="DC13" s="650"/>
      <c r="DD13" s="620">
        <v>240648</v>
      </c>
      <c r="DE13" s="615"/>
      <c r="DF13" s="615"/>
      <c r="DG13" s="615"/>
      <c r="DH13" s="615"/>
      <c r="DI13" s="615"/>
      <c r="DJ13" s="615"/>
      <c r="DK13" s="615"/>
      <c r="DL13" s="615"/>
      <c r="DM13" s="615"/>
      <c r="DN13" s="615"/>
      <c r="DO13" s="615"/>
      <c r="DP13" s="616"/>
      <c r="DQ13" s="620">
        <v>449779</v>
      </c>
      <c r="DR13" s="615"/>
      <c r="DS13" s="615"/>
      <c r="DT13" s="615"/>
      <c r="DU13" s="615"/>
      <c r="DV13" s="615"/>
      <c r="DW13" s="615"/>
      <c r="DX13" s="615"/>
      <c r="DY13" s="615"/>
      <c r="DZ13" s="615"/>
      <c r="EA13" s="615"/>
      <c r="EB13" s="615"/>
      <c r="EC13" s="649"/>
    </row>
    <row r="14" spans="2:143" ht="11.25" customHeight="1" x14ac:dyDescent="0.2">
      <c r="B14" s="611" t="s">
        <v>171</v>
      </c>
      <c r="C14" s="612"/>
      <c r="D14" s="612"/>
      <c r="E14" s="612"/>
      <c r="F14" s="612"/>
      <c r="G14" s="612"/>
      <c r="H14" s="612"/>
      <c r="I14" s="612"/>
      <c r="J14" s="612"/>
      <c r="K14" s="612"/>
      <c r="L14" s="612"/>
      <c r="M14" s="612"/>
      <c r="N14" s="612"/>
      <c r="O14" s="612"/>
      <c r="P14" s="612"/>
      <c r="Q14" s="613"/>
      <c r="R14" s="614" t="s">
        <v>47</v>
      </c>
      <c r="S14" s="615"/>
      <c r="T14" s="615"/>
      <c r="U14" s="615"/>
      <c r="V14" s="615"/>
      <c r="W14" s="615"/>
      <c r="X14" s="615"/>
      <c r="Y14" s="616"/>
      <c r="Z14" s="650" t="s">
        <v>47</v>
      </c>
      <c r="AA14" s="650"/>
      <c r="AB14" s="650"/>
      <c r="AC14" s="650"/>
      <c r="AD14" s="651" t="s">
        <v>47</v>
      </c>
      <c r="AE14" s="651"/>
      <c r="AF14" s="651"/>
      <c r="AG14" s="651"/>
      <c r="AH14" s="651"/>
      <c r="AI14" s="651"/>
      <c r="AJ14" s="651"/>
      <c r="AK14" s="651"/>
      <c r="AL14" s="617" t="s">
        <v>47</v>
      </c>
      <c r="AM14" s="618"/>
      <c r="AN14" s="618"/>
      <c r="AO14" s="652"/>
      <c r="AP14" s="611" t="s">
        <v>172</v>
      </c>
      <c r="AQ14" s="612"/>
      <c r="AR14" s="612"/>
      <c r="AS14" s="612"/>
      <c r="AT14" s="612"/>
      <c r="AU14" s="612"/>
      <c r="AV14" s="612"/>
      <c r="AW14" s="612"/>
      <c r="AX14" s="612"/>
      <c r="AY14" s="612"/>
      <c r="AZ14" s="612"/>
      <c r="BA14" s="612"/>
      <c r="BB14" s="612"/>
      <c r="BC14" s="612"/>
      <c r="BD14" s="612"/>
      <c r="BE14" s="612"/>
      <c r="BF14" s="613"/>
      <c r="BG14" s="614">
        <v>104800</v>
      </c>
      <c r="BH14" s="615"/>
      <c r="BI14" s="615"/>
      <c r="BJ14" s="615"/>
      <c r="BK14" s="615"/>
      <c r="BL14" s="615"/>
      <c r="BM14" s="615"/>
      <c r="BN14" s="616"/>
      <c r="BO14" s="650">
        <v>3</v>
      </c>
      <c r="BP14" s="650"/>
      <c r="BQ14" s="650"/>
      <c r="BR14" s="650"/>
      <c r="BS14" s="651" t="s">
        <v>47</v>
      </c>
      <c r="BT14" s="651"/>
      <c r="BU14" s="651"/>
      <c r="BV14" s="651"/>
      <c r="BW14" s="651"/>
      <c r="BX14" s="651"/>
      <c r="BY14" s="651"/>
      <c r="BZ14" s="651"/>
      <c r="CA14" s="651"/>
      <c r="CB14" s="682"/>
      <c r="CD14" s="611" t="s">
        <v>173</v>
      </c>
      <c r="CE14" s="612"/>
      <c r="CF14" s="612"/>
      <c r="CG14" s="612"/>
      <c r="CH14" s="612"/>
      <c r="CI14" s="612"/>
      <c r="CJ14" s="612"/>
      <c r="CK14" s="612"/>
      <c r="CL14" s="612"/>
      <c r="CM14" s="612"/>
      <c r="CN14" s="612"/>
      <c r="CO14" s="612"/>
      <c r="CP14" s="612"/>
      <c r="CQ14" s="613"/>
      <c r="CR14" s="614">
        <v>619678</v>
      </c>
      <c r="CS14" s="615"/>
      <c r="CT14" s="615"/>
      <c r="CU14" s="615"/>
      <c r="CV14" s="615"/>
      <c r="CW14" s="615"/>
      <c r="CX14" s="615"/>
      <c r="CY14" s="616"/>
      <c r="CZ14" s="650">
        <v>5</v>
      </c>
      <c r="DA14" s="650"/>
      <c r="DB14" s="650"/>
      <c r="DC14" s="650"/>
      <c r="DD14" s="620">
        <v>37345</v>
      </c>
      <c r="DE14" s="615"/>
      <c r="DF14" s="615"/>
      <c r="DG14" s="615"/>
      <c r="DH14" s="615"/>
      <c r="DI14" s="615"/>
      <c r="DJ14" s="615"/>
      <c r="DK14" s="615"/>
      <c r="DL14" s="615"/>
      <c r="DM14" s="615"/>
      <c r="DN14" s="615"/>
      <c r="DO14" s="615"/>
      <c r="DP14" s="616"/>
      <c r="DQ14" s="620">
        <v>427097</v>
      </c>
      <c r="DR14" s="615"/>
      <c r="DS14" s="615"/>
      <c r="DT14" s="615"/>
      <c r="DU14" s="615"/>
      <c r="DV14" s="615"/>
      <c r="DW14" s="615"/>
      <c r="DX14" s="615"/>
      <c r="DY14" s="615"/>
      <c r="DZ14" s="615"/>
      <c r="EA14" s="615"/>
      <c r="EB14" s="615"/>
      <c r="EC14" s="649"/>
    </row>
    <row r="15" spans="2:143" ht="11.25" customHeight="1" x14ac:dyDescent="0.2">
      <c r="B15" s="611" t="s">
        <v>174</v>
      </c>
      <c r="C15" s="612"/>
      <c r="D15" s="612"/>
      <c r="E15" s="612"/>
      <c r="F15" s="612"/>
      <c r="G15" s="612"/>
      <c r="H15" s="612"/>
      <c r="I15" s="612"/>
      <c r="J15" s="612"/>
      <c r="K15" s="612"/>
      <c r="L15" s="612"/>
      <c r="M15" s="612"/>
      <c r="N15" s="612"/>
      <c r="O15" s="612"/>
      <c r="P15" s="612"/>
      <c r="Q15" s="613"/>
      <c r="R15" s="614" t="s">
        <v>47</v>
      </c>
      <c r="S15" s="615"/>
      <c r="T15" s="615"/>
      <c r="U15" s="615"/>
      <c r="V15" s="615"/>
      <c r="W15" s="615"/>
      <c r="X15" s="615"/>
      <c r="Y15" s="616"/>
      <c r="Z15" s="650" t="s">
        <v>47</v>
      </c>
      <c r="AA15" s="650"/>
      <c r="AB15" s="650"/>
      <c r="AC15" s="650"/>
      <c r="AD15" s="651" t="s">
        <v>47</v>
      </c>
      <c r="AE15" s="651"/>
      <c r="AF15" s="651"/>
      <c r="AG15" s="651"/>
      <c r="AH15" s="651"/>
      <c r="AI15" s="651"/>
      <c r="AJ15" s="651"/>
      <c r="AK15" s="651"/>
      <c r="AL15" s="617" t="s">
        <v>47</v>
      </c>
      <c r="AM15" s="618"/>
      <c r="AN15" s="618"/>
      <c r="AO15" s="652"/>
      <c r="AP15" s="611" t="s">
        <v>175</v>
      </c>
      <c r="AQ15" s="612"/>
      <c r="AR15" s="612"/>
      <c r="AS15" s="612"/>
      <c r="AT15" s="612"/>
      <c r="AU15" s="612"/>
      <c r="AV15" s="612"/>
      <c r="AW15" s="612"/>
      <c r="AX15" s="612"/>
      <c r="AY15" s="612"/>
      <c r="AZ15" s="612"/>
      <c r="BA15" s="612"/>
      <c r="BB15" s="612"/>
      <c r="BC15" s="612"/>
      <c r="BD15" s="612"/>
      <c r="BE15" s="612"/>
      <c r="BF15" s="613"/>
      <c r="BG15" s="614">
        <v>197432</v>
      </c>
      <c r="BH15" s="615"/>
      <c r="BI15" s="615"/>
      <c r="BJ15" s="615"/>
      <c r="BK15" s="615"/>
      <c r="BL15" s="615"/>
      <c r="BM15" s="615"/>
      <c r="BN15" s="616"/>
      <c r="BO15" s="650">
        <v>5.6</v>
      </c>
      <c r="BP15" s="650"/>
      <c r="BQ15" s="650"/>
      <c r="BR15" s="650"/>
      <c r="BS15" s="651" t="s">
        <v>47</v>
      </c>
      <c r="BT15" s="651"/>
      <c r="BU15" s="651"/>
      <c r="BV15" s="651"/>
      <c r="BW15" s="651"/>
      <c r="BX15" s="651"/>
      <c r="BY15" s="651"/>
      <c r="BZ15" s="651"/>
      <c r="CA15" s="651"/>
      <c r="CB15" s="682"/>
      <c r="CD15" s="611" t="s">
        <v>176</v>
      </c>
      <c r="CE15" s="612"/>
      <c r="CF15" s="612"/>
      <c r="CG15" s="612"/>
      <c r="CH15" s="612"/>
      <c r="CI15" s="612"/>
      <c r="CJ15" s="612"/>
      <c r="CK15" s="612"/>
      <c r="CL15" s="612"/>
      <c r="CM15" s="612"/>
      <c r="CN15" s="612"/>
      <c r="CO15" s="612"/>
      <c r="CP15" s="612"/>
      <c r="CQ15" s="613"/>
      <c r="CR15" s="614">
        <v>1031870</v>
      </c>
      <c r="CS15" s="615"/>
      <c r="CT15" s="615"/>
      <c r="CU15" s="615"/>
      <c r="CV15" s="615"/>
      <c r="CW15" s="615"/>
      <c r="CX15" s="615"/>
      <c r="CY15" s="616"/>
      <c r="CZ15" s="650">
        <v>8.3000000000000007</v>
      </c>
      <c r="DA15" s="650"/>
      <c r="DB15" s="650"/>
      <c r="DC15" s="650"/>
      <c r="DD15" s="620">
        <v>206570</v>
      </c>
      <c r="DE15" s="615"/>
      <c r="DF15" s="615"/>
      <c r="DG15" s="615"/>
      <c r="DH15" s="615"/>
      <c r="DI15" s="615"/>
      <c r="DJ15" s="615"/>
      <c r="DK15" s="615"/>
      <c r="DL15" s="615"/>
      <c r="DM15" s="615"/>
      <c r="DN15" s="615"/>
      <c r="DO15" s="615"/>
      <c r="DP15" s="616"/>
      <c r="DQ15" s="620">
        <v>764863</v>
      </c>
      <c r="DR15" s="615"/>
      <c r="DS15" s="615"/>
      <c r="DT15" s="615"/>
      <c r="DU15" s="615"/>
      <c r="DV15" s="615"/>
      <c r="DW15" s="615"/>
      <c r="DX15" s="615"/>
      <c r="DY15" s="615"/>
      <c r="DZ15" s="615"/>
      <c r="EA15" s="615"/>
      <c r="EB15" s="615"/>
      <c r="EC15" s="649"/>
    </row>
    <row r="16" spans="2:143" ht="11.25" customHeight="1" x14ac:dyDescent="0.2">
      <c r="B16" s="611" t="s">
        <v>177</v>
      </c>
      <c r="C16" s="612"/>
      <c r="D16" s="612"/>
      <c r="E16" s="612"/>
      <c r="F16" s="612"/>
      <c r="G16" s="612"/>
      <c r="H16" s="612"/>
      <c r="I16" s="612"/>
      <c r="J16" s="612"/>
      <c r="K16" s="612"/>
      <c r="L16" s="612"/>
      <c r="M16" s="612"/>
      <c r="N16" s="612"/>
      <c r="O16" s="612"/>
      <c r="P16" s="612"/>
      <c r="Q16" s="613"/>
      <c r="R16" s="614">
        <v>20939</v>
      </c>
      <c r="S16" s="615"/>
      <c r="T16" s="615"/>
      <c r="U16" s="615"/>
      <c r="V16" s="615"/>
      <c r="W16" s="615"/>
      <c r="X16" s="615"/>
      <c r="Y16" s="616"/>
      <c r="Z16" s="650">
        <v>0.2</v>
      </c>
      <c r="AA16" s="650"/>
      <c r="AB16" s="650"/>
      <c r="AC16" s="650"/>
      <c r="AD16" s="651">
        <v>20939</v>
      </c>
      <c r="AE16" s="651"/>
      <c r="AF16" s="651"/>
      <c r="AG16" s="651"/>
      <c r="AH16" s="651"/>
      <c r="AI16" s="651"/>
      <c r="AJ16" s="651"/>
      <c r="AK16" s="651"/>
      <c r="AL16" s="617">
        <v>0.3</v>
      </c>
      <c r="AM16" s="618"/>
      <c r="AN16" s="618"/>
      <c r="AO16" s="652"/>
      <c r="AP16" s="611" t="s">
        <v>178</v>
      </c>
      <c r="AQ16" s="612"/>
      <c r="AR16" s="612"/>
      <c r="AS16" s="612"/>
      <c r="AT16" s="612"/>
      <c r="AU16" s="612"/>
      <c r="AV16" s="612"/>
      <c r="AW16" s="612"/>
      <c r="AX16" s="612"/>
      <c r="AY16" s="612"/>
      <c r="AZ16" s="612"/>
      <c r="BA16" s="612"/>
      <c r="BB16" s="612"/>
      <c r="BC16" s="612"/>
      <c r="BD16" s="612"/>
      <c r="BE16" s="612"/>
      <c r="BF16" s="613"/>
      <c r="BG16" s="614" t="s">
        <v>47</v>
      </c>
      <c r="BH16" s="615"/>
      <c r="BI16" s="615"/>
      <c r="BJ16" s="615"/>
      <c r="BK16" s="615"/>
      <c r="BL16" s="615"/>
      <c r="BM16" s="615"/>
      <c r="BN16" s="616"/>
      <c r="BO16" s="650" t="s">
        <v>47</v>
      </c>
      <c r="BP16" s="650"/>
      <c r="BQ16" s="650"/>
      <c r="BR16" s="650"/>
      <c r="BS16" s="651" t="s">
        <v>47</v>
      </c>
      <c r="BT16" s="651"/>
      <c r="BU16" s="651"/>
      <c r="BV16" s="651"/>
      <c r="BW16" s="651"/>
      <c r="BX16" s="651"/>
      <c r="BY16" s="651"/>
      <c r="BZ16" s="651"/>
      <c r="CA16" s="651"/>
      <c r="CB16" s="682"/>
      <c r="CD16" s="611" t="s">
        <v>179</v>
      </c>
      <c r="CE16" s="612"/>
      <c r="CF16" s="612"/>
      <c r="CG16" s="612"/>
      <c r="CH16" s="612"/>
      <c r="CI16" s="612"/>
      <c r="CJ16" s="612"/>
      <c r="CK16" s="612"/>
      <c r="CL16" s="612"/>
      <c r="CM16" s="612"/>
      <c r="CN16" s="612"/>
      <c r="CO16" s="612"/>
      <c r="CP16" s="612"/>
      <c r="CQ16" s="613"/>
      <c r="CR16" s="614" t="s">
        <v>47</v>
      </c>
      <c r="CS16" s="615"/>
      <c r="CT16" s="615"/>
      <c r="CU16" s="615"/>
      <c r="CV16" s="615"/>
      <c r="CW16" s="615"/>
      <c r="CX16" s="615"/>
      <c r="CY16" s="616"/>
      <c r="CZ16" s="650" t="s">
        <v>47</v>
      </c>
      <c r="DA16" s="650"/>
      <c r="DB16" s="650"/>
      <c r="DC16" s="650"/>
      <c r="DD16" s="620" t="s">
        <v>47</v>
      </c>
      <c r="DE16" s="615"/>
      <c r="DF16" s="615"/>
      <c r="DG16" s="615"/>
      <c r="DH16" s="615"/>
      <c r="DI16" s="615"/>
      <c r="DJ16" s="615"/>
      <c r="DK16" s="615"/>
      <c r="DL16" s="615"/>
      <c r="DM16" s="615"/>
      <c r="DN16" s="615"/>
      <c r="DO16" s="615"/>
      <c r="DP16" s="616"/>
      <c r="DQ16" s="620" t="s">
        <v>47</v>
      </c>
      <c r="DR16" s="615"/>
      <c r="DS16" s="615"/>
      <c r="DT16" s="615"/>
      <c r="DU16" s="615"/>
      <c r="DV16" s="615"/>
      <c r="DW16" s="615"/>
      <c r="DX16" s="615"/>
      <c r="DY16" s="615"/>
      <c r="DZ16" s="615"/>
      <c r="EA16" s="615"/>
      <c r="EB16" s="615"/>
      <c r="EC16" s="649"/>
    </row>
    <row r="17" spans="2:133" ht="11.25" customHeight="1" x14ac:dyDescent="0.2">
      <c r="B17" s="611" t="s">
        <v>180</v>
      </c>
      <c r="C17" s="612"/>
      <c r="D17" s="612"/>
      <c r="E17" s="612"/>
      <c r="F17" s="612"/>
      <c r="G17" s="612"/>
      <c r="H17" s="612"/>
      <c r="I17" s="612"/>
      <c r="J17" s="612"/>
      <c r="K17" s="612"/>
      <c r="L17" s="612"/>
      <c r="M17" s="612"/>
      <c r="N17" s="612"/>
      <c r="O17" s="612"/>
      <c r="P17" s="612"/>
      <c r="Q17" s="613"/>
      <c r="R17" s="614">
        <v>48256</v>
      </c>
      <c r="S17" s="615"/>
      <c r="T17" s="615"/>
      <c r="U17" s="615"/>
      <c r="V17" s="615"/>
      <c r="W17" s="615"/>
      <c r="X17" s="615"/>
      <c r="Y17" s="616"/>
      <c r="Z17" s="650">
        <v>0.4</v>
      </c>
      <c r="AA17" s="650"/>
      <c r="AB17" s="650"/>
      <c r="AC17" s="650"/>
      <c r="AD17" s="651">
        <v>48256</v>
      </c>
      <c r="AE17" s="651"/>
      <c r="AF17" s="651"/>
      <c r="AG17" s="651"/>
      <c r="AH17" s="651"/>
      <c r="AI17" s="651"/>
      <c r="AJ17" s="651"/>
      <c r="AK17" s="651"/>
      <c r="AL17" s="617">
        <v>0.7</v>
      </c>
      <c r="AM17" s="618"/>
      <c r="AN17" s="618"/>
      <c r="AO17" s="652"/>
      <c r="AP17" s="611" t="s">
        <v>181</v>
      </c>
      <c r="AQ17" s="612"/>
      <c r="AR17" s="612"/>
      <c r="AS17" s="612"/>
      <c r="AT17" s="612"/>
      <c r="AU17" s="612"/>
      <c r="AV17" s="612"/>
      <c r="AW17" s="612"/>
      <c r="AX17" s="612"/>
      <c r="AY17" s="612"/>
      <c r="AZ17" s="612"/>
      <c r="BA17" s="612"/>
      <c r="BB17" s="612"/>
      <c r="BC17" s="612"/>
      <c r="BD17" s="612"/>
      <c r="BE17" s="612"/>
      <c r="BF17" s="613"/>
      <c r="BG17" s="614" t="s">
        <v>47</v>
      </c>
      <c r="BH17" s="615"/>
      <c r="BI17" s="615"/>
      <c r="BJ17" s="615"/>
      <c r="BK17" s="615"/>
      <c r="BL17" s="615"/>
      <c r="BM17" s="615"/>
      <c r="BN17" s="616"/>
      <c r="BO17" s="650" t="s">
        <v>47</v>
      </c>
      <c r="BP17" s="650"/>
      <c r="BQ17" s="650"/>
      <c r="BR17" s="650"/>
      <c r="BS17" s="651" t="s">
        <v>47</v>
      </c>
      <c r="BT17" s="651"/>
      <c r="BU17" s="651"/>
      <c r="BV17" s="651"/>
      <c r="BW17" s="651"/>
      <c r="BX17" s="651"/>
      <c r="BY17" s="651"/>
      <c r="BZ17" s="651"/>
      <c r="CA17" s="651"/>
      <c r="CB17" s="682"/>
      <c r="CD17" s="611" t="s">
        <v>182</v>
      </c>
      <c r="CE17" s="612"/>
      <c r="CF17" s="612"/>
      <c r="CG17" s="612"/>
      <c r="CH17" s="612"/>
      <c r="CI17" s="612"/>
      <c r="CJ17" s="612"/>
      <c r="CK17" s="612"/>
      <c r="CL17" s="612"/>
      <c r="CM17" s="612"/>
      <c r="CN17" s="612"/>
      <c r="CO17" s="612"/>
      <c r="CP17" s="612"/>
      <c r="CQ17" s="613"/>
      <c r="CR17" s="614">
        <v>1005842</v>
      </c>
      <c r="CS17" s="615"/>
      <c r="CT17" s="615"/>
      <c r="CU17" s="615"/>
      <c r="CV17" s="615"/>
      <c r="CW17" s="615"/>
      <c r="CX17" s="615"/>
      <c r="CY17" s="616"/>
      <c r="CZ17" s="650">
        <v>8.1</v>
      </c>
      <c r="DA17" s="650"/>
      <c r="DB17" s="650"/>
      <c r="DC17" s="650"/>
      <c r="DD17" s="620" t="s">
        <v>47</v>
      </c>
      <c r="DE17" s="615"/>
      <c r="DF17" s="615"/>
      <c r="DG17" s="615"/>
      <c r="DH17" s="615"/>
      <c r="DI17" s="615"/>
      <c r="DJ17" s="615"/>
      <c r="DK17" s="615"/>
      <c r="DL17" s="615"/>
      <c r="DM17" s="615"/>
      <c r="DN17" s="615"/>
      <c r="DO17" s="615"/>
      <c r="DP17" s="616"/>
      <c r="DQ17" s="620">
        <v>1005842</v>
      </c>
      <c r="DR17" s="615"/>
      <c r="DS17" s="615"/>
      <c r="DT17" s="615"/>
      <c r="DU17" s="615"/>
      <c r="DV17" s="615"/>
      <c r="DW17" s="615"/>
      <c r="DX17" s="615"/>
      <c r="DY17" s="615"/>
      <c r="DZ17" s="615"/>
      <c r="EA17" s="615"/>
      <c r="EB17" s="615"/>
      <c r="EC17" s="649"/>
    </row>
    <row r="18" spans="2:133" ht="11.25" customHeight="1" x14ac:dyDescent="0.2">
      <c r="B18" s="611" t="s">
        <v>183</v>
      </c>
      <c r="C18" s="612"/>
      <c r="D18" s="612"/>
      <c r="E18" s="612"/>
      <c r="F18" s="612"/>
      <c r="G18" s="612"/>
      <c r="H18" s="612"/>
      <c r="I18" s="612"/>
      <c r="J18" s="612"/>
      <c r="K18" s="612"/>
      <c r="L18" s="612"/>
      <c r="M18" s="612"/>
      <c r="N18" s="612"/>
      <c r="O18" s="612"/>
      <c r="P18" s="612"/>
      <c r="Q18" s="613"/>
      <c r="R18" s="614">
        <v>17235</v>
      </c>
      <c r="S18" s="615"/>
      <c r="T18" s="615"/>
      <c r="U18" s="615"/>
      <c r="V18" s="615"/>
      <c r="W18" s="615"/>
      <c r="X18" s="615"/>
      <c r="Y18" s="616"/>
      <c r="Z18" s="650">
        <v>0.1</v>
      </c>
      <c r="AA18" s="650"/>
      <c r="AB18" s="650"/>
      <c r="AC18" s="650"/>
      <c r="AD18" s="651">
        <v>17235</v>
      </c>
      <c r="AE18" s="651"/>
      <c r="AF18" s="651"/>
      <c r="AG18" s="651"/>
      <c r="AH18" s="651"/>
      <c r="AI18" s="651"/>
      <c r="AJ18" s="651"/>
      <c r="AK18" s="651"/>
      <c r="AL18" s="617">
        <v>0.2</v>
      </c>
      <c r="AM18" s="618"/>
      <c r="AN18" s="618"/>
      <c r="AO18" s="652"/>
      <c r="AP18" s="611" t="s">
        <v>184</v>
      </c>
      <c r="AQ18" s="612"/>
      <c r="AR18" s="612"/>
      <c r="AS18" s="612"/>
      <c r="AT18" s="612"/>
      <c r="AU18" s="612"/>
      <c r="AV18" s="612"/>
      <c r="AW18" s="612"/>
      <c r="AX18" s="612"/>
      <c r="AY18" s="612"/>
      <c r="AZ18" s="612"/>
      <c r="BA18" s="612"/>
      <c r="BB18" s="612"/>
      <c r="BC18" s="612"/>
      <c r="BD18" s="612"/>
      <c r="BE18" s="612"/>
      <c r="BF18" s="613"/>
      <c r="BG18" s="614" t="s">
        <v>47</v>
      </c>
      <c r="BH18" s="615"/>
      <c r="BI18" s="615"/>
      <c r="BJ18" s="615"/>
      <c r="BK18" s="615"/>
      <c r="BL18" s="615"/>
      <c r="BM18" s="615"/>
      <c r="BN18" s="616"/>
      <c r="BO18" s="650" t="s">
        <v>47</v>
      </c>
      <c r="BP18" s="650"/>
      <c r="BQ18" s="650"/>
      <c r="BR18" s="650"/>
      <c r="BS18" s="651" t="s">
        <v>47</v>
      </c>
      <c r="BT18" s="651"/>
      <c r="BU18" s="651"/>
      <c r="BV18" s="651"/>
      <c r="BW18" s="651"/>
      <c r="BX18" s="651"/>
      <c r="BY18" s="651"/>
      <c r="BZ18" s="651"/>
      <c r="CA18" s="651"/>
      <c r="CB18" s="682"/>
      <c r="CD18" s="611" t="s">
        <v>185</v>
      </c>
      <c r="CE18" s="612"/>
      <c r="CF18" s="612"/>
      <c r="CG18" s="612"/>
      <c r="CH18" s="612"/>
      <c r="CI18" s="612"/>
      <c r="CJ18" s="612"/>
      <c r="CK18" s="612"/>
      <c r="CL18" s="612"/>
      <c r="CM18" s="612"/>
      <c r="CN18" s="612"/>
      <c r="CO18" s="612"/>
      <c r="CP18" s="612"/>
      <c r="CQ18" s="613"/>
      <c r="CR18" s="614" t="s">
        <v>47</v>
      </c>
      <c r="CS18" s="615"/>
      <c r="CT18" s="615"/>
      <c r="CU18" s="615"/>
      <c r="CV18" s="615"/>
      <c r="CW18" s="615"/>
      <c r="CX18" s="615"/>
      <c r="CY18" s="616"/>
      <c r="CZ18" s="650" t="s">
        <v>47</v>
      </c>
      <c r="DA18" s="650"/>
      <c r="DB18" s="650"/>
      <c r="DC18" s="650"/>
      <c r="DD18" s="620" t="s">
        <v>47</v>
      </c>
      <c r="DE18" s="615"/>
      <c r="DF18" s="615"/>
      <c r="DG18" s="615"/>
      <c r="DH18" s="615"/>
      <c r="DI18" s="615"/>
      <c r="DJ18" s="615"/>
      <c r="DK18" s="615"/>
      <c r="DL18" s="615"/>
      <c r="DM18" s="615"/>
      <c r="DN18" s="615"/>
      <c r="DO18" s="615"/>
      <c r="DP18" s="616"/>
      <c r="DQ18" s="620" t="s">
        <v>47</v>
      </c>
      <c r="DR18" s="615"/>
      <c r="DS18" s="615"/>
      <c r="DT18" s="615"/>
      <c r="DU18" s="615"/>
      <c r="DV18" s="615"/>
      <c r="DW18" s="615"/>
      <c r="DX18" s="615"/>
      <c r="DY18" s="615"/>
      <c r="DZ18" s="615"/>
      <c r="EA18" s="615"/>
      <c r="EB18" s="615"/>
      <c r="EC18" s="649"/>
    </row>
    <row r="19" spans="2:133" ht="11.25" customHeight="1" x14ac:dyDescent="0.2">
      <c r="B19" s="611" t="s">
        <v>186</v>
      </c>
      <c r="C19" s="612"/>
      <c r="D19" s="612"/>
      <c r="E19" s="612"/>
      <c r="F19" s="612"/>
      <c r="G19" s="612"/>
      <c r="H19" s="612"/>
      <c r="I19" s="612"/>
      <c r="J19" s="612"/>
      <c r="K19" s="612"/>
      <c r="L19" s="612"/>
      <c r="M19" s="612"/>
      <c r="N19" s="612"/>
      <c r="O19" s="612"/>
      <c r="P19" s="612"/>
      <c r="Q19" s="613"/>
      <c r="R19" s="614">
        <v>15919</v>
      </c>
      <c r="S19" s="615"/>
      <c r="T19" s="615"/>
      <c r="U19" s="615"/>
      <c r="V19" s="615"/>
      <c r="W19" s="615"/>
      <c r="X19" s="615"/>
      <c r="Y19" s="616"/>
      <c r="Z19" s="650">
        <v>0.1</v>
      </c>
      <c r="AA19" s="650"/>
      <c r="AB19" s="650"/>
      <c r="AC19" s="650"/>
      <c r="AD19" s="651">
        <v>15919</v>
      </c>
      <c r="AE19" s="651"/>
      <c r="AF19" s="651"/>
      <c r="AG19" s="651"/>
      <c r="AH19" s="651"/>
      <c r="AI19" s="651"/>
      <c r="AJ19" s="651"/>
      <c r="AK19" s="651"/>
      <c r="AL19" s="617">
        <v>0.2</v>
      </c>
      <c r="AM19" s="618"/>
      <c r="AN19" s="618"/>
      <c r="AO19" s="652"/>
      <c r="AP19" s="611" t="s">
        <v>187</v>
      </c>
      <c r="AQ19" s="612"/>
      <c r="AR19" s="612"/>
      <c r="AS19" s="612"/>
      <c r="AT19" s="612"/>
      <c r="AU19" s="612"/>
      <c r="AV19" s="612"/>
      <c r="AW19" s="612"/>
      <c r="AX19" s="612"/>
      <c r="AY19" s="612"/>
      <c r="AZ19" s="612"/>
      <c r="BA19" s="612"/>
      <c r="BB19" s="612"/>
      <c r="BC19" s="612"/>
      <c r="BD19" s="612"/>
      <c r="BE19" s="612"/>
      <c r="BF19" s="613"/>
      <c r="BG19" s="614">
        <v>2605</v>
      </c>
      <c r="BH19" s="615"/>
      <c r="BI19" s="615"/>
      <c r="BJ19" s="615"/>
      <c r="BK19" s="615"/>
      <c r="BL19" s="615"/>
      <c r="BM19" s="615"/>
      <c r="BN19" s="616"/>
      <c r="BO19" s="650">
        <v>0.1</v>
      </c>
      <c r="BP19" s="650"/>
      <c r="BQ19" s="650"/>
      <c r="BR19" s="650"/>
      <c r="BS19" s="651" t="s">
        <v>47</v>
      </c>
      <c r="BT19" s="651"/>
      <c r="BU19" s="651"/>
      <c r="BV19" s="651"/>
      <c r="BW19" s="651"/>
      <c r="BX19" s="651"/>
      <c r="BY19" s="651"/>
      <c r="BZ19" s="651"/>
      <c r="CA19" s="651"/>
      <c r="CB19" s="682"/>
      <c r="CD19" s="611" t="s">
        <v>188</v>
      </c>
      <c r="CE19" s="612"/>
      <c r="CF19" s="612"/>
      <c r="CG19" s="612"/>
      <c r="CH19" s="612"/>
      <c r="CI19" s="612"/>
      <c r="CJ19" s="612"/>
      <c r="CK19" s="612"/>
      <c r="CL19" s="612"/>
      <c r="CM19" s="612"/>
      <c r="CN19" s="612"/>
      <c r="CO19" s="612"/>
      <c r="CP19" s="612"/>
      <c r="CQ19" s="613"/>
      <c r="CR19" s="614" t="s">
        <v>47</v>
      </c>
      <c r="CS19" s="615"/>
      <c r="CT19" s="615"/>
      <c r="CU19" s="615"/>
      <c r="CV19" s="615"/>
      <c r="CW19" s="615"/>
      <c r="CX19" s="615"/>
      <c r="CY19" s="616"/>
      <c r="CZ19" s="650" t="s">
        <v>47</v>
      </c>
      <c r="DA19" s="650"/>
      <c r="DB19" s="650"/>
      <c r="DC19" s="650"/>
      <c r="DD19" s="620" t="s">
        <v>47</v>
      </c>
      <c r="DE19" s="615"/>
      <c r="DF19" s="615"/>
      <c r="DG19" s="615"/>
      <c r="DH19" s="615"/>
      <c r="DI19" s="615"/>
      <c r="DJ19" s="615"/>
      <c r="DK19" s="615"/>
      <c r="DL19" s="615"/>
      <c r="DM19" s="615"/>
      <c r="DN19" s="615"/>
      <c r="DO19" s="615"/>
      <c r="DP19" s="616"/>
      <c r="DQ19" s="620" t="s">
        <v>47</v>
      </c>
      <c r="DR19" s="615"/>
      <c r="DS19" s="615"/>
      <c r="DT19" s="615"/>
      <c r="DU19" s="615"/>
      <c r="DV19" s="615"/>
      <c r="DW19" s="615"/>
      <c r="DX19" s="615"/>
      <c r="DY19" s="615"/>
      <c r="DZ19" s="615"/>
      <c r="EA19" s="615"/>
      <c r="EB19" s="615"/>
      <c r="EC19" s="649"/>
    </row>
    <row r="20" spans="2:133" ht="11.25" customHeight="1" x14ac:dyDescent="0.2">
      <c r="B20" s="683" t="s">
        <v>189</v>
      </c>
      <c r="C20" s="684"/>
      <c r="D20" s="684"/>
      <c r="E20" s="684"/>
      <c r="F20" s="684"/>
      <c r="G20" s="684"/>
      <c r="H20" s="684"/>
      <c r="I20" s="684"/>
      <c r="J20" s="684"/>
      <c r="K20" s="684"/>
      <c r="L20" s="684"/>
      <c r="M20" s="684"/>
      <c r="N20" s="684"/>
      <c r="O20" s="684"/>
      <c r="P20" s="684"/>
      <c r="Q20" s="685"/>
      <c r="R20" s="614">
        <v>1316</v>
      </c>
      <c r="S20" s="615"/>
      <c r="T20" s="615"/>
      <c r="U20" s="615"/>
      <c r="V20" s="615"/>
      <c r="W20" s="615"/>
      <c r="X20" s="615"/>
      <c r="Y20" s="616"/>
      <c r="Z20" s="650">
        <v>0</v>
      </c>
      <c r="AA20" s="650"/>
      <c r="AB20" s="650"/>
      <c r="AC20" s="650"/>
      <c r="AD20" s="651">
        <v>1316</v>
      </c>
      <c r="AE20" s="651"/>
      <c r="AF20" s="651"/>
      <c r="AG20" s="651"/>
      <c r="AH20" s="651"/>
      <c r="AI20" s="651"/>
      <c r="AJ20" s="651"/>
      <c r="AK20" s="651"/>
      <c r="AL20" s="617">
        <v>0</v>
      </c>
      <c r="AM20" s="618"/>
      <c r="AN20" s="618"/>
      <c r="AO20" s="652"/>
      <c r="AP20" s="611" t="s">
        <v>190</v>
      </c>
      <c r="AQ20" s="612"/>
      <c r="AR20" s="612"/>
      <c r="AS20" s="612"/>
      <c r="AT20" s="612"/>
      <c r="AU20" s="612"/>
      <c r="AV20" s="612"/>
      <c r="AW20" s="612"/>
      <c r="AX20" s="612"/>
      <c r="AY20" s="612"/>
      <c r="AZ20" s="612"/>
      <c r="BA20" s="612"/>
      <c r="BB20" s="612"/>
      <c r="BC20" s="612"/>
      <c r="BD20" s="612"/>
      <c r="BE20" s="612"/>
      <c r="BF20" s="613"/>
      <c r="BG20" s="614">
        <v>2605</v>
      </c>
      <c r="BH20" s="615"/>
      <c r="BI20" s="615"/>
      <c r="BJ20" s="615"/>
      <c r="BK20" s="615"/>
      <c r="BL20" s="615"/>
      <c r="BM20" s="615"/>
      <c r="BN20" s="616"/>
      <c r="BO20" s="650">
        <v>0.1</v>
      </c>
      <c r="BP20" s="650"/>
      <c r="BQ20" s="650"/>
      <c r="BR20" s="650"/>
      <c r="BS20" s="651" t="s">
        <v>47</v>
      </c>
      <c r="BT20" s="651"/>
      <c r="BU20" s="651"/>
      <c r="BV20" s="651"/>
      <c r="BW20" s="651"/>
      <c r="BX20" s="651"/>
      <c r="BY20" s="651"/>
      <c r="BZ20" s="651"/>
      <c r="CA20" s="651"/>
      <c r="CB20" s="682"/>
      <c r="CD20" s="611" t="s">
        <v>191</v>
      </c>
      <c r="CE20" s="612"/>
      <c r="CF20" s="612"/>
      <c r="CG20" s="612"/>
      <c r="CH20" s="612"/>
      <c r="CI20" s="612"/>
      <c r="CJ20" s="612"/>
      <c r="CK20" s="612"/>
      <c r="CL20" s="612"/>
      <c r="CM20" s="612"/>
      <c r="CN20" s="612"/>
      <c r="CO20" s="612"/>
      <c r="CP20" s="612"/>
      <c r="CQ20" s="613"/>
      <c r="CR20" s="614">
        <v>12396961</v>
      </c>
      <c r="CS20" s="615"/>
      <c r="CT20" s="615"/>
      <c r="CU20" s="615"/>
      <c r="CV20" s="615"/>
      <c r="CW20" s="615"/>
      <c r="CX20" s="615"/>
      <c r="CY20" s="616"/>
      <c r="CZ20" s="650">
        <v>100</v>
      </c>
      <c r="DA20" s="650"/>
      <c r="DB20" s="650"/>
      <c r="DC20" s="650"/>
      <c r="DD20" s="620">
        <v>695096</v>
      </c>
      <c r="DE20" s="615"/>
      <c r="DF20" s="615"/>
      <c r="DG20" s="615"/>
      <c r="DH20" s="615"/>
      <c r="DI20" s="615"/>
      <c r="DJ20" s="615"/>
      <c r="DK20" s="615"/>
      <c r="DL20" s="615"/>
      <c r="DM20" s="615"/>
      <c r="DN20" s="615"/>
      <c r="DO20" s="615"/>
      <c r="DP20" s="616"/>
      <c r="DQ20" s="620">
        <v>8839639</v>
      </c>
      <c r="DR20" s="615"/>
      <c r="DS20" s="615"/>
      <c r="DT20" s="615"/>
      <c r="DU20" s="615"/>
      <c r="DV20" s="615"/>
      <c r="DW20" s="615"/>
      <c r="DX20" s="615"/>
      <c r="DY20" s="615"/>
      <c r="DZ20" s="615"/>
      <c r="EA20" s="615"/>
      <c r="EB20" s="615"/>
      <c r="EC20" s="649"/>
    </row>
    <row r="21" spans="2:133" ht="11.25" customHeight="1" x14ac:dyDescent="0.2">
      <c r="B21" s="611" t="s">
        <v>192</v>
      </c>
      <c r="C21" s="612"/>
      <c r="D21" s="612"/>
      <c r="E21" s="612"/>
      <c r="F21" s="612"/>
      <c r="G21" s="612"/>
      <c r="H21" s="612"/>
      <c r="I21" s="612"/>
      <c r="J21" s="612"/>
      <c r="K21" s="612"/>
      <c r="L21" s="612"/>
      <c r="M21" s="612"/>
      <c r="N21" s="612"/>
      <c r="O21" s="612"/>
      <c r="P21" s="612"/>
      <c r="Q21" s="613"/>
      <c r="R21" s="614">
        <v>2625129</v>
      </c>
      <c r="S21" s="615"/>
      <c r="T21" s="615"/>
      <c r="U21" s="615"/>
      <c r="V21" s="615"/>
      <c r="W21" s="615"/>
      <c r="X21" s="615"/>
      <c r="Y21" s="616"/>
      <c r="Z21" s="650">
        <v>19.5</v>
      </c>
      <c r="AA21" s="650"/>
      <c r="AB21" s="650"/>
      <c r="AC21" s="650"/>
      <c r="AD21" s="651">
        <v>2439985</v>
      </c>
      <c r="AE21" s="651"/>
      <c r="AF21" s="651"/>
      <c r="AG21" s="651"/>
      <c r="AH21" s="651"/>
      <c r="AI21" s="651"/>
      <c r="AJ21" s="651"/>
      <c r="AK21" s="651"/>
      <c r="AL21" s="617">
        <v>35</v>
      </c>
      <c r="AM21" s="618"/>
      <c r="AN21" s="618"/>
      <c r="AO21" s="652"/>
      <c r="AP21" s="611" t="s">
        <v>193</v>
      </c>
      <c r="AQ21" s="686"/>
      <c r="AR21" s="686"/>
      <c r="AS21" s="686"/>
      <c r="AT21" s="686"/>
      <c r="AU21" s="686"/>
      <c r="AV21" s="686"/>
      <c r="AW21" s="686"/>
      <c r="AX21" s="686"/>
      <c r="AY21" s="686"/>
      <c r="AZ21" s="686"/>
      <c r="BA21" s="686"/>
      <c r="BB21" s="686"/>
      <c r="BC21" s="686"/>
      <c r="BD21" s="686"/>
      <c r="BE21" s="686"/>
      <c r="BF21" s="687"/>
      <c r="BG21" s="614">
        <v>2605</v>
      </c>
      <c r="BH21" s="615"/>
      <c r="BI21" s="615"/>
      <c r="BJ21" s="615"/>
      <c r="BK21" s="615"/>
      <c r="BL21" s="615"/>
      <c r="BM21" s="615"/>
      <c r="BN21" s="616"/>
      <c r="BO21" s="650">
        <v>0.1</v>
      </c>
      <c r="BP21" s="650"/>
      <c r="BQ21" s="650"/>
      <c r="BR21" s="650"/>
      <c r="BS21" s="651" t="s">
        <v>47</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194</v>
      </c>
      <c r="C22" s="612"/>
      <c r="D22" s="612"/>
      <c r="E22" s="612"/>
      <c r="F22" s="612"/>
      <c r="G22" s="612"/>
      <c r="H22" s="612"/>
      <c r="I22" s="612"/>
      <c r="J22" s="612"/>
      <c r="K22" s="612"/>
      <c r="L22" s="612"/>
      <c r="M22" s="612"/>
      <c r="N22" s="612"/>
      <c r="O22" s="612"/>
      <c r="P22" s="612"/>
      <c r="Q22" s="613"/>
      <c r="R22" s="614">
        <v>2439985</v>
      </c>
      <c r="S22" s="615"/>
      <c r="T22" s="615"/>
      <c r="U22" s="615"/>
      <c r="V22" s="615"/>
      <c r="W22" s="615"/>
      <c r="X22" s="615"/>
      <c r="Y22" s="616"/>
      <c r="Z22" s="650">
        <v>18.100000000000001</v>
      </c>
      <c r="AA22" s="650"/>
      <c r="AB22" s="650"/>
      <c r="AC22" s="650"/>
      <c r="AD22" s="651">
        <v>2439985</v>
      </c>
      <c r="AE22" s="651"/>
      <c r="AF22" s="651"/>
      <c r="AG22" s="651"/>
      <c r="AH22" s="651"/>
      <c r="AI22" s="651"/>
      <c r="AJ22" s="651"/>
      <c r="AK22" s="651"/>
      <c r="AL22" s="617">
        <v>35</v>
      </c>
      <c r="AM22" s="618"/>
      <c r="AN22" s="618"/>
      <c r="AO22" s="652"/>
      <c r="AP22" s="611" t="s">
        <v>195</v>
      </c>
      <c r="AQ22" s="686"/>
      <c r="AR22" s="686"/>
      <c r="AS22" s="686"/>
      <c r="AT22" s="686"/>
      <c r="AU22" s="686"/>
      <c r="AV22" s="686"/>
      <c r="AW22" s="686"/>
      <c r="AX22" s="686"/>
      <c r="AY22" s="686"/>
      <c r="AZ22" s="686"/>
      <c r="BA22" s="686"/>
      <c r="BB22" s="686"/>
      <c r="BC22" s="686"/>
      <c r="BD22" s="686"/>
      <c r="BE22" s="686"/>
      <c r="BF22" s="687"/>
      <c r="BG22" s="614" t="s">
        <v>47</v>
      </c>
      <c r="BH22" s="615"/>
      <c r="BI22" s="615"/>
      <c r="BJ22" s="615"/>
      <c r="BK22" s="615"/>
      <c r="BL22" s="615"/>
      <c r="BM22" s="615"/>
      <c r="BN22" s="616"/>
      <c r="BO22" s="650" t="s">
        <v>47</v>
      </c>
      <c r="BP22" s="650"/>
      <c r="BQ22" s="650"/>
      <c r="BR22" s="650"/>
      <c r="BS22" s="651" t="s">
        <v>47</v>
      </c>
      <c r="BT22" s="651"/>
      <c r="BU22" s="651"/>
      <c r="BV22" s="651"/>
      <c r="BW22" s="651"/>
      <c r="BX22" s="651"/>
      <c r="BY22" s="651"/>
      <c r="BZ22" s="651"/>
      <c r="CA22" s="651"/>
      <c r="CB22" s="682"/>
      <c r="CD22" s="666" t="s">
        <v>196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197</v>
      </c>
      <c r="C23" s="612"/>
      <c r="D23" s="612"/>
      <c r="E23" s="612"/>
      <c r="F23" s="612"/>
      <c r="G23" s="612"/>
      <c r="H23" s="612"/>
      <c r="I23" s="612"/>
      <c r="J23" s="612"/>
      <c r="K23" s="612"/>
      <c r="L23" s="612"/>
      <c r="M23" s="612"/>
      <c r="N23" s="612"/>
      <c r="O23" s="612"/>
      <c r="P23" s="612"/>
      <c r="Q23" s="613"/>
      <c r="R23" s="614">
        <v>185144</v>
      </c>
      <c r="S23" s="615"/>
      <c r="T23" s="615"/>
      <c r="U23" s="615"/>
      <c r="V23" s="615"/>
      <c r="W23" s="615"/>
      <c r="X23" s="615"/>
      <c r="Y23" s="616"/>
      <c r="Z23" s="650">
        <v>1.4</v>
      </c>
      <c r="AA23" s="650"/>
      <c r="AB23" s="650"/>
      <c r="AC23" s="650"/>
      <c r="AD23" s="651" t="s">
        <v>47</v>
      </c>
      <c r="AE23" s="651"/>
      <c r="AF23" s="651"/>
      <c r="AG23" s="651"/>
      <c r="AH23" s="651"/>
      <c r="AI23" s="651"/>
      <c r="AJ23" s="651"/>
      <c r="AK23" s="651"/>
      <c r="AL23" s="617" t="s">
        <v>47</v>
      </c>
      <c r="AM23" s="618"/>
      <c r="AN23" s="618"/>
      <c r="AO23" s="652"/>
      <c r="AP23" s="611" t="s">
        <v>198</v>
      </c>
      <c r="AQ23" s="686"/>
      <c r="AR23" s="686"/>
      <c r="AS23" s="686"/>
      <c r="AT23" s="686"/>
      <c r="AU23" s="686"/>
      <c r="AV23" s="686"/>
      <c r="AW23" s="686"/>
      <c r="AX23" s="686"/>
      <c r="AY23" s="686"/>
      <c r="AZ23" s="686"/>
      <c r="BA23" s="686"/>
      <c r="BB23" s="686"/>
      <c r="BC23" s="686"/>
      <c r="BD23" s="686"/>
      <c r="BE23" s="686"/>
      <c r="BF23" s="687"/>
      <c r="BG23" s="614" t="s">
        <v>47</v>
      </c>
      <c r="BH23" s="615"/>
      <c r="BI23" s="615"/>
      <c r="BJ23" s="615"/>
      <c r="BK23" s="615"/>
      <c r="BL23" s="615"/>
      <c r="BM23" s="615"/>
      <c r="BN23" s="616"/>
      <c r="BO23" s="650" t="s">
        <v>47</v>
      </c>
      <c r="BP23" s="650"/>
      <c r="BQ23" s="650"/>
      <c r="BR23" s="650"/>
      <c r="BS23" s="651" t="s">
        <v>47</v>
      </c>
      <c r="BT23" s="651"/>
      <c r="BU23" s="651"/>
      <c r="BV23" s="651"/>
      <c r="BW23" s="651"/>
      <c r="BX23" s="651"/>
      <c r="BY23" s="651"/>
      <c r="BZ23" s="651"/>
      <c r="CA23" s="651"/>
      <c r="CB23" s="682"/>
      <c r="CD23" s="666" t="s">
        <v>138</v>
      </c>
      <c r="CE23" s="667"/>
      <c r="CF23" s="667"/>
      <c r="CG23" s="667"/>
      <c r="CH23" s="667"/>
      <c r="CI23" s="667"/>
      <c r="CJ23" s="667"/>
      <c r="CK23" s="667"/>
      <c r="CL23" s="667"/>
      <c r="CM23" s="667"/>
      <c r="CN23" s="667"/>
      <c r="CO23" s="667"/>
      <c r="CP23" s="667"/>
      <c r="CQ23" s="668"/>
      <c r="CR23" s="666" t="s">
        <v>199</v>
      </c>
      <c r="CS23" s="667"/>
      <c r="CT23" s="667"/>
      <c r="CU23" s="667"/>
      <c r="CV23" s="667"/>
      <c r="CW23" s="667"/>
      <c r="CX23" s="667"/>
      <c r="CY23" s="668"/>
      <c r="CZ23" s="666" t="s">
        <v>200</v>
      </c>
      <c r="DA23" s="667"/>
      <c r="DB23" s="667"/>
      <c r="DC23" s="668"/>
      <c r="DD23" s="666" t="s">
        <v>201</v>
      </c>
      <c r="DE23" s="667"/>
      <c r="DF23" s="667"/>
      <c r="DG23" s="667"/>
      <c r="DH23" s="667"/>
      <c r="DI23" s="667"/>
      <c r="DJ23" s="667"/>
      <c r="DK23" s="668"/>
      <c r="DL23" s="698" t="s">
        <v>202</v>
      </c>
      <c r="DM23" s="699"/>
      <c r="DN23" s="699"/>
      <c r="DO23" s="699"/>
      <c r="DP23" s="699"/>
      <c r="DQ23" s="699"/>
      <c r="DR23" s="699"/>
      <c r="DS23" s="699"/>
      <c r="DT23" s="699"/>
      <c r="DU23" s="699"/>
      <c r="DV23" s="700"/>
      <c r="DW23" s="666" t="s">
        <v>203</v>
      </c>
      <c r="DX23" s="667"/>
      <c r="DY23" s="667"/>
      <c r="DZ23" s="667"/>
      <c r="EA23" s="667"/>
      <c r="EB23" s="667"/>
      <c r="EC23" s="668"/>
    </row>
    <row r="24" spans="2:133" ht="11.25" customHeight="1" x14ac:dyDescent="0.2">
      <c r="B24" s="611" t="s">
        <v>204</v>
      </c>
      <c r="C24" s="612"/>
      <c r="D24" s="612"/>
      <c r="E24" s="612"/>
      <c r="F24" s="612"/>
      <c r="G24" s="612"/>
      <c r="H24" s="612"/>
      <c r="I24" s="612"/>
      <c r="J24" s="612"/>
      <c r="K24" s="612"/>
      <c r="L24" s="612"/>
      <c r="M24" s="612"/>
      <c r="N24" s="612"/>
      <c r="O24" s="612"/>
      <c r="P24" s="612"/>
      <c r="Q24" s="613"/>
      <c r="R24" s="614" t="s">
        <v>47</v>
      </c>
      <c r="S24" s="615"/>
      <c r="T24" s="615"/>
      <c r="U24" s="615"/>
      <c r="V24" s="615"/>
      <c r="W24" s="615"/>
      <c r="X24" s="615"/>
      <c r="Y24" s="616"/>
      <c r="Z24" s="650" t="s">
        <v>47</v>
      </c>
      <c r="AA24" s="650"/>
      <c r="AB24" s="650"/>
      <c r="AC24" s="650"/>
      <c r="AD24" s="651" t="s">
        <v>47</v>
      </c>
      <c r="AE24" s="651"/>
      <c r="AF24" s="651"/>
      <c r="AG24" s="651"/>
      <c r="AH24" s="651"/>
      <c r="AI24" s="651"/>
      <c r="AJ24" s="651"/>
      <c r="AK24" s="651"/>
      <c r="AL24" s="617" t="s">
        <v>47</v>
      </c>
      <c r="AM24" s="618"/>
      <c r="AN24" s="618"/>
      <c r="AO24" s="652"/>
      <c r="AP24" s="611" t="s">
        <v>205</v>
      </c>
      <c r="AQ24" s="686"/>
      <c r="AR24" s="686"/>
      <c r="AS24" s="686"/>
      <c r="AT24" s="686"/>
      <c r="AU24" s="686"/>
      <c r="AV24" s="686"/>
      <c r="AW24" s="686"/>
      <c r="AX24" s="686"/>
      <c r="AY24" s="686"/>
      <c r="AZ24" s="686"/>
      <c r="BA24" s="686"/>
      <c r="BB24" s="686"/>
      <c r="BC24" s="686"/>
      <c r="BD24" s="686"/>
      <c r="BE24" s="686"/>
      <c r="BF24" s="687"/>
      <c r="BG24" s="614" t="s">
        <v>47</v>
      </c>
      <c r="BH24" s="615"/>
      <c r="BI24" s="615"/>
      <c r="BJ24" s="615"/>
      <c r="BK24" s="615"/>
      <c r="BL24" s="615"/>
      <c r="BM24" s="615"/>
      <c r="BN24" s="616"/>
      <c r="BO24" s="650" t="s">
        <v>47</v>
      </c>
      <c r="BP24" s="650"/>
      <c r="BQ24" s="650"/>
      <c r="BR24" s="650"/>
      <c r="BS24" s="651" t="s">
        <v>47</v>
      </c>
      <c r="BT24" s="651"/>
      <c r="BU24" s="651"/>
      <c r="BV24" s="651"/>
      <c r="BW24" s="651"/>
      <c r="BX24" s="651"/>
      <c r="BY24" s="651"/>
      <c r="BZ24" s="651"/>
      <c r="CA24" s="651"/>
      <c r="CB24" s="682"/>
      <c r="CD24" s="663" t="s">
        <v>206</v>
      </c>
      <c r="CE24" s="664"/>
      <c r="CF24" s="664"/>
      <c r="CG24" s="664"/>
      <c r="CH24" s="664"/>
      <c r="CI24" s="664"/>
      <c r="CJ24" s="664"/>
      <c r="CK24" s="664"/>
      <c r="CL24" s="664"/>
      <c r="CM24" s="664"/>
      <c r="CN24" s="664"/>
      <c r="CO24" s="664"/>
      <c r="CP24" s="664"/>
      <c r="CQ24" s="665"/>
      <c r="CR24" s="660">
        <v>5086370</v>
      </c>
      <c r="CS24" s="661"/>
      <c r="CT24" s="661"/>
      <c r="CU24" s="661"/>
      <c r="CV24" s="661"/>
      <c r="CW24" s="661"/>
      <c r="CX24" s="661"/>
      <c r="CY24" s="689"/>
      <c r="CZ24" s="690">
        <v>41</v>
      </c>
      <c r="DA24" s="673"/>
      <c r="DB24" s="673"/>
      <c r="DC24" s="692"/>
      <c r="DD24" s="688">
        <v>3380925</v>
      </c>
      <c r="DE24" s="661"/>
      <c r="DF24" s="661"/>
      <c r="DG24" s="661"/>
      <c r="DH24" s="661"/>
      <c r="DI24" s="661"/>
      <c r="DJ24" s="661"/>
      <c r="DK24" s="689"/>
      <c r="DL24" s="688">
        <v>3333419</v>
      </c>
      <c r="DM24" s="661"/>
      <c r="DN24" s="661"/>
      <c r="DO24" s="661"/>
      <c r="DP24" s="661"/>
      <c r="DQ24" s="661"/>
      <c r="DR24" s="661"/>
      <c r="DS24" s="661"/>
      <c r="DT24" s="661"/>
      <c r="DU24" s="661"/>
      <c r="DV24" s="689"/>
      <c r="DW24" s="690">
        <v>46.9</v>
      </c>
      <c r="DX24" s="673"/>
      <c r="DY24" s="673"/>
      <c r="DZ24" s="673"/>
      <c r="EA24" s="673"/>
      <c r="EB24" s="673"/>
      <c r="EC24" s="691"/>
    </row>
    <row r="25" spans="2:133" ht="11.25" customHeight="1" x14ac:dyDescent="0.2">
      <c r="B25" s="611" t="s">
        <v>207</v>
      </c>
      <c r="C25" s="612"/>
      <c r="D25" s="612"/>
      <c r="E25" s="612"/>
      <c r="F25" s="612"/>
      <c r="G25" s="612"/>
      <c r="H25" s="612"/>
      <c r="I25" s="612"/>
      <c r="J25" s="612"/>
      <c r="K25" s="612"/>
      <c r="L25" s="612"/>
      <c r="M25" s="612"/>
      <c r="N25" s="612"/>
      <c r="O25" s="612"/>
      <c r="P25" s="612"/>
      <c r="Q25" s="613"/>
      <c r="R25" s="614">
        <v>7132773</v>
      </c>
      <c r="S25" s="615"/>
      <c r="T25" s="615"/>
      <c r="U25" s="615"/>
      <c r="V25" s="615"/>
      <c r="W25" s="615"/>
      <c r="X25" s="615"/>
      <c r="Y25" s="616"/>
      <c r="Z25" s="650">
        <v>52.9</v>
      </c>
      <c r="AA25" s="650"/>
      <c r="AB25" s="650"/>
      <c r="AC25" s="650"/>
      <c r="AD25" s="651">
        <v>6947629</v>
      </c>
      <c r="AE25" s="651"/>
      <c r="AF25" s="651"/>
      <c r="AG25" s="651"/>
      <c r="AH25" s="651"/>
      <c r="AI25" s="651"/>
      <c r="AJ25" s="651"/>
      <c r="AK25" s="651"/>
      <c r="AL25" s="617">
        <v>99.6</v>
      </c>
      <c r="AM25" s="618"/>
      <c r="AN25" s="618"/>
      <c r="AO25" s="652"/>
      <c r="AP25" s="611" t="s">
        <v>208</v>
      </c>
      <c r="AQ25" s="686"/>
      <c r="AR25" s="686"/>
      <c r="AS25" s="686"/>
      <c r="AT25" s="686"/>
      <c r="AU25" s="686"/>
      <c r="AV25" s="686"/>
      <c r="AW25" s="686"/>
      <c r="AX25" s="686"/>
      <c r="AY25" s="686"/>
      <c r="AZ25" s="686"/>
      <c r="BA25" s="686"/>
      <c r="BB25" s="686"/>
      <c r="BC25" s="686"/>
      <c r="BD25" s="686"/>
      <c r="BE25" s="686"/>
      <c r="BF25" s="687"/>
      <c r="BG25" s="614" t="s">
        <v>47</v>
      </c>
      <c r="BH25" s="615"/>
      <c r="BI25" s="615"/>
      <c r="BJ25" s="615"/>
      <c r="BK25" s="615"/>
      <c r="BL25" s="615"/>
      <c r="BM25" s="615"/>
      <c r="BN25" s="616"/>
      <c r="BO25" s="650" t="s">
        <v>47</v>
      </c>
      <c r="BP25" s="650"/>
      <c r="BQ25" s="650"/>
      <c r="BR25" s="650"/>
      <c r="BS25" s="651" t="s">
        <v>47</v>
      </c>
      <c r="BT25" s="651"/>
      <c r="BU25" s="651"/>
      <c r="BV25" s="651"/>
      <c r="BW25" s="651"/>
      <c r="BX25" s="651"/>
      <c r="BY25" s="651"/>
      <c r="BZ25" s="651"/>
      <c r="CA25" s="651"/>
      <c r="CB25" s="682"/>
      <c r="CD25" s="611" t="s">
        <v>209</v>
      </c>
      <c r="CE25" s="612"/>
      <c r="CF25" s="612"/>
      <c r="CG25" s="612"/>
      <c r="CH25" s="612"/>
      <c r="CI25" s="612"/>
      <c r="CJ25" s="612"/>
      <c r="CK25" s="612"/>
      <c r="CL25" s="612"/>
      <c r="CM25" s="612"/>
      <c r="CN25" s="612"/>
      <c r="CO25" s="612"/>
      <c r="CP25" s="612"/>
      <c r="CQ25" s="613"/>
      <c r="CR25" s="614">
        <v>2209285</v>
      </c>
      <c r="CS25" s="623"/>
      <c r="CT25" s="623"/>
      <c r="CU25" s="623"/>
      <c r="CV25" s="623"/>
      <c r="CW25" s="623"/>
      <c r="CX25" s="623"/>
      <c r="CY25" s="624"/>
      <c r="CZ25" s="617">
        <v>17.8</v>
      </c>
      <c r="DA25" s="625"/>
      <c r="DB25" s="625"/>
      <c r="DC25" s="626"/>
      <c r="DD25" s="620">
        <v>1900224</v>
      </c>
      <c r="DE25" s="623"/>
      <c r="DF25" s="623"/>
      <c r="DG25" s="623"/>
      <c r="DH25" s="623"/>
      <c r="DI25" s="623"/>
      <c r="DJ25" s="623"/>
      <c r="DK25" s="624"/>
      <c r="DL25" s="620">
        <v>1879909</v>
      </c>
      <c r="DM25" s="623"/>
      <c r="DN25" s="623"/>
      <c r="DO25" s="623"/>
      <c r="DP25" s="623"/>
      <c r="DQ25" s="623"/>
      <c r="DR25" s="623"/>
      <c r="DS25" s="623"/>
      <c r="DT25" s="623"/>
      <c r="DU25" s="623"/>
      <c r="DV25" s="624"/>
      <c r="DW25" s="617">
        <v>26.5</v>
      </c>
      <c r="DX25" s="625"/>
      <c r="DY25" s="625"/>
      <c r="DZ25" s="625"/>
      <c r="EA25" s="625"/>
      <c r="EB25" s="625"/>
      <c r="EC25" s="639"/>
    </row>
    <row r="26" spans="2:133" ht="11.25" customHeight="1" x14ac:dyDescent="0.2">
      <c r="B26" s="611" t="s">
        <v>210</v>
      </c>
      <c r="C26" s="612"/>
      <c r="D26" s="612"/>
      <c r="E26" s="612"/>
      <c r="F26" s="612"/>
      <c r="G26" s="612"/>
      <c r="H26" s="612"/>
      <c r="I26" s="612"/>
      <c r="J26" s="612"/>
      <c r="K26" s="612"/>
      <c r="L26" s="612"/>
      <c r="M26" s="612"/>
      <c r="N26" s="612"/>
      <c r="O26" s="612"/>
      <c r="P26" s="612"/>
      <c r="Q26" s="613"/>
      <c r="R26" s="614">
        <v>2051</v>
      </c>
      <c r="S26" s="615"/>
      <c r="T26" s="615"/>
      <c r="U26" s="615"/>
      <c r="V26" s="615"/>
      <c r="W26" s="615"/>
      <c r="X26" s="615"/>
      <c r="Y26" s="616"/>
      <c r="Z26" s="650">
        <v>0</v>
      </c>
      <c r="AA26" s="650"/>
      <c r="AB26" s="650"/>
      <c r="AC26" s="650"/>
      <c r="AD26" s="651">
        <v>2051</v>
      </c>
      <c r="AE26" s="651"/>
      <c r="AF26" s="651"/>
      <c r="AG26" s="651"/>
      <c r="AH26" s="651"/>
      <c r="AI26" s="651"/>
      <c r="AJ26" s="651"/>
      <c r="AK26" s="651"/>
      <c r="AL26" s="617">
        <v>0</v>
      </c>
      <c r="AM26" s="618"/>
      <c r="AN26" s="618"/>
      <c r="AO26" s="652"/>
      <c r="AP26" s="611" t="s">
        <v>211</v>
      </c>
      <c r="AQ26" s="686"/>
      <c r="AR26" s="686"/>
      <c r="AS26" s="686"/>
      <c r="AT26" s="686"/>
      <c r="AU26" s="686"/>
      <c r="AV26" s="686"/>
      <c r="AW26" s="686"/>
      <c r="AX26" s="686"/>
      <c r="AY26" s="686"/>
      <c r="AZ26" s="686"/>
      <c r="BA26" s="686"/>
      <c r="BB26" s="686"/>
      <c r="BC26" s="686"/>
      <c r="BD26" s="686"/>
      <c r="BE26" s="686"/>
      <c r="BF26" s="687"/>
      <c r="BG26" s="614" t="s">
        <v>47</v>
      </c>
      <c r="BH26" s="615"/>
      <c r="BI26" s="615"/>
      <c r="BJ26" s="615"/>
      <c r="BK26" s="615"/>
      <c r="BL26" s="615"/>
      <c r="BM26" s="615"/>
      <c r="BN26" s="616"/>
      <c r="BO26" s="650" t="s">
        <v>47</v>
      </c>
      <c r="BP26" s="650"/>
      <c r="BQ26" s="650"/>
      <c r="BR26" s="650"/>
      <c r="BS26" s="651" t="s">
        <v>47</v>
      </c>
      <c r="BT26" s="651"/>
      <c r="BU26" s="651"/>
      <c r="BV26" s="651"/>
      <c r="BW26" s="651"/>
      <c r="BX26" s="651"/>
      <c r="BY26" s="651"/>
      <c r="BZ26" s="651"/>
      <c r="CA26" s="651"/>
      <c r="CB26" s="682"/>
      <c r="CD26" s="611" t="s">
        <v>212</v>
      </c>
      <c r="CE26" s="612"/>
      <c r="CF26" s="612"/>
      <c r="CG26" s="612"/>
      <c r="CH26" s="612"/>
      <c r="CI26" s="612"/>
      <c r="CJ26" s="612"/>
      <c r="CK26" s="612"/>
      <c r="CL26" s="612"/>
      <c r="CM26" s="612"/>
      <c r="CN26" s="612"/>
      <c r="CO26" s="612"/>
      <c r="CP26" s="612"/>
      <c r="CQ26" s="613"/>
      <c r="CR26" s="614">
        <v>1306503</v>
      </c>
      <c r="CS26" s="615"/>
      <c r="CT26" s="615"/>
      <c r="CU26" s="615"/>
      <c r="CV26" s="615"/>
      <c r="CW26" s="615"/>
      <c r="CX26" s="615"/>
      <c r="CY26" s="616"/>
      <c r="CZ26" s="617">
        <v>10.5</v>
      </c>
      <c r="DA26" s="625"/>
      <c r="DB26" s="625"/>
      <c r="DC26" s="626"/>
      <c r="DD26" s="620">
        <v>997442</v>
      </c>
      <c r="DE26" s="615"/>
      <c r="DF26" s="615"/>
      <c r="DG26" s="615"/>
      <c r="DH26" s="615"/>
      <c r="DI26" s="615"/>
      <c r="DJ26" s="615"/>
      <c r="DK26" s="616"/>
      <c r="DL26" s="620" t="s">
        <v>47</v>
      </c>
      <c r="DM26" s="615"/>
      <c r="DN26" s="615"/>
      <c r="DO26" s="615"/>
      <c r="DP26" s="615"/>
      <c r="DQ26" s="615"/>
      <c r="DR26" s="615"/>
      <c r="DS26" s="615"/>
      <c r="DT26" s="615"/>
      <c r="DU26" s="615"/>
      <c r="DV26" s="616"/>
      <c r="DW26" s="617" t="s">
        <v>47</v>
      </c>
      <c r="DX26" s="625"/>
      <c r="DY26" s="625"/>
      <c r="DZ26" s="625"/>
      <c r="EA26" s="625"/>
      <c r="EB26" s="625"/>
      <c r="EC26" s="639"/>
    </row>
    <row r="27" spans="2:133" ht="11.25" customHeight="1" x14ac:dyDescent="0.2">
      <c r="B27" s="611" t="s">
        <v>213</v>
      </c>
      <c r="C27" s="612"/>
      <c r="D27" s="612"/>
      <c r="E27" s="612"/>
      <c r="F27" s="612"/>
      <c r="G27" s="612"/>
      <c r="H27" s="612"/>
      <c r="I27" s="612"/>
      <c r="J27" s="612"/>
      <c r="K27" s="612"/>
      <c r="L27" s="612"/>
      <c r="M27" s="612"/>
      <c r="N27" s="612"/>
      <c r="O27" s="612"/>
      <c r="P27" s="612"/>
      <c r="Q27" s="613"/>
      <c r="R27" s="614">
        <v>215159</v>
      </c>
      <c r="S27" s="615"/>
      <c r="T27" s="615"/>
      <c r="U27" s="615"/>
      <c r="V27" s="615"/>
      <c r="W27" s="615"/>
      <c r="X27" s="615"/>
      <c r="Y27" s="616"/>
      <c r="Z27" s="650">
        <v>1.6</v>
      </c>
      <c r="AA27" s="650"/>
      <c r="AB27" s="650"/>
      <c r="AC27" s="650"/>
      <c r="AD27" s="651" t="s">
        <v>47</v>
      </c>
      <c r="AE27" s="651"/>
      <c r="AF27" s="651"/>
      <c r="AG27" s="651"/>
      <c r="AH27" s="651"/>
      <c r="AI27" s="651"/>
      <c r="AJ27" s="651"/>
      <c r="AK27" s="651"/>
      <c r="AL27" s="617" t="s">
        <v>47</v>
      </c>
      <c r="AM27" s="618"/>
      <c r="AN27" s="618"/>
      <c r="AO27" s="652"/>
      <c r="AP27" s="611" t="s">
        <v>214</v>
      </c>
      <c r="AQ27" s="612"/>
      <c r="AR27" s="612"/>
      <c r="AS27" s="612"/>
      <c r="AT27" s="612"/>
      <c r="AU27" s="612"/>
      <c r="AV27" s="612"/>
      <c r="AW27" s="612"/>
      <c r="AX27" s="612"/>
      <c r="AY27" s="612"/>
      <c r="AZ27" s="612"/>
      <c r="BA27" s="612"/>
      <c r="BB27" s="612"/>
      <c r="BC27" s="612"/>
      <c r="BD27" s="612"/>
      <c r="BE27" s="612"/>
      <c r="BF27" s="613"/>
      <c r="BG27" s="614">
        <v>3536636</v>
      </c>
      <c r="BH27" s="615"/>
      <c r="BI27" s="615"/>
      <c r="BJ27" s="615"/>
      <c r="BK27" s="615"/>
      <c r="BL27" s="615"/>
      <c r="BM27" s="615"/>
      <c r="BN27" s="616"/>
      <c r="BO27" s="650">
        <v>100</v>
      </c>
      <c r="BP27" s="650"/>
      <c r="BQ27" s="650"/>
      <c r="BR27" s="650"/>
      <c r="BS27" s="651" t="s">
        <v>47</v>
      </c>
      <c r="BT27" s="651"/>
      <c r="BU27" s="651"/>
      <c r="BV27" s="651"/>
      <c r="BW27" s="651"/>
      <c r="BX27" s="651"/>
      <c r="BY27" s="651"/>
      <c r="BZ27" s="651"/>
      <c r="CA27" s="651"/>
      <c r="CB27" s="682"/>
      <c r="CD27" s="611" t="s">
        <v>215</v>
      </c>
      <c r="CE27" s="612"/>
      <c r="CF27" s="612"/>
      <c r="CG27" s="612"/>
      <c r="CH27" s="612"/>
      <c r="CI27" s="612"/>
      <c r="CJ27" s="612"/>
      <c r="CK27" s="612"/>
      <c r="CL27" s="612"/>
      <c r="CM27" s="612"/>
      <c r="CN27" s="612"/>
      <c r="CO27" s="612"/>
      <c r="CP27" s="612"/>
      <c r="CQ27" s="613"/>
      <c r="CR27" s="614">
        <v>1871243</v>
      </c>
      <c r="CS27" s="623"/>
      <c r="CT27" s="623"/>
      <c r="CU27" s="623"/>
      <c r="CV27" s="623"/>
      <c r="CW27" s="623"/>
      <c r="CX27" s="623"/>
      <c r="CY27" s="624"/>
      <c r="CZ27" s="617">
        <v>15.1</v>
      </c>
      <c r="DA27" s="625"/>
      <c r="DB27" s="625"/>
      <c r="DC27" s="626"/>
      <c r="DD27" s="620">
        <v>474859</v>
      </c>
      <c r="DE27" s="623"/>
      <c r="DF27" s="623"/>
      <c r="DG27" s="623"/>
      <c r="DH27" s="623"/>
      <c r="DI27" s="623"/>
      <c r="DJ27" s="623"/>
      <c r="DK27" s="624"/>
      <c r="DL27" s="620">
        <v>453520</v>
      </c>
      <c r="DM27" s="623"/>
      <c r="DN27" s="623"/>
      <c r="DO27" s="623"/>
      <c r="DP27" s="623"/>
      <c r="DQ27" s="623"/>
      <c r="DR27" s="623"/>
      <c r="DS27" s="623"/>
      <c r="DT27" s="623"/>
      <c r="DU27" s="623"/>
      <c r="DV27" s="624"/>
      <c r="DW27" s="617">
        <v>6.4</v>
      </c>
      <c r="DX27" s="625"/>
      <c r="DY27" s="625"/>
      <c r="DZ27" s="625"/>
      <c r="EA27" s="625"/>
      <c r="EB27" s="625"/>
      <c r="EC27" s="639"/>
    </row>
    <row r="28" spans="2:133" ht="11.25" customHeight="1" x14ac:dyDescent="0.2">
      <c r="B28" s="611" t="s">
        <v>216</v>
      </c>
      <c r="C28" s="612"/>
      <c r="D28" s="612"/>
      <c r="E28" s="612"/>
      <c r="F28" s="612"/>
      <c r="G28" s="612"/>
      <c r="H28" s="612"/>
      <c r="I28" s="612"/>
      <c r="J28" s="612"/>
      <c r="K28" s="612"/>
      <c r="L28" s="612"/>
      <c r="M28" s="612"/>
      <c r="N28" s="612"/>
      <c r="O28" s="612"/>
      <c r="P28" s="612"/>
      <c r="Q28" s="613"/>
      <c r="R28" s="614">
        <v>161165</v>
      </c>
      <c r="S28" s="615"/>
      <c r="T28" s="615"/>
      <c r="U28" s="615"/>
      <c r="V28" s="615"/>
      <c r="W28" s="615"/>
      <c r="X28" s="615"/>
      <c r="Y28" s="616"/>
      <c r="Z28" s="650">
        <v>1.2</v>
      </c>
      <c r="AA28" s="650"/>
      <c r="AB28" s="650"/>
      <c r="AC28" s="650"/>
      <c r="AD28" s="651">
        <v>22435</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217</v>
      </c>
      <c r="CE28" s="612"/>
      <c r="CF28" s="612"/>
      <c r="CG28" s="612"/>
      <c r="CH28" s="612"/>
      <c r="CI28" s="612"/>
      <c r="CJ28" s="612"/>
      <c r="CK28" s="612"/>
      <c r="CL28" s="612"/>
      <c r="CM28" s="612"/>
      <c r="CN28" s="612"/>
      <c r="CO28" s="612"/>
      <c r="CP28" s="612"/>
      <c r="CQ28" s="613"/>
      <c r="CR28" s="614">
        <v>1005842</v>
      </c>
      <c r="CS28" s="615"/>
      <c r="CT28" s="615"/>
      <c r="CU28" s="615"/>
      <c r="CV28" s="615"/>
      <c r="CW28" s="615"/>
      <c r="CX28" s="615"/>
      <c r="CY28" s="616"/>
      <c r="CZ28" s="617">
        <v>8.1</v>
      </c>
      <c r="DA28" s="625"/>
      <c r="DB28" s="625"/>
      <c r="DC28" s="626"/>
      <c r="DD28" s="620">
        <v>1005842</v>
      </c>
      <c r="DE28" s="615"/>
      <c r="DF28" s="615"/>
      <c r="DG28" s="615"/>
      <c r="DH28" s="615"/>
      <c r="DI28" s="615"/>
      <c r="DJ28" s="615"/>
      <c r="DK28" s="616"/>
      <c r="DL28" s="620">
        <v>999990</v>
      </c>
      <c r="DM28" s="615"/>
      <c r="DN28" s="615"/>
      <c r="DO28" s="615"/>
      <c r="DP28" s="615"/>
      <c r="DQ28" s="615"/>
      <c r="DR28" s="615"/>
      <c r="DS28" s="615"/>
      <c r="DT28" s="615"/>
      <c r="DU28" s="615"/>
      <c r="DV28" s="616"/>
      <c r="DW28" s="617">
        <v>14.1</v>
      </c>
      <c r="DX28" s="625"/>
      <c r="DY28" s="625"/>
      <c r="DZ28" s="625"/>
      <c r="EA28" s="625"/>
      <c r="EB28" s="625"/>
      <c r="EC28" s="639"/>
    </row>
    <row r="29" spans="2:133" ht="11.25" customHeight="1" x14ac:dyDescent="0.2">
      <c r="B29" s="611" t="s">
        <v>218</v>
      </c>
      <c r="C29" s="612"/>
      <c r="D29" s="612"/>
      <c r="E29" s="612"/>
      <c r="F29" s="612"/>
      <c r="G29" s="612"/>
      <c r="H29" s="612"/>
      <c r="I29" s="612"/>
      <c r="J29" s="612"/>
      <c r="K29" s="612"/>
      <c r="L29" s="612"/>
      <c r="M29" s="612"/>
      <c r="N29" s="612"/>
      <c r="O29" s="612"/>
      <c r="P29" s="612"/>
      <c r="Q29" s="613"/>
      <c r="R29" s="614">
        <v>50259</v>
      </c>
      <c r="S29" s="615"/>
      <c r="T29" s="615"/>
      <c r="U29" s="615"/>
      <c r="V29" s="615"/>
      <c r="W29" s="615"/>
      <c r="X29" s="615"/>
      <c r="Y29" s="616"/>
      <c r="Z29" s="650">
        <v>0.4</v>
      </c>
      <c r="AA29" s="650"/>
      <c r="AB29" s="650"/>
      <c r="AC29" s="650"/>
      <c r="AD29" s="651" t="s">
        <v>47</v>
      </c>
      <c r="AE29" s="651"/>
      <c r="AF29" s="651"/>
      <c r="AG29" s="651"/>
      <c r="AH29" s="651"/>
      <c r="AI29" s="651"/>
      <c r="AJ29" s="651"/>
      <c r="AK29" s="651"/>
      <c r="AL29" s="617" t="s">
        <v>47</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219</v>
      </c>
      <c r="CE29" s="628"/>
      <c r="CF29" s="611" t="s">
        <v>220</v>
      </c>
      <c r="CG29" s="612"/>
      <c r="CH29" s="612"/>
      <c r="CI29" s="612"/>
      <c r="CJ29" s="612"/>
      <c r="CK29" s="612"/>
      <c r="CL29" s="612"/>
      <c r="CM29" s="612"/>
      <c r="CN29" s="612"/>
      <c r="CO29" s="612"/>
      <c r="CP29" s="612"/>
      <c r="CQ29" s="613"/>
      <c r="CR29" s="614">
        <v>1005842</v>
      </c>
      <c r="CS29" s="623"/>
      <c r="CT29" s="623"/>
      <c r="CU29" s="623"/>
      <c r="CV29" s="623"/>
      <c r="CW29" s="623"/>
      <c r="CX29" s="623"/>
      <c r="CY29" s="624"/>
      <c r="CZ29" s="617">
        <v>8.1</v>
      </c>
      <c r="DA29" s="625"/>
      <c r="DB29" s="625"/>
      <c r="DC29" s="626"/>
      <c r="DD29" s="620">
        <v>1005842</v>
      </c>
      <c r="DE29" s="623"/>
      <c r="DF29" s="623"/>
      <c r="DG29" s="623"/>
      <c r="DH29" s="623"/>
      <c r="DI29" s="623"/>
      <c r="DJ29" s="623"/>
      <c r="DK29" s="624"/>
      <c r="DL29" s="620">
        <v>999990</v>
      </c>
      <c r="DM29" s="623"/>
      <c r="DN29" s="623"/>
      <c r="DO29" s="623"/>
      <c r="DP29" s="623"/>
      <c r="DQ29" s="623"/>
      <c r="DR29" s="623"/>
      <c r="DS29" s="623"/>
      <c r="DT29" s="623"/>
      <c r="DU29" s="623"/>
      <c r="DV29" s="624"/>
      <c r="DW29" s="617">
        <v>14.1</v>
      </c>
      <c r="DX29" s="625"/>
      <c r="DY29" s="625"/>
      <c r="DZ29" s="625"/>
      <c r="EA29" s="625"/>
      <c r="EB29" s="625"/>
      <c r="EC29" s="639"/>
    </row>
    <row r="30" spans="2:133" ht="11.25" customHeight="1" x14ac:dyDescent="0.2">
      <c r="B30" s="611" t="s">
        <v>221</v>
      </c>
      <c r="C30" s="612"/>
      <c r="D30" s="612"/>
      <c r="E30" s="612"/>
      <c r="F30" s="612"/>
      <c r="G30" s="612"/>
      <c r="H30" s="612"/>
      <c r="I30" s="612"/>
      <c r="J30" s="612"/>
      <c r="K30" s="612"/>
      <c r="L30" s="612"/>
      <c r="M30" s="612"/>
      <c r="N30" s="612"/>
      <c r="O30" s="612"/>
      <c r="P30" s="612"/>
      <c r="Q30" s="613"/>
      <c r="R30" s="614">
        <v>1666668</v>
      </c>
      <c r="S30" s="615"/>
      <c r="T30" s="615"/>
      <c r="U30" s="615"/>
      <c r="V30" s="615"/>
      <c r="W30" s="615"/>
      <c r="X30" s="615"/>
      <c r="Y30" s="616"/>
      <c r="Z30" s="650">
        <v>12.4</v>
      </c>
      <c r="AA30" s="650"/>
      <c r="AB30" s="650"/>
      <c r="AC30" s="650"/>
      <c r="AD30" s="651" t="s">
        <v>47</v>
      </c>
      <c r="AE30" s="651"/>
      <c r="AF30" s="651"/>
      <c r="AG30" s="651"/>
      <c r="AH30" s="651"/>
      <c r="AI30" s="651"/>
      <c r="AJ30" s="651"/>
      <c r="AK30" s="651"/>
      <c r="AL30" s="617" t="s">
        <v>47</v>
      </c>
      <c r="AM30" s="618"/>
      <c r="AN30" s="618"/>
      <c r="AO30" s="652"/>
      <c r="AP30" s="666" t="s">
        <v>138</v>
      </c>
      <c r="AQ30" s="667"/>
      <c r="AR30" s="667"/>
      <c r="AS30" s="667"/>
      <c r="AT30" s="667"/>
      <c r="AU30" s="667"/>
      <c r="AV30" s="667"/>
      <c r="AW30" s="667"/>
      <c r="AX30" s="667"/>
      <c r="AY30" s="667"/>
      <c r="AZ30" s="667"/>
      <c r="BA30" s="667"/>
      <c r="BB30" s="667"/>
      <c r="BC30" s="667"/>
      <c r="BD30" s="667"/>
      <c r="BE30" s="667"/>
      <c r="BF30" s="668"/>
      <c r="BG30" s="666" t="s">
        <v>222</v>
      </c>
      <c r="BH30" s="680"/>
      <c r="BI30" s="680"/>
      <c r="BJ30" s="680"/>
      <c r="BK30" s="680"/>
      <c r="BL30" s="680"/>
      <c r="BM30" s="680"/>
      <c r="BN30" s="680"/>
      <c r="BO30" s="680"/>
      <c r="BP30" s="680"/>
      <c r="BQ30" s="681"/>
      <c r="BR30" s="666" t="s">
        <v>223</v>
      </c>
      <c r="BS30" s="680"/>
      <c r="BT30" s="680"/>
      <c r="BU30" s="680"/>
      <c r="BV30" s="680"/>
      <c r="BW30" s="680"/>
      <c r="BX30" s="680"/>
      <c r="BY30" s="680"/>
      <c r="BZ30" s="680"/>
      <c r="CA30" s="680"/>
      <c r="CB30" s="681"/>
      <c r="CD30" s="629"/>
      <c r="CE30" s="630"/>
      <c r="CF30" s="611" t="s">
        <v>224</v>
      </c>
      <c r="CG30" s="612"/>
      <c r="CH30" s="612"/>
      <c r="CI30" s="612"/>
      <c r="CJ30" s="612"/>
      <c r="CK30" s="612"/>
      <c r="CL30" s="612"/>
      <c r="CM30" s="612"/>
      <c r="CN30" s="612"/>
      <c r="CO30" s="612"/>
      <c r="CP30" s="612"/>
      <c r="CQ30" s="613"/>
      <c r="CR30" s="614">
        <v>968112</v>
      </c>
      <c r="CS30" s="615"/>
      <c r="CT30" s="615"/>
      <c r="CU30" s="615"/>
      <c r="CV30" s="615"/>
      <c r="CW30" s="615"/>
      <c r="CX30" s="615"/>
      <c r="CY30" s="616"/>
      <c r="CZ30" s="617">
        <v>7.8</v>
      </c>
      <c r="DA30" s="625"/>
      <c r="DB30" s="625"/>
      <c r="DC30" s="626"/>
      <c r="DD30" s="620">
        <v>968112</v>
      </c>
      <c r="DE30" s="615"/>
      <c r="DF30" s="615"/>
      <c r="DG30" s="615"/>
      <c r="DH30" s="615"/>
      <c r="DI30" s="615"/>
      <c r="DJ30" s="615"/>
      <c r="DK30" s="616"/>
      <c r="DL30" s="620">
        <v>962260</v>
      </c>
      <c r="DM30" s="615"/>
      <c r="DN30" s="615"/>
      <c r="DO30" s="615"/>
      <c r="DP30" s="615"/>
      <c r="DQ30" s="615"/>
      <c r="DR30" s="615"/>
      <c r="DS30" s="615"/>
      <c r="DT30" s="615"/>
      <c r="DU30" s="615"/>
      <c r="DV30" s="616"/>
      <c r="DW30" s="617">
        <v>13.5</v>
      </c>
      <c r="DX30" s="625"/>
      <c r="DY30" s="625"/>
      <c r="DZ30" s="625"/>
      <c r="EA30" s="625"/>
      <c r="EB30" s="625"/>
      <c r="EC30" s="639"/>
    </row>
    <row r="31" spans="2:133" ht="11.25" customHeight="1" x14ac:dyDescent="0.2">
      <c r="B31" s="683" t="s">
        <v>225</v>
      </c>
      <c r="C31" s="684"/>
      <c r="D31" s="684"/>
      <c r="E31" s="684"/>
      <c r="F31" s="684"/>
      <c r="G31" s="684"/>
      <c r="H31" s="684"/>
      <c r="I31" s="684"/>
      <c r="J31" s="684"/>
      <c r="K31" s="684"/>
      <c r="L31" s="684"/>
      <c r="M31" s="684"/>
      <c r="N31" s="684"/>
      <c r="O31" s="684"/>
      <c r="P31" s="684"/>
      <c r="Q31" s="685"/>
      <c r="R31" s="614" t="s">
        <v>47</v>
      </c>
      <c r="S31" s="615"/>
      <c r="T31" s="615"/>
      <c r="U31" s="615"/>
      <c r="V31" s="615"/>
      <c r="W31" s="615"/>
      <c r="X31" s="615"/>
      <c r="Y31" s="616"/>
      <c r="Z31" s="650" t="s">
        <v>47</v>
      </c>
      <c r="AA31" s="650"/>
      <c r="AB31" s="650"/>
      <c r="AC31" s="650"/>
      <c r="AD31" s="651" t="s">
        <v>47</v>
      </c>
      <c r="AE31" s="651"/>
      <c r="AF31" s="651"/>
      <c r="AG31" s="651"/>
      <c r="AH31" s="651"/>
      <c r="AI31" s="651"/>
      <c r="AJ31" s="651"/>
      <c r="AK31" s="651"/>
      <c r="AL31" s="617" t="s">
        <v>47</v>
      </c>
      <c r="AM31" s="618"/>
      <c r="AN31" s="618"/>
      <c r="AO31" s="652"/>
      <c r="AP31" s="675" t="s">
        <v>226</v>
      </c>
      <c r="AQ31" s="676"/>
      <c r="AR31" s="676"/>
      <c r="AS31" s="676"/>
      <c r="AT31" s="677" t="s">
        <v>227</v>
      </c>
      <c r="AU31" s="212"/>
      <c r="AV31" s="212"/>
      <c r="AW31" s="212"/>
      <c r="AX31" s="663" t="s">
        <v>103</v>
      </c>
      <c r="AY31" s="664"/>
      <c r="AZ31" s="664"/>
      <c r="BA31" s="664"/>
      <c r="BB31" s="664"/>
      <c r="BC31" s="664"/>
      <c r="BD31" s="664"/>
      <c r="BE31" s="664"/>
      <c r="BF31" s="665"/>
      <c r="BG31" s="671">
        <v>99</v>
      </c>
      <c r="BH31" s="672"/>
      <c r="BI31" s="672"/>
      <c r="BJ31" s="672"/>
      <c r="BK31" s="672"/>
      <c r="BL31" s="672"/>
      <c r="BM31" s="673">
        <v>95</v>
      </c>
      <c r="BN31" s="672"/>
      <c r="BO31" s="672"/>
      <c r="BP31" s="672"/>
      <c r="BQ31" s="674"/>
      <c r="BR31" s="671">
        <v>99</v>
      </c>
      <c r="BS31" s="672"/>
      <c r="BT31" s="672"/>
      <c r="BU31" s="672"/>
      <c r="BV31" s="672"/>
      <c r="BW31" s="672"/>
      <c r="BX31" s="673">
        <v>94.4</v>
      </c>
      <c r="BY31" s="672"/>
      <c r="BZ31" s="672"/>
      <c r="CA31" s="672"/>
      <c r="CB31" s="674"/>
      <c r="CD31" s="629"/>
      <c r="CE31" s="630"/>
      <c r="CF31" s="611" t="s">
        <v>228</v>
      </c>
      <c r="CG31" s="612"/>
      <c r="CH31" s="612"/>
      <c r="CI31" s="612"/>
      <c r="CJ31" s="612"/>
      <c r="CK31" s="612"/>
      <c r="CL31" s="612"/>
      <c r="CM31" s="612"/>
      <c r="CN31" s="612"/>
      <c r="CO31" s="612"/>
      <c r="CP31" s="612"/>
      <c r="CQ31" s="613"/>
      <c r="CR31" s="614">
        <v>37730</v>
      </c>
      <c r="CS31" s="623"/>
      <c r="CT31" s="623"/>
      <c r="CU31" s="623"/>
      <c r="CV31" s="623"/>
      <c r="CW31" s="623"/>
      <c r="CX31" s="623"/>
      <c r="CY31" s="624"/>
      <c r="CZ31" s="617">
        <v>0.3</v>
      </c>
      <c r="DA31" s="625"/>
      <c r="DB31" s="625"/>
      <c r="DC31" s="626"/>
      <c r="DD31" s="620">
        <v>37730</v>
      </c>
      <c r="DE31" s="623"/>
      <c r="DF31" s="623"/>
      <c r="DG31" s="623"/>
      <c r="DH31" s="623"/>
      <c r="DI31" s="623"/>
      <c r="DJ31" s="623"/>
      <c r="DK31" s="624"/>
      <c r="DL31" s="620">
        <v>37730</v>
      </c>
      <c r="DM31" s="623"/>
      <c r="DN31" s="623"/>
      <c r="DO31" s="623"/>
      <c r="DP31" s="623"/>
      <c r="DQ31" s="623"/>
      <c r="DR31" s="623"/>
      <c r="DS31" s="623"/>
      <c r="DT31" s="623"/>
      <c r="DU31" s="623"/>
      <c r="DV31" s="624"/>
      <c r="DW31" s="617">
        <v>0.5</v>
      </c>
      <c r="DX31" s="625"/>
      <c r="DY31" s="625"/>
      <c r="DZ31" s="625"/>
      <c r="EA31" s="625"/>
      <c r="EB31" s="625"/>
      <c r="EC31" s="639"/>
    </row>
    <row r="32" spans="2:133" ht="11.25" customHeight="1" x14ac:dyDescent="0.2">
      <c r="B32" s="611" t="s">
        <v>229</v>
      </c>
      <c r="C32" s="612"/>
      <c r="D32" s="612"/>
      <c r="E32" s="612"/>
      <c r="F32" s="612"/>
      <c r="G32" s="612"/>
      <c r="H32" s="612"/>
      <c r="I32" s="612"/>
      <c r="J32" s="612"/>
      <c r="K32" s="612"/>
      <c r="L32" s="612"/>
      <c r="M32" s="612"/>
      <c r="N32" s="612"/>
      <c r="O32" s="612"/>
      <c r="P32" s="612"/>
      <c r="Q32" s="613"/>
      <c r="R32" s="614">
        <v>887165</v>
      </c>
      <c r="S32" s="615"/>
      <c r="T32" s="615"/>
      <c r="U32" s="615"/>
      <c r="V32" s="615"/>
      <c r="W32" s="615"/>
      <c r="X32" s="615"/>
      <c r="Y32" s="616"/>
      <c r="Z32" s="650">
        <v>6.6</v>
      </c>
      <c r="AA32" s="650"/>
      <c r="AB32" s="650"/>
      <c r="AC32" s="650"/>
      <c r="AD32" s="651" t="s">
        <v>47</v>
      </c>
      <c r="AE32" s="651"/>
      <c r="AF32" s="651"/>
      <c r="AG32" s="651"/>
      <c r="AH32" s="651"/>
      <c r="AI32" s="651"/>
      <c r="AJ32" s="651"/>
      <c r="AK32" s="651"/>
      <c r="AL32" s="617" t="s">
        <v>47</v>
      </c>
      <c r="AM32" s="618"/>
      <c r="AN32" s="618"/>
      <c r="AO32" s="652"/>
      <c r="AP32" s="653"/>
      <c r="AQ32" s="654"/>
      <c r="AR32" s="654"/>
      <c r="AS32" s="654"/>
      <c r="AT32" s="678"/>
      <c r="AU32" s="208" t="s">
        <v>230</v>
      </c>
      <c r="AX32" s="611" t="s">
        <v>231</v>
      </c>
      <c r="AY32" s="612"/>
      <c r="AZ32" s="612"/>
      <c r="BA32" s="612"/>
      <c r="BB32" s="612"/>
      <c r="BC32" s="612"/>
      <c r="BD32" s="612"/>
      <c r="BE32" s="612"/>
      <c r="BF32" s="613"/>
      <c r="BG32" s="670">
        <v>99</v>
      </c>
      <c r="BH32" s="623"/>
      <c r="BI32" s="623"/>
      <c r="BJ32" s="623"/>
      <c r="BK32" s="623"/>
      <c r="BL32" s="623"/>
      <c r="BM32" s="618">
        <v>96.3</v>
      </c>
      <c r="BN32" s="623"/>
      <c r="BO32" s="623"/>
      <c r="BP32" s="623"/>
      <c r="BQ32" s="648"/>
      <c r="BR32" s="670">
        <v>98.9</v>
      </c>
      <c r="BS32" s="623"/>
      <c r="BT32" s="623"/>
      <c r="BU32" s="623"/>
      <c r="BV32" s="623"/>
      <c r="BW32" s="623"/>
      <c r="BX32" s="618">
        <v>95.9</v>
      </c>
      <c r="BY32" s="623"/>
      <c r="BZ32" s="623"/>
      <c r="CA32" s="623"/>
      <c r="CB32" s="648"/>
      <c r="CD32" s="631"/>
      <c r="CE32" s="632"/>
      <c r="CF32" s="611" t="s">
        <v>232</v>
      </c>
      <c r="CG32" s="612"/>
      <c r="CH32" s="612"/>
      <c r="CI32" s="612"/>
      <c r="CJ32" s="612"/>
      <c r="CK32" s="612"/>
      <c r="CL32" s="612"/>
      <c r="CM32" s="612"/>
      <c r="CN32" s="612"/>
      <c r="CO32" s="612"/>
      <c r="CP32" s="612"/>
      <c r="CQ32" s="613"/>
      <c r="CR32" s="614" t="s">
        <v>47</v>
      </c>
      <c r="CS32" s="615"/>
      <c r="CT32" s="615"/>
      <c r="CU32" s="615"/>
      <c r="CV32" s="615"/>
      <c r="CW32" s="615"/>
      <c r="CX32" s="615"/>
      <c r="CY32" s="616"/>
      <c r="CZ32" s="617" t="s">
        <v>47</v>
      </c>
      <c r="DA32" s="625"/>
      <c r="DB32" s="625"/>
      <c r="DC32" s="626"/>
      <c r="DD32" s="620" t="s">
        <v>47</v>
      </c>
      <c r="DE32" s="615"/>
      <c r="DF32" s="615"/>
      <c r="DG32" s="615"/>
      <c r="DH32" s="615"/>
      <c r="DI32" s="615"/>
      <c r="DJ32" s="615"/>
      <c r="DK32" s="616"/>
      <c r="DL32" s="620" t="s">
        <v>47</v>
      </c>
      <c r="DM32" s="615"/>
      <c r="DN32" s="615"/>
      <c r="DO32" s="615"/>
      <c r="DP32" s="615"/>
      <c r="DQ32" s="615"/>
      <c r="DR32" s="615"/>
      <c r="DS32" s="615"/>
      <c r="DT32" s="615"/>
      <c r="DU32" s="615"/>
      <c r="DV32" s="616"/>
      <c r="DW32" s="617" t="s">
        <v>47</v>
      </c>
      <c r="DX32" s="625"/>
      <c r="DY32" s="625"/>
      <c r="DZ32" s="625"/>
      <c r="EA32" s="625"/>
      <c r="EB32" s="625"/>
      <c r="EC32" s="639"/>
    </row>
    <row r="33" spans="2:133" ht="11.25" customHeight="1" x14ac:dyDescent="0.2">
      <c r="B33" s="611" t="s">
        <v>233</v>
      </c>
      <c r="C33" s="612"/>
      <c r="D33" s="612"/>
      <c r="E33" s="612"/>
      <c r="F33" s="612"/>
      <c r="G33" s="612"/>
      <c r="H33" s="612"/>
      <c r="I33" s="612"/>
      <c r="J33" s="612"/>
      <c r="K33" s="612"/>
      <c r="L33" s="612"/>
      <c r="M33" s="612"/>
      <c r="N33" s="612"/>
      <c r="O33" s="612"/>
      <c r="P33" s="612"/>
      <c r="Q33" s="613"/>
      <c r="R33" s="614">
        <v>32966</v>
      </c>
      <c r="S33" s="615"/>
      <c r="T33" s="615"/>
      <c r="U33" s="615"/>
      <c r="V33" s="615"/>
      <c r="W33" s="615"/>
      <c r="X33" s="615"/>
      <c r="Y33" s="616"/>
      <c r="Z33" s="650">
        <v>0.2</v>
      </c>
      <c r="AA33" s="650"/>
      <c r="AB33" s="650"/>
      <c r="AC33" s="650"/>
      <c r="AD33" s="651">
        <v>25</v>
      </c>
      <c r="AE33" s="651"/>
      <c r="AF33" s="651"/>
      <c r="AG33" s="651"/>
      <c r="AH33" s="651"/>
      <c r="AI33" s="651"/>
      <c r="AJ33" s="651"/>
      <c r="AK33" s="651"/>
      <c r="AL33" s="617">
        <v>0</v>
      </c>
      <c r="AM33" s="618"/>
      <c r="AN33" s="618"/>
      <c r="AO33" s="652"/>
      <c r="AP33" s="655"/>
      <c r="AQ33" s="656"/>
      <c r="AR33" s="656"/>
      <c r="AS33" s="656"/>
      <c r="AT33" s="679"/>
      <c r="AU33" s="213"/>
      <c r="AV33" s="213"/>
      <c r="AW33" s="213"/>
      <c r="AX33" s="595" t="s">
        <v>234</v>
      </c>
      <c r="AY33" s="596"/>
      <c r="AZ33" s="596"/>
      <c r="BA33" s="596"/>
      <c r="BB33" s="596"/>
      <c r="BC33" s="596"/>
      <c r="BD33" s="596"/>
      <c r="BE33" s="596"/>
      <c r="BF33" s="597"/>
      <c r="BG33" s="669">
        <v>98.9</v>
      </c>
      <c r="BH33" s="599"/>
      <c r="BI33" s="599"/>
      <c r="BJ33" s="599"/>
      <c r="BK33" s="599"/>
      <c r="BL33" s="599"/>
      <c r="BM33" s="643">
        <v>93.5</v>
      </c>
      <c r="BN33" s="599"/>
      <c r="BO33" s="599"/>
      <c r="BP33" s="599"/>
      <c r="BQ33" s="637"/>
      <c r="BR33" s="669">
        <v>98.9</v>
      </c>
      <c r="BS33" s="599"/>
      <c r="BT33" s="599"/>
      <c r="BU33" s="599"/>
      <c r="BV33" s="599"/>
      <c r="BW33" s="599"/>
      <c r="BX33" s="643">
        <v>92.7</v>
      </c>
      <c r="BY33" s="599"/>
      <c r="BZ33" s="599"/>
      <c r="CA33" s="599"/>
      <c r="CB33" s="637"/>
      <c r="CD33" s="611" t="s">
        <v>235</v>
      </c>
      <c r="CE33" s="612"/>
      <c r="CF33" s="612"/>
      <c r="CG33" s="612"/>
      <c r="CH33" s="612"/>
      <c r="CI33" s="612"/>
      <c r="CJ33" s="612"/>
      <c r="CK33" s="612"/>
      <c r="CL33" s="612"/>
      <c r="CM33" s="612"/>
      <c r="CN33" s="612"/>
      <c r="CO33" s="612"/>
      <c r="CP33" s="612"/>
      <c r="CQ33" s="613"/>
      <c r="CR33" s="614">
        <v>6615495</v>
      </c>
      <c r="CS33" s="623"/>
      <c r="CT33" s="623"/>
      <c r="CU33" s="623"/>
      <c r="CV33" s="623"/>
      <c r="CW33" s="623"/>
      <c r="CX33" s="623"/>
      <c r="CY33" s="624"/>
      <c r="CZ33" s="617">
        <v>53.4</v>
      </c>
      <c r="DA33" s="625"/>
      <c r="DB33" s="625"/>
      <c r="DC33" s="626"/>
      <c r="DD33" s="620">
        <v>5200415</v>
      </c>
      <c r="DE33" s="623"/>
      <c r="DF33" s="623"/>
      <c r="DG33" s="623"/>
      <c r="DH33" s="623"/>
      <c r="DI33" s="623"/>
      <c r="DJ33" s="623"/>
      <c r="DK33" s="624"/>
      <c r="DL33" s="620">
        <v>2757867</v>
      </c>
      <c r="DM33" s="623"/>
      <c r="DN33" s="623"/>
      <c r="DO33" s="623"/>
      <c r="DP33" s="623"/>
      <c r="DQ33" s="623"/>
      <c r="DR33" s="623"/>
      <c r="DS33" s="623"/>
      <c r="DT33" s="623"/>
      <c r="DU33" s="623"/>
      <c r="DV33" s="624"/>
      <c r="DW33" s="617">
        <v>38.799999999999997</v>
      </c>
      <c r="DX33" s="625"/>
      <c r="DY33" s="625"/>
      <c r="DZ33" s="625"/>
      <c r="EA33" s="625"/>
      <c r="EB33" s="625"/>
      <c r="EC33" s="639"/>
    </row>
    <row r="34" spans="2:133" ht="11.25" customHeight="1" x14ac:dyDescent="0.2">
      <c r="B34" s="611" t="s">
        <v>236</v>
      </c>
      <c r="C34" s="612"/>
      <c r="D34" s="612"/>
      <c r="E34" s="612"/>
      <c r="F34" s="612"/>
      <c r="G34" s="612"/>
      <c r="H34" s="612"/>
      <c r="I34" s="612"/>
      <c r="J34" s="612"/>
      <c r="K34" s="612"/>
      <c r="L34" s="612"/>
      <c r="M34" s="612"/>
      <c r="N34" s="612"/>
      <c r="O34" s="612"/>
      <c r="P34" s="612"/>
      <c r="Q34" s="613"/>
      <c r="R34" s="614">
        <v>1131883</v>
      </c>
      <c r="S34" s="615"/>
      <c r="T34" s="615"/>
      <c r="U34" s="615"/>
      <c r="V34" s="615"/>
      <c r="W34" s="615"/>
      <c r="X34" s="615"/>
      <c r="Y34" s="616"/>
      <c r="Z34" s="650">
        <v>8.4</v>
      </c>
      <c r="AA34" s="650"/>
      <c r="AB34" s="650"/>
      <c r="AC34" s="650"/>
      <c r="AD34" s="651" t="s">
        <v>47</v>
      </c>
      <c r="AE34" s="651"/>
      <c r="AF34" s="651"/>
      <c r="AG34" s="651"/>
      <c r="AH34" s="651"/>
      <c r="AI34" s="651"/>
      <c r="AJ34" s="651"/>
      <c r="AK34" s="651"/>
      <c r="AL34" s="617" t="s">
        <v>47</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237</v>
      </c>
      <c r="CE34" s="612"/>
      <c r="CF34" s="612"/>
      <c r="CG34" s="612"/>
      <c r="CH34" s="612"/>
      <c r="CI34" s="612"/>
      <c r="CJ34" s="612"/>
      <c r="CK34" s="612"/>
      <c r="CL34" s="612"/>
      <c r="CM34" s="612"/>
      <c r="CN34" s="612"/>
      <c r="CO34" s="612"/>
      <c r="CP34" s="612"/>
      <c r="CQ34" s="613"/>
      <c r="CR34" s="614">
        <v>2371797</v>
      </c>
      <c r="CS34" s="615"/>
      <c r="CT34" s="615"/>
      <c r="CU34" s="615"/>
      <c r="CV34" s="615"/>
      <c r="CW34" s="615"/>
      <c r="CX34" s="615"/>
      <c r="CY34" s="616"/>
      <c r="CZ34" s="617">
        <v>19.100000000000001</v>
      </c>
      <c r="DA34" s="625"/>
      <c r="DB34" s="625"/>
      <c r="DC34" s="626"/>
      <c r="DD34" s="620">
        <v>1646092</v>
      </c>
      <c r="DE34" s="615"/>
      <c r="DF34" s="615"/>
      <c r="DG34" s="615"/>
      <c r="DH34" s="615"/>
      <c r="DI34" s="615"/>
      <c r="DJ34" s="615"/>
      <c r="DK34" s="616"/>
      <c r="DL34" s="620">
        <v>934991</v>
      </c>
      <c r="DM34" s="615"/>
      <c r="DN34" s="615"/>
      <c r="DO34" s="615"/>
      <c r="DP34" s="615"/>
      <c r="DQ34" s="615"/>
      <c r="DR34" s="615"/>
      <c r="DS34" s="615"/>
      <c r="DT34" s="615"/>
      <c r="DU34" s="615"/>
      <c r="DV34" s="616"/>
      <c r="DW34" s="617">
        <v>13.2</v>
      </c>
      <c r="DX34" s="625"/>
      <c r="DY34" s="625"/>
      <c r="DZ34" s="625"/>
      <c r="EA34" s="625"/>
      <c r="EB34" s="625"/>
      <c r="EC34" s="639"/>
    </row>
    <row r="35" spans="2:133" ht="11.25" customHeight="1" x14ac:dyDescent="0.2">
      <c r="B35" s="611" t="s">
        <v>238</v>
      </c>
      <c r="C35" s="612"/>
      <c r="D35" s="612"/>
      <c r="E35" s="612"/>
      <c r="F35" s="612"/>
      <c r="G35" s="612"/>
      <c r="H35" s="612"/>
      <c r="I35" s="612"/>
      <c r="J35" s="612"/>
      <c r="K35" s="612"/>
      <c r="L35" s="612"/>
      <c r="M35" s="612"/>
      <c r="N35" s="612"/>
      <c r="O35" s="612"/>
      <c r="P35" s="612"/>
      <c r="Q35" s="613"/>
      <c r="R35" s="614">
        <v>511223</v>
      </c>
      <c r="S35" s="615"/>
      <c r="T35" s="615"/>
      <c r="U35" s="615"/>
      <c r="V35" s="615"/>
      <c r="W35" s="615"/>
      <c r="X35" s="615"/>
      <c r="Y35" s="616"/>
      <c r="Z35" s="650">
        <v>3.8</v>
      </c>
      <c r="AA35" s="650"/>
      <c r="AB35" s="650"/>
      <c r="AC35" s="650"/>
      <c r="AD35" s="651" t="s">
        <v>47</v>
      </c>
      <c r="AE35" s="651"/>
      <c r="AF35" s="651"/>
      <c r="AG35" s="651"/>
      <c r="AH35" s="651"/>
      <c r="AI35" s="651"/>
      <c r="AJ35" s="651"/>
      <c r="AK35" s="651"/>
      <c r="AL35" s="617" t="s">
        <v>47</v>
      </c>
      <c r="AM35" s="618"/>
      <c r="AN35" s="618"/>
      <c r="AO35" s="652"/>
      <c r="AP35" s="216"/>
      <c r="AQ35" s="666" t="s">
        <v>239</v>
      </c>
      <c r="AR35" s="667"/>
      <c r="AS35" s="667"/>
      <c r="AT35" s="667"/>
      <c r="AU35" s="667"/>
      <c r="AV35" s="667"/>
      <c r="AW35" s="667"/>
      <c r="AX35" s="667"/>
      <c r="AY35" s="667"/>
      <c r="AZ35" s="667"/>
      <c r="BA35" s="667"/>
      <c r="BB35" s="667"/>
      <c r="BC35" s="667"/>
      <c r="BD35" s="667"/>
      <c r="BE35" s="667"/>
      <c r="BF35" s="668"/>
      <c r="BG35" s="666" t="s">
        <v>240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241</v>
      </c>
      <c r="CE35" s="612"/>
      <c r="CF35" s="612"/>
      <c r="CG35" s="612"/>
      <c r="CH35" s="612"/>
      <c r="CI35" s="612"/>
      <c r="CJ35" s="612"/>
      <c r="CK35" s="612"/>
      <c r="CL35" s="612"/>
      <c r="CM35" s="612"/>
      <c r="CN35" s="612"/>
      <c r="CO35" s="612"/>
      <c r="CP35" s="612"/>
      <c r="CQ35" s="613"/>
      <c r="CR35" s="614">
        <v>60047</v>
      </c>
      <c r="CS35" s="623"/>
      <c r="CT35" s="623"/>
      <c r="CU35" s="623"/>
      <c r="CV35" s="623"/>
      <c r="CW35" s="623"/>
      <c r="CX35" s="623"/>
      <c r="CY35" s="624"/>
      <c r="CZ35" s="617">
        <v>0.5</v>
      </c>
      <c r="DA35" s="625"/>
      <c r="DB35" s="625"/>
      <c r="DC35" s="626"/>
      <c r="DD35" s="620">
        <v>36031</v>
      </c>
      <c r="DE35" s="623"/>
      <c r="DF35" s="623"/>
      <c r="DG35" s="623"/>
      <c r="DH35" s="623"/>
      <c r="DI35" s="623"/>
      <c r="DJ35" s="623"/>
      <c r="DK35" s="624"/>
      <c r="DL35" s="620">
        <v>35939</v>
      </c>
      <c r="DM35" s="623"/>
      <c r="DN35" s="623"/>
      <c r="DO35" s="623"/>
      <c r="DP35" s="623"/>
      <c r="DQ35" s="623"/>
      <c r="DR35" s="623"/>
      <c r="DS35" s="623"/>
      <c r="DT35" s="623"/>
      <c r="DU35" s="623"/>
      <c r="DV35" s="624"/>
      <c r="DW35" s="617">
        <v>0.5</v>
      </c>
      <c r="DX35" s="625"/>
      <c r="DY35" s="625"/>
      <c r="DZ35" s="625"/>
      <c r="EA35" s="625"/>
      <c r="EB35" s="625"/>
      <c r="EC35" s="639"/>
    </row>
    <row r="36" spans="2:133" ht="11.25" customHeight="1" x14ac:dyDescent="0.2">
      <c r="B36" s="611" t="s">
        <v>242</v>
      </c>
      <c r="C36" s="612"/>
      <c r="D36" s="612"/>
      <c r="E36" s="612"/>
      <c r="F36" s="612"/>
      <c r="G36" s="612"/>
      <c r="H36" s="612"/>
      <c r="I36" s="612"/>
      <c r="J36" s="612"/>
      <c r="K36" s="612"/>
      <c r="L36" s="612"/>
      <c r="M36" s="612"/>
      <c r="N36" s="612"/>
      <c r="O36" s="612"/>
      <c r="P36" s="612"/>
      <c r="Q36" s="613"/>
      <c r="R36" s="614">
        <v>1188182</v>
      </c>
      <c r="S36" s="615"/>
      <c r="T36" s="615"/>
      <c r="U36" s="615"/>
      <c r="V36" s="615"/>
      <c r="W36" s="615"/>
      <c r="X36" s="615"/>
      <c r="Y36" s="616"/>
      <c r="Z36" s="650">
        <v>8.8000000000000007</v>
      </c>
      <c r="AA36" s="650"/>
      <c r="AB36" s="650"/>
      <c r="AC36" s="650"/>
      <c r="AD36" s="651" t="s">
        <v>47</v>
      </c>
      <c r="AE36" s="651"/>
      <c r="AF36" s="651"/>
      <c r="AG36" s="651"/>
      <c r="AH36" s="651"/>
      <c r="AI36" s="651"/>
      <c r="AJ36" s="651"/>
      <c r="AK36" s="651"/>
      <c r="AL36" s="617" t="s">
        <v>47</v>
      </c>
      <c r="AM36" s="618"/>
      <c r="AN36" s="618"/>
      <c r="AO36" s="652"/>
      <c r="AP36" s="216"/>
      <c r="AQ36" s="657" t="s">
        <v>243</v>
      </c>
      <c r="AR36" s="658"/>
      <c r="AS36" s="658"/>
      <c r="AT36" s="658"/>
      <c r="AU36" s="658"/>
      <c r="AV36" s="658"/>
      <c r="AW36" s="658"/>
      <c r="AX36" s="658"/>
      <c r="AY36" s="659"/>
      <c r="AZ36" s="660">
        <v>1417908</v>
      </c>
      <c r="BA36" s="661"/>
      <c r="BB36" s="661"/>
      <c r="BC36" s="661"/>
      <c r="BD36" s="661"/>
      <c r="BE36" s="661"/>
      <c r="BF36" s="662"/>
      <c r="BG36" s="663" t="s">
        <v>244</v>
      </c>
      <c r="BH36" s="664"/>
      <c r="BI36" s="664"/>
      <c r="BJ36" s="664"/>
      <c r="BK36" s="664"/>
      <c r="BL36" s="664"/>
      <c r="BM36" s="664"/>
      <c r="BN36" s="664"/>
      <c r="BO36" s="664"/>
      <c r="BP36" s="664"/>
      <c r="BQ36" s="664"/>
      <c r="BR36" s="664"/>
      <c r="BS36" s="664"/>
      <c r="BT36" s="664"/>
      <c r="BU36" s="665"/>
      <c r="BV36" s="660">
        <v>641243</v>
      </c>
      <c r="BW36" s="661"/>
      <c r="BX36" s="661"/>
      <c r="BY36" s="661"/>
      <c r="BZ36" s="661"/>
      <c r="CA36" s="661"/>
      <c r="CB36" s="662"/>
      <c r="CD36" s="611" t="s">
        <v>245</v>
      </c>
      <c r="CE36" s="612"/>
      <c r="CF36" s="612"/>
      <c r="CG36" s="612"/>
      <c r="CH36" s="612"/>
      <c r="CI36" s="612"/>
      <c r="CJ36" s="612"/>
      <c r="CK36" s="612"/>
      <c r="CL36" s="612"/>
      <c r="CM36" s="612"/>
      <c r="CN36" s="612"/>
      <c r="CO36" s="612"/>
      <c r="CP36" s="612"/>
      <c r="CQ36" s="613"/>
      <c r="CR36" s="614">
        <v>1781731</v>
      </c>
      <c r="CS36" s="615"/>
      <c r="CT36" s="615"/>
      <c r="CU36" s="615"/>
      <c r="CV36" s="615"/>
      <c r="CW36" s="615"/>
      <c r="CX36" s="615"/>
      <c r="CY36" s="616"/>
      <c r="CZ36" s="617">
        <v>14.4</v>
      </c>
      <c r="DA36" s="625"/>
      <c r="DB36" s="625"/>
      <c r="DC36" s="626"/>
      <c r="DD36" s="620">
        <v>1347109</v>
      </c>
      <c r="DE36" s="615"/>
      <c r="DF36" s="615"/>
      <c r="DG36" s="615"/>
      <c r="DH36" s="615"/>
      <c r="DI36" s="615"/>
      <c r="DJ36" s="615"/>
      <c r="DK36" s="616"/>
      <c r="DL36" s="620">
        <v>928763</v>
      </c>
      <c r="DM36" s="615"/>
      <c r="DN36" s="615"/>
      <c r="DO36" s="615"/>
      <c r="DP36" s="615"/>
      <c r="DQ36" s="615"/>
      <c r="DR36" s="615"/>
      <c r="DS36" s="615"/>
      <c r="DT36" s="615"/>
      <c r="DU36" s="615"/>
      <c r="DV36" s="616"/>
      <c r="DW36" s="617">
        <v>13.1</v>
      </c>
      <c r="DX36" s="625"/>
      <c r="DY36" s="625"/>
      <c r="DZ36" s="625"/>
      <c r="EA36" s="625"/>
      <c r="EB36" s="625"/>
      <c r="EC36" s="639"/>
    </row>
    <row r="37" spans="2:133" ht="11.25" customHeight="1" x14ac:dyDescent="0.2">
      <c r="B37" s="611" t="s">
        <v>246</v>
      </c>
      <c r="C37" s="612"/>
      <c r="D37" s="612"/>
      <c r="E37" s="612"/>
      <c r="F37" s="612"/>
      <c r="G37" s="612"/>
      <c r="H37" s="612"/>
      <c r="I37" s="612"/>
      <c r="J37" s="612"/>
      <c r="K37" s="612"/>
      <c r="L37" s="612"/>
      <c r="M37" s="612"/>
      <c r="N37" s="612"/>
      <c r="O37" s="612"/>
      <c r="P37" s="612"/>
      <c r="Q37" s="613"/>
      <c r="R37" s="614">
        <v>165257</v>
      </c>
      <c r="S37" s="615"/>
      <c r="T37" s="615"/>
      <c r="U37" s="615"/>
      <c r="V37" s="615"/>
      <c r="W37" s="615"/>
      <c r="X37" s="615"/>
      <c r="Y37" s="616"/>
      <c r="Z37" s="650">
        <v>1.2</v>
      </c>
      <c r="AA37" s="650"/>
      <c r="AB37" s="650"/>
      <c r="AC37" s="650"/>
      <c r="AD37" s="651">
        <v>25</v>
      </c>
      <c r="AE37" s="651"/>
      <c r="AF37" s="651"/>
      <c r="AG37" s="651"/>
      <c r="AH37" s="651"/>
      <c r="AI37" s="651"/>
      <c r="AJ37" s="651"/>
      <c r="AK37" s="651"/>
      <c r="AL37" s="617">
        <v>0</v>
      </c>
      <c r="AM37" s="618"/>
      <c r="AN37" s="618"/>
      <c r="AO37" s="652"/>
      <c r="AQ37" s="645" t="s">
        <v>247</v>
      </c>
      <c r="AR37" s="646"/>
      <c r="AS37" s="646"/>
      <c r="AT37" s="646"/>
      <c r="AU37" s="646"/>
      <c r="AV37" s="646"/>
      <c r="AW37" s="646"/>
      <c r="AX37" s="646"/>
      <c r="AY37" s="647"/>
      <c r="AZ37" s="614">
        <v>254056</v>
      </c>
      <c r="BA37" s="615"/>
      <c r="BB37" s="615"/>
      <c r="BC37" s="615"/>
      <c r="BD37" s="623"/>
      <c r="BE37" s="623"/>
      <c r="BF37" s="648"/>
      <c r="BG37" s="611" t="s">
        <v>248</v>
      </c>
      <c r="BH37" s="612"/>
      <c r="BI37" s="612"/>
      <c r="BJ37" s="612"/>
      <c r="BK37" s="612"/>
      <c r="BL37" s="612"/>
      <c r="BM37" s="612"/>
      <c r="BN37" s="612"/>
      <c r="BO37" s="612"/>
      <c r="BP37" s="612"/>
      <c r="BQ37" s="612"/>
      <c r="BR37" s="612"/>
      <c r="BS37" s="612"/>
      <c r="BT37" s="612"/>
      <c r="BU37" s="613"/>
      <c r="BV37" s="614">
        <v>618406</v>
      </c>
      <c r="BW37" s="615"/>
      <c r="BX37" s="615"/>
      <c r="BY37" s="615"/>
      <c r="BZ37" s="615"/>
      <c r="CA37" s="615"/>
      <c r="CB37" s="649"/>
      <c r="CD37" s="611" t="s">
        <v>249</v>
      </c>
      <c r="CE37" s="612"/>
      <c r="CF37" s="612"/>
      <c r="CG37" s="612"/>
      <c r="CH37" s="612"/>
      <c r="CI37" s="612"/>
      <c r="CJ37" s="612"/>
      <c r="CK37" s="612"/>
      <c r="CL37" s="612"/>
      <c r="CM37" s="612"/>
      <c r="CN37" s="612"/>
      <c r="CO37" s="612"/>
      <c r="CP37" s="612"/>
      <c r="CQ37" s="613"/>
      <c r="CR37" s="614">
        <v>572181</v>
      </c>
      <c r="CS37" s="623"/>
      <c r="CT37" s="623"/>
      <c r="CU37" s="623"/>
      <c r="CV37" s="623"/>
      <c r="CW37" s="623"/>
      <c r="CX37" s="623"/>
      <c r="CY37" s="624"/>
      <c r="CZ37" s="617">
        <v>4.5999999999999996</v>
      </c>
      <c r="DA37" s="625"/>
      <c r="DB37" s="625"/>
      <c r="DC37" s="626"/>
      <c r="DD37" s="620">
        <v>571508</v>
      </c>
      <c r="DE37" s="623"/>
      <c r="DF37" s="623"/>
      <c r="DG37" s="623"/>
      <c r="DH37" s="623"/>
      <c r="DI37" s="623"/>
      <c r="DJ37" s="623"/>
      <c r="DK37" s="624"/>
      <c r="DL37" s="620">
        <v>571508</v>
      </c>
      <c r="DM37" s="623"/>
      <c r="DN37" s="623"/>
      <c r="DO37" s="623"/>
      <c r="DP37" s="623"/>
      <c r="DQ37" s="623"/>
      <c r="DR37" s="623"/>
      <c r="DS37" s="623"/>
      <c r="DT37" s="623"/>
      <c r="DU37" s="623"/>
      <c r="DV37" s="624"/>
      <c r="DW37" s="617">
        <v>8</v>
      </c>
      <c r="DX37" s="625"/>
      <c r="DY37" s="625"/>
      <c r="DZ37" s="625"/>
      <c r="EA37" s="625"/>
      <c r="EB37" s="625"/>
      <c r="EC37" s="639"/>
    </row>
    <row r="38" spans="2:133" ht="11.25" customHeight="1" x14ac:dyDescent="0.2">
      <c r="B38" s="611" t="s">
        <v>250</v>
      </c>
      <c r="C38" s="612"/>
      <c r="D38" s="612"/>
      <c r="E38" s="612"/>
      <c r="F38" s="612"/>
      <c r="G38" s="612"/>
      <c r="H38" s="612"/>
      <c r="I38" s="612"/>
      <c r="J38" s="612"/>
      <c r="K38" s="612"/>
      <c r="L38" s="612"/>
      <c r="M38" s="612"/>
      <c r="N38" s="612"/>
      <c r="O38" s="612"/>
      <c r="P38" s="612"/>
      <c r="Q38" s="613"/>
      <c r="R38" s="614">
        <v>332282</v>
      </c>
      <c r="S38" s="615"/>
      <c r="T38" s="615"/>
      <c r="U38" s="615"/>
      <c r="V38" s="615"/>
      <c r="W38" s="615"/>
      <c r="X38" s="615"/>
      <c r="Y38" s="616"/>
      <c r="Z38" s="650">
        <v>2.5</v>
      </c>
      <c r="AA38" s="650"/>
      <c r="AB38" s="650"/>
      <c r="AC38" s="650"/>
      <c r="AD38" s="651" t="s">
        <v>47</v>
      </c>
      <c r="AE38" s="651"/>
      <c r="AF38" s="651"/>
      <c r="AG38" s="651"/>
      <c r="AH38" s="651"/>
      <c r="AI38" s="651"/>
      <c r="AJ38" s="651"/>
      <c r="AK38" s="651"/>
      <c r="AL38" s="617" t="s">
        <v>47</v>
      </c>
      <c r="AM38" s="618"/>
      <c r="AN38" s="618"/>
      <c r="AO38" s="652"/>
      <c r="AQ38" s="645" t="s">
        <v>251</v>
      </c>
      <c r="AR38" s="646"/>
      <c r="AS38" s="646"/>
      <c r="AT38" s="646"/>
      <c r="AU38" s="646"/>
      <c r="AV38" s="646"/>
      <c r="AW38" s="646"/>
      <c r="AX38" s="646"/>
      <c r="AY38" s="647"/>
      <c r="AZ38" s="614">
        <v>97713</v>
      </c>
      <c r="BA38" s="615"/>
      <c r="BB38" s="615"/>
      <c r="BC38" s="615"/>
      <c r="BD38" s="623"/>
      <c r="BE38" s="623"/>
      <c r="BF38" s="648"/>
      <c r="BG38" s="611" t="s">
        <v>252</v>
      </c>
      <c r="BH38" s="612"/>
      <c r="BI38" s="612"/>
      <c r="BJ38" s="612"/>
      <c r="BK38" s="612"/>
      <c r="BL38" s="612"/>
      <c r="BM38" s="612"/>
      <c r="BN38" s="612"/>
      <c r="BO38" s="612"/>
      <c r="BP38" s="612"/>
      <c r="BQ38" s="612"/>
      <c r="BR38" s="612"/>
      <c r="BS38" s="612"/>
      <c r="BT38" s="612"/>
      <c r="BU38" s="613"/>
      <c r="BV38" s="614">
        <v>3610</v>
      </c>
      <c r="BW38" s="615"/>
      <c r="BX38" s="615"/>
      <c r="BY38" s="615"/>
      <c r="BZ38" s="615"/>
      <c r="CA38" s="615"/>
      <c r="CB38" s="649"/>
      <c r="CD38" s="611" t="s">
        <v>253</v>
      </c>
      <c r="CE38" s="612"/>
      <c r="CF38" s="612"/>
      <c r="CG38" s="612"/>
      <c r="CH38" s="612"/>
      <c r="CI38" s="612"/>
      <c r="CJ38" s="612"/>
      <c r="CK38" s="612"/>
      <c r="CL38" s="612"/>
      <c r="CM38" s="612"/>
      <c r="CN38" s="612"/>
      <c r="CO38" s="612"/>
      <c r="CP38" s="612"/>
      <c r="CQ38" s="613"/>
      <c r="CR38" s="614">
        <v>1179376</v>
      </c>
      <c r="CS38" s="615"/>
      <c r="CT38" s="615"/>
      <c r="CU38" s="615"/>
      <c r="CV38" s="615"/>
      <c r="CW38" s="615"/>
      <c r="CX38" s="615"/>
      <c r="CY38" s="616"/>
      <c r="CZ38" s="617">
        <v>9.5</v>
      </c>
      <c r="DA38" s="625"/>
      <c r="DB38" s="625"/>
      <c r="DC38" s="626"/>
      <c r="DD38" s="620">
        <v>977556</v>
      </c>
      <c r="DE38" s="615"/>
      <c r="DF38" s="615"/>
      <c r="DG38" s="615"/>
      <c r="DH38" s="615"/>
      <c r="DI38" s="615"/>
      <c r="DJ38" s="615"/>
      <c r="DK38" s="616"/>
      <c r="DL38" s="620">
        <v>858174</v>
      </c>
      <c r="DM38" s="615"/>
      <c r="DN38" s="615"/>
      <c r="DO38" s="615"/>
      <c r="DP38" s="615"/>
      <c r="DQ38" s="615"/>
      <c r="DR38" s="615"/>
      <c r="DS38" s="615"/>
      <c r="DT38" s="615"/>
      <c r="DU38" s="615"/>
      <c r="DV38" s="616"/>
      <c r="DW38" s="617">
        <v>12.1</v>
      </c>
      <c r="DX38" s="625"/>
      <c r="DY38" s="625"/>
      <c r="DZ38" s="625"/>
      <c r="EA38" s="625"/>
      <c r="EB38" s="625"/>
      <c r="EC38" s="639"/>
    </row>
    <row r="39" spans="2:133" ht="11.25" customHeight="1" x14ac:dyDescent="0.2">
      <c r="B39" s="611" t="s">
        <v>254</v>
      </c>
      <c r="C39" s="612"/>
      <c r="D39" s="612"/>
      <c r="E39" s="612"/>
      <c r="F39" s="612"/>
      <c r="G39" s="612"/>
      <c r="H39" s="612"/>
      <c r="I39" s="612"/>
      <c r="J39" s="612"/>
      <c r="K39" s="612"/>
      <c r="L39" s="612"/>
      <c r="M39" s="612"/>
      <c r="N39" s="612"/>
      <c r="O39" s="612"/>
      <c r="P39" s="612"/>
      <c r="Q39" s="613"/>
      <c r="R39" s="614" t="s">
        <v>47</v>
      </c>
      <c r="S39" s="615"/>
      <c r="T39" s="615"/>
      <c r="U39" s="615"/>
      <c r="V39" s="615"/>
      <c r="W39" s="615"/>
      <c r="X39" s="615"/>
      <c r="Y39" s="616"/>
      <c r="Z39" s="650" t="s">
        <v>47</v>
      </c>
      <c r="AA39" s="650"/>
      <c r="AB39" s="650"/>
      <c r="AC39" s="650"/>
      <c r="AD39" s="651" t="s">
        <v>47</v>
      </c>
      <c r="AE39" s="651"/>
      <c r="AF39" s="651"/>
      <c r="AG39" s="651"/>
      <c r="AH39" s="651"/>
      <c r="AI39" s="651"/>
      <c r="AJ39" s="651"/>
      <c r="AK39" s="651"/>
      <c r="AL39" s="617" t="s">
        <v>47</v>
      </c>
      <c r="AM39" s="618"/>
      <c r="AN39" s="618"/>
      <c r="AO39" s="652"/>
      <c r="AQ39" s="645" t="s">
        <v>255</v>
      </c>
      <c r="AR39" s="646"/>
      <c r="AS39" s="646"/>
      <c r="AT39" s="646"/>
      <c r="AU39" s="646"/>
      <c r="AV39" s="646"/>
      <c r="AW39" s="646"/>
      <c r="AX39" s="646"/>
      <c r="AY39" s="647"/>
      <c r="AZ39" s="614">
        <v>5960</v>
      </c>
      <c r="BA39" s="615"/>
      <c r="BB39" s="615"/>
      <c r="BC39" s="615"/>
      <c r="BD39" s="623"/>
      <c r="BE39" s="623"/>
      <c r="BF39" s="648"/>
      <c r="BG39" s="611" t="s">
        <v>256</v>
      </c>
      <c r="BH39" s="612"/>
      <c r="BI39" s="612"/>
      <c r="BJ39" s="612"/>
      <c r="BK39" s="612"/>
      <c r="BL39" s="612"/>
      <c r="BM39" s="612"/>
      <c r="BN39" s="612"/>
      <c r="BO39" s="612"/>
      <c r="BP39" s="612"/>
      <c r="BQ39" s="612"/>
      <c r="BR39" s="612"/>
      <c r="BS39" s="612"/>
      <c r="BT39" s="612"/>
      <c r="BU39" s="613"/>
      <c r="BV39" s="614">
        <v>5697</v>
      </c>
      <c r="BW39" s="615"/>
      <c r="BX39" s="615"/>
      <c r="BY39" s="615"/>
      <c r="BZ39" s="615"/>
      <c r="CA39" s="615"/>
      <c r="CB39" s="649"/>
      <c r="CD39" s="611" t="s">
        <v>257</v>
      </c>
      <c r="CE39" s="612"/>
      <c r="CF39" s="612"/>
      <c r="CG39" s="612"/>
      <c r="CH39" s="612"/>
      <c r="CI39" s="612"/>
      <c r="CJ39" s="612"/>
      <c r="CK39" s="612"/>
      <c r="CL39" s="612"/>
      <c r="CM39" s="612"/>
      <c r="CN39" s="612"/>
      <c r="CO39" s="612"/>
      <c r="CP39" s="612"/>
      <c r="CQ39" s="613"/>
      <c r="CR39" s="614">
        <v>1222544</v>
      </c>
      <c r="CS39" s="623"/>
      <c r="CT39" s="623"/>
      <c r="CU39" s="623"/>
      <c r="CV39" s="623"/>
      <c r="CW39" s="623"/>
      <c r="CX39" s="623"/>
      <c r="CY39" s="624"/>
      <c r="CZ39" s="617">
        <v>9.9</v>
      </c>
      <c r="DA39" s="625"/>
      <c r="DB39" s="625"/>
      <c r="DC39" s="626"/>
      <c r="DD39" s="620">
        <v>1193627</v>
      </c>
      <c r="DE39" s="623"/>
      <c r="DF39" s="623"/>
      <c r="DG39" s="623"/>
      <c r="DH39" s="623"/>
      <c r="DI39" s="623"/>
      <c r="DJ39" s="623"/>
      <c r="DK39" s="624"/>
      <c r="DL39" s="620" t="s">
        <v>47</v>
      </c>
      <c r="DM39" s="623"/>
      <c r="DN39" s="623"/>
      <c r="DO39" s="623"/>
      <c r="DP39" s="623"/>
      <c r="DQ39" s="623"/>
      <c r="DR39" s="623"/>
      <c r="DS39" s="623"/>
      <c r="DT39" s="623"/>
      <c r="DU39" s="623"/>
      <c r="DV39" s="624"/>
      <c r="DW39" s="617" t="s">
        <v>47</v>
      </c>
      <c r="DX39" s="625"/>
      <c r="DY39" s="625"/>
      <c r="DZ39" s="625"/>
      <c r="EA39" s="625"/>
      <c r="EB39" s="625"/>
      <c r="EC39" s="639"/>
    </row>
    <row r="40" spans="2:133" ht="11.25" customHeight="1" x14ac:dyDescent="0.2">
      <c r="B40" s="611" t="s">
        <v>258</v>
      </c>
      <c r="C40" s="612"/>
      <c r="D40" s="612"/>
      <c r="E40" s="612"/>
      <c r="F40" s="612"/>
      <c r="G40" s="612"/>
      <c r="H40" s="612"/>
      <c r="I40" s="612"/>
      <c r="J40" s="612"/>
      <c r="K40" s="612"/>
      <c r="L40" s="612"/>
      <c r="M40" s="612"/>
      <c r="N40" s="612"/>
      <c r="O40" s="612"/>
      <c r="P40" s="612"/>
      <c r="Q40" s="613"/>
      <c r="R40" s="614">
        <v>133882</v>
      </c>
      <c r="S40" s="615"/>
      <c r="T40" s="615"/>
      <c r="U40" s="615"/>
      <c r="V40" s="615"/>
      <c r="W40" s="615"/>
      <c r="X40" s="615"/>
      <c r="Y40" s="616"/>
      <c r="Z40" s="650">
        <v>1</v>
      </c>
      <c r="AA40" s="650"/>
      <c r="AB40" s="650"/>
      <c r="AC40" s="650"/>
      <c r="AD40" s="651" t="s">
        <v>47</v>
      </c>
      <c r="AE40" s="651"/>
      <c r="AF40" s="651"/>
      <c r="AG40" s="651"/>
      <c r="AH40" s="651"/>
      <c r="AI40" s="651"/>
      <c r="AJ40" s="651"/>
      <c r="AK40" s="651"/>
      <c r="AL40" s="617" t="s">
        <v>47</v>
      </c>
      <c r="AM40" s="618"/>
      <c r="AN40" s="618"/>
      <c r="AO40" s="652"/>
      <c r="AQ40" s="645" t="s">
        <v>259</v>
      </c>
      <c r="AR40" s="646"/>
      <c r="AS40" s="646"/>
      <c r="AT40" s="646"/>
      <c r="AU40" s="646"/>
      <c r="AV40" s="646"/>
      <c r="AW40" s="646"/>
      <c r="AX40" s="646"/>
      <c r="AY40" s="647"/>
      <c r="AZ40" s="614" t="s">
        <v>47</v>
      </c>
      <c r="BA40" s="615"/>
      <c r="BB40" s="615"/>
      <c r="BC40" s="615"/>
      <c r="BD40" s="623"/>
      <c r="BE40" s="623"/>
      <c r="BF40" s="648"/>
      <c r="BG40" s="653" t="s">
        <v>260</v>
      </c>
      <c r="BH40" s="654"/>
      <c r="BI40" s="654"/>
      <c r="BJ40" s="654"/>
      <c r="BK40" s="654"/>
      <c r="BL40" s="217"/>
      <c r="BM40" s="612" t="s">
        <v>261</v>
      </c>
      <c r="BN40" s="612"/>
      <c r="BO40" s="612"/>
      <c r="BP40" s="612"/>
      <c r="BQ40" s="612"/>
      <c r="BR40" s="612"/>
      <c r="BS40" s="612"/>
      <c r="BT40" s="612"/>
      <c r="BU40" s="613"/>
      <c r="BV40" s="614">
        <v>111</v>
      </c>
      <c r="BW40" s="615"/>
      <c r="BX40" s="615"/>
      <c r="BY40" s="615"/>
      <c r="BZ40" s="615"/>
      <c r="CA40" s="615"/>
      <c r="CB40" s="649"/>
      <c r="CD40" s="611" t="s">
        <v>262</v>
      </c>
      <c r="CE40" s="612"/>
      <c r="CF40" s="612"/>
      <c r="CG40" s="612"/>
      <c r="CH40" s="612"/>
      <c r="CI40" s="612"/>
      <c r="CJ40" s="612"/>
      <c r="CK40" s="612"/>
      <c r="CL40" s="612"/>
      <c r="CM40" s="612"/>
      <c r="CN40" s="612"/>
      <c r="CO40" s="612"/>
      <c r="CP40" s="612"/>
      <c r="CQ40" s="613"/>
      <c r="CR40" s="614" t="s">
        <v>47</v>
      </c>
      <c r="CS40" s="615"/>
      <c r="CT40" s="615"/>
      <c r="CU40" s="615"/>
      <c r="CV40" s="615"/>
      <c r="CW40" s="615"/>
      <c r="CX40" s="615"/>
      <c r="CY40" s="616"/>
      <c r="CZ40" s="617" t="s">
        <v>47</v>
      </c>
      <c r="DA40" s="625"/>
      <c r="DB40" s="625"/>
      <c r="DC40" s="626"/>
      <c r="DD40" s="620" t="s">
        <v>47</v>
      </c>
      <c r="DE40" s="615"/>
      <c r="DF40" s="615"/>
      <c r="DG40" s="615"/>
      <c r="DH40" s="615"/>
      <c r="DI40" s="615"/>
      <c r="DJ40" s="615"/>
      <c r="DK40" s="616"/>
      <c r="DL40" s="620" t="s">
        <v>47</v>
      </c>
      <c r="DM40" s="615"/>
      <c r="DN40" s="615"/>
      <c r="DO40" s="615"/>
      <c r="DP40" s="615"/>
      <c r="DQ40" s="615"/>
      <c r="DR40" s="615"/>
      <c r="DS40" s="615"/>
      <c r="DT40" s="615"/>
      <c r="DU40" s="615"/>
      <c r="DV40" s="616"/>
      <c r="DW40" s="617" t="s">
        <v>47</v>
      </c>
      <c r="DX40" s="625"/>
      <c r="DY40" s="625"/>
      <c r="DZ40" s="625"/>
      <c r="EA40" s="625"/>
      <c r="EB40" s="625"/>
      <c r="EC40" s="639"/>
    </row>
    <row r="41" spans="2:133" ht="11.25" customHeight="1" x14ac:dyDescent="0.2">
      <c r="B41" s="595" t="s">
        <v>263</v>
      </c>
      <c r="C41" s="596"/>
      <c r="D41" s="596"/>
      <c r="E41" s="596"/>
      <c r="F41" s="596"/>
      <c r="G41" s="596"/>
      <c r="H41" s="596"/>
      <c r="I41" s="596"/>
      <c r="J41" s="596"/>
      <c r="K41" s="596"/>
      <c r="L41" s="596"/>
      <c r="M41" s="596"/>
      <c r="N41" s="596"/>
      <c r="O41" s="596"/>
      <c r="P41" s="596"/>
      <c r="Q41" s="597"/>
      <c r="R41" s="598">
        <v>13477033</v>
      </c>
      <c r="S41" s="636"/>
      <c r="T41" s="636"/>
      <c r="U41" s="636"/>
      <c r="V41" s="636"/>
      <c r="W41" s="636"/>
      <c r="X41" s="636"/>
      <c r="Y41" s="640"/>
      <c r="Z41" s="641">
        <v>100</v>
      </c>
      <c r="AA41" s="641"/>
      <c r="AB41" s="641"/>
      <c r="AC41" s="641"/>
      <c r="AD41" s="642">
        <v>6972165</v>
      </c>
      <c r="AE41" s="642"/>
      <c r="AF41" s="642"/>
      <c r="AG41" s="642"/>
      <c r="AH41" s="642"/>
      <c r="AI41" s="642"/>
      <c r="AJ41" s="642"/>
      <c r="AK41" s="642"/>
      <c r="AL41" s="601">
        <v>100</v>
      </c>
      <c r="AM41" s="643"/>
      <c r="AN41" s="643"/>
      <c r="AO41" s="644"/>
      <c r="AQ41" s="645" t="s">
        <v>264</v>
      </c>
      <c r="AR41" s="646"/>
      <c r="AS41" s="646"/>
      <c r="AT41" s="646"/>
      <c r="AU41" s="646"/>
      <c r="AV41" s="646"/>
      <c r="AW41" s="646"/>
      <c r="AX41" s="646"/>
      <c r="AY41" s="647"/>
      <c r="AZ41" s="614">
        <v>231083</v>
      </c>
      <c r="BA41" s="615"/>
      <c r="BB41" s="615"/>
      <c r="BC41" s="615"/>
      <c r="BD41" s="623"/>
      <c r="BE41" s="623"/>
      <c r="BF41" s="648"/>
      <c r="BG41" s="653"/>
      <c r="BH41" s="654"/>
      <c r="BI41" s="654"/>
      <c r="BJ41" s="654"/>
      <c r="BK41" s="654"/>
      <c r="BL41" s="217"/>
      <c r="BM41" s="612" t="s">
        <v>265</v>
      </c>
      <c r="BN41" s="612"/>
      <c r="BO41" s="612"/>
      <c r="BP41" s="612"/>
      <c r="BQ41" s="612"/>
      <c r="BR41" s="612"/>
      <c r="BS41" s="612"/>
      <c r="BT41" s="612"/>
      <c r="BU41" s="613"/>
      <c r="BV41" s="614" t="s">
        <v>47</v>
      </c>
      <c r="BW41" s="615"/>
      <c r="BX41" s="615"/>
      <c r="BY41" s="615"/>
      <c r="BZ41" s="615"/>
      <c r="CA41" s="615"/>
      <c r="CB41" s="649"/>
      <c r="CD41" s="611" t="s">
        <v>266</v>
      </c>
      <c r="CE41" s="612"/>
      <c r="CF41" s="612"/>
      <c r="CG41" s="612"/>
      <c r="CH41" s="612"/>
      <c r="CI41" s="612"/>
      <c r="CJ41" s="612"/>
      <c r="CK41" s="612"/>
      <c r="CL41" s="612"/>
      <c r="CM41" s="612"/>
      <c r="CN41" s="612"/>
      <c r="CO41" s="612"/>
      <c r="CP41" s="612"/>
      <c r="CQ41" s="613"/>
      <c r="CR41" s="614" t="s">
        <v>47</v>
      </c>
      <c r="CS41" s="623"/>
      <c r="CT41" s="623"/>
      <c r="CU41" s="623"/>
      <c r="CV41" s="623"/>
      <c r="CW41" s="623"/>
      <c r="CX41" s="623"/>
      <c r="CY41" s="624"/>
      <c r="CZ41" s="617" t="s">
        <v>47</v>
      </c>
      <c r="DA41" s="625"/>
      <c r="DB41" s="625"/>
      <c r="DC41" s="626"/>
      <c r="DD41" s="620" t="s">
        <v>47</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267</v>
      </c>
      <c r="AR42" s="634"/>
      <c r="AS42" s="634"/>
      <c r="AT42" s="634"/>
      <c r="AU42" s="634"/>
      <c r="AV42" s="634"/>
      <c r="AW42" s="634"/>
      <c r="AX42" s="634"/>
      <c r="AY42" s="635"/>
      <c r="AZ42" s="598">
        <v>829096</v>
      </c>
      <c r="BA42" s="636"/>
      <c r="BB42" s="636"/>
      <c r="BC42" s="636"/>
      <c r="BD42" s="599"/>
      <c r="BE42" s="599"/>
      <c r="BF42" s="637"/>
      <c r="BG42" s="655"/>
      <c r="BH42" s="656"/>
      <c r="BI42" s="656"/>
      <c r="BJ42" s="656"/>
      <c r="BK42" s="656"/>
      <c r="BL42" s="218"/>
      <c r="BM42" s="596" t="s">
        <v>268</v>
      </c>
      <c r="BN42" s="596"/>
      <c r="BO42" s="596"/>
      <c r="BP42" s="596"/>
      <c r="BQ42" s="596"/>
      <c r="BR42" s="596"/>
      <c r="BS42" s="596"/>
      <c r="BT42" s="596"/>
      <c r="BU42" s="597"/>
      <c r="BV42" s="598">
        <v>409</v>
      </c>
      <c r="BW42" s="636"/>
      <c r="BX42" s="636"/>
      <c r="BY42" s="636"/>
      <c r="BZ42" s="636"/>
      <c r="CA42" s="636"/>
      <c r="CB42" s="638"/>
      <c r="CD42" s="611" t="s">
        <v>269</v>
      </c>
      <c r="CE42" s="612"/>
      <c r="CF42" s="612"/>
      <c r="CG42" s="612"/>
      <c r="CH42" s="612"/>
      <c r="CI42" s="612"/>
      <c r="CJ42" s="612"/>
      <c r="CK42" s="612"/>
      <c r="CL42" s="612"/>
      <c r="CM42" s="612"/>
      <c r="CN42" s="612"/>
      <c r="CO42" s="612"/>
      <c r="CP42" s="612"/>
      <c r="CQ42" s="613"/>
      <c r="CR42" s="614">
        <v>695096</v>
      </c>
      <c r="CS42" s="623"/>
      <c r="CT42" s="623"/>
      <c r="CU42" s="623"/>
      <c r="CV42" s="623"/>
      <c r="CW42" s="623"/>
      <c r="CX42" s="623"/>
      <c r="CY42" s="624"/>
      <c r="CZ42" s="617">
        <v>5.6</v>
      </c>
      <c r="DA42" s="625"/>
      <c r="DB42" s="625"/>
      <c r="DC42" s="626"/>
      <c r="DD42" s="620">
        <v>258299</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270</v>
      </c>
      <c r="CD43" s="611" t="s">
        <v>271</v>
      </c>
      <c r="CE43" s="612"/>
      <c r="CF43" s="612"/>
      <c r="CG43" s="612"/>
      <c r="CH43" s="612"/>
      <c r="CI43" s="612"/>
      <c r="CJ43" s="612"/>
      <c r="CK43" s="612"/>
      <c r="CL43" s="612"/>
      <c r="CM43" s="612"/>
      <c r="CN43" s="612"/>
      <c r="CO43" s="612"/>
      <c r="CP43" s="612"/>
      <c r="CQ43" s="613"/>
      <c r="CR43" s="614">
        <v>10514</v>
      </c>
      <c r="CS43" s="623"/>
      <c r="CT43" s="623"/>
      <c r="CU43" s="623"/>
      <c r="CV43" s="623"/>
      <c r="CW43" s="623"/>
      <c r="CX43" s="623"/>
      <c r="CY43" s="624"/>
      <c r="CZ43" s="617">
        <v>0.1</v>
      </c>
      <c r="DA43" s="625"/>
      <c r="DB43" s="625"/>
      <c r="DC43" s="626"/>
      <c r="DD43" s="620">
        <v>10514</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272</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219</v>
      </c>
      <c r="CE44" s="628"/>
      <c r="CF44" s="611" t="s">
        <v>273</v>
      </c>
      <c r="CG44" s="612"/>
      <c r="CH44" s="612"/>
      <c r="CI44" s="612"/>
      <c r="CJ44" s="612"/>
      <c r="CK44" s="612"/>
      <c r="CL44" s="612"/>
      <c r="CM44" s="612"/>
      <c r="CN44" s="612"/>
      <c r="CO44" s="612"/>
      <c r="CP44" s="612"/>
      <c r="CQ44" s="613"/>
      <c r="CR44" s="614">
        <v>695096</v>
      </c>
      <c r="CS44" s="615"/>
      <c r="CT44" s="615"/>
      <c r="CU44" s="615"/>
      <c r="CV44" s="615"/>
      <c r="CW44" s="615"/>
      <c r="CX44" s="615"/>
      <c r="CY44" s="616"/>
      <c r="CZ44" s="617">
        <v>5.6</v>
      </c>
      <c r="DA44" s="618"/>
      <c r="DB44" s="618"/>
      <c r="DC44" s="619"/>
      <c r="DD44" s="620">
        <v>258299</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274</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275</v>
      </c>
      <c r="CG45" s="612"/>
      <c r="CH45" s="612"/>
      <c r="CI45" s="612"/>
      <c r="CJ45" s="612"/>
      <c r="CK45" s="612"/>
      <c r="CL45" s="612"/>
      <c r="CM45" s="612"/>
      <c r="CN45" s="612"/>
      <c r="CO45" s="612"/>
      <c r="CP45" s="612"/>
      <c r="CQ45" s="613"/>
      <c r="CR45" s="614">
        <v>197651</v>
      </c>
      <c r="CS45" s="623"/>
      <c r="CT45" s="623"/>
      <c r="CU45" s="623"/>
      <c r="CV45" s="623"/>
      <c r="CW45" s="623"/>
      <c r="CX45" s="623"/>
      <c r="CY45" s="624"/>
      <c r="CZ45" s="617">
        <v>1.6</v>
      </c>
      <c r="DA45" s="625"/>
      <c r="DB45" s="625"/>
      <c r="DC45" s="626"/>
      <c r="DD45" s="620">
        <v>32272</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276</v>
      </c>
      <c r="CG46" s="612"/>
      <c r="CH46" s="612"/>
      <c r="CI46" s="612"/>
      <c r="CJ46" s="612"/>
      <c r="CK46" s="612"/>
      <c r="CL46" s="612"/>
      <c r="CM46" s="612"/>
      <c r="CN46" s="612"/>
      <c r="CO46" s="612"/>
      <c r="CP46" s="612"/>
      <c r="CQ46" s="613"/>
      <c r="CR46" s="614">
        <v>454626</v>
      </c>
      <c r="CS46" s="615"/>
      <c r="CT46" s="615"/>
      <c r="CU46" s="615"/>
      <c r="CV46" s="615"/>
      <c r="CW46" s="615"/>
      <c r="CX46" s="615"/>
      <c r="CY46" s="616"/>
      <c r="CZ46" s="617">
        <v>3.7</v>
      </c>
      <c r="DA46" s="618"/>
      <c r="DB46" s="618"/>
      <c r="DC46" s="619"/>
      <c r="DD46" s="620">
        <v>199708</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277</v>
      </c>
      <c r="CG47" s="612"/>
      <c r="CH47" s="612"/>
      <c r="CI47" s="612"/>
      <c r="CJ47" s="612"/>
      <c r="CK47" s="612"/>
      <c r="CL47" s="612"/>
      <c r="CM47" s="612"/>
      <c r="CN47" s="612"/>
      <c r="CO47" s="612"/>
      <c r="CP47" s="612"/>
      <c r="CQ47" s="613"/>
      <c r="CR47" s="614" t="s">
        <v>47</v>
      </c>
      <c r="CS47" s="623"/>
      <c r="CT47" s="623"/>
      <c r="CU47" s="623"/>
      <c r="CV47" s="623"/>
      <c r="CW47" s="623"/>
      <c r="CX47" s="623"/>
      <c r="CY47" s="624"/>
      <c r="CZ47" s="617" t="s">
        <v>47</v>
      </c>
      <c r="DA47" s="625"/>
      <c r="DB47" s="625"/>
      <c r="DC47" s="626"/>
      <c r="DD47" s="620" t="s">
        <v>47</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278</v>
      </c>
      <c r="CG48" s="612"/>
      <c r="CH48" s="612"/>
      <c r="CI48" s="612"/>
      <c r="CJ48" s="612"/>
      <c r="CK48" s="612"/>
      <c r="CL48" s="612"/>
      <c r="CM48" s="612"/>
      <c r="CN48" s="612"/>
      <c r="CO48" s="612"/>
      <c r="CP48" s="612"/>
      <c r="CQ48" s="613"/>
      <c r="CR48" s="614" t="s">
        <v>47</v>
      </c>
      <c r="CS48" s="615"/>
      <c r="CT48" s="615"/>
      <c r="CU48" s="615"/>
      <c r="CV48" s="615"/>
      <c r="CW48" s="615"/>
      <c r="CX48" s="615"/>
      <c r="CY48" s="616"/>
      <c r="CZ48" s="617" t="s">
        <v>47</v>
      </c>
      <c r="DA48" s="618"/>
      <c r="DB48" s="618"/>
      <c r="DC48" s="619"/>
      <c r="DD48" s="620" t="s">
        <v>47</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279</v>
      </c>
      <c r="CE49" s="596"/>
      <c r="CF49" s="596"/>
      <c r="CG49" s="596"/>
      <c r="CH49" s="596"/>
      <c r="CI49" s="596"/>
      <c r="CJ49" s="596"/>
      <c r="CK49" s="596"/>
      <c r="CL49" s="596"/>
      <c r="CM49" s="596"/>
      <c r="CN49" s="596"/>
      <c r="CO49" s="596"/>
      <c r="CP49" s="596"/>
      <c r="CQ49" s="597"/>
      <c r="CR49" s="598">
        <v>12396961</v>
      </c>
      <c r="CS49" s="599"/>
      <c r="CT49" s="599"/>
      <c r="CU49" s="599"/>
      <c r="CV49" s="599"/>
      <c r="CW49" s="599"/>
      <c r="CX49" s="599"/>
      <c r="CY49" s="600"/>
      <c r="CZ49" s="601">
        <v>100</v>
      </c>
      <c r="DA49" s="602"/>
      <c r="DB49" s="602"/>
      <c r="DC49" s="603"/>
      <c r="DD49" s="604">
        <v>8839639</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9Prn7lulK+0H5+qGo+fjmPlIh2BGTDHa1pj0gQDkU66CH/lSlYMN9Zz/n8uO1JrBR61WCWgwFruXketD5NeYJQ==" saltValue="lVPXzhmqyLcLGiL3SAP2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280</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281</v>
      </c>
      <c r="DK2" s="1095"/>
      <c r="DL2" s="1095"/>
      <c r="DM2" s="1095"/>
      <c r="DN2" s="1095"/>
      <c r="DO2" s="1096"/>
      <c r="DP2" s="222"/>
      <c r="DQ2" s="1094" t="s">
        <v>282</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283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285</v>
      </c>
      <c r="B5" s="983"/>
      <c r="C5" s="983"/>
      <c r="D5" s="983"/>
      <c r="E5" s="983"/>
      <c r="F5" s="983"/>
      <c r="G5" s="983"/>
      <c r="H5" s="983"/>
      <c r="I5" s="983"/>
      <c r="J5" s="983"/>
      <c r="K5" s="983"/>
      <c r="L5" s="983"/>
      <c r="M5" s="983"/>
      <c r="N5" s="983"/>
      <c r="O5" s="983"/>
      <c r="P5" s="984"/>
      <c r="Q5" s="988" t="s">
        <v>286</v>
      </c>
      <c r="R5" s="989"/>
      <c r="S5" s="989"/>
      <c r="T5" s="989"/>
      <c r="U5" s="990"/>
      <c r="V5" s="988" t="s">
        <v>287</v>
      </c>
      <c r="W5" s="989"/>
      <c r="X5" s="989"/>
      <c r="Y5" s="989"/>
      <c r="Z5" s="990"/>
      <c r="AA5" s="988" t="s">
        <v>288</v>
      </c>
      <c r="AB5" s="989"/>
      <c r="AC5" s="989"/>
      <c r="AD5" s="989"/>
      <c r="AE5" s="989"/>
      <c r="AF5" s="1097" t="s">
        <v>289</v>
      </c>
      <c r="AG5" s="989"/>
      <c r="AH5" s="989"/>
      <c r="AI5" s="989"/>
      <c r="AJ5" s="1002"/>
      <c r="AK5" s="989" t="s">
        <v>290</v>
      </c>
      <c r="AL5" s="989"/>
      <c r="AM5" s="989"/>
      <c r="AN5" s="989"/>
      <c r="AO5" s="990"/>
      <c r="AP5" s="988" t="s">
        <v>291</v>
      </c>
      <c r="AQ5" s="989"/>
      <c r="AR5" s="989"/>
      <c r="AS5" s="989"/>
      <c r="AT5" s="990"/>
      <c r="AU5" s="988" t="s">
        <v>292</v>
      </c>
      <c r="AV5" s="989"/>
      <c r="AW5" s="989"/>
      <c r="AX5" s="989"/>
      <c r="AY5" s="1002"/>
      <c r="AZ5" s="226"/>
      <c r="BA5" s="226"/>
      <c r="BB5" s="226"/>
      <c r="BC5" s="226"/>
      <c r="BD5" s="226"/>
      <c r="BE5" s="227"/>
      <c r="BF5" s="227"/>
      <c r="BG5" s="227"/>
      <c r="BH5" s="227"/>
      <c r="BI5" s="227"/>
      <c r="BJ5" s="227"/>
      <c r="BK5" s="227"/>
      <c r="BL5" s="227"/>
      <c r="BM5" s="227"/>
      <c r="BN5" s="227"/>
      <c r="BO5" s="227"/>
      <c r="BP5" s="227"/>
      <c r="BQ5" s="982" t="s">
        <v>293</v>
      </c>
      <c r="BR5" s="983"/>
      <c r="BS5" s="983"/>
      <c r="BT5" s="983"/>
      <c r="BU5" s="983"/>
      <c r="BV5" s="983"/>
      <c r="BW5" s="983"/>
      <c r="BX5" s="983"/>
      <c r="BY5" s="983"/>
      <c r="BZ5" s="983"/>
      <c r="CA5" s="983"/>
      <c r="CB5" s="983"/>
      <c r="CC5" s="983"/>
      <c r="CD5" s="983"/>
      <c r="CE5" s="983"/>
      <c r="CF5" s="983"/>
      <c r="CG5" s="984"/>
      <c r="CH5" s="988" t="s">
        <v>294</v>
      </c>
      <c r="CI5" s="989"/>
      <c r="CJ5" s="989"/>
      <c r="CK5" s="989"/>
      <c r="CL5" s="990"/>
      <c r="CM5" s="988" t="s">
        <v>295</v>
      </c>
      <c r="CN5" s="989"/>
      <c r="CO5" s="989"/>
      <c r="CP5" s="989"/>
      <c r="CQ5" s="990"/>
      <c r="CR5" s="988" t="s">
        <v>296</v>
      </c>
      <c r="CS5" s="989"/>
      <c r="CT5" s="989"/>
      <c r="CU5" s="989"/>
      <c r="CV5" s="990"/>
      <c r="CW5" s="988" t="s">
        <v>297</v>
      </c>
      <c r="CX5" s="989"/>
      <c r="CY5" s="989"/>
      <c r="CZ5" s="989"/>
      <c r="DA5" s="990"/>
      <c r="DB5" s="988" t="s">
        <v>298</v>
      </c>
      <c r="DC5" s="989"/>
      <c r="DD5" s="989"/>
      <c r="DE5" s="989"/>
      <c r="DF5" s="990"/>
      <c r="DG5" s="1087" t="s">
        <v>299</v>
      </c>
      <c r="DH5" s="1088"/>
      <c r="DI5" s="1088"/>
      <c r="DJ5" s="1088"/>
      <c r="DK5" s="1089"/>
      <c r="DL5" s="1087" t="s">
        <v>300</v>
      </c>
      <c r="DM5" s="1088"/>
      <c r="DN5" s="1088"/>
      <c r="DO5" s="1088"/>
      <c r="DP5" s="1089"/>
      <c r="DQ5" s="988" t="s">
        <v>301</v>
      </c>
      <c r="DR5" s="989"/>
      <c r="DS5" s="989"/>
      <c r="DT5" s="989"/>
      <c r="DU5" s="990"/>
      <c r="DV5" s="988" t="s">
        <v>292</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2">
      <c r="A7" s="230">
        <v>1</v>
      </c>
      <c r="B7" s="1034" t="s">
        <v>302</v>
      </c>
      <c r="C7" s="1035"/>
      <c r="D7" s="1035"/>
      <c r="E7" s="1035"/>
      <c r="F7" s="1035"/>
      <c r="G7" s="1035"/>
      <c r="H7" s="1035"/>
      <c r="I7" s="1035"/>
      <c r="J7" s="1035"/>
      <c r="K7" s="1035"/>
      <c r="L7" s="1035"/>
      <c r="M7" s="1035"/>
      <c r="N7" s="1035"/>
      <c r="O7" s="1035"/>
      <c r="P7" s="1036"/>
      <c r="Q7" s="1074">
        <v>13404</v>
      </c>
      <c r="R7" s="1075"/>
      <c r="S7" s="1075"/>
      <c r="T7" s="1075"/>
      <c r="U7" s="1075"/>
      <c r="V7" s="1075">
        <v>12396</v>
      </c>
      <c r="W7" s="1075"/>
      <c r="X7" s="1075"/>
      <c r="Y7" s="1075"/>
      <c r="Z7" s="1075"/>
      <c r="AA7" s="1075">
        <v>1008</v>
      </c>
      <c r="AB7" s="1075"/>
      <c r="AC7" s="1075"/>
      <c r="AD7" s="1075"/>
      <c r="AE7" s="1076"/>
      <c r="AF7" s="1077">
        <v>993</v>
      </c>
      <c r="AG7" s="1078"/>
      <c r="AH7" s="1078"/>
      <c r="AI7" s="1078"/>
      <c r="AJ7" s="1079"/>
      <c r="AK7" s="1080">
        <v>496</v>
      </c>
      <c r="AL7" s="1081"/>
      <c r="AM7" s="1081"/>
      <c r="AN7" s="1081"/>
      <c r="AO7" s="1081"/>
      <c r="AP7" s="1081">
        <v>10616</v>
      </c>
      <c r="AQ7" s="1081"/>
      <c r="AR7" s="1081"/>
      <c r="AS7" s="1081"/>
      <c r="AT7" s="1081"/>
      <c r="AU7" s="1082" t="s">
        <v>303</v>
      </c>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t="s">
        <v>304</v>
      </c>
      <c r="BT7" s="1085"/>
      <c r="BU7" s="1085"/>
      <c r="BV7" s="1085"/>
      <c r="BW7" s="1085"/>
      <c r="BX7" s="1085"/>
      <c r="BY7" s="1085"/>
      <c r="BZ7" s="1085"/>
      <c r="CA7" s="1085"/>
      <c r="CB7" s="1085"/>
      <c r="CC7" s="1085"/>
      <c r="CD7" s="1085"/>
      <c r="CE7" s="1085"/>
      <c r="CF7" s="1085"/>
      <c r="CG7" s="1086"/>
      <c r="CH7" s="1071">
        <v>0</v>
      </c>
      <c r="CI7" s="1072"/>
      <c r="CJ7" s="1072"/>
      <c r="CK7" s="1072"/>
      <c r="CL7" s="1073"/>
      <c r="CM7" s="1071">
        <v>116</v>
      </c>
      <c r="CN7" s="1072"/>
      <c r="CO7" s="1072"/>
      <c r="CP7" s="1072"/>
      <c r="CQ7" s="1073"/>
      <c r="CR7" s="1071">
        <v>119</v>
      </c>
      <c r="CS7" s="1072"/>
      <c r="CT7" s="1072"/>
      <c r="CU7" s="1072"/>
      <c r="CV7" s="1073"/>
      <c r="CW7" s="1071">
        <v>17</v>
      </c>
      <c r="CX7" s="1072"/>
      <c r="CY7" s="1072"/>
      <c r="CZ7" s="1072"/>
      <c r="DA7" s="1073"/>
      <c r="DB7" s="1071" t="s">
        <v>305</v>
      </c>
      <c r="DC7" s="1072"/>
      <c r="DD7" s="1072"/>
      <c r="DE7" s="1072"/>
      <c r="DF7" s="1073"/>
      <c r="DG7" s="1071" t="s">
        <v>305</v>
      </c>
      <c r="DH7" s="1072"/>
      <c r="DI7" s="1072"/>
      <c r="DJ7" s="1072"/>
      <c r="DK7" s="1073"/>
      <c r="DL7" s="1071" t="s">
        <v>305</v>
      </c>
      <c r="DM7" s="1072"/>
      <c r="DN7" s="1072"/>
      <c r="DO7" s="1072"/>
      <c r="DP7" s="1073"/>
      <c r="DQ7" s="1071" t="s">
        <v>305</v>
      </c>
      <c r="DR7" s="1072"/>
      <c r="DS7" s="1072"/>
      <c r="DT7" s="1072"/>
      <c r="DU7" s="1073"/>
      <c r="DV7" s="1084"/>
      <c r="DW7" s="1085"/>
      <c r="DX7" s="1085"/>
      <c r="DY7" s="1085"/>
      <c r="DZ7" s="1099"/>
      <c r="EA7" s="228"/>
    </row>
    <row r="8" spans="1:131" s="229" customFormat="1" ht="26.25" customHeight="1" x14ac:dyDescent="0.2">
      <c r="A8" s="232">
        <v>2</v>
      </c>
      <c r="B8" s="1017" t="s">
        <v>306</v>
      </c>
      <c r="C8" s="1018"/>
      <c r="D8" s="1018"/>
      <c r="E8" s="1018"/>
      <c r="F8" s="1018"/>
      <c r="G8" s="1018"/>
      <c r="H8" s="1018"/>
      <c r="I8" s="1018"/>
      <c r="J8" s="1018"/>
      <c r="K8" s="1018"/>
      <c r="L8" s="1018"/>
      <c r="M8" s="1018"/>
      <c r="N8" s="1018"/>
      <c r="O8" s="1018"/>
      <c r="P8" s="1019"/>
      <c r="Q8" s="1025">
        <v>72</v>
      </c>
      <c r="R8" s="1026"/>
      <c r="S8" s="1026"/>
      <c r="T8" s="1026"/>
      <c r="U8" s="1026"/>
      <c r="V8" s="1026">
        <v>0</v>
      </c>
      <c r="W8" s="1026"/>
      <c r="X8" s="1026"/>
      <c r="Y8" s="1026"/>
      <c r="Z8" s="1026"/>
      <c r="AA8" s="1026">
        <v>72</v>
      </c>
      <c r="AB8" s="1026"/>
      <c r="AC8" s="1026"/>
      <c r="AD8" s="1026"/>
      <c r="AE8" s="1027"/>
      <c r="AF8" s="1022">
        <v>72</v>
      </c>
      <c r="AG8" s="1023"/>
      <c r="AH8" s="1023"/>
      <c r="AI8" s="1023"/>
      <c r="AJ8" s="1024"/>
      <c r="AK8" s="1067" t="s">
        <v>305</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307</v>
      </c>
      <c r="BS8" s="979" t="s">
        <v>308</v>
      </c>
      <c r="BT8" s="980"/>
      <c r="BU8" s="980"/>
      <c r="BV8" s="980"/>
      <c r="BW8" s="980"/>
      <c r="BX8" s="980"/>
      <c r="BY8" s="980"/>
      <c r="BZ8" s="980"/>
      <c r="CA8" s="980"/>
      <c r="CB8" s="980"/>
      <c r="CC8" s="980"/>
      <c r="CD8" s="980"/>
      <c r="CE8" s="980"/>
      <c r="CF8" s="980"/>
      <c r="CG8" s="1001"/>
      <c r="CH8" s="976">
        <v>0</v>
      </c>
      <c r="CI8" s="977"/>
      <c r="CJ8" s="977"/>
      <c r="CK8" s="977"/>
      <c r="CL8" s="978"/>
      <c r="CM8" s="976">
        <v>79</v>
      </c>
      <c r="CN8" s="977"/>
      <c r="CO8" s="977"/>
      <c r="CP8" s="977"/>
      <c r="CQ8" s="978"/>
      <c r="CR8" s="976">
        <v>5</v>
      </c>
      <c r="CS8" s="977"/>
      <c r="CT8" s="977"/>
      <c r="CU8" s="977"/>
      <c r="CV8" s="978"/>
      <c r="CW8" s="976" t="s">
        <v>305</v>
      </c>
      <c r="CX8" s="977"/>
      <c r="CY8" s="977"/>
      <c r="CZ8" s="977"/>
      <c r="DA8" s="978"/>
      <c r="DB8" s="976" t="s">
        <v>305</v>
      </c>
      <c r="DC8" s="977"/>
      <c r="DD8" s="977"/>
      <c r="DE8" s="977"/>
      <c r="DF8" s="978"/>
      <c r="DG8" s="976" t="s">
        <v>305</v>
      </c>
      <c r="DH8" s="977"/>
      <c r="DI8" s="977"/>
      <c r="DJ8" s="977"/>
      <c r="DK8" s="978"/>
      <c r="DL8" s="976" t="s">
        <v>305</v>
      </c>
      <c r="DM8" s="977"/>
      <c r="DN8" s="977"/>
      <c r="DO8" s="977"/>
      <c r="DP8" s="978"/>
      <c r="DQ8" s="976" t="s">
        <v>305</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309</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310</v>
      </c>
      <c r="B23" s="924" t="s">
        <v>311</v>
      </c>
      <c r="C23" s="925"/>
      <c r="D23" s="925"/>
      <c r="E23" s="925"/>
      <c r="F23" s="925"/>
      <c r="G23" s="925"/>
      <c r="H23" s="925"/>
      <c r="I23" s="925"/>
      <c r="J23" s="925"/>
      <c r="K23" s="925"/>
      <c r="L23" s="925"/>
      <c r="M23" s="925"/>
      <c r="N23" s="925"/>
      <c r="O23" s="925"/>
      <c r="P23" s="935"/>
      <c r="Q23" s="1054">
        <v>13477</v>
      </c>
      <c r="R23" s="1048"/>
      <c r="S23" s="1048"/>
      <c r="T23" s="1048"/>
      <c r="U23" s="1048"/>
      <c r="V23" s="1048">
        <v>12397</v>
      </c>
      <c r="W23" s="1048"/>
      <c r="X23" s="1048"/>
      <c r="Y23" s="1048"/>
      <c r="Z23" s="1048"/>
      <c r="AA23" s="1048">
        <v>1080</v>
      </c>
      <c r="AB23" s="1048"/>
      <c r="AC23" s="1048"/>
      <c r="AD23" s="1048"/>
      <c r="AE23" s="1055"/>
      <c r="AF23" s="1056">
        <v>1065</v>
      </c>
      <c r="AG23" s="1048"/>
      <c r="AH23" s="1048"/>
      <c r="AI23" s="1048"/>
      <c r="AJ23" s="1057"/>
      <c r="AK23" s="1058"/>
      <c r="AL23" s="1059"/>
      <c r="AM23" s="1059"/>
      <c r="AN23" s="1059"/>
      <c r="AO23" s="1059"/>
      <c r="AP23" s="1048">
        <v>10616</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312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313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285</v>
      </c>
      <c r="B26" s="983"/>
      <c r="C26" s="983"/>
      <c r="D26" s="983"/>
      <c r="E26" s="983"/>
      <c r="F26" s="983"/>
      <c r="G26" s="983"/>
      <c r="H26" s="983"/>
      <c r="I26" s="983"/>
      <c r="J26" s="983"/>
      <c r="K26" s="983"/>
      <c r="L26" s="983"/>
      <c r="M26" s="983"/>
      <c r="N26" s="983"/>
      <c r="O26" s="983"/>
      <c r="P26" s="984"/>
      <c r="Q26" s="988" t="s">
        <v>314</v>
      </c>
      <c r="R26" s="989"/>
      <c r="S26" s="989"/>
      <c r="T26" s="989"/>
      <c r="U26" s="990"/>
      <c r="V26" s="988" t="s">
        <v>315</v>
      </c>
      <c r="W26" s="989"/>
      <c r="X26" s="989"/>
      <c r="Y26" s="989"/>
      <c r="Z26" s="990"/>
      <c r="AA26" s="988" t="s">
        <v>316</v>
      </c>
      <c r="AB26" s="989"/>
      <c r="AC26" s="989"/>
      <c r="AD26" s="989"/>
      <c r="AE26" s="989"/>
      <c r="AF26" s="1042" t="s">
        <v>317</v>
      </c>
      <c r="AG26" s="995"/>
      <c r="AH26" s="995"/>
      <c r="AI26" s="995"/>
      <c r="AJ26" s="1043"/>
      <c r="AK26" s="989" t="s">
        <v>318</v>
      </c>
      <c r="AL26" s="989"/>
      <c r="AM26" s="989"/>
      <c r="AN26" s="989"/>
      <c r="AO26" s="990"/>
      <c r="AP26" s="988" t="s">
        <v>319</v>
      </c>
      <c r="AQ26" s="989"/>
      <c r="AR26" s="989"/>
      <c r="AS26" s="989"/>
      <c r="AT26" s="990"/>
      <c r="AU26" s="988" t="s">
        <v>320</v>
      </c>
      <c r="AV26" s="989"/>
      <c r="AW26" s="989"/>
      <c r="AX26" s="989"/>
      <c r="AY26" s="990"/>
      <c r="AZ26" s="988" t="s">
        <v>321</v>
      </c>
      <c r="BA26" s="989"/>
      <c r="BB26" s="989"/>
      <c r="BC26" s="989"/>
      <c r="BD26" s="990"/>
      <c r="BE26" s="988" t="s">
        <v>292</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322</v>
      </c>
      <c r="C28" s="1035"/>
      <c r="D28" s="1035"/>
      <c r="E28" s="1035"/>
      <c r="F28" s="1035"/>
      <c r="G28" s="1035"/>
      <c r="H28" s="1035"/>
      <c r="I28" s="1035"/>
      <c r="J28" s="1035"/>
      <c r="K28" s="1035"/>
      <c r="L28" s="1035"/>
      <c r="M28" s="1035"/>
      <c r="N28" s="1035"/>
      <c r="O28" s="1035"/>
      <c r="P28" s="1036"/>
      <c r="Q28" s="1037">
        <v>3925</v>
      </c>
      <c r="R28" s="1038"/>
      <c r="S28" s="1038"/>
      <c r="T28" s="1038"/>
      <c r="U28" s="1038"/>
      <c r="V28" s="1038">
        <v>3284</v>
      </c>
      <c r="W28" s="1038"/>
      <c r="X28" s="1038"/>
      <c r="Y28" s="1038"/>
      <c r="Z28" s="1038"/>
      <c r="AA28" s="1038">
        <v>641</v>
      </c>
      <c r="AB28" s="1038"/>
      <c r="AC28" s="1038"/>
      <c r="AD28" s="1038"/>
      <c r="AE28" s="1039"/>
      <c r="AF28" s="1040">
        <v>641</v>
      </c>
      <c r="AG28" s="1038"/>
      <c r="AH28" s="1038"/>
      <c r="AI28" s="1038"/>
      <c r="AJ28" s="1041"/>
      <c r="AK28" s="1029">
        <v>231</v>
      </c>
      <c r="AL28" s="1030"/>
      <c r="AM28" s="1030"/>
      <c r="AN28" s="1030"/>
      <c r="AO28" s="1030"/>
      <c r="AP28" s="1030" t="s">
        <v>305</v>
      </c>
      <c r="AQ28" s="1030"/>
      <c r="AR28" s="1030"/>
      <c r="AS28" s="1030"/>
      <c r="AT28" s="1030"/>
      <c r="AU28" s="1030" t="s">
        <v>305</v>
      </c>
      <c r="AV28" s="1030"/>
      <c r="AW28" s="1030"/>
      <c r="AX28" s="1030"/>
      <c r="AY28" s="1030"/>
      <c r="AZ28" s="1031" t="s">
        <v>305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323</v>
      </c>
      <c r="C29" s="1018"/>
      <c r="D29" s="1018"/>
      <c r="E29" s="1018"/>
      <c r="F29" s="1018"/>
      <c r="G29" s="1018"/>
      <c r="H29" s="1018"/>
      <c r="I29" s="1018"/>
      <c r="J29" s="1018"/>
      <c r="K29" s="1018"/>
      <c r="L29" s="1018"/>
      <c r="M29" s="1018"/>
      <c r="N29" s="1018"/>
      <c r="O29" s="1018"/>
      <c r="P29" s="1019"/>
      <c r="Q29" s="1025">
        <v>3135</v>
      </c>
      <c r="R29" s="1026"/>
      <c r="S29" s="1026"/>
      <c r="T29" s="1026"/>
      <c r="U29" s="1026"/>
      <c r="V29" s="1026">
        <v>2796</v>
      </c>
      <c r="W29" s="1026"/>
      <c r="X29" s="1026"/>
      <c r="Y29" s="1026"/>
      <c r="Z29" s="1026"/>
      <c r="AA29" s="1026">
        <v>340</v>
      </c>
      <c r="AB29" s="1026"/>
      <c r="AC29" s="1026"/>
      <c r="AD29" s="1026"/>
      <c r="AE29" s="1027"/>
      <c r="AF29" s="1022">
        <v>340</v>
      </c>
      <c r="AG29" s="1023"/>
      <c r="AH29" s="1023"/>
      <c r="AI29" s="1023"/>
      <c r="AJ29" s="1024"/>
      <c r="AK29" s="967">
        <v>409</v>
      </c>
      <c r="AL29" s="958"/>
      <c r="AM29" s="958"/>
      <c r="AN29" s="958"/>
      <c r="AO29" s="958"/>
      <c r="AP29" s="958" t="s">
        <v>305</v>
      </c>
      <c r="AQ29" s="958"/>
      <c r="AR29" s="958"/>
      <c r="AS29" s="958"/>
      <c r="AT29" s="958"/>
      <c r="AU29" s="958" t="s">
        <v>305</v>
      </c>
      <c r="AV29" s="958"/>
      <c r="AW29" s="958"/>
      <c r="AX29" s="958"/>
      <c r="AY29" s="958"/>
      <c r="AZ29" s="1028" t="s">
        <v>305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324</v>
      </c>
      <c r="C30" s="1018"/>
      <c r="D30" s="1018"/>
      <c r="E30" s="1018"/>
      <c r="F30" s="1018"/>
      <c r="G30" s="1018"/>
      <c r="H30" s="1018"/>
      <c r="I30" s="1018"/>
      <c r="J30" s="1018"/>
      <c r="K30" s="1018"/>
      <c r="L30" s="1018"/>
      <c r="M30" s="1018"/>
      <c r="N30" s="1018"/>
      <c r="O30" s="1018"/>
      <c r="P30" s="1019"/>
      <c r="Q30" s="1025">
        <v>19</v>
      </c>
      <c r="R30" s="1026"/>
      <c r="S30" s="1026"/>
      <c r="T30" s="1026"/>
      <c r="U30" s="1026"/>
      <c r="V30" s="1026">
        <v>18</v>
      </c>
      <c r="W30" s="1026"/>
      <c r="X30" s="1026"/>
      <c r="Y30" s="1026"/>
      <c r="Z30" s="1026"/>
      <c r="AA30" s="1026">
        <v>1</v>
      </c>
      <c r="AB30" s="1026"/>
      <c r="AC30" s="1026"/>
      <c r="AD30" s="1026"/>
      <c r="AE30" s="1027"/>
      <c r="AF30" s="1022">
        <v>1</v>
      </c>
      <c r="AG30" s="1023"/>
      <c r="AH30" s="1023"/>
      <c r="AI30" s="1023"/>
      <c r="AJ30" s="1024"/>
      <c r="AK30" s="967">
        <v>1</v>
      </c>
      <c r="AL30" s="958"/>
      <c r="AM30" s="958"/>
      <c r="AN30" s="958"/>
      <c r="AO30" s="958"/>
      <c r="AP30" s="958" t="s">
        <v>305</v>
      </c>
      <c r="AQ30" s="958"/>
      <c r="AR30" s="958"/>
      <c r="AS30" s="958"/>
      <c r="AT30" s="958"/>
      <c r="AU30" s="958" t="s">
        <v>305</v>
      </c>
      <c r="AV30" s="958"/>
      <c r="AW30" s="958"/>
      <c r="AX30" s="958"/>
      <c r="AY30" s="958"/>
      <c r="AZ30" s="1028" t="s">
        <v>305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325</v>
      </c>
      <c r="C31" s="1018"/>
      <c r="D31" s="1018"/>
      <c r="E31" s="1018"/>
      <c r="F31" s="1018"/>
      <c r="G31" s="1018"/>
      <c r="H31" s="1018"/>
      <c r="I31" s="1018"/>
      <c r="J31" s="1018"/>
      <c r="K31" s="1018"/>
      <c r="L31" s="1018"/>
      <c r="M31" s="1018"/>
      <c r="N31" s="1018"/>
      <c r="O31" s="1018"/>
      <c r="P31" s="1019"/>
      <c r="Q31" s="1025">
        <v>406</v>
      </c>
      <c r="R31" s="1026"/>
      <c r="S31" s="1026"/>
      <c r="T31" s="1026"/>
      <c r="U31" s="1026"/>
      <c r="V31" s="1026">
        <v>403</v>
      </c>
      <c r="W31" s="1026"/>
      <c r="X31" s="1026"/>
      <c r="Y31" s="1026"/>
      <c r="Z31" s="1026"/>
      <c r="AA31" s="1026">
        <v>3</v>
      </c>
      <c r="AB31" s="1026"/>
      <c r="AC31" s="1026"/>
      <c r="AD31" s="1026"/>
      <c r="AE31" s="1027"/>
      <c r="AF31" s="1022">
        <v>3</v>
      </c>
      <c r="AG31" s="1023"/>
      <c r="AH31" s="1023"/>
      <c r="AI31" s="1023"/>
      <c r="AJ31" s="1024"/>
      <c r="AK31" s="967">
        <v>101</v>
      </c>
      <c r="AL31" s="958"/>
      <c r="AM31" s="958"/>
      <c r="AN31" s="958"/>
      <c r="AO31" s="958"/>
      <c r="AP31" s="958" t="s">
        <v>305</v>
      </c>
      <c r="AQ31" s="958"/>
      <c r="AR31" s="958"/>
      <c r="AS31" s="958"/>
      <c r="AT31" s="958"/>
      <c r="AU31" s="958" t="s">
        <v>305</v>
      </c>
      <c r="AV31" s="958"/>
      <c r="AW31" s="958"/>
      <c r="AX31" s="958"/>
      <c r="AY31" s="958"/>
      <c r="AZ31" s="1028" t="s">
        <v>305</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326</v>
      </c>
      <c r="C32" s="1018"/>
      <c r="D32" s="1018"/>
      <c r="E32" s="1018"/>
      <c r="F32" s="1018"/>
      <c r="G32" s="1018"/>
      <c r="H32" s="1018"/>
      <c r="I32" s="1018"/>
      <c r="J32" s="1018"/>
      <c r="K32" s="1018"/>
      <c r="L32" s="1018"/>
      <c r="M32" s="1018"/>
      <c r="N32" s="1018"/>
      <c r="O32" s="1018"/>
      <c r="P32" s="1019"/>
      <c r="Q32" s="1025">
        <v>404</v>
      </c>
      <c r="R32" s="1026"/>
      <c r="S32" s="1026"/>
      <c r="T32" s="1026"/>
      <c r="U32" s="1026"/>
      <c r="V32" s="1026">
        <v>361</v>
      </c>
      <c r="W32" s="1026"/>
      <c r="X32" s="1026"/>
      <c r="Y32" s="1026"/>
      <c r="Z32" s="1026"/>
      <c r="AA32" s="1026">
        <v>43</v>
      </c>
      <c r="AB32" s="1026"/>
      <c r="AC32" s="1026"/>
      <c r="AD32" s="1026"/>
      <c r="AE32" s="1027"/>
      <c r="AF32" s="1022">
        <v>350</v>
      </c>
      <c r="AG32" s="1023"/>
      <c r="AH32" s="1023"/>
      <c r="AI32" s="1023"/>
      <c r="AJ32" s="1024"/>
      <c r="AK32" s="967">
        <v>6</v>
      </c>
      <c r="AL32" s="958"/>
      <c r="AM32" s="958"/>
      <c r="AN32" s="958"/>
      <c r="AO32" s="958"/>
      <c r="AP32" s="958">
        <v>1553</v>
      </c>
      <c r="AQ32" s="958"/>
      <c r="AR32" s="958"/>
      <c r="AS32" s="958"/>
      <c r="AT32" s="958"/>
      <c r="AU32" s="958">
        <v>9</v>
      </c>
      <c r="AV32" s="958"/>
      <c r="AW32" s="958"/>
      <c r="AX32" s="958"/>
      <c r="AY32" s="958"/>
      <c r="AZ32" s="1028" t="s">
        <v>305</v>
      </c>
      <c r="BA32" s="1028"/>
      <c r="BB32" s="1028"/>
      <c r="BC32" s="1028"/>
      <c r="BD32" s="1028"/>
      <c r="BE32" s="959" t="s">
        <v>327</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328</v>
      </c>
      <c r="C33" s="1018"/>
      <c r="D33" s="1018"/>
      <c r="E33" s="1018"/>
      <c r="F33" s="1018"/>
      <c r="G33" s="1018"/>
      <c r="H33" s="1018"/>
      <c r="I33" s="1018"/>
      <c r="J33" s="1018"/>
      <c r="K33" s="1018"/>
      <c r="L33" s="1018"/>
      <c r="M33" s="1018"/>
      <c r="N33" s="1018"/>
      <c r="O33" s="1018"/>
      <c r="P33" s="1019"/>
      <c r="Q33" s="1025">
        <v>367</v>
      </c>
      <c r="R33" s="1026"/>
      <c r="S33" s="1026"/>
      <c r="T33" s="1026"/>
      <c r="U33" s="1026"/>
      <c r="V33" s="1026">
        <v>328</v>
      </c>
      <c r="W33" s="1026"/>
      <c r="X33" s="1026"/>
      <c r="Y33" s="1026"/>
      <c r="Z33" s="1026"/>
      <c r="AA33" s="1026">
        <v>39</v>
      </c>
      <c r="AB33" s="1026"/>
      <c r="AC33" s="1026"/>
      <c r="AD33" s="1026"/>
      <c r="AE33" s="1027"/>
      <c r="AF33" s="1022">
        <v>20</v>
      </c>
      <c r="AG33" s="1023"/>
      <c r="AH33" s="1023"/>
      <c r="AI33" s="1023"/>
      <c r="AJ33" s="1024"/>
      <c r="AK33" s="967">
        <v>91</v>
      </c>
      <c r="AL33" s="958"/>
      <c r="AM33" s="958"/>
      <c r="AN33" s="958"/>
      <c r="AO33" s="958"/>
      <c r="AP33" s="958">
        <v>1590</v>
      </c>
      <c r="AQ33" s="958"/>
      <c r="AR33" s="958"/>
      <c r="AS33" s="958"/>
      <c r="AT33" s="958"/>
      <c r="AU33" s="958">
        <v>1211</v>
      </c>
      <c r="AV33" s="958"/>
      <c r="AW33" s="958"/>
      <c r="AX33" s="958"/>
      <c r="AY33" s="958"/>
      <c r="AZ33" s="1028" t="s">
        <v>305</v>
      </c>
      <c r="BA33" s="1028"/>
      <c r="BB33" s="1028"/>
      <c r="BC33" s="1028"/>
      <c r="BD33" s="1028"/>
      <c r="BE33" s="959" t="s">
        <v>327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329</v>
      </c>
      <c r="C34" s="1018"/>
      <c r="D34" s="1018"/>
      <c r="E34" s="1018"/>
      <c r="F34" s="1018"/>
      <c r="G34" s="1018"/>
      <c r="H34" s="1018"/>
      <c r="I34" s="1018"/>
      <c r="J34" s="1018"/>
      <c r="K34" s="1018"/>
      <c r="L34" s="1018"/>
      <c r="M34" s="1018"/>
      <c r="N34" s="1018"/>
      <c r="O34" s="1018"/>
      <c r="P34" s="1019"/>
      <c r="Q34" s="1025">
        <v>103</v>
      </c>
      <c r="R34" s="1026"/>
      <c r="S34" s="1026"/>
      <c r="T34" s="1026"/>
      <c r="U34" s="1026"/>
      <c r="V34" s="1026">
        <v>64</v>
      </c>
      <c r="W34" s="1026"/>
      <c r="X34" s="1026"/>
      <c r="Y34" s="1026"/>
      <c r="Z34" s="1026"/>
      <c r="AA34" s="1026">
        <v>39</v>
      </c>
      <c r="AB34" s="1026"/>
      <c r="AC34" s="1026"/>
      <c r="AD34" s="1026"/>
      <c r="AE34" s="1027"/>
      <c r="AF34" s="1022">
        <v>39</v>
      </c>
      <c r="AG34" s="1023"/>
      <c r="AH34" s="1023"/>
      <c r="AI34" s="1023"/>
      <c r="AJ34" s="1024"/>
      <c r="AK34" s="967" t="s">
        <v>305</v>
      </c>
      <c r="AL34" s="958"/>
      <c r="AM34" s="958"/>
      <c r="AN34" s="958"/>
      <c r="AO34" s="958"/>
      <c r="AP34" s="958" t="s">
        <v>305</v>
      </c>
      <c r="AQ34" s="958"/>
      <c r="AR34" s="958"/>
      <c r="AS34" s="958"/>
      <c r="AT34" s="958"/>
      <c r="AU34" s="958" t="s">
        <v>305</v>
      </c>
      <c r="AV34" s="958"/>
      <c r="AW34" s="958"/>
      <c r="AX34" s="958"/>
      <c r="AY34" s="958"/>
      <c r="AZ34" s="1028" t="s">
        <v>305</v>
      </c>
      <c r="BA34" s="1028"/>
      <c r="BB34" s="1028"/>
      <c r="BC34" s="1028"/>
      <c r="BD34" s="1028"/>
      <c r="BE34" s="959" t="s">
        <v>330</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331</v>
      </c>
      <c r="C35" s="1018"/>
      <c r="D35" s="1018"/>
      <c r="E35" s="1018"/>
      <c r="F35" s="1018"/>
      <c r="G35" s="1018"/>
      <c r="H35" s="1018"/>
      <c r="I35" s="1018"/>
      <c r="J35" s="1018"/>
      <c r="K35" s="1018"/>
      <c r="L35" s="1018"/>
      <c r="M35" s="1018"/>
      <c r="N35" s="1018"/>
      <c r="O35" s="1018"/>
      <c r="P35" s="1019"/>
      <c r="Q35" s="1025">
        <v>209</v>
      </c>
      <c r="R35" s="1026"/>
      <c r="S35" s="1026"/>
      <c r="T35" s="1026"/>
      <c r="U35" s="1026"/>
      <c r="V35" s="1026">
        <v>204</v>
      </c>
      <c r="W35" s="1026"/>
      <c r="X35" s="1026"/>
      <c r="Y35" s="1026"/>
      <c r="Z35" s="1026"/>
      <c r="AA35" s="1026">
        <v>5</v>
      </c>
      <c r="AB35" s="1026"/>
      <c r="AC35" s="1026"/>
      <c r="AD35" s="1026"/>
      <c r="AE35" s="1027"/>
      <c r="AF35" s="1022">
        <v>5</v>
      </c>
      <c r="AG35" s="1023"/>
      <c r="AH35" s="1023"/>
      <c r="AI35" s="1023"/>
      <c r="AJ35" s="1024"/>
      <c r="AK35" s="967">
        <v>98</v>
      </c>
      <c r="AL35" s="958"/>
      <c r="AM35" s="958"/>
      <c r="AN35" s="958"/>
      <c r="AO35" s="958"/>
      <c r="AP35" s="958" t="s">
        <v>305</v>
      </c>
      <c r="AQ35" s="958"/>
      <c r="AR35" s="958"/>
      <c r="AS35" s="958"/>
      <c r="AT35" s="958"/>
      <c r="AU35" s="958" t="s">
        <v>305</v>
      </c>
      <c r="AV35" s="958"/>
      <c r="AW35" s="958"/>
      <c r="AX35" s="958"/>
      <c r="AY35" s="958"/>
      <c r="AZ35" s="1028" t="s">
        <v>305</v>
      </c>
      <c r="BA35" s="1028"/>
      <c r="BB35" s="1028"/>
      <c r="BC35" s="1028"/>
      <c r="BD35" s="1028"/>
      <c r="BE35" s="959" t="s">
        <v>330</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t="s">
        <v>332</v>
      </c>
      <c r="C36" s="1018"/>
      <c r="D36" s="1018"/>
      <c r="E36" s="1018"/>
      <c r="F36" s="1018"/>
      <c r="G36" s="1018"/>
      <c r="H36" s="1018"/>
      <c r="I36" s="1018"/>
      <c r="J36" s="1018"/>
      <c r="K36" s="1018"/>
      <c r="L36" s="1018"/>
      <c r="M36" s="1018"/>
      <c r="N36" s="1018"/>
      <c r="O36" s="1018"/>
      <c r="P36" s="1019"/>
      <c r="Q36" s="1025">
        <v>38</v>
      </c>
      <c r="R36" s="1026"/>
      <c r="S36" s="1026"/>
      <c r="T36" s="1026"/>
      <c r="U36" s="1026"/>
      <c r="V36" s="1026">
        <v>37</v>
      </c>
      <c r="W36" s="1026"/>
      <c r="X36" s="1026"/>
      <c r="Y36" s="1026"/>
      <c r="Z36" s="1026"/>
      <c r="AA36" s="1026">
        <v>2</v>
      </c>
      <c r="AB36" s="1026"/>
      <c r="AC36" s="1026"/>
      <c r="AD36" s="1026"/>
      <c r="AE36" s="1027"/>
      <c r="AF36" s="1022">
        <v>2</v>
      </c>
      <c r="AG36" s="1023"/>
      <c r="AH36" s="1023"/>
      <c r="AI36" s="1023"/>
      <c r="AJ36" s="1024"/>
      <c r="AK36" s="967">
        <v>21</v>
      </c>
      <c r="AL36" s="958"/>
      <c r="AM36" s="958"/>
      <c r="AN36" s="958"/>
      <c r="AO36" s="958"/>
      <c r="AP36" s="958">
        <v>113</v>
      </c>
      <c r="AQ36" s="958"/>
      <c r="AR36" s="958"/>
      <c r="AS36" s="958"/>
      <c r="AT36" s="958"/>
      <c r="AU36" s="958">
        <v>113</v>
      </c>
      <c r="AV36" s="958"/>
      <c r="AW36" s="958"/>
      <c r="AX36" s="958"/>
      <c r="AY36" s="958"/>
      <c r="AZ36" s="1028" t="s">
        <v>305</v>
      </c>
      <c r="BA36" s="1028"/>
      <c r="BB36" s="1028"/>
      <c r="BC36" s="1028"/>
      <c r="BD36" s="1028"/>
      <c r="BE36" s="959" t="s">
        <v>330</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333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310</v>
      </c>
      <c r="B63" s="924" t="s">
        <v>334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1401</v>
      </c>
      <c r="AG63" s="946"/>
      <c r="AH63" s="946"/>
      <c r="AI63" s="946"/>
      <c r="AJ63" s="1009"/>
      <c r="AK63" s="1010"/>
      <c r="AL63" s="950"/>
      <c r="AM63" s="950"/>
      <c r="AN63" s="950"/>
      <c r="AO63" s="950"/>
      <c r="AP63" s="946">
        <v>3256</v>
      </c>
      <c r="AQ63" s="946"/>
      <c r="AR63" s="946"/>
      <c r="AS63" s="946"/>
      <c r="AT63" s="946"/>
      <c r="AU63" s="946">
        <v>1334</v>
      </c>
      <c r="AV63" s="946"/>
      <c r="AW63" s="946"/>
      <c r="AX63" s="946"/>
      <c r="AY63" s="946"/>
      <c r="AZ63" s="1004"/>
      <c r="BA63" s="1004"/>
      <c r="BB63" s="1004"/>
      <c r="BC63" s="1004"/>
      <c r="BD63" s="1004"/>
      <c r="BE63" s="947"/>
      <c r="BF63" s="947"/>
      <c r="BG63" s="947"/>
      <c r="BH63" s="947"/>
      <c r="BI63" s="948"/>
      <c r="BJ63" s="1005" t="s">
        <v>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335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336</v>
      </c>
      <c r="B66" s="983"/>
      <c r="C66" s="983"/>
      <c r="D66" s="983"/>
      <c r="E66" s="983"/>
      <c r="F66" s="983"/>
      <c r="G66" s="983"/>
      <c r="H66" s="983"/>
      <c r="I66" s="983"/>
      <c r="J66" s="983"/>
      <c r="K66" s="983"/>
      <c r="L66" s="983"/>
      <c r="M66" s="983"/>
      <c r="N66" s="983"/>
      <c r="O66" s="983"/>
      <c r="P66" s="984"/>
      <c r="Q66" s="988" t="s">
        <v>314</v>
      </c>
      <c r="R66" s="989"/>
      <c r="S66" s="989"/>
      <c r="T66" s="989"/>
      <c r="U66" s="990"/>
      <c r="V66" s="988" t="s">
        <v>315</v>
      </c>
      <c r="W66" s="989"/>
      <c r="X66" s="989"/>
      <c r="Y66" s="989"/>
      <c r="Z66" s="990"/>
      <c r="AA66" s="988" t="s">
        <v>316</v>
      </c>
      <c r="AB66" s="989"/>
      <c r="AC66" s="989"/>
      <c r="AD66" s="989"/>
      <c r="AE66" s="990"/>
      <c r="AF66" s="994" t="s">
        <v>317</v>
      </c>
      <c r="AG66" s="995"/>
      <c r="AH66" s="995"/>
      <c r="AI66" s="995"/>
      <c r="AJ66" s="996"/>
      <c r="AK66" s="988" t="s">
        <v>318</v>
      </c>
      <c r="AL66" s="983"/>
      <c r="AM66" s="983"/>
      <c r="AN66" s="983"/>
      <c r="AO66" s="984"/>
      <c r="AP66" s="988" t="s">
        <v>319</v>
      </c>
      <c r="AQ66" s="989"/>
      <c r="AR66" s="989"/>
      <c r="AS66" s="989"/>
      <c r="AT66" s="990"/>
      <c r="AU66" s="988" t="s">
        <v>337</v>
      </c>
      <c r="AV66" s="989"/>
      <c r="AW66" s="989"/>
      <c r="AX66" s="989"/>
      <c r="AY66" s="990"/>
      <c r="AZ66" s="988" t="s">
        <v>292</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338</v>
      </c>
      <c r="C68" s="973"/>
      <c r="D68" s="973"/>
      <c r="E68" s="973"/>
      <c r="F68" s="973"/>
      <c r="G68" s="973"/>
      <c r="H68" s="973"/>
      <c r="I68" s="973"/>
      <c r="J68" s="973"/>
      <c r="K68" s="973"/>
      <c r="L68" s="973"/>
      <c r="M68" s="973"/>
      <c r="N68" s="973"/>
      <c r="O68" s="973"/>
      <c r="P68" s="974"/>
      <c r="Q68" s="975">
        <v>3133</v>
      </c>
      <c r="R68" s="969"/>
      <c r="S68" s="969"/>
      <c r="T68" s="969"/>
      <c r="U68" s="969"/>
      <c r="V68" s="969">
        <v>3028</v>
      </c>
      <c r="W68" s="969"/>
      <c r="X68" s="969"/>
      <c r="Y68" s="969"/>
      <c r="Z68" s="969"/>
      <c r="AA68" s="969">
        <v>105</v>
      </c>
      <c r="AB68" s="969"/>
      <c r="AC68" s="969"/>
      <c r="AD68" s="969"/>
      <c r="AE68" s="969"/>
      <c r="AF68" s="969">
        <v>105</v>
      </c>
      <c r="AG68" s="969"/>
      <c r="AH68" s="969"/>
      <c r="AI68" s="969"/>
      <c r="AJ68" s="969"/>
      <c r="AK68" s="969">
        <v>70</v>
      </c>
      <c r="AL68" s="969"/>
      <c r="AM68" s="969"/>
      <c r="AN68" s="969"/>
      <c r="AO68" s="969"/>
      <c r="AP68" s="969">
        <v>2039</v>
      </c>
      <c r="AQ68" s="969"/>
      <c r="AR68" s="969"/>
      <c r="AS68" s="969"/>
      <c r="AT68" s="969"/>
      <c r="AU68" s="969">
        <v>1448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339</v>
      </c>
      <c r="C69" s="962"/>
      <c r="D69" s="962"/>
      <c r="E69" s="962"/>
      <c r="F69" s="962"/>
      <c r="G69" s="962"/>
      <c r="H69" s="962"/>
      <c r="I69" s="962"/>
      <c r="J69" s="962"/>
      <c r="K69" s="962"/>
      <c r="L69" s="962"/>
      <c r="M69" s="962"/>
      <c r="N69" s="962"/>
      <c r="O69" s="962"/>
      <c r="P69" s="963"/>
      <c r="Q69" s="964">
        <v>576</v>
      </c>
      <c r="R69" s="958"/>
      <c r="S69" s="958"/>
      <c r="T69" s="958"/>
      <c r="U69" s="958"/>
      <c r="V69" s="958">
        <v>502</v>
      </c>
      <c r="W69" s="958"/>
      <c r="X69" s="958"/>
      <c r="Y69" s="958"/>
      <c r="Z69" s="958"/>
      <c r="AA69" s="958">
        <v>74</v>
      </c>
      <c r="AB69" s="958"/>
      <c r="AC69" s="958"/>
      <c r="AD69" s="958"/>
      <c r="AE69" s="958"/>
      <c r="AF69" s="958">
        <v>74</v>
      </c>
      <c r="AG69" s="958"/>
      <c r="AH69" s="958"/>
      <c r="AI69" s="958"/>
      <c r="AJ69" s="958"/>
      <c r="AK69" s="958" t="s">
        <v>305</v>
      </c>
      <c r="AL69" s="958"/>
      <c r="AM69" s="958"/>
      <c r="AN69" s="958"/>
      <c r="AO69" s="958"/>
      <c r="AP69" s="958">
        <v>2</v>
      </c>
      <c r="AQ69" s="958"/>
      <c r="AR69" s="958"/>
      <c r="AS69" s="958"/>
      <c r="AT69" s="958"/>
      <c r="AU69" s="958">
        <v>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340</v>
      </c>
      <c r="C70" s="962"/>
      <c r="D70" s="962"/>
      <c r="E70" s="962"/>
      <c r="F70" s="962"/>
      <c r="G70" s="962"/>
      <c r="H70" s="962"/>
      <c r="I70" s="962"/>
      <c r="J70" s="962"/>
      <c r="K70" s="962"/>
      <c r="L70" s="962"/>
      <c r="M70" s="962"/>
      <c r="N70" s="962"/>
      <c r="O70" s="962"/>
      <c r="P70" s="963"/>
      <c r="Q70" s="964">
        <v>267</v>
      </c>
      <c r="R70" s="958"/>
      <c r="S70" s="958"/>
      <c r="T70" s="958"/>
      <c r="U70" s="958"/>
      <c r="V70" s="958">
        <v>235</v>
      </c>
      <c r="W70" s="958"/>
      <c r="X70" s="958"/>
      <c r="Y70" s="958"/>
      <c r="Z70" s="958"/>
      <c r="AA70" s="958">
        <v>32</v>
      </c>
      <c r="AB70" s="958"/>
      <c r="AC70" s="958"/>
      <c r="AD70" s="958"/>
      <c r="AE70" s="958"/>
      <c r="AF70" s="958">
        <v>32</v>
      </c>
      <c r="AG70" s="958"/>
      <c r="AH70" s="958"/>
      <c r="AI70" s="958"/>
      <c r="AJ70" s="958"/>
      <c r="AK70" s="958" t="s">
        <v>305</v>
      </c>
      <c r="AL70" s="958"/>
      <c r="AM70" s="958"/>
      <c r="AN70" s="958"/>
      <c r="AO70" s="958"/>
      <c r="AP70" s="958" t="s">
        <v>305</v>
      </c>
      <c r="AQ70" s="958"/>
      <c r="AR70" s="958"/>
      <c r="AS70" s="958"/>
      <c r="AT70" s="958"/>
      <c r="AU70" s="958" t="s">
        <v>305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341</v>
      </c>
      <c r="C71" s="962"/>
      <c r="D71" s="962"/>
      <c r="E71" s="962"/>
      <c r="F71" s="962"/>
      <c r="G71" s="962"/>
      <c r="H71" s="962"/>
      <c r="I71" s="962"/>
      <c r="J71" s="962"/>
      <c r="K71" s="962"/>
      <c r="L71" s="962"/>
      <c r="M71" s="962"/>
      <c r="N71" s="962"/>
      <c r="O71" s="962"/>
      <c r="P71" s="963"/>
      <c r="Q71" s="964">
        <v>279696</v>
      </c>
      <c r="R71" s="958"/>
      <c r="S71" s="958"/>
      <c r="T71" s="958"/>
      <c r="U71" s="958"/>
      <c r="V71" s="958">
        <v>267445</v>
      </c>
      <c r="W71" s="958"/>
      <c r="X71" s="958"/>
      <c r="Y71" s="958"/>
      <c r="Z71" s="958"/>
      <c r="AA71" s="958">
        <v>12251</v>
      </c>
      <c r="AB71" s="958"/>
      <c r="AC71" s="958"/>
      <c r="AD71" s="958"/>
      <c r="AE71" s="958"/>
      <c r="AF71" s="958">
        <v>12251</v>
      </c>
      <c r="AG71" s="958"/>
      <c r="AH71" s="958"/>
      <c r="AI71" s="958"/>
      <c r="AJ71" s="958"/>
      <c r="AK71" s="958" t="s">
        <v>305</v>
      </c>
      <c r="AL71" s="958"/>
      <c r="AM71" s="958"/>
      <c r="AN71" s="958"/>
      <c r="AO71" s="958"/>
      <c r="AP71" s="958" t="s">
        <v>305</v>
      </c>
      <c r="AQ71" s="958"/>
      <c r="AR71" s="958"/>
      <c r="AS71" s="958"/>
      <c r="AT71" s="958"/>
      <c r="AU71" s="958" t="s">
        <v>305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342</v>
      </c>
      <c r="C72" s="962"/>
      <c r="D72" s="962"/>
      <c r="E72" s="962"/>
      <c r="F72" s="962"/>
      <c r="G72" s="962"/>
      <c r="H72" s="962"/>
      <c r="I72" s="962"/>
      <c r="J72" s="962"/>
      <c r="K72" s="962"/>
      <c r="L72" s="962"/>
      <c r="M72" s="962"/>
      <c r="N72" s="962"/>
      <c r="O72" s="962"/>
      <c r="P72" s="963"/>
      <c r="Q72" s="964">
        <v>61</v>
      </c>
      <c r="R72" s="958"/>
      <c r="S72" s="958"/>
      <c r="T72" s="958"/>
      <c r="U72" s="958"/>
      <c r="V72" s="958">
        <v>56</v>
      </c>
      <c r="W72" s="958"/>
      <c r="X72" s="958"/>
      <c r="Y72" s="958"/>
      <c r="Z72" s="958"/>
      <c r="AA72" s="958">
        <v>5</v>
      </c>
      <c r="AB72" s="958"/>
      <c r="AC72" s="958"/>
      <c r="AD72" s="958"/>
      <c r="AE72" s="958"/>
      <c r="AF72" s="958">
        <v>5</v>
      </c>
      <c r="AG72" s="958"/>
      <c r="AH72" s="958"/>
      <c r="AI72" s="958"/>
      <c r="AJ72" s="958"/>
      <c r="AK72" s="958" t="s">
        <v>305</v>
      </c>
      <c r="AL72" s="958"/>
      <c r="AM72" s="958"/>
      <c r="AN72" s="958"/>
      <c r="AO72" s="958"/>
      <c r="AP72" s="958" t="s">
        <v>305</v>
      </c>
      <c r="AQ72" s="958"/>
      <c r="AR72" s="958"/>
      <c r="AS72" s="958"/>
      <c r="AT72" s="958"/>
      <c r="AU72" s="958" t="s">
        <v>305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343</v>
      </c>
      <c r="C73" s="962"/>
      <c r="D73" s="962"/>
      <c r="E73" s="962"/>
      <c r="F73" s="962"/>
      <c r="G73" s="962"/>
      <c r="H73" s="962"/>
      <c r="I73" s="962"/>
      <c r="J73" s="962"/>
      <c r="K73" s="962"/>
      <c r="L73" s="962"/>
      <c r="M73" s="962"/>
      <c r="N73" s="962"/>
      <c r="O73" s="962"/>
      <c r="P73" s="963"/>
      <c r="Q73" s="964">
        <v>6958</v>
      </c>
      <c r="R73" s="958"/>
      <c r="S73" s="958"/>
      <c r="T73" s="958"/>
      <c r="U73" s="958"/>
      <c r="V73" s="958">
        <v>6929</v>
      </c>
      <c r="W73" s="958"/>
      <c r="X73" s="958"/>
      <c r="Y73" s="958"/>
      <c r="Z73" s="958"/>
      <c r="AA73" s="958">
        <v>29</v>
      </c>
      <c r="AB73" s="958"/>
      <c r="AC73" s="958"/>
      <c r="AD73" s="958"/>
      <c r="AE73" s="958"/>
      <c r="AF73" s="958">
        <v>29</v>
      </c>
      <c r="AG73" s="958"/>
      <c r="AH73" s="958"/>
      <c r="AI73" s="958"/>
      <c r="AJ73" s="958"/>
      <c r="AK73" s="958">
        <v>90</v>
      </c>
      <c r="AL73" s="958"/>
      <c r="AM73" s="958"/>
      <c r="AN73" s="958"/>
      <c r="AO73" s="958"/>
      <c r="AP73" s="958" t="s">
        <v>305</v>
      </c>
      <c r="AQ73" s="958"/>
      <c r="AR73" s="958"/>
      <c r="AS73" s="958"/>
      <c r="AT73" s="958"/>
      <c r="AU73" s="958" t="s">
        <v>305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310</v>
      </c>
      <c r="B88" s="924" t="s">
        <v>344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12496</v>
      </c>
      <c r="AG88" s="946"/>
      <c r="AH88" s="946"/>
      <c r="AI88" s="946"/>
      <c r="AJ88" s="946"/>
      <c r="AK88" s="950"/>
      <c r="AL88" s="950"/>
      <c r="AM88" s="950"/>
      <c r="AN88" s="950"/>
      <c r="AO88" s="950"/>
      <c r="AP88" s="946">
        <v>2041</v>
      </c>
      <c r="AQ88" s="946"/>
      <c r="AR88" s="946"/>
      <c r="AS88" s="946"/>
      <c r="AT88" s="946"/>
      <c r="AU88" s="946">
        <v>1449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310</v>
      </c>
      <c r="BR102" s="924" t="s">
        <v>345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124</v>
      </c>
      <c r="CS102" s="940"/>
      <c r="CT102" s="940"/>
      <c r="CU102" s="940"/>
      <c r="CV102" s="941"/>
      <c r="CW102" s="939">
        <v>17</v>
      </c>
      <c r="CX102" s="940"/>
      <c r="CY102" s="940"/>
      <c r="CZ102" s="940"/>
      <c r="DA102" s="941"/>
      <c r="DB102" s="939" t="s">
        <v>305</v>
      </c>
      <c r="DC102" s="940"/>
      <c r="DD102" s="940"/>
      <c r="DE102" s="940"/>
      <c r="DF102" s="941"/>
      <c r="DG102" s="939" t="s">
        <v>305</v>
      </c>
      <c r="DH102" s="940"/>
      <c r="DI102" s="940"/>
      <c r="DJ102" s="940"/>
      <c r="DK102" s="941"/>
      <c r="DL102" s="939" t="s">
        <v>305</v>
      </c>
      <c r="DM102" s="940"/>
      <c r="DN102" s="940"/>
      <c r="DO102" s="940"/>
      <c r="DP102" s="941"/>
      <c r="DQ102" s="939" t="s">
        <v>305</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346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347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348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349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350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351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352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353</v>
      </c>
      <c r="AB109" s="883"/>
      <c r="AC109" s="883"/>
      <c r="AD109" s="883"/>
      <c r="AE109" s="884"/>
      <c r="AF109" s="885" t="s">
        <v>354</v>
      </c>
      <c r="AG109" s="883"/>
      <c r="AH109" s="883"/>
      <c r="AI109" s="883"/>
      <c r="AJ109" s="884"/>
      <c r="AK109" s="885" t="s">
        <v>222</v>
      </c>
      <c r="AL109" s="883"/>
      <c r="AM109" s="883"/>
      <c r="AN109" s="883"/>
      <c r="AO109" s="884"/>
      <c r="AP109" s="885" t="s">
        <v>355</v>
      </c>
      <c r="AQ109" s="883"/>
      <c r="AR109" s="883"/>
      <c r="AS109" s="883"/>
      <c r="AT109" s="916"/>
      <c r="AU109" s="882" t="s">
        <v>352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353</v>
      </c>
      <c r="BR109" s="883"/>
      <c r="BS109" s="883"/>
      <c r="BT109" s="883"/>
      <c r="BU109" s="884"/>
      <c r="BV109" s="885" t="s">
        <v>354</v>
      </c>
      <c r="BW109" s="883"/>
      <c r="BX109" s="883"/>
      <c r="BY109" s="883"/>
      <c r="BZ109" s="884"/>
      <c r="CA109" s="885" t="s">
        <v>222</v>
      </c>
      <c r="CB109" s="883"/>
      <c r="CC109" s="883"/>
      <c r="CD109" s="883"/>
      <c r="CE109" s="884"/>
      <c r="CF109" s="923" t="s">
        <v>355</v>
      </c>
      <c r="CG109" s="923"/>
      <c r="CH109" s="923"/>
      <c r="CI109" s="923"/>
      <c r="CJ109" s="923"/>
      <c r="CK109" s="885" t="s">
        <v>356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353</v>
      </c>
      <c r="DH109" s="883"/>
      <c r="DI109" s="883"/>
      <c r="DJ109" s="883"/>
      <c r="DK109" s="884"/>
      <c r="DL109" s="885" t="s">
        <v>354</v>
      </c>
      <c r="DM109" s="883"/>
      <c r="DN109" s="883"/>
      <c r="DO109" s="883"/>
      <c r="DP109" s="884"/>
      <c r="DQ109" s="885" t="s">
        <v>222</v>
      </c>
      <c r="DR109" s="883"/>
      <c r="DS109" s="883"/>
      <c r="DT109" s="883"/>
      <c r="DU109" s="884"/>
      <c r="DV109" s="885" t="s">
        <v>355</v>
      </c>
      <c r="DW109" s="883"/>
      <c r="DX109" s="883"/>
      <c r="DY109" s="883"/>
      <c r="DZ109" s="916"/>
    </row>
    <row r="110" spans="1:131" s="224" customFormat="1" ht="26.25" customHeight="1" x14ac:dyDescent="0.2">
      <c r="A110" s="796" t="s">
        <v>357</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853916</v>
      </c>
      <c r="AB110" s="876"/>
      <c r="AC110" s="876"/>
      <c r="AD110" s="876"/>
      <c r="AE110" s="877"/>
      <c r="AF110" s="878">
        <v>930295</v>
      </c>
      <c r="AG110" s="876"/>
      <c r="AH110" s="876"/>
      <c r="AI110" s="876"/>
      <c r="AJ110" s="877"/>
      <c r="AK110" s="878">
        <v>999990</v>
      </c>
      <c r="AL110" s="876"/>
      <c r="AM110" s="876"/>
      <c r="AN110" s="876"/>
      <c r="AO110" s="877"/>
      <c r="AP110" s="879">
        <v>15.9</v>
      </c>
      <c r="AQ110" s="880"/>
      <c r="AR110" s="880"/>
      <c r="AS110" s="880"/>
      <c r="AT110" s="881"/>
      <c r="AU110" s="917" t="s">
        <v>358</v>
      </c>
      <c r="AV110" s="918"/>
      <c r="AW110" s="918"/>
      <c r="AX110" s="918"/>
      <c r="AY110" s="918"/>
      <c r="AZ110" s="847" t="s">
        <v>359</v>
      </c>
      <c r="BA110" s="797"/>
      <c r="BB110" s="797"/>
      <c r="BC110" s="797"/>
      <c r="BD110" s="797"/>
      <c r="BE110" s="797"/>
      <c r="BF110" s="797"/>
      <c r="BG110" s="797"/>
      <c r="BH110" s="797"/>
      <c r="BI110" s="797"/>
      <c r="BJ110" s="797"/>
      <c r="BK110" s="797"/>
      <c r="BL110" s="797"/>
      <c r="BM110" s="797"/>
      <c r="BN110" s="797"/>
      <c r="BO110" s="797"/>
      <c r="BP110" s="798"/>
      <c r="BQ110" s="848">
        <v>11195188</v>
      </c>
      <c r="BR110" s="829"/>
      <c r="BS110" s="829"/>
      <c r="BT110" s="829"/>
      <c r="BU110" s="829"/>
      <c r="BV110" s="829">
        <v>11252137</v>
      </c>
      <c r="BW110" s="829"/>
      <c r="BX110" s="829"/>
      <c r="BY110" s="829"/>
      <c r="BZ110" s="829"/>
      <c r="CA110" s="829">
        <v>10616307</v>
      </c>
      <c r="CB110" s="829"/>
      <c r="CC110" s="829"/>
      <c r="CD110" s="829"/>
      <c r="CE110" s="829"/>
      <c r="CF110" s="853">
        <v>168.5</v>
      </c>
      <c r="CG110" s="854"/>
      <c r="CH110" s="854"/>
      <c r="CI110" s="854"/>
      <c r="CJ110" s="854"/>
      <c r="CK110" s="913" t="s">
        <v>360</v>
      </c>
      <c r="CL110" s="806"/>
      <c r="CM110" s="847" t="s">
        <v>361</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362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4" t="s">
        <v>363</v>
      </c>
      <c r="BA111" s="739"/>
      <c r="BB111" s="739"/>
      <c r="BC111" s="739"/>
      <c r="BD111" s="739"/>
      <c r="BE111" s="739"/>
      <c r="BF111" s="739"/>
      <c r="BG111" s="739"/>
      <c r="BH111" s="739"/>
      <c r="BI111" s="739"/>
      <c r="BJ111" s="739"/>
      <c r="BK111" s="739"/>
      <c r="BL111" s="739"/>
      <c r="BM111" s="739"/>
      <c r="BN111" s="739"/>
      <c r="BO111" s="739"/>
      <c r="BP111" s="740"/>
      <c r="BQ111" s="776" t="s">
        <v>47</v>
      </c>
      <c r="BR111" s="777"/>
      <c r="BS111" s="777"/>
      <c r="BT111" s="777"/>
      <c r="BU111" s="777"/>
      <c r="BV111" s="777" t="s">
        <v>47</v>
      </c>
      <c r="BW111" s="777"/>
      <c r="BX111" s="777"/>
      <c r="BY111" s="777"/>
      <c r="BZ111" s="777"/>
      <c r="CA111" s="777" t="s">
        <v>47</v>
      </c>
      <c r="CB111" s="777"/>
      <c r="CC111" s="777"/>
      <c r="CD111" s="777"/>
      <c r="CE111" s="777"/>
      <c r="CF111" s="862" t="s">
        <v>47</v>
      </c>
      <c r="CG111" s="863"/>
      <c r="CH111" s="863"/>
      <c r="CI111" s="863"/>
      <c r="CJ111" s="863"/>
      <c r="CK111" s="914"/>
      <c r="CL111" s="808"/>
      <c r="CM111" s="804" t="s">
        <v>364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47</v>
      </c>
      <c r="DH111" s="777"/>
      <c r="DI111" s="777"/>
      <c r="DJ111" s="777"/>
      <c r="DK111" s="777"/>
      <c r="DL111" s="777" t="s">
        <v>47</v>
      </c>
      <c r="DM111" s="777"/>
      <c r="DN111" s="777"/>
      <c r="DO111" s="777"/>
      <c r="DP111" s="777"/>
      <c r="DQ111" s="777" t="s">
        <v>47</v>
      </c>
      <c r="DR111" s="777"/>
      <c r="DS111" s="777"/>
      <c r="DT111" s="777"/>
      <c r="DU111" s="777"/>
      <c r="DV111" s="783" t="s">
        <v>47</v>
      </c>
      <c r="DW111" s="783"/>
      <c r="DX111" s="783"/>
      <c r="DY111" s="783"/>
      <c r="DZ111" s="784"/>
    </row>
    <row r="112" spans="1:131" s="224" customFormat="1" ht="26.25" customHeight="1" x14ac:dyDescent="0.2">
      <c r="A112" s="899" t="s">
        <v>365</v>
      </c>
      <c r="B112" s="900"/>
      <c r="C112" s="739" t="s">
        <v>366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4" t="s">
        <v>367</v>
      </c>
      <c r="BA112" s="739"/>
      <c r="BB112" s="739"/>
      <c r="BC112" s="739"/>
      <c r="BD112" s="739"/>
      <c r="BE112" s="739"/>
      <c r="BF112" s="739"/>
      <c r="BG112" s="739"/>
      <c r="BH112" s="739"/>
      <c r="BI112" s="739"/>
      <c r="BJ112" s="739"/>
      <c r="BK112" s="739"/>
      <c r="BL112" s="739"/>
      <c r="BM112" s="739"/>
      <c r="BN112" s="739"/>
      <c r="BO112" s="739"/>
      <c r="BP112" s="740"/>
      <c r="BQ112" s="776">
        <v>1903989</v>
      </c>
      <c r="BR112" s="777"/>
      <c r="BS112" s="777"/>
      <c r="BT112" s="777"/>
      <c r="BU112" s="777"/>
      <c r="BV112" s="777">
        <v>1630733</v>
      </c>
      <c r="BW112" s="777"/>
      <c r="BX112" s="777"/>
      <c r="BY112" s="777"/>
      <c r="BZ112" s="777"/>
      <c r="CA112" s="777">
        <v>1333719</v>
      </c>
      <c r="CB112" s="777"/>
      <c r="CC112" s="777"/>
      <c r="CD112" s="777"/>
      <c r="CE112" s="777"/>
      <c r="CF112" s="862">
        <v>21.2</v>
      </c>
      <c r="CG112" s="863"/>
      <c r="CH112" s="863"/>
      <c r="CI112" s="863"/>
      <c r="CJ112" s="863"/>
      <c r="CK112" s="914"/>
      <c r="CL112" s="808"/>
      <c r="CM112" s="804" t="s">
        <v>368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47</v>
      </c>
      <c r="DH112" s="777"/>
      <c r="DI112" s="777"/>
      <c r="DJ112" s="777"/>
      <c r="DK112" s="777"/>
      <c r="DL112" s="777" t="s">
        <v>47</v>
      </c>
      <c r="DM112" s="777"/>
      <c r="DN112" s="777"/>
      <c r="DO112" s="777"/>
      <c r="DP112" s="777"/>
      <c r="DQ112" s="777" t="s">
        <v>47</v>
      </c>
      <c r="DR112" s="777"/>
      <c r="DS112" s="777"/>
      <c r="DT112" s="777"/>
      <c r="DU112" s="777"/>
      <c r="DV112" s="783" t="s">
        <v>47</v>
      </c>
      <c r="DW112" s="783"/>
      <c r="DX112" s="783"/>
      <c r="DY112" s="783"/>
      <c r="DZ112" s="784"/>
    </row>
    <row r="113" spans="1:130" s="224" customFormat="1" ht="26.25" customHeight="1" x14ac:dyDescent="0.2">
      <c r="A113" s="901"/>
      <c r="B113" s="902"/>
      <c r="C113" s="739" t="s">
        <v>369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186118</v>
      </c>
      <c r="AB113" s="906"/>
      <c r="AC113" s="906"/>
      <c r="AD113" s="906"/>
      <c r="AE113" s="907"/>
      <c r="AF113" s="908">
        <v>183130</v>
      </c>
      <c r="AG113" s="906"/>
      <c r="AH113" s="906"/>
      <c r="AI113" s="906"/>
      <c r="AJ113" s="907"/>
      <c r="AK113" s="908">
        <v>173383</v>
      </c>
      <c r="AL113" s="906"/>
      <c r="AM113" s="906"/>
      <c r="AN113" s="906"/>
      <c r="AO113" s="907"/>
      <c r="AP113" s="909">
        <v>2.8</v>
      </c>
      <c r="AQ113" s="910"/>
      <c r="AR113" s="910"/>
      <c r="AS113" s="910"/>
      <c r="AT113" s="911"/>
      <c r="AU113" s="919"/>
      <c r="AV113" s="920"/>
      <c r="AW113" s="920"/>
      <c r="AX113" s="920"/>
      <c r="AY113" s="920"/>
      <c r="AZ113" s="804" t="s">
        <v>370</v>
      </c>
      <c r="BA113" s="739"/>
      <c r="BB113" s="739"/>
      <c r="BC113" s="739"/>
      <c r="BD113" s="739"/>
      <c r="BE113" s="739"/>
      <c r="BF113" s="739"/>
      <c r="BG113" s="739"/>
      <c r="BH113" s="739"/>
      <c r="BI113" s="739"/>
      <c r="BJ113" s="739"/>
      <c r="BK113" s="739"/>
      <c r="BL113" s="739"/>
      <c r="BM113" s="739"/>
      <c r="BN113" s="739"/>
      <c r="BO113" s="739"/>
      <c r="BP113" s="740"/>
      <c r="BQ113" s="776">
        <v>509798</v>
      </c>
      <c r="BR113" s="777"/>
      <c r="BS113" s="777"/>
      <c r="BT113" s="777"/>
      <c r="BU113" s="777"/>
      <c r="BV113" s="777">
        <v>716512</v>
      </c>
      <c r="BW113" s="777"/>
      <c r="BX113" s="777"/>
      <c r="BY113" s="777"/>
      <c r="BZ113" s="777"/>
      <c r="CA113" s="777">
        <v>1448542</v>
      </c>
      <c r="CB113" s="777"/>
      <c r="CC113" s="777"/>
      <c r="CD113" s="777"/>
      <c r="CE113" s="777"/>
      <c r="CF113" s="862">
        <v>23</v>
      </c>
      <c r="CG113" s="863"/>
      <c r="CH113" s="863"/>
      <c r="CI113" s="863"/>
      <c r="CJ113" s="863"/>
      <c r="CK113" s="914"/>
      <c r="CL113" s="808"/>
      <c r="CM113" s="804" t="s">
        <v>371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372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147186</v>
      </c>
      <c r="AB114" s="767"/>
      <c r="AC114" s="767"/>
      <c r="AD114" s="767"/>
      <c r="AE114" s="768"/>
      <c r="AF114" s="769">
        <v>127086</v>
      </c>
      <c r="AG114" s="767"/>
      <c r="AH114" s="767"/>
      <c r="AI114" s="767"/>
      <c r="AJ114" s="768"/>
      <c r="AK114" s="769">
        <v>116306</v>
      </c>
      <c r="AL114" s="767"/>
      <c r="AM114" s="767"/>
      <c r="AN114" s="767"/>
      <c r="AO114" s="768"/>
      <c r="AP114" s="811">
        <v>1.8</v>
      </c>
      <c r="AQ114" s="812"/>
      <c r="AR114" s="812"/>
      <c r="AS114" s="812"/>
      <c r="AT114" s="813"/>
      <c r="AU114" s="919"/>
      <c r="AV114" s="920"/>
      <c r="AW114" s="920"/>
      <c r="AX114" s="920"/>
      <c r="AY114" s="920"/>
      <c r="AZ114" s="804" t="s">
        <v>373</v>
      </c>
      <c r="BA114" s="739"/>
      <c r="BB114" s="739"/>
      <c r="BC114" s="739"/>
      <c r="BD114" s="739"/>
      <c r="BE114" s="739"/>
      <c r="BF114" s="739"/>
      <c r="BG114" s="739"/>
      <c r="BH114" s="739"/>
      <c r="BI114" s="739"/>
      <c r="BJ114" s="739"/>
      <c r="BK114" s="739"/>
      <c r="BL114" s="739"/>
      <c r="BM114" s="739"/>
      <c r="BN114" s="739"/>
      <c r="BO114" s="739"/>
      <c r="BP114" s="740"/>
      <c r="BQ114" s="776">
        <v>2219076</v>
      </c>
      <c r="BR114" s="777"/>
      <c r="BS114" s="777"/>
      <c r="BT114" s="777"/>
      <c r="BU114" s="777"/>
      <c r="BV114" s="777">
        <v>2161979</v>
      </c>
      <c r="BW114" s="777"/>
      <c r="BX114" s="777"/>
      <c r="BY114" s="777"/>
      <c r="BZ114" s="777"/>
      <c r="CA114" s="777">
        <v>2149954</v>
      </c>
      <c r="CB114" s="777"/>
      <c r="CC114" s="777"/>
      <c r="CD114" s="777"/>
      <c r="CE114" s="777"/>
      <c r="CF114" s="862">
        <v>34.1</v>
      </c>
      <c r="CG114" s="863"/>
      <c r="CH114" s="863"/>
      <c r="CI114" s="863"/>
      <c r="CJ114" s="863"/>
      <c r="CK114" s="914"/>
      <c r="CL114" s="808"/>
      <c r="CM114" s="804" t="s">
        <v>374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9"/>
      <c r="AV115" s="920"/>
      <c r="AW115" s="920"/>
      <c r="AX115" s="920"/>
      <c r="AY115" s="920"/>
      <c r="AZ115" s="804" t="s">
        <v>376</v>
      </c>
      <c r="BA115" s="739"/>
      <c r="BB115" s="739"/>
      <c r="BC115" s="739"/>
      <c r="BD115" s="739"/>
      <c r="BE115" s="739"/>
      <c r="BF115" s="739"/>
      <c r="BG115" s="739"/>
      <c r="BH115" s="739"/>
      <c r="BI115" s="739"/>
      <c r="BJ115" s="739"/>
      <c r="BK115" s="739"/>
      <c r="BL115" s="739"/>
      <c r="BM115" s="739"/>
      <c r="BN115" s="739"/>
      <c r="BO115" s="739"/>
      <c r="BP115" s="740"/>
      <c r="BQ115" s="776" t="s">
        <v>47</v>
      </c>
      <c r="BR115" s="777"/>
      <c r="BS115" s="777"/>
      <c r="BT115" s="777"/>
      <c r="BU115" s="777"/>
      <c r="BV115" s="777" t="s">
        <v>47</v>
      </c>
      <c r="BW115" s="777"/>
      <c r="BX115" s="777"/>
      <c r="BY115" s="777"/>
      <c r="BZ115" s="777"/>
      <c r="CA115" s="777" t="s">
        <v>47</v>
      </c>
      <c r="CB115" s="777"/>
      <c r="CC115" s="777"/>
      <c r="CD115" s="777"/>
      <c r="CE115" s="777"/>
      <c r="CF115" s="862" t="s">
        <v>47</v>
      </c>
      <c r="CG115" s="863"/>
      <c r="CH115" s="863"/>
      <c r="CI115" s="863"/>
      <c r="CJ115" s="863"/>
      <c r="CK115" s="914"/>
      <c r="CL115" s="808"/>
      <c r="CM115" s="804" t="s">
        <v>377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47</v>
      </c>
      <c r="DH115" s="767"/>
      <c r="DI115" s="767"/>
      <c r="DJ115" s="767"/>
      <c r="DK115" s="768"/>
      <c r="DL115" s="769" t="s">
        <v>47</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378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379</v>
      </c>
      <c r="BA116" s="897"/>
      <c r="BB116" s="897"/>
      <c r="BC116" s="897"/>
      <c r="BD116" s="897"/>
      <c r="BE116" s="897"/>
      <c r="BF116" s="897"/>
      <c r="BG116" s="897"/>
      <c r="BH116" s="897"/>
      <c r="BI116" s="897"/>
      <c r="BJ116" s="897"/>
      <c r="BK116" s="897"/>
      <c r="BL116" s="897"/>
      <c r="BM116" s="897"/>
      <c r="BN116" s="897"/>
      <c r="BO116" s="897"/>
      <c r="BP116" s="898"/>
      <c r="BQ116" s="776" t="s">
        <v>47</v>
      </c>
      <c r="BR116" s="777"/>
      <c r="BS116" s="777"/>
      <c r="BT116" s="777"/>
      <c r="BU116" s="777"/>
      <c r="BV116" s="777" t="s">
        <v>47</v>
      </c>
      <c r="BW116" s="777"/>
      <c r="BX116" s="777"/>
      <c r="BY116" s="777"/>
      <c r="BZ116" s="777"/>
      <c r="CA116" s="777" t="s">
        <v>47</v>
      </c>
      <c r="CB116" s="777"/>
      <c r="CC116" s="777"/>
      <c r="CD116" s="777"/>
      <c r="CE116" s="777"/>
      <c r="CF116" s="862" t="s">
        <v>47</v>
      </c>
      <c r="CG116" s="863"/>
      <c r="CH116" s="863"/>
      <c r="CI116" s="863"/>
      <c r="CJ116" s="863"/>
      <c r="CK116" s="914"/>
      <c r="CL116" s="808"/>
      <c r="CM116" s="804" t="s">
        <v>380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381</v>
      </c>
      <c r="Z117" s="884"/>
      <c r="AA117" s="889">
        <v>1187220</v>
      </c>
      <c r="AB117" s="890"/>
      <c r="AC117" s="890"/>
      <c r="AD117" s="890"/>
      <c r="AE117" s="891"/>
      <c r="AF117" s="892">
        <v>1240511</v>
      </c>
      <c r="AG117" s="890"/>
      <c r="AH117" s="890"/>
      <c r="AI117" s="890"/>
      <c r="AJ117" s="891"/>
      <c r="AK117" s="892">
        <v>1289679</v>
      </c>
      <c r="AL117" s="890"/>
      <c r="AM117" s="890"/>
      <c r="AN117" s="890"/>
      <c r="AO117" s="891"/>
      <c r="AP117" s="893"/>
      <c r="AQ117" s="894"/>
      <c r="AR117" s="894"/>
      <c r="AS117" s="894"/>
      <c r="AT117" s="895"/>
      <c r="AU117" s="919"/>
      <c r="AV117" s="920"/>
      <c r="AW117" s="920"/>
      <c r="AX117" s="920"/>
      <c r="AY117" s="920"/>
      <c r="AZ117" s="850" t="s">
        <v>382</v>
      </c>
      <c r="BA117" s="851"/>
      <c r="BB117" s="851"/>
      <c r="BC117" s="851"/>
      <c r="BD117" s="851"/>
      <c r="BE117" s="851"/>
      <c r="BF117" s="851"/>
      <c r="BG117" s="851"/>
      <c r="BH117" s="851"/>
      <c r="BI117" s="851"/>
      <c r="BJ117" s="851"/>
      <c r="BK117" s="851"/>
      <c r="BL117" s="851"/>
      <c r="BM117" s="851"/>
      <c r="BN117" s="851"/>
      <c r="BO117" s="851"/>
      <c r="BP117" s="852"/>
      <c r="BQ117" s="776" t="s">
        <v>47</v>
      </c>
      <c r="BR117" s="777"/>
      <c r="BS117" s="777"/>
      <c r="BT117" s="777"/>
      <c r="BU117" s="777"/>
      <c r="BV117" s="777" t="s">
        <v>47</v>
      </c>
      <c r="BW117" s="777"/>
      <c r="BX117" s="777"/>
      <c r="BY117" s="777"/>
      <c r="BZ117" s="777"/>
      <c r="CA117" s="777" t="s">
        <v>47</v>
      </c>
      <c r="CB117" s="777"/>
      <c r="CC117" s="777"/>
      <c r="CD117" s="777"/>
      <c r="CE117" s="777"/>
      <c r="CF117" s="862" t="s">
        <v>47</v>
      </c>
      <c r="CG117" s="863"/>
      <c r="CH117" s="863"/>
      <c r="CI117" s="863"/>
      <c r="CJ117" s="863"/>
      <c r="CK117" s="914"/>
      <c r="CL117" s="808"/>
      <c r="CM117" s="804" t="s">
        <v>383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353</v>
      </c>
      <c r="AB118" s="883"/>
      <c r="AC118" s="883"/>
      <c r="AD118" s="883"/>
      <c r="AE118" s="884"/>
      <c r="AF118" s="885" t="s">
        <v>354</v>
      </c>
      <c r="AG118" s="883"/>
      <c r="AH118" s="883"/>
      <c r="AI118" s="883"/>
      <c r="AJ118" s="884"/>
      <c r="AK118" s="885" t="s">
        <v>222</v>
      </c>
      <c r="AL118" s="883"/>
      <c r="AM118" s="883"/>
      <c r="AN118" s="883"/>
      <c r="AO118" s="884"/>
      <c r="AP118" s="886" t="s">
        <v>355</v>
      </c>
      <c r="AQ118" s="887"/>
      <c r="AR118" s="887"/>
      <c r="AS118" s="887"/>
      <c r="AT118" s="888"/>
      <c r="AU118" s="919"/>
      <c r="AV118" s="920"/>
      <c r="AW118" s="920"/>
      <c r="AX118" s="920"/>
      <c r="AY118" s="920"/>
      <c r="AZ118" s="825" t="s">
        <v>384</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4" t="s">
        <v>385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360</v>
      </c>
      <c r="B119" s="806"/>
      <c r="C119" s="847" t="s">
        <v>361</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5" t="s">
        <v>103</v>
      </c>
      <c r="BA119" s="245"/>
      <c r="BB119" s="245"/>
      <c r="BC119" s="245"/>
      <c r="BD119" s="245"/>
      <c r="BE119" s="245"/>
      <c r="BF119" s="245"/>
      <c r="BG119" s="245"/>
      <c r="BH119" s="245"/>
      <c r="BI119" s="245"/>
      <c r="BJ119" s="245"/>
      <c r="BK119" s="245"/>
      <c r="BL119" s="245"/>
      <c r="BM119" s="245"/>
      <c r="BN119" s="245"/>
      <c r="BO119" s="864" t="s">
        <v>386</v>
      </c>
      <c r="BP119" s="865"/>
      <c r="BQ119" s="866">
        <v>15828051</v>
      </c>
      <c r="BR119" s="832"/>
      <c r="BS119" s="832"/>
      <c r="BT119" s="832"/>
      <c r="BU119" s="832"/>
      <c r="BV119" s="832">
        <v>15761361</v>
      </c>
      <c r="BW119" s="832"/>
      <c r="BX119" s="832"/>
      <c r="BY119" s="832"/>
      <c r="BZ119" s="832"/>
      <c r="CA119" s="832">
        <v>15548522</v>
      </c>
      <c r="CB119" s="832"/>
      <c r="CC119" s="832"/>
      <c r="CD119" s="832"/>
      <c r="CE119" s="832"/>
      <c r="CF119" s="735"/>
      <c r="CG119" s="736"/>
      <c r="CH119" s="736"/>
      <c r="CI119" s="736"/>
      <c r="CJ119" s="821"/>
      <c r="CK119" s="915"/>
      <c r="CL119" s="810"/>
      <c r="CM119" s="825" t="s">
        <v>387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4" t="s">
        <v>364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388</v>
      </c>
      <c r="AV120" s="868"/>
      <c r="AW120" s="868"/>
      <c r="AX120" s="868"/>
      <c r="AY120" s="869"/>
      <c r="AZ120" s="847" t="s">
        <v>389</v>
      </c>
      <c r="BA120" s="797"/>
      <c r="BB120" s="797"/>
      <c r="BC120" s="797"/>
      <c r="BD120" s="797"/>
      <c r="BE120" s="797"/>
      <c r="BF120" s="797"/>
      <c r="BG120" s="797"/>
      <c r="BH120" s="797"/>
      <c r="BI120" s="797"/>
      <c r="BJ120" s="797"/>
      <c r="BK120" s="797"/>
      <c r="BL120" s="797"/>
      <c r="BM120" s="797"/>
      <c r="BN120" s="797"/>
      <c r="BO120" s="797"/>
      <c r="BP120" s="798"/>
      <c r="BQ120" s="848">
        <v>3101648</v>
      </c>
      <c r="BR120" s="829"/>
      <c r="BS120" s="829"/>
      <c r="BT120" s="829"/>
      <c r="BU120" s="829"/>
      <c r="BV120" s="829">
        <v>4201259</v>
      </c>
      <c r="BW120" s="829"/>
      <c r="BX120" s="829"/>
      <c r="BY120" s="829"/>
      <c r="BZ120" s="829"/>
      <c r="CA120" s="829">
        <v>5077011</v>
      </c>
      <c r="CB120" s="829"/>
      <c r="CC120" s="829"/>
      <c r="CD120" s="829"/>
      <c r="CE120" s="829"/>
      <c r="CF120" s="853">
        <v>80.599999999999994</v>
      </c>
      <c r="CG120" s="854"/>
      <c r="CH120" s="854"/>
      <c r="CI120" s="854"/>
      <c r="CJ120" s="854"/>
      <c r="CK120" s="855" t="s">
        <v>390</v>
      </c>
      <c r="CL120" s="839"/>
      <c r="CM120" s="839"/>
      <c r="CN120" s="839"/>
      <c r="CO120" s="840"/>
      <c r="CP120" s="859" t="s">
        <v>328</v>
      </c>
      <c r="CQ120" s="860"/>
      <c r="CR120" s="860"/>
      <c r="CS120" s="860"/>
      <c r="CT120" s="860"/>
      <c r="CU120" s="860"/>
      <c r="CV120" s="860"/>
      <c r="CW120" s="860"/>
      <c r="CX120" s="860"/>
      <c r="CY120" s="860"/>
      <c r="CZ120" s="860"/>
      <c r="DA120" s="860"/>
      <c r="DB120" s="860"/>
      <c r="DC120" s="860"/>
      <c r="DD120" s="860"/>
      <c r="DE120" s="860"/>
      <c r="DF120" s="861"/>
      <c r="DG120" s="848">
        <v>1726778</v>
      </c>
      <c r="DH120" s="829"/>
      <c r="DI120" s="829"/>
      <c r="DJ120" s="829"/>
      <c r="DK120" s="829"/>
      <c r="DL120" s="829">
        <v>1501748</v>
      </c>
      <c r="DM120" s="829"/>
      <c r="DN120" s="829"/>
      <c r="DO120" s="829"/>
      <c r="DP120" s="829"/>
      <c r="DQ120" s="829">
        <v>1211341</v>
      </c>
      <c r="DR120" s="829"/>
      <c r="DS120" s="829"/>
      <c r="DT120" s="829"/>
      <c r="DU120" s="829"/>
      <c r="DV120" s="830">
        <v>19.2</v>
      </c>
      <c r="DW120" s="830"/>
      <c r="DX120" s="830"/>
      <c r="DY120" s="830"/>
      <c r="DZ120" s="831"/>
    </row>
    <row r="121" spans="1:130" s="224" customFormat="1" ht="26.25" customHeight="1" x14ac:dyDescent="0.2">
      <c r="A121" s="807"/>
      <c r="B121" s="808"/>
      <c r="C121" s="850" t="s">
        <v>391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4" t="s">
        <v>392</v>
      </c>
      <c r="BA121" s="739"/>
      <c r="BB121" s="739"/>
      <c r="BC121" s="739"/>
      <c r="BD121" s="739"/>
      <c r="BE121" s="739"/>
      <c r="BF121" s="739"/>
      <c r="BG121" s="739"/>
      <c r="BH121" s="739"/>
      <c r="BI121" s="739"/>
      <c r="BJ121" s="739"/>
      <c r="BK121" s="739"/>
      <c r="BL121" s="739"/>
      <c r="BM121" s="739"/>
      <c r="BN121" s="739"/>
      <c r="BO121" s="739"/>
      <c r="BP121" s="740"/>
      <c r="BQ121" s="776">
        <v>80989</v>
      </c>
      <c r="BR121" s="777"/>
      <c r="BS121" s="777"/>
      <c r="BT121" s="777"/>
      <c r="BU121" s="777"/>
      <c r="BV121" s="777">
        <v>16535</v>
      </c>
      <c r="BW121" s="777"/>
      <c r="BX121" s="777"/>
      <c r="BY121" s="777"/>
      <c r="BZ121" s="777"/>
      <c r="CA121" s="777" t="s">
        <v>47</v>
      </c>
      <c r="CB121" s="777"/>
      <c r="CC121" s="777"/>
      <c r="CD121" s="777"/>
      <c r="CE121" s="777"/>
      <c r="CF121" s="862" t="s">
        <v>47</v>
      </c>
      <c r="CG121" s="863"/>
      <c r="CH121" s="863"/>
      <c r="CI121" s="863"/>
      <c r="CJ121" s="863"/>
      <c r="CK121" s="856"/>
      <c r="CL121" s="842"/>
      <c r="CM121" s="842"/>
      <c r="CN121" s="842"/>
      <c r="CO121" s="843"/>
      <c r="CP121" s="822" t="s">
        <v>332</v>
      </c>
      <c r="CQ121" s="823"/>
      <c r="CR121" s="823"/>
      <c r="CS121" s="823"/>
      <c r="CT121" s="823"/>
      <c r="CU121" s="823"/>
      <c r="CV121" s="823"/>
      <c r="CW121" s="823"/>
      <c r="CX121" s="823"/>
      <c r="CY121" s="823"/>
      <c r="CZ121" s="823"/>
      <c r="DA121" s="823"/>
      <c r="DB121" s="823"/>
      <c r="DC121" s="823"/>
      <c r="DD121" s="823"/>
      <c r="DE121" s="823"/>
      <c r="DF121" s="824"/>
      <c r="DG121" s="776">
        <v>127540</v>
      </c>
      <c r="DH121" s="777"/>
      <c r="DI121" s="777"/>
      <c r="DJ121" s="777"/>
      <c r="DK121" s="777"/>
      <c r="DL121" s="777">
        <v>118316</v>
      </c>
      <c r="DM121" s="777"/>
      <c r="DN121" s="777"/>
      <c r="DO121" s="777"/>
      <c r="DP121" s="777"/>
      <c r="DQ121" s="777">
        <v>113059</v>
      </c>
      <c r="DR121" s="777"/>
      <c r="DS121" s="777"/>
      <c r="DT121" s="777"/>
      <c r="DU121" s="777"/>
      <c r="DV121" s="783">
        <v>1.8</v>
      </c>
      <c r="DW121" s="783"/>
      <c r="DX121" s="783"/>
      <c r="DY121" s="783"/>
      <c r="DZ121" s="784"/>
    </row>
    <row r="122" spans="1:130" s="224" customFormat="1" ht="26.25" customHeight="1" x14ac:dyDescent="0.2">
      <c r="A122" s="807"/>
      <c r="B122" s="808"/>
      <c r="C122" s="804" t="s">
        <v>374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393</v>
      </c>
      <c r="BA122" s="826"/>
      <c r="BB122" s="826"/>
      <c r="BC122" s="826"/>
      <c r="BD122" s="826"/>
      <c r="BE122" s="826"/>
      <c r="BF122" s="826"/>
      <c r="BG122" s="826"/>
      <c r="BH122" s="826"/>
      <c r="BI122" s="826"/>
      <c r="BJ122" s="826"/>
      <c r="BK122" s="826"/>
      <c r="BL122" s="826"/>
      <c r="BM122" s="826"/>
      <c r="BN122" s="826"/>
      <c r="BO122" s="826"/>
      <c r="BP122" s="827"/>
      <c r="BQ122" s="866">
        <v>8214473</v>
      </c>
      <c r="BR122" s="832"/>
      <c r="BS122" s="832"/>
      <c r="BT122" s="832"/>
      <c r="BU122" s="832"/>
      <c r="BV122" s="832">
        <v>8174205</v>
      </c>
      <c r="BW122" s="832"/>
      <c r="BX122" s="832"/>
      <c r="BY122" s="832"/>
      <c r="BZ122" s="832"/>
      <c r="CA122" s="832">
        <v>8089550</v>
      </c>
      <c r="CB122" s="832"/>
      <c r="CC122" s="832"/>
      <c r="CD122" s="832"/>
      <c r="CE122" s="832"/>
      <c r="CF122" s="833">
        <v>128.4</v>
      </c>
      <c r="CG122" s="834"/>
      <c r="CH122" s="834"/>
      <c r="CI122" s="834"/>
      <c r="CJ122" s="834"/>
      <c r="CK122" s="856"/>
      <c r="CL122" s="842"/>
      <c r="CM122" s="842"/>
      <c r="CN122" s="842"/>
      <c r="CO122" s="843"/>
      <c r="CP122" s="822" t="s">
        <v>326</v>
      </c>
      <c r="CQ122" s="823"/>
      <c r="CR122" s="823"/>
      <c r="CS122" s="823"/>
      <c r="CT122" s="823"/>
      <c r="CU122" s="823"/>
      <c r="CV122" s="823"/>
      <c r="CW122" s="823"/>
      <c r="CX122" s="823"/>
      <c r="CY122" s="823"/>
      <c r="CZ122" s="823"/>
      <c r="DA122" s="823"/>
      <c r="DB122" s="823"/>
      <c r="DC122" s="823"/>
      <c r="DD122" s="823"/>
      <c r="DE122" s="823"/>
      <c r="DF122" s="824"/>
      <c r="DG122" s="776">
        <v>43862</v>
      </c>
      <c r="DH122" s="777"/>
      <c r="DI122" s="777"/>
      <c r="DJ122" s="777"/>
      <c r="DK122" s="777"/>
      <c r="DL122" s="777">
        <v>9757</v>
      </c>
      <c r="DM122" s="777"/>
      <c r="DN122" s="777"/>
      <c r="DO122" s="777"/>
      <c r="DP122" s="777"/>
      <c r="DQ122" s="777">
        <v>9319</v>
      </c>
      <c r="DR122" s="777"/>
      <c r="DS122" s="777"/>
      <c r="DT122" s="777"/>
      <c r="DU122" s="777"/>
      <c r="DV122" s="783">
        <v>0.1</v>
      </c>
      <c r="DW122" s="783"/>
      <c r="DX122" s="783"/>
      <c r="DY122" s="783"/>
      <c r="DZ122" s="784"/>
    </row>
    <row r="123" spans="1:130" s="224" customFormat="1" ht="26.25" customHeight="1" x14ac:dyDescent="0.2">
      <c r="A123" s="807"/>
      <c r="B123" s="808"/>
      <c r="C123" s="804" t="s">
        <v>380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5" t="s">
        <v>103</v>
      </c>
      <c r="BA123" s="245"/>
      <c r="BB123" s="245"/>
      <c r="BC123" s="245"/>
      <c r="BD123" s="245"/>
      <c r="BE123" s="245"/>
      <c r="BF123" s="245"/>
      <c r="BG123" s="245"/>
      <c r="BH123" s="245"/>
      <c r="BI123" s="245"/>
      <c r="BJ123" s="245"/>
      <c r="BK123" s="245"/>
      <c r="BL123" s="245"/>
      <c r="BM123" s="245"/>
      <c r="BN123" s="245"/>
      <c r="BO123" s="864" t="s">
        <v>394</v>
      </c>
      <c r="BP123" s="865"/>
      <c r="BQ123" s="819">
        <v>11397110</v>
      </c>
      <c r="BR123" s="820"/>
      <c r="BS123" s="820"/>
      <c r="BT123" s="820"/>
      <c r="BU123" s="820"/>
      <c r="BV123" s="820">
        <v>12391999</v>
      </c>
      <c r="BW123" s="820"/>
      <c r="BX123" s="820"/>
      <c r="BY123" s="820"/>
      <c r="BZ123" s="820"/>
      <c r="CA123" s="820">
        <v>13166561</v>
      </c>
      <c r="CB123" s="820"/>
      <c r="CC123" s="820"/>
      <c r="CD123" s="820"/>
      <c r="CE123" s="820"/>
      <c r="CF123" s="735"/>
      <c r="CG123" s="736"/>
      <c r="CH123" s="736"/>
      <c r="CI123" s="736"/>
      <c r="CJ123" s="821"/>
      <c r="CK123" s="856"/>
      <c r="CL123" s="842"/>
      <c r="CM123" s="842"/>
      <c r="CN123" s="842"/>
      <c r="CO123" s="843"/>
      <c r="CP123" s="822" t="s">
        <v>324</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4" t="s">
        <v>383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71.2</v>
      </c>
      <c r="BR124" s="818"/>
      <c r="BS124" s="818"/>
      <c r="BT124" s="818"/>
      <c r="BU124" s="818"/>
      <c r="BV124" s="818">
        <v>51.5</v>
      </c>
      <c r="BW124" s="818"/>
      <c r="BX124" s="818"/>
      <c r="BY124" s="818"/>
      <c r="BZ124" s="818"/>
      <c r="CA124" s="818">
        <v>37.799999999999997</v>
      </c>
      <c r="CB124" s="818"/>
      <c r="CC124" s="818"/>
      <c r="CD124" s="818"/>
      <c r="CE124" s="818"/>
      <c r="CF124" s="713"/>
      <c r="CG124" s="714"/>
      <c r="CH124" s="714"/>
      <c r="CI124" s="714"/>
      <c r="CJ124" s="849"/>
      <c r="CK124" s="857"/>
      <c r="CL124" s="857"/>
      <c r="CM124" s="857"/>
      <c r="CN124" s="857"/>
      <c r="CO124" s="858"/>
      <c r="CP124" s="822" t="s">
        <v>396</v>
      </c>
      <c r="CQ124" s="823"/>
      <c r="CR124" s="823"/>
      <c r="CS124" s="823"/>
      <c r="CT124" s="823"/>
      <c r="CU124" s="823"/>
      <c r="CV124" s="823"/>
      <c r="CW124" s="823"/>
      <c r="CX124" s="823"/>
      <c r="CY124" s="823"/>
      <c r="CZ124" s="823"/>
      <c r="DA124" s="823"/>
      <c r="DB124" s="823"/>
      <c r="DC124" s="823"/>
      <c r="DD124" s="823"/>
      <c r="DE124" s="823"/>
      <c r="DF124" s="824"/>
      <c r="DG124" s="750">
        <v>5809</v>
      </c>
      <c r="DH124" s="751"/>
      <c r="DI124" s="751"/>
      <c r="DJ124" s="751"/>
      <c r="DK124" s="752"/>
      <c r="DL124" s="753">
        <v>912</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4" t="s">
        <v>385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397</v>
      </c>
      <c r="CL125" s="839"/>
      <c r="CM125" s="839"/>
      <c r="CN125" s="839"/>
      <c r="CO125" s="840"/>
      <c r="CP125" s="847" t="s">
        <v>398</v>
      </c>
      <c r="CQ125" s="797"/>
      <c r="CR125" s="797"/>
      <c r="CS125" s="797"/>
      <c r="CT125" s="797"/>
      <c r="CU125" s="797"/>
      <c r="CV125" s="797"/>
      <c r="CW125" s="797"/>
      <c r="CX125" s="797"/>
      <c r="CY125" s="797"/>
      <c r="CZ125" s="797"/>
      <c r="DA125" s="797"/>
      <c r="DB125" s="797"/>
      <c r="DC125" s="797"/>
      <c r="DD125" s="797"/>
      <c r="DE125" s="797"/>
      <c r="DF125" s="798"/>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4" t="s">
        <v>387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399</v>
      </c>
      <c r="CQ126" s="739"/>
      <c r="CR126" s="739"/>
      <c r="CS126" s="739"/>
      <c r="CT126" s="739"/>
      <c r="CU126" s="739"/>
      <c r="CV126" s="739"/>
      <c r="CW126" s="739"/>
      <c r="CX126" s="739"/>
      <c r="CY126" s="739"/>
      <c r="CZ126" s="739"/>
      <c r="DA126" s="739"/>
      <c r="DB126" s="739"/>
      <c r="DC126" s="739"/>
      <c r="DD126" s="739"/>
      <c r="DE126" s="739"/>
      <c r="DF126" s="740"/>
      <c r="DG126" s="776" t="s">
        <v>47</v>
      </c>
      <c r="DH126" s="777"/>
      <c r="DI126" s="777"/>
      <c r="DJ126" s="777"/>
      <c r="DK126" s="777"/>
      <c r="DL126" s="777" t="s">
        <v>47</v>
      </c>
      <c r="DM126" s="777"/>
      <c r="DN126" s="777"/>
      <c r="DO126" s="777"/>
      <c r="DP126" s="777"/>
      <c r="DQ126" s="777" t="s">
        <v>47</v>
      </c>
      <c r="DR126" s="777"/>
      <c r="DS126" s="777"/>
      <c r="DT126" s="777"/>
      <c r="DU126" s="777"/>
      <c r="DV126" s="783" t="s">
        <v>47</v>
      </c>
      <c r="DW126" s="783"/>
      <c r="DX126" s="783"/>
      <c r="DY126" s="783"/>
      <c r="DZ126" s="784"/>
    </row>
    <row r="127" spans="1:130" s="224" customFormat="1" ht="26.25" customHeight="1" x14ac:dyDescent="0.2">
      <c r="A127" s="809"/>
      <c r="B127" s="810"/>
      <c r="C127" s="825" t="s">
        <v>400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401</v>
      </c>
      <c r="AY127" s="801"/>
      <c r="AZ127" s="801"/>
      <c r="BA127" s="801"/>
      <c r="BB127" s="801"/>
      <c r="BC127" s="801"/>
      <c r="BD127" s="801"/>
      <c r="BE127" s="802"/>
      <c r="BF127" s="800" t="s">
        <v>402</v>
      </c>
      <c r="BG127" s="801"/>
      <c r="BH127" s="801"/>
      <c r="BI127" s="801"/>
      <c r="BJ127" s="801"/>
      <c r="BK127" s="801"/>
      <c r="BL127" s="802"/>
      <c r="BM127" s="800" t="s">
        <v>403</v>
      </c>
      <c r="BN127" s="801"/>
      <c r="BO127" s="801"/>
      <c r="BP127" s="801"/>
      <c r="BQ127" s="801"/>
      <c r="BR127" s="801"/>
      <c r="BS127" s="802"/>
      <c r="BT127" s="800" t="s">
        <v>404</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405</v>
      </c>
      <c r="CQ127" s="739"/>
      <c r="CR127" s="739"/>
      <c r="CS127" s="739"/>
      <c r="CT127" s="739"/>
      <c r="CU127" s="739"/>
      <c r="CV127" s="739"/>
      <c r="CW127" s="739"/>
      <c r="CX127" s="739"/>
      <c r="CY127" s="739"/>
      <c r="CZ127" s="739"/>
      <c r="DA127" s="739"/>
      <c r="DB127" s="739"/>
      <c r="DC127" s="739"/>
      <c r="DD127" s="739"/>
      <c r="DE127" s="739"/>
      <c r="DF127" s="740"/>
      <c r="DG127" s="776" t="s">
        <v>47</v>
      </c>
      <c r="DH127" s="777"/>
      <c r="DI127" s="777"/>
      <c r="DJ127" s="777"/>
      <c r="DK127" s="777"/>
      <c r="DL127" s="777" t="s">
        <v>47</v>
      </c>
      <c r="DM127" s="777"/>
      <c r="DN127" s="777"/>
      <c r="DO127" s="777"/>
      <c r="DP127" s="777"/>
      <c r="DQ127" s="777" t="s">
        <v>47</v>
      </c>
      <c r="DR127" s="777"/>
      <c r="DS127" s="777"/>
      <c r="DT127" s="777"/>
      <c r="DU127" s="777"/>
      <c r="DV127" s="783" t="s">
        <v>47</v>
      </c>
      <c r="DW127" s="783"/>
      <c r="DX127" s="783"/>
      <c r="DY127" s="783"/>
      <c r="DZ127" s="784"/>
    </row>
    <row r="128" spans="1:130" s="224" customFormat="1" ht="26.25" customHeight="1" thickBot="1" x14ac:dyDescent="0.25">
      <c r="A128" s="785" t="s">
        <v>406</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407</v>
      </c>
      <c r="X128" s="787"/>
      <c r="Y128" s="787"/>
      <c r="Z128" s="788"/>
      <c r="AA128" s="789">
        <v>2485</v>
      </c>
      <c r="AB128" s="790"/>
      <c r="AC128" s="790"/>
      <c r="AD128" s="790"/>
      <c r="AE128" s="791"/>
      <c r="AF128" s="792">
        <v>1686</v>
      </c>
      <c r="AG128" s="790"/>
      <c r="AH128" s="790"/>
      <c r="AI128" s="790"/>
      <c r="AJ128" s="791"/>
      <c r="AK128" s="792" t="s">
        <v>47</v>
      </c>
      <c r="AL128" s="790"/>
      <c r="AM128" s="790"/>
      <c r="AN128" s="790"/>
      <c r="AO128" s="791"/>
      <c r="AP128" s="793"/>
      <c r="AQ128" s="794"/>
      <c r="AR128" s="794"/>
      <c r="AS128" s="794"/>
      <c r="AT128" s="795"/>
      <c r="AU128" s="226"/>
      <c r="AV128" s="226"/>
      <c r="AW128" s="226"/>
      <c r="AX128" s="796" t="s">
        <v>408</v>
      </c>
      <c r="AY128" s="797"/>
      <c r="AZ128" s="797"/>
      <c r="BA128" s="797"/>
      <c r="BB128" s="797"/>
      <c r="BC128" s="797"/>
      <c r="BD128" s="797"/>
      <c r="BE128" s="798"/>
      <c r="BF128" s="773" t="s">
        <v>47</v>
      </c>
      <c r="BG128" s="774"/>
      <c r="BH128" s="774"/>
      <c r="BI128" s="774"/>
      <c r="BJ128" s="774"/>
      <c r="BK128" s="774"/>
      <c r="BL128" s="799"/>
      <c r="BM128" s="773">
        <v>14.04</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409</v>
      </c>
      <c r="CQ128" s="717"/>
      <c r="CR128" s="717"/>
      <c r="CS128" s="717"/>
      <c r="CT128" s="717"/>
      <c r="CU128" s="717"/>
      <c r="CV128" s="717"/>
      <c r="CW128" s="717"/>
      <c r="CX128" s="717"/>
      <c r="CY128" s="717"/>
      <c r="CZ128" s="717"/>
      <c r="DA128" s="717"/>
      <c r="DB128" s="717"/>
      <c r="DC128" s="717"/>
      <c r="DD128" s="717"/>
      <c r="DE128" s="717"/>
      <c r="DF128" s="718"/>
      <c r="DG128" s="779" t="s">
        <v>47</v>
      </c>
      <c r="DH128" s="780"/>
      <c r="DI128" s="780"/>
      <c r="DJ128" s="780"/>
      <c r="DK128" s="780"/>
      <c r="DL128" s="780" t="s">
        <v>47</v>
      </c>
      <c r="DM128" s="780"/>
      <c r="DN128" s="780"/>
      <c r="DO128" s="780"/>
      <c r="DP128" s="780"/>
      <c r="DQ128" s="780" t="s">
        <v>47</v>
      </c>
      <c r="DR128" s="780"/>
      <c r="DS128" s="780"/>
      <c r="DT128" s="780"/>
      <c r="DU128" s="780"/>
      <c r="DV128" s="781" t="s">
        <v>47</v>
      </c>
      <c r="DW128" s="781"/>
      <c r="DX128" s="781"/>
      <c r="DY128" s="781"/>
      <c r="DZ128" s="782"/>
    </row>
    <row r="129" spans="1:131" s="224" customFormat="1" ht="26.25" customHeight="1" x14ac:dyDescent="0.2">
      <c r="A129" s="761" t="s">
        <v>27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410</v>
      </c>
      <c r="X129" s="764"/>
      <c r="Y129" s="764"/>
      <c r="Z129" s="765"/>
      <c r="AA129" s="766">
        <v>6953021</v>
      </c>
      <c r="AB129" s="767"/>
      <c r="AC129" s="767"/>
      <c r="AD129" s="767"/>
      <c r="AE129" s="768"/>
      <c r="AF129" s="769">
        <v>7289509</v>
      </c>
      <c r="AG129" s="767"/>
      <c r="AH129" s="767"/>
      <c r="AI129" s="767"/>
      <c r="AJ129" s="768"/>
      <c r="AK129" s="769">
        <v>7028125</v>
      </c>
      <c r="AL129" s="767"/>
      <c r="AM129" s="767"/>
      <c r="AN129" s="767"/>
      <c r="AO129" s="768"/>
      <c r="AP129" s="770"/>
      <c r="AQ129" s="771"/>
      <c r="AR129" s="771"/>
      <c r="AS129" s="771"/>
      <c r="AT129" s="772"/>
      <c r="AU129" s="227"/>
      <c r="AV129" s="227"/>
      <c r="AW129" s="227"/>
      <c r="AX129" s="738" t="s">
        <v>411</v>
      </c>
      <c r="AY129" s="739"/>
      <c r="AZ129" s="739"/>
      <c r="BA129" s="739"/>
      <c r="BB129" s="739"/>
      <c r="BC129" s="739"/>
      <c r="BD129" s="739"/>
      <c r="BE129" s="740"/>
      <c r="BF129" s="757" t="s">
        <v>47</v>
      </c>
      <c r="BG129" s="758"/>
      <c r="BH129" s="758"/>
      <c r="BI129" s="758"/>
      <c r="BJ129" s="758"/>
      <c r="BK129" s="758"/>
      <c r="BL129" s="759"/>
      <c r="BM129" s="757">
        <v>19.04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412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413</v>
      </c>
      <c r="X130" s="764"/>
      <c r="Y130" s="764"/>
      <c r="Z130" s="765"/>
      <c r="AA130" s="766">
        <v>732475</v>
      </c>
      <c r="AB130" s="767"/>
      <c r="AC130" s="767"/>
      <c r="AD130" s="767"/>
      <c r="AE130" s="768"/>
      <c r="AF130" s="769">
        <v>753413</v>
      </c>
      <c r="AG130" s="767"/>
      <c r="AH130" s="767"/>
      <c r="AI130" s="767"/>
      <c r="AJ130" s="768"/>
      <c r="AK130" s="769">
        <v>728303</v>
      </c>
      <c r="AL130" s="767"/>
      <c r="AM130" s="767"/>
      <c r="AN130" s="767"/>
      <c r="AO130" s="768"/>
      <c r="AP130" s="770"/>
      <c r="AQ130" s="771"/>
      <c r="AR130" s="771"/>
      <c r="AS130" s="771"/>
      <c r="AT130" s="772"/>
      <c r="AU130" s="227"/>
      <c r="AV130" s="227"/>
      <c r="AW130" s="227"/>
      <c r="AX130" s="738" t="s">
        <v>414</v>
      </c>
      <c r="AY130" s="739"/>
      <c r="AZ130" s="739"/>
      <c r="BA130" s="739"/>
      <c r="BB130" s="739"/>
      <c r="BC130" s="739"/>
      <c r="BD130" s="739"/>
      <c r="BE130" s="740"/>
      <c r="BF130" s="741">
        <v>7.8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415</v>
      </c>
      <c r="X131" s="748"/>
      <c r="Y131" s="748"/>
      <c r="Z131" s="749"/>
      <c r="AA131" s="750">
        <v>6220546</v>
      </c>
      <c r="AB131" s="751"/>
      <c r="AC131" s="751"/>
      <c r="AD131" s="751"/>
      <c r="AE131" s="752"/>
      <c r="AF131" s="753">
        <v>6536096</v>
      </c>
      <c r="AG131" s="751"/>
      <c r="AH131" s="751"/>
      <c r="AI131" s="751"/>
      <c r="AJ131" s="752"/>
      <c r="AK131" s="753">
        <v>6299822</v>
      </c>
      <c r="AL131" s="751"/>
      <c r="AM131" s="751"/>
      <c r="AN131" s="751"/>
      <c r="AO131" s="752"/>
      <c r="AP131" s="754"/>
      <c r="AQ131" s="755"/>
      <c r="AR131" s="755"/>
      <c r="AS131" s="755"/>
      <c r="AT131" s="756"/>
      <c r="AU131" s="227"/>
      <c r="AV131" s="227"/>
      <c r="AW131" s="227"/>
      <c r="AX131" s="716" t="s">
        <v>416</v>
      </c>
      <c r="AY131" s="717"/>
      <c r="AZ131" s="717"/>
      <c r="BA131" s="717"/>
      <c r="BB131" s="717"/>
      <c r="BC131" s="717"/>
      <c r="BD131" s="717"/>
      <c r="BE131" s="718"/>
      <c r="BF131" s="719">
        <v>37.799999999999997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418</v>
      </c>
      <c r="W132" s="729"/>
      <c r="X132" s="729"/>
      <c r="Y132" s="729"/>
      <c r="Z132" s="730"/>
      <c r="AA132" s="731">
        <v>7.2704228860000004</v>
      </c>
      <c r="AB132" s="732"/>
      <c r="AC132" s="732"/>
      <c r="AD132" s="732"/>
      <c r="AE132" s="733"/>
      <c r="AF132" s="734">
        <v>7.4266351049999999</v>
      </c>
      <c r="AG132" s="732"/>
      <c r="AH132" s="732"/>
      <c r="AI132" s="732"/>
      <c r="AJ132" s="733"/>
      <c r="AK132" s="734">
        <v>8.9109819290000001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419</v>
      </c>
      <c r="W133" s="708"/>
      <c r="X133" s="708"/>
      <c r="Y133" s="708"/>
      <c r="Z133" s="709"/>
      <c r="AA133" s="710">
        <v>7.4</v>
      </c>
      <c r="AB133" s="711"/>
      <c r="AC133" s="711"/>
      <c r="AD133" s="711"/>
      <c r="AE133" s="712"/>
      <c r="AF133" s="710">
        <v>7.4</v>
      </c>
      <c r="AG133" s="711"/>
      <c r="AH133" s="711"/>
      <c r="AI133" s="711"/>
      <c r="AJ133" s="712"/>
      <c r="AK133" s="710">
        <v>7.8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yNux77g2c2YFusrMJAq5xHqWnUcj55Rg5JfRDDbHufLWyoOnTJPBT83JKvF2J7eZJPFA4YFPiqOdHCGDCfQ5A==" saltValue="GP21Cpg7QO7SEpuVTYyP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420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6mc1qaf0tXv+EDykKegPc03LCdRR5Nw2f3OjRSYGHNTZ6WewBz1aeLsjnbGr/aJf/rXUWqkTsZRhiGnsDMQdg==" saltValue="aoU85IobnwOUPFGRfeqv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vb1U3yRDPSvzeWXnFT0OlPSTjmeKjcJkUaf6eTdTJiq/hWq3U41doaUmZjsSGhruN9ypbJa0OOt5n4KOu2E5A==" saltValue="Dat3Du2UdkpAwzIbikSA3w=="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422</v>
      </c>
      <c r="AL6" s="260"/>
      <c r="AM6" s="260"/>
      <c r="AN6" s="260"/>
    </row>
    <row r="7" spans="1:46" ht="13.5" customHeight="1" x14ac:dyDescent="0.2">
      <c r="A7" s="259"/>
      <c r="AK7" s="262"/>
      <c r="AL7" s="263"/>
      <c r="AM7" s="263"/>
      <c r="AN7" s="264"/>
      <c r="AO7" s="1105" t="s">
        <v>423</v>
      </c>
      <c r="AP7" s="265"/>
      <c r="AQ7" s="266" t="s">
        <v>424</v>
      </c>
      <c r="AR7" s="267"/>
    </row>
    <row r="8" spans="1:46" ht="13.2" x14ac:dyDescent="0.2">
      <c r="A8" s="259"/>
      <c r="AK8" s="268"/>
      <c r="AL8" s="269"/>
      <c r="AM8" s="269"/>
      <c r="AN8" s="270"/>
      <c r="AO8" s="1106"/>
      <c r="AP8" s="271" t="s">
        <v>425</v>
      </c>
      <c r="AQ8" s="272" t="s">
        <v>426</v>
      </c>
      <c r="AR8" s="273" t="s">
        <v>427</v>
      </c>
    </row>
    <row r="9" spans="1:46" ht="13.2" x14ac:dyDescent="0.2">
      <c r="A9" s="259"/>
      <c r="AK9" s="1117" t="s">
        <v>428</v>
      </c>
      <c r="AL9" s="1118"/>
      <c r="AM9" s="1118"/>
      <c r="AN9" s="1119"/>
      <c r="AO9" s="274">
        <v>2209285</v>
      </c>
      <c r="AP9" s="274">
        <v>82258</v>
      </c>
      <c r="AQ9" s="275">
        <v>76332</v>
      </c>
      <c r="AR9" s="276">
        <v>7.8</v>
      </c>
    </row>
    <row r="10" spans="1:46" ht="13.5" customHeight="1" x14ac:dyDescent="0.2">
      <c r="A10" s="259"/>
      <c r="AK10" s="1117" t="s">
        <v>429</v>
      </c>
      <c r="AL10" s="1118"/>
      <c r="AM10" s="1118"/>
      <c r="AN10" s="1119"/>
      <c r="AO10" s="277">
        <v>43603</v>
      </c>
      <c r="AP10" s="277">
        <v>1623</v>
      </c>
      <c r="AQ10" s="278">
        <v>8203</v>
      </c>
      <c r="AR10" s="279">
        <v>-80.2</v>
      </c>
    </row>
    <row r="11" spans="1:46" ht="13.5" customHeight="1" x14ac:dyDescent="0.2">
      <c r="A11" s="259"/>
      <c r="AK11" s="1117" t="s">
        <v>430</v>
      </c>
      <c r="AL11" s="1118"/>
      <c r="AM11" s="1118"/>
      <c r="AN11" s="1119"/>
      <c r="AO11" s="277">
        <v>17060</v>
      </c>
      <c r="AP11" s="277">
        <v>635</v>
      </c>
      <c r="AQ11" s="278">
        <v>546</v>
      </c>
      <c r="AR11" s="279">
        <v>16.3</v>
      </c>
    </row>
    <row r="12" spans="1:46" ht="13.5" customHeight="1" x14ac:dyDescent="0.2">
      <c r="A12" s="259"/>
      <c r="AK12" s="1117" t="s">
        <v>431</v>
      </c>
      <c r="AL12" s="1118"/>
      <c r="AM12" s="1118"/>
      <c r="AN12" s="1119"/>
      <c r="AO12" s="277" t="s">
        <v>305</v>
      </c>
      <c r="AP12" s="277" t="s">
        <v>305</v>
      </c>
      <c r="AQ12" s="278">
        <v>4</v>
      </c>
      <c r="AR12" s="279" t="s">
        <v>305</v>
      </c>
    </row>
    <row r="13" spans="1:46" ht="13.5" customHeight="1" x14ac:dyDescent="0.2">
      <c r="A13" s="259"/>
      <c r="AK13" s="1117" t="s">
        <v>432</v>
      </c>
      <c r="AL13" s="1118"/>
      <c r="AM13" s="1118"/>
      <c r="AN13" s="1119"/>
      <c r="AO13" s="277">
        <v>80459</v>
      </c>
      <c r="AP13" s="277">
        <v>2996</v>
      </c>
      <c r="AQ13" s="278">
        <v>2795</v>
      </c>
      <c r="AR13" s="279">
        <v>7.2</v>
      </c>
    </row>
    <row r="14" spans="1:46" ht="13.5" customHeight="1" x14ac:dyDescent="0.2">
      <c r="A14" s="259"/>
      <c r="AK14" s="1117" t="s">
        <v>433</v>
      </c>
      <c r="AL14" s="1118"/>
      <c r="AM14" s="1118"/>
      <c r="AN14" s="1119"/>
      <c r="AO14" s="277">
        <v>10514</v>
      </c>
      <c r="AP14" s="277">
        <v>391</v>
      </c>
      <c r="AQ14" s="278">
        <v>1229</v>
      </c>
      <c r="AR14" s="279">
        <v>-68.2</v>
      </c>
    </row>
    <row r="15" spans="1:46" ht="13.5" customHeight="1" x14ac:dyDescent="0.2">
      <c r="A15" s="259"/>
      <c r="AK15" s="1120" t="s">
        <v>434</v>
      </c>
      <c r="AL15" s="1121"/>
      <c r="AM15" s="1121"/>
      <c r="AN15" s="1122"/>
      <c r="AO15" s="277">
        <v>-131956</v>
      </c>
      <c r="AP15" s="277">
        <v>-4913</v>
      </c>
      <c r="AQ15" s="278">
        <v>-5192</v>
      </c>
      <c r="AR15" s="279">
        <v>-5.4</v>
      </c>
    </row>
    <row r="16" spans="1:46" ht="13.2" x14ac:dyDescent="0.2">
      <c r="A16" s="259"/>
      <c r="AK16" s="1120" t="s">
        <v>103</v>
      </c>
      <c r="AL16" s="1121"/>
      <c r="AM16" s="1121"/>
      <c r="AN16" s="1122"/>
      <c r="AO16" s="277">
        <v>2228965</v>
      </c>
      <c r="AP16" s="277">
        <v>82991</v>
      </c>
      <c r="AQ16" s="278">
        <v>83916</v>
      </c>
      <c r="AR16" s="279">
        <v>-1.1000000000000001</v>
      </c>
    </row>
    <row r="17" spans="1:46" ht="13.2" x14ac:dyDescent="0.2">
      <c r="A17" s="259"/>
    </row>
    <row r="18" spans="1:46" ht="13.2" x14ac:dyDescent="0.2">
      <c r="A18" s="259"/>
      <c r="AQ18" s="280"/>
      <c r="AR18" s="280"/>
    </row>
    <row r="19" spans="1:46" ht="13.2" x14ac:dyDescent="0.2">
      <c r="A19" s="259"/>
      <c r="AK19" s="255" t="s">
        <v>435</v>
      </c>
    </row>
    <row r="20" spans="1:46" ht="13.2" x14ac:dyDescent="0.2">
      <c r="A20" s="259"/>
      <c r="AK20" s="281"/>
      <c r="AL20" s="282"/>
      <c r="AM20" s="282"/>
      <c r="AN20" s="283"/>
      <c r="AO20" s="284" t="s">
        <v>436</v>
      </c>
      <c r="AP20" s="285" t="s">
        <v>437</v>
      </c>
      <c r="AQ20" s="286" t="s">
        <v>438</v>
      </c>
      <c r="AR20" s="287"/>
    </row>
    <row r="21" spans="1:46" s="260" customFormat="1" ht="13.2" x14ac:dyDescent="0.2">
      <c r="A21" s="288"/>
      <c r="AK21" s="1123" t="s">
        <v>439</v>
      </c>
      <c r="AL21" s="1124"/>
      <c r="AM21" s="1124"/>
      <c r="AN21" s="1125"/>
      <c r="AO21" s="289">
        <v>9.31</v>
      </c>
      <c r="AP21" s="290">
        <v>7.81</v>
      </c>
      <c r="AQ21" s="291">
        <v>1.5</v>
      </c>
      <c r="AS21" s="292"/>
      <c r="AT21" s="288"/>
    </row>
    <row r="22" spans="1:46" s="260" customFormat="1" ht="13.2" x14ac:dyDescent="0.2">
      <c r="A22" s="288"/>
      <c r="AK22" s="1123" t="s">
        <v>440</v>
      </c>
      <c r="AL22" s="1124"/>
      <c r="AM22" s="1124"/>
      <c r="AN22" s="1125"/>
      <c r="AO22" s="293">
        <v>96.1</v>
      </c>
      <c r="AP22" s="294">
        <v>97.3</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443</v>
      </c>
      <c r="AL29" s="260"/>
      <c r="AM29" s="260"/>
      <c r="AN29" s="260"/>
      <c r="AS29" s="302"/>
    </row>
    <row r="30" spans="1:46" ht="13.5" customHeight="1" x14ac:dyDescent="0.2">
      <c r="A30" s="259"/>
      <c r="AK30" s="262"/>
      <c r="AL30" s="263"/>
      <c r="AM30" s="263"/>
      <c r="AN30" s="264"/>
      <c r="AO30" s="1105" t="s">
        <v>423</v>
      </c>
      <c r="AP30" s="265"/>
      <c r="AQ30" s="266" t="s">
        <v>424</v>
      </c>
      <c r="AR30" s="267"/>
    </row>
    <row r="31" spans="1:46" ht="13.2" x14ac:dyDescent="0.2">
      <c r="A31" s="259"/>
      <c r="AK31" s="268"/>
      <c r="AL31" s="269"/>
      <c r="AM31" s="269"/>
      <c r="AN31" s="270"/>
      <c r="AO31" s="1106"/>
      <c r="AP31" s="271" t="s">
        <v>425</v>
      </c>
      <c r="AQ31" s="272" t="s">
        <v>426</v>
      </c>
      <c r="AR31" s="273" t="s">
        <v>427</v>
      </c>
    </row>
    <row r="32" spans="1:46" ht="27" customHeight="1" x14ac:dyDescent="0.2">
      <c r="A32" s="259"/>
      <c r="AK32" s="1107" t="s">
        <v>444</v>
      </c>
      <c r="AL32" s="1108"/>
      <c r="AM32" s="1108"/>
      <c r="AN32" s="1109"/>
      <c r="AO32" s="303">
        <v>999990</v>
      </c>
      <c r="AP32" s="303">
        <v>37232</v>
      </c>
      <c r="AQ32" s="304">
        <v>34996</v>
      </c>
      <c r="AR32" s="305">
        <v>6.4</v>
      </c>
    </row>
    <row r="33" spans="1:46" ht="13.5" customHeight="1" x14ac:dyDescent="0.2">
      <c r="A33" s="259"/>
      <c r="AK33" s="1107" t="s">
        <v>445</v>
      </c>
      <c r="AL33" s="1108"/>
      <c r="AM33" s="1108"/>
      <c r="AN33" s="1109"/>
      <c r="AO33" s="303" t="s">
        <v>305</v>
      </c>
      <c r="AP33" s="303" t="s">
        <v>305</v>
      </c>
      <c r="AQ33" s="304" t="s">
        <v>305</v>
      </c>
      <c r="AR33" s="305" t="s">
        <v>305</v>
      </c>
    </row>
    <row r="34" spans="1:46" ht="27" customHeight="1" x14ac:dyDescent="0.2">
      <c r="A34" s="259"/>
      <c r="AK34" s="1107" t="s">
        <v>446</v>
      </c>
      <c r="AL34" s="1108"/>
      <c r="AM34" s="1108"/>
      <c r="AN34" s="1109"/>
      <c r="AO34" s="303" t="s">
        <v>305</v>
      </c>
      <c r="AP34" s="303" t="s">
        <v>305</v>
      </c>
      <c r="AQ34" s="304" t="s">
        <v>305</v>
      </c>
      <c r="AR34" s="305" t="s">
        <v>305</v>
      </c>
    </row>
    <row r="35" spans="1:46" ht="27" customHeight="1" x14ac:dyDescent="0.2">
      <c r="A35" s="259"/>
      <c r="AK35" s="1107" t="s">
        <v>447</v>
      </c>
      <c r="AL35" s="1108"/>
      <c r="AM35" s="1108"/>
      <c r="AN35" s="1109"/>
      <c r="AO35" s="303">
        <v>173383</v>
      </c>
      <c r="AP35" s="303">
        <v>6456</v>
      </c>
      <c r="AQ35" s="304">
        <v>11520</v>
      </c>
      <c r="AR35" s="305">
        <v>-44</v>
      </c>
    </row>
    <row r="36" spans="1:46" ht="27" customHeight="1" x14ac:dyDescent="0.2">
      <c r="A36" s="259"/>
      <c r="AK36" s="1107" t="s">
        <v>448</v>
      </c>
      <c r="AL36" s="1108"/>
      <c r="AM36" s="1108"/>
      <c r="AN36" s="1109"/>
      <c r="AO36" s="303">
        <v>116306</v>
      </c>
      <c r="AP36" s="303">
        <v>4330</v>
      </c>
      <c r="AQ36" s="304">
        <v>3057</v>
      </c>
      <c r="AR36" s="305">
        <v>41.6</v>
      </c>
    </row>
    <row r="37" spans="1:46" ht="13.5" customHeight="1" x14ac:dyDescent="0.2">
      <c r="A37" s="259"/>
      <c r="AK37" s="1107" t="s">
        <v>449</v>
      </c>
      <c r="AL37" s="1108"/>
      <c r="AM37" s="1108"/>
      <c r="AN37" s="1109"/>
      <c r="AO37" s="303" t="s">
        <v>305</v>
      </c>
      <c r="AP37" s="303" t="s">
        <v>305</v>
      </c>
      <c r="AQ37" s="304">
        <v>208</v>
      </c>
      <c r="AR37" s="305" t="s">
        <v>305</v>
      </c>
    </row>
    <row r="38" spans="1:46" ht="27" customHeight="1" x14ac:dyDescent="0.2">
      <c r="A38" s="259"/>
      <c r="AK38" s="1110" t="s">
        <v>450</v>
      </c>
      <c r="AL38" s="1111"/>
      <c r="AM38" s="1111"/>
      <c r="AN38" s="1112"/>
      <c r="AO38" s="306" t="s">
        <v>305</v>
      </c>
      <c r="AP38" s="306" t="s">
        <v>305</v>
      </c>
      <c r="AQ38" s="307">
        <v>0</v>
      </c>
      <c r="AR38" s="295" t="s">
        <v>305</v>
      </c>
      <c r="AS38" s="302"/>
    </row>
    <row r="39" spans="1:46" ht="13.2" x14ac:dyDescent="0.2">
      <c r="A39" s="259"/>
      <c r="AK39" s="1110" t="s">
        <v>451</v>
      </c>
      <c r="AL39" s="1111"/>
      <c r="AM39" s="1111"/>
      <c r="AN39" s="1112"/>
      <c r="AO39" s="303" t="s">
        <v>305</v>
      </c>
      <c r="AP39" s="303" t="s">
        <v>305</v>
      </c>
      <c r="AQ39" s="304">
        <v>-2483</v>
      </c>
      <c r="AR39" s="305" t="s">
        <v>305</v>
      </c>
      <c r="AS39" s="302"/>
    </row>
    <row r="40" spans="1:46" ht="27" customHeight="1" x14ac:dyDescent="0.2">
      <c r="A40" s="259"/>
      <c r="AK40" s="1107" t="s">
        <v>452</v>
      </c>
      <c r="AL40" s="1108"/>
      <c r="AM40" s="1108"/>
      <c r="AN40" s="1109"/>
      <c r="AO40" s="303">
        <v>-728303</v>
      </c>
      <c r="AP40" s="303">
        <v>-27117</v>
      </c>
      <c r="AQ40" s="304">
        <v>-31447</v>
      </c>
      <c r="AR40" s="305">
        <v>-13.8</v>
      </c>
      <c r="AS40" s="302"/>
    </row>
    <row r="41" spans="1:46" ht="13.2" x14ac:dyDescent="0.2">
      <c r="A41" s="259"/>
      <c r="AK41" s="1113" t="s">
        <v>214</v>
      </c>
      <c r="AL41" s="1114"/>
      <c r="AM41" s="1114"/>
      <c r="AN41" s="1115"/>
      <c r="AO41" s="303">
        <v>561376</v>
      </c>
      <c r="AP41" s="303">
        <v>20902</v>
      </c>
      <c r="AQ41" s="304">
        <v>15852</v>
      </c>
      <c r="AR41" s="305">
        <v>31.9</v>
      </c>
      <c r="AS41" s="302"/>
    </row>
    <row r="42" spans="1:46" ht="13.2" x14ac:dyDescent="0.2">
      <c r="A42" s="259"/>
      <c r="AK42" s="308" t="s">
        <v>453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454</v>
      </c>
    </row>
    <row r="48" spans="1:46" ht="13.2" x14ac:dyDescent="0.2">
      <c r="A48" s="259"/>
      <c r="AK48" s="313" t="s">
        <v>455</v>
      </c>
      <c r="AL48" s="313"/>
      <c r="AM48" s="313"/>
      <c r="AN48" s="313"/>
      <c r="AO48" s="313"/>
      <c r="AP48" s="313"/>
      <c r="AQ48" s="314"/>
      <c r="AR48" s="313"/>
    </row>
    <row r="49" spans="1:44" ht="13.5" customHeight="1" x14ac:dyDescent="0.2">
      <c r="A49" s="259"/>
      <c r="AK49" s="315"/>
      <c r="AL49" s="316"/>
      <c r="AM49" s="1100" t="s">
        <v>423</v>
      </c>
      <c r="AN49" s="1102" t="s">
        <v>456</v>
      </c>
      <c r="AO49" s="1103"/>
      <c r="AP49" s="1103"/>
      <c r="AQ49" s="1103"/>
      <c r="AR49" s="1104"/>
    </row>
    <row r="50" spans="1:44" ht="13.2" x14ac:dyDescent="0.2">
      <c r="A50" s="259"/>
      <c r="AK50" s="317"/>
      <c r="AL50" s="318"/>
      <c r="AM50" s="1101"/>
      <c r="AN50" s="319" t="s">
        <v>457</v>
      </c>
      <c r="AO50" s="320" t="s">
        <v>458</v>
      </c>
      <c r="AP50" s="321" t="s">
        <v>459</v>
      </c>
      <c r="AQ50" s="322" t="s">
        <v>460</v>
      </c>
      <c r="AR50" s="323" t="s">
        <v>461</v>
      </c>
    </row>
    <row r="51" spans="1:44" ht="13.2" x14ac:dyDescent="0.2">
      <c r="A51" s="259"/>
      <c r="AK51" s="315" t="s">
        <v>462</v>
      </c>
      <c r="AL51" s="316"/>
      <c r="AM51" s="324">
        <v>1335203</v>
      </c>
      <c r="AN51" s="325">
        <v>45850</v>
      </c>
      <c r="AO51" s="326">
        <v>11.8</v>
      </c>
      <c r="AP51" s="327">
        <v>53869</v>
      </c>
      <c r="AQ51" s="328">
        <v>0.4</v>
      </c>
      <c r="AR51" s="329">
        <v>11.4</v>
      </c>
    </row>
    <row r="52" spans="1:44" ht="13.2" x14ac:dyDescent="0.2">
      <c r="A52" s="259"/>
      <c r="AK52" s="330"/>
      <c r="AL52" s="331" t="s">
        <v>463</v>
      </c>
      <c r="AM52" s="332">
        <v>854647</v>
      </c>
      <c r="AN52" s="333">
        <v>29348</v>
      </c>
      <c r="AO52" s="334">
        <v>0.3</v>
      </c>
      <c r="AP52" s="335">
        <v>35046</v>
      </c>
      <c r="AQ52" s="336">
        <v>7.1</v>
      </c>
      <c r="AR52" s="337">
        <v>-6.8</v>
      </c>
    </row>
    <row r="53" spans="1:44" ht="13.2" x14ac:dyDescent="0.2">
      <c r="A53" s="259"/>
      <c r="AK53" s="315" t="s">
        <v>464</v>
      </c>
      <c r="AL53" s="316"/>
      <c r="AM53" s="324">
        <v>1990455</v>
      </c>
      <c r="AN53" s="325">
        <v>69628</v>
      </c>
      <c r="AO53" s="326">
        <v>51.9</v>
      </c>
      <c r="AP53" s="327">
        <v>59119</v>
      </c>
      <c r="AQ53" s="328">
        <v>9.6999999999999993</v>
      </c>
      <c r="AR53" s="329">
        <v>42.2</v>
      </c>
    </row>
    <row r="54" spans="1:44" ht="13.2" x14ac:dyDescent="0.2">
      <c r="A54" s="259"/>
      <c r="AK54" s="330"/>
      <c r="AL54" s="331" t="s">
        <v>463</v>
      </c>
      <c r="AM54" s="332">
        <v>863137</v>
      </c>
      <c r="AN54" s="333">
        <v>30193</v>
      </c>
      <c r="AO54" s="334">
        <v>2.9</v>
      </c>
      <c r="AP54" s="335">
        <v>29900</v>
      </c>
      <c r="AQ54" s="336">
        <v>-14.7</v>
      </c>
      <c r="AR54" s="337">
        <v>17.600000000000001</v>
      </c>
    </row>
    <row r="55" spans="1:44" ht="13.2" x14ac:dyDescent="0.2">
      <c r="A55" s="259"/>
      <c r="AK55" s="315" t="s">
        <v>465</v>
      </c>
      <c r="AL55" s="316"/>
      <c r="AM55" s="324">
        <v>2483748</v>
      </c>
      <c r="AN55" s="325">
        <v>88639</v>
      </c>
      <c r="AO55" s="326">
        <v>27.3</v>
      </c>
      <c r="AP55" s="327">
        <v>53895</v>
      </c>
      <c r="AQ55" s="328">
        <v>-8.8000000000000007</v>
      </c>
      <c r="AR55" s="329">
        <v>36.1</v>
      </c>
    </row>
    <row r="56" spans="1:44" ht="13.2" x14ac:dyDescent="0.2">
      <c r="A56" s="259"/>
      <c r="AK56" s="330"/>
      <c r="AL56" s="331" t="s">
        <v>463</v>
      </c>
      <c r="AM56" s="332">
        <v>773516</v>
      </c>
      <c r="AN56" s="333">
        <v>27605</v>
      </c>
      <c r="AO56" s="334">
        <v>-8.6</v>
      </c>
      <c r="AP56" s="335">
        <v>31224</v>
      </c>
      <c r="AQ56" s="336">
        <v>4.4000000000000004</v>
      </c>
      <c r="AR56" s="337">
        <v>-13</v>
      </c>
    </row>
    <row r="57" spans="1:44" ht="13.2" x14ac:dyDescent="0.2">
      <c r="A57" s="259"/>
      <c r="AK57" s="315" t="s">
        <v>466</v>
      </c>
      <c r="AL57" s="316"/>
      <c r="AM57" s="324">
        <v>1008856</v>
      </c>
      <c r="AN57" s="325">
        <v>36845</v>
      </c>
      <c r="AO57" s="326">
        <v>-58.4</v>
      </c>
      <c r="AP57" s="327">
        <v>56181</v>
      </c>
      <c r="AQ57" s="328">
        <v>4.2</v>
      </c>
      <c r="AR57" s="329">
        <v>-62.6</v>
      </c>
    </row>
    <row r="58" spans="1:44" ht="13.2" x14ac:dyDescent="0.2">
      <c r="A58" s="259"/>
      <c r="AK58" s="330"/>
      <c r="AL58" s="331" t="s">
        <v>463</v>
      </c>
      <c r="AM58" s="332">
        <v>681594</v>
      </c>
      <c r="AN58" s="333">
        <v>24893</v>
      </c>
      <c r="AO58" s="334">
        <v>-9.8000000000000007</v>
      </c>
      <c r="AP58" s="335">
        <v>32039</v>
      </c>
      <c r="AQ58" s="336">
        <v>2.6</v>
      </c>
      <c r="AR58" s="337">
        <v>-12.4</v>
      </c>
    </row>
    <row r="59" spans="1:44" ht="13.2" x14ac:dyDescent="0.2">
      <c r="A59" s="259"/>
      <c r="AK59" s="315" t="s">
        <v>467</v>
      </c>
      <c r="AL59" s="316"/>
      <c r="AM59" s="324">
        <v>695096</v>
      </c>
      <c r="AN59" s="325">
        <v>25880</v>
      </c>
      <c r="AO59" s="326">
        <v>-29.8</v>
      </c>
      <c r="AP59" s="327">
        <v>47730</v>
      </c>
      <c r="AQ59" s="328">
        <v>-15</v>
      </c>
      <c r="AR59" s="329">
        <v>-14.8</v>
      </c>
    </row>
    <row r="60" spans="1:44" ht="13.2" x14ac:dyDescent="0.2">
      <c r="A60" s="259"/>
      <c r="AK60" s="330"/>
      <c r="AL60" s="331" t="s">
        <v>463</v>
      </c>
      <c r="AM60" s="332">
        <v>454626</v>
      </c>
      <c r="AN60" s="333">
        <v>16927</v>
      </c>
      <c r="AO60" s="334">
        <v>-32</v>
      </c>
      <c r="AP60" s="335">
        <v>26378</v>
      </c>
      <c r="AQ60" s="336">
        <v>-17.7</v>
      </c>
      <c r="AR60" s="337">
        <v>-14.3</v>
      </c>
    </row>
    <row r="61" spans="1:44" ht="13.2" x14ac:dyDescent="0.2">
      <c r="A61" s="259"/>
      <c r="AK61" s="315" t="s">
        <v>468</v>
      </c>
      <c r="AL61" s="338"/>
      <c r="AM61" s="324">
        <v>1502672</v>
      </c>
      <c r="AN61" s="325">
        <v>53368</v>
      </c>
      <c r="AO61" s="326">
        <v>0.6</v>
      </c>
      <c r="AP61" s="327">
        <v>54159</v>
      </c>
      <c r="AQ61" s="339">
        <v>-1.9</v>
      </c>
      <c r="AR61" s="329">
        <v>2.5</v>
      </c>
    </row>
    <row r="62" spans="1:44" ht="13.2" x14ac:dyDescent="0.2">
      <c r="A62" s="259"/>
      <c r="AK62" s="330"/>
      <c r="AL62" s="331" t="s">
        <v>463</v>
      </c>
      <c r="AM62" s="332">
        <v>725504</v>
      </c>
      <c r="AN62" s="333">
        <v>25793</v>
      </c>
      <c r="AO62" s="334">
        <v>-9.4</v>
      </c>
      <c r="AP62" s="335">
        <v>30917</v>
      </c>
      <c r="AQ62" s="336">
        <v>-3.7</v>
      </c>
      <c r="AR62" s="337">
        <v>-5.7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7T7wlw03H6vmpRxhk4f7ls9WN7QbK5cuJAPjLqFouFiDIbSQ4UFZPHNRTRNkc6hbT4pNJnwdCZJluaCuzFbQA==" saltValue="vFeohTeGsH5bYHuO6O4F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420</v>
      </c>
    </row>
    <row r="121" spans="125:125" ht="13.5" hidden="1" customHeight="1" x14ac:dyDescent="0.2">
      <c r="DU121" s="253"/>
    </row>
  </sheetData>
  <sheetProtection algorithmName="SHA-512" hashValue="M/T4+dIbaBz5kCcq9Q3pvoONdxhnaI1OspomMoZMOdNomd2mf6xVTnioBzZejcf/Wvpj5w4uE1LWDHNxdwGJFg==" saltValue="Uh34ddy1GI74FxdPxgC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420</v>
      </c>
    </row>
  </sheetData>
  <sheetProtection algorithmName="SHA-512" hashValue="tPtj8a4Kh4uuAa/j0E+gOEPZz+z1PXCM4hhC6aV3xGda3/eX0pzAF/Q+8pH1Yz5scjZqahEfep1VTjpCZwZLcA==" saltValue="fYPNMt90i7pgNZvSs256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469</v>
      </c>
    </row>
    <row r="46" spans="2:10" ht="29.25" customHeight="1" thickBot="1" x14ac:dyDescent="0.25">
      <c r="B46" s="4" t="s">
        <v>7</v>
      </c>
      <c r="C46" s="5"/>
      <c r="D46" s="5"/>
      <c r="E46" s="6" t="s">
        <v>470</v>
      </c>
      <c r="F46" s="7" t="s">
        <v>471</v>
      </c>
      <c r="G46" s="8" t="s">
        <v>472</v>
      </c>
      <c r="H46" s="8" t="s">
        <v>473</v>
      </c>
      <c r="I46" s="8" t="s">
        <v>474</v>
      </c>
      <c r="J46" s="9" t="s">
        <v>475</v>
      </c>
    </row>
    <row r="47" spans="2:10" ht="57.75" customHeight="1" x14ac:dyDescent="0.2">
      <c r="B47" s="10"/>
      <c r="C47" s="1126" t="s">
        <v>476</v>
      </c>
      <c r="D47" s="1126"/>
      <c r="E47" s="1127"/>
      <c r="F47" s="11">
        <v>14.4</v>
      </c>
      <c r="G47" s="12">
        <v>14.44</v>
      </c>
      <c r="H47" s="12">
        <v>13.84</v>
      </c>
      <c r="I47" s="12">
        <v>13.2</v>
      </c>
      <c r="J47" s="13">
        <v>13.77</v>
      </c>
    </row>
    <row r="48" spans="2:10" ht="57.75" customHeight="1" x14ac:dyDescent="0.2">
      <c r="B48" s="14"/>
      <c r="C48" s="1128" t="s">
        <v>477</v>
      </c>
      <c r="D48" s="1128"/>
      <c r="E48" s="1129"/>
      <c r="F48" s="15">
        <v>4.8600000000000003</v>
      </c>
      <c r="G48" s="16">
        <v>5.93</v>
      </c>
      <c r="H48" s="16">
        <v>10.43</v>
      </c>
      <c r="I48" s="16">
        <v>15.86</v>
      </c>
      <c r="J48" s="17">
        <v>15.16</v>
      </c>
    </row>
    <row r="49" spans="2:10" ht="57.75" customHeight="1" thickBot="1" x14ac:dyDescent="0.25">
      <c r="B49" s="18"/>
      <c r="C49" s="1130" t="s">
        <v>478</v>
      </c>
      <c r="D49" s="1130"/>
      <c r="E49" s="1131"/>
      <c r="F49" s="19" t="s">
        <v>479</v>
      </c>
      <c r="G49" s="20">
        <v>1.06</v>
      </c>
      <c r="H49" s="20">
        <v>4.75</v>
      </c>
      <c r="I49" s="20">
        <v>5.91</v>
      </c>
      <c r="J49" s="21" t="s">
        <v>480</v>
      </c>
    </row>
    <row r="50" spans="2:10" ht="13.2" x14ac:dyDescent="0.2"/>
  </sheetData>
  <sheetProtection algorithmName="SHA-512" hashValue="WJ4d6LUi8qTc7Yf1xjPeUBk7jy1T+B8yn6V3B2m/Nou8XkAmF0/ad/G43w5Ixbf268lVvcOdMrbOIrg6qgQmTQ==" saltValue="GhPkhrRIF8Hluk7t30vW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469</v>
      </c>
      <c r="K32" s="22"/>
      <c r="L32" s="22"/>
      <c r="M32" s="22"/>
      <c r="N32" s="22"/>
      <c r="O32" s="22"/>
      <c r="P32" s="22"/>
    </row>
    <row r="33" spans="1:16" ht="39" customHeight="1" thickBot="1" x14ac:dyDescent="0.25">
      <c r="A33" s="22"/>
      <c r="B33" s="25" t="s">
        <v>481</v>
      </c>
      <c r="C33" s="26"/>
      <c r="D33" s="26"/>
      <c r="E33" s="27" t="s">
        <v>470</v>
      </c>
      <c r="F33" s="28" t="s">
        <v>471</v>
      </c>
      <c r="G33" s="29" t="s">
        <v>472</v>
      </c>
      <c r="H33" s="29" t="s">
        <v>473</v>
      </c>
      <c r="I33" s="29" t="s">
        <v>474</v>
      </c>
      <c r="J33" s="30" t="s">
        <v>475</v>
      </c>
      <c r="K33" s="22"/>
      <c r="L33" s="22"/>
      <c r="M33" s="22"/>
      <c r="N33" s="22"/>
      <c r="O33" s="22"/>
      <c r="P33" s="22"/>
    </row>
    <row r="34" spans="1:16" ht="39" customHeight="1" x14ac:dyDescent="0.2">
      <c r="A34" s="22"/>
      <c r="B34" s="31"/>
      <c r="C34" s="1136" t="s">
        <v>482</v>
      </c>
      <c r="D34" s="1136"/>
      <c r="E34" s="1137"/>
      <c r="F34" s="32">
        <v>3.94</v>
      </c>
      <c r="G34" s="33">
        <v>5</v>
      </c>
      <c r="H34" s="33">
        <v>9.44</v>
      </c>
      <c r="I34" s="33">
        <v>14.9</v>
      </c>
      <c r="J34" s="34">
        <v>14.13</v>
      </c>
      <c r="K34" s="22"/>
      <c r="L34" s="22"/>
      <c r="M34" s="22"/>
      <c r="N34" s="22"/>
      <c r="O34" s="22"/>
      <c r="P34" s="22"/>
    </row>
    <row r="35" spans="1:16" ht="39" customHeight="1" x14ac:dyDescent="0.2">
      <c r="A35" s="22"/>
      <c r="B35" s="35"/>
      <c r="C35" s="1132" t="s">
        <v>483</v>
      </c>
      <c r="D35" s="1132"/>
      <c r="E35" s="1133"/>
      <c r="F35" s="36">
        <v>7.54</v>
      </c>
      <c r="G35" s="37">
        <v>7.32</v>
      </c>
      <c r="H35" s="37">
        <v>8.6999999999999993</v>
      </c>
      <c r="I35" s="37">
        <v>8.93</v>
      </c>
      <c r="J35" s="38">
        <v>9.1199999999999992</v>
      </c>
      <c r="K35" s="22"/>
      <c r="L35" s="22"/>
      <c r="M35" s="22"/>
      <c r="N35" s="22"/>
      <c r="O35" s="22"/>
      <c r="P35" s="22"/>
    </row>
    <row r="36" spans="1:16" ht="39" customHeight="1" x14ac:dyDescent="0.2">
      <c r="A36" s="22"/>
      <c r="B36" s="35"/>
      <c r="C36" s="1132" t="s">
        <v>484</v>
      </c>
      <c r="D36" s="1132"/>
      <c r="E36" s="1133"/>
      <c r="F36" s="36">
        <v>7.93</v>
      </c>
      <c r="G36" s="37">
        <v>8.48</v>
      </c>
      <c r="H36" s="37">
        <v>7.68</v>
      </c>
      <c r="I36" s="37">
        <v>6</v>
      </c>
      <c r="J36" s="38">
        <v>4.97</v>
      </c>
      <c r="K36" s="22"/>
      <c r="L36" s="22"/>
      <c r="M36" s="22"/>
      <c r="N36" s="22"/>
      <c r="O36" s="22"/>
      <c r="P36" s="22"/>
    </row>
    <row r="37" spans="1:16" ht="39" customHeight="1" x14ac:dyDescent="0.2">
      <c r="A37" s="22"/>
      <c r="B37" s="35"/>
      <c r="C37" s="1132" t="s">
        <v>485</v>
      </c>
      <c r="D37" s="1132"/>
      <c r="E37" s="1133"/>
      <c r="F37" s="36">
        <v>3.05</v>
      </c>
      <c r="G37" s="37">
        <v>2.94</v>
      </c>
      <c r="H37" s="37">
        <v>2.79</v>
      </c>
      <c r="I37" s="37">
        <v>3.89</v>
      </c>
      <c r="J37" s="38">
        <v>4.83</v>
      </c>
      <c r="K37" s="22"/>
      <c r="L37" s="22"/>
      <c r="M37" s="22"/>
      <c r="N37" s="22"/>
      <c r="O37" s="22"/>
      <c r="P37" s="22"/>
    </row>
    <row r="38" spans="1:16" ht="39" customHeight="1" x14ac:dyDescent="0.2">
      <c r="A38" s="22"/>
      <c r="B38" s="35"/>
      <c r="C38" s="1132" t="s">
        <v>486</v>
      </c>
      <c r="D38" s="1132"/>
      <c r="E38" s="1133"/>
      <c r="F38" s="36">
        <v>0.91</v>
      </c>
      <c r="G38" s="37">
        <v>0.92</v>
      </c>
      <c r="H38" s="37">
        <v>0.98</v>
      </c>
      <c r="I38" s="37">
        <v>0.95</v>
      </c>
      <c r="J38" s="38">
        <v>1.02</v>
      </c>
      <c r="K38" s="22"/>
      <c r="L38" s="22"/>
      <c r="M38" s="22"/>
      <c r="N38" s="22"/>
      <c r="O38" s="22"/>
      <c r="P38" s="22"/>
    </row>
    <row r="39" spans="1:16" ht="39" customHeight="1" x14ac:dyDescent="0.2">
      <c r="A39" s="22"/>
      <c r="B39" s="35"/>
      <c r="C39" s="1132" t="s">
        <v>487</v>
      </c>
      <c r="D39" s="1132"/>
      <c r="E39" s="1133"/>
      <c r="F39" s="36">
        <v>0.37</v>
      </c>
      <c r="G39" s="37">
        <v>0.43</v>
      </c>
      <c r="H39" s="37">
        <v>0.43</v>
      </c>
      <c r="I39" s="37">
        <v>0.47</v>
      </c>
      <c r="J39" s="38">
        <v>0.55000000000000004</v>
      </c>
      <c r="K39" s="22"/>
      <c r="L39" s="22"/>
      <c r="M39" s="22"/>
      <c r="N39" s="22"/>
      <c r="O39" s="22"/>
      <c r="P39" s="22"/>
    </row>
    <row r="40" spans="1:16" ht="39" customHeight="1" x14ac:dyDescent="0.2">
      <c r="A40" s="22"/>
      <c r="B40" s="35"/>
      <c r="C40" s="1132" t="s">
        <v>488</v>
      </c>
      <c r="D40" s="1132"/>
      <c r="E40" s="1133"/>
      <c r="F40" s="36" t="s">
        <v>305</v>
      </c>
      <c r="G40" s="37" t="s">
        <v>305</v>
      </c>
      <c r="H40" s="37">
        <v>0.27</v>
      </c>
      <c r="I40" s="37">
        <v>0.35</v>
      </c>
      <c r="J40" s="38">
        <v>0.28000000000000003</v>
      </c>
      <c r="K40" s="22"/>
      <c r="L40" s="22"/>
      <c r="M40" s="22"/>
      <c r="N40" s="22"/>
      <c r="O40" s="22"/>
      <c r="P40" s="22"/>
    </row>
    <row r="41" spans="1:16" ht="39" customHeight="1" x14ac:dyDescent="0.2">
      <c r="A41" s="22"/>
      <c r="B41" s="35"/>
      <c r="C41" s="1132" t="s">
        <v>489</v>
      </c>
      <c r="D41" s="1132"/>
      <c r="E41" s="1133"/>
      <c r="F41" s="36">
        <v>0.01</v>
      </c>
      <c r="G41" s="37">
        <v>0.01</v>
      </c>
      <c r="H41" s="37">
        <v>0.06</v>
      </c>
      <c r="I41" s="37">
        <v>0.44</v>
      </c>
      <c r="J41" s="38">
        <v>7.0000000000000007E-2</v>
      </c>
      <c r="K41" s="22"/>
      <c r="L41" s="22"/>
      <c r="M41" s="22"/>
      <c r="N41" s="22"/>
      <c r="O41" s="22"/>
      <c r="P41" s="22"/>
    </row>
    <row r="42" spans="1:16" ht="39" customHeight="1" x14ac:dyDescent="0.2">
      <c r="A42" s="22"/>
      <c r="B42" s="39"/>
      <c r="C42" s="1132" t="s">
        <v>490</v>
      </c>
      <c r="D42" s="1132"/>
      <c r="E42" s="1133"/>
      <c r="F42" s="36" t="s">
        <v>305</v>
      </c>
      <c r="G42" s="37" t="s">
        <v>305</v>
      </c>
      <c r="H42" s="37" t="s">
        <v>305</v>
      </c>
      <c r="I42" s="37" t="s">
        <v>305</v>
      </c>
      <c r="J42" s="38" t="s">
        <v>305</v>
      </c>
      <c r="K42" s="22"/>
      <c r="L42" s="22"/>
      <c r="M42" s="22"/>
      <c r="N42" s="22"/>
      <c r="O42" s="22"/>
      <c r="P42" s="22"/>
    </row>
    <row r="43" spans="1:16" ht="39" customHeight="1" thickBot="1" x14ac:dyDescent="0.25">
      <c r="A43" s="22"/>
      <c r="B43" s="40"/>
      <c r="C43" s="1134" t="s">
        <v>491</v>
      </c>
      <c r="D43" s="1134"/>
      <c r="E43" s="1135"/>
      <c r="F43" s="41">
        <v>0.21</v>
      </c>
      <c r="G43" s="42">
        <v>0.27</v>
      </c>
      <c r="H43" s="42">
        <v>7.0000000000000007E-2</v>
      </c>
      <c r="I43" s="42">
        <v>0.06</v>
      </c>
      <c r="J43" s="43">
        <v>7.0000000000000007E-2</v>
      </c>
      <c r="K43" s="22"/>
      <c r="L43" s="22"/>
      <c r="M43" s="22"/>
      <c r="N43" s="22"/>
      <c r="O43" s="22"/>
      <c r="P43" s="22"/>
    </row>
    <row r="44" spans="1:16" ht="39" customHeight="1" x14ac:dyDescent="0.2">
      <c r="A44" s="22"/>
      <c r="B44" s="44" t="s">
        <v>492</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ZheVP8HI1G2xXn0DCNIa23CqmA0NqGWELPEDiz3mevfMG5KI0Pd/BBcn+T6FZVOyEa6kGA90JeHDmV+lWE96Q==" saltValue="iXIes+LyQCmaarKx51Q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493</v>
      </c>
      <c r="P43" s="46"/>
      <c r="Q43" s="46"/>
      <c r="R43" s="46"/>
      <c r="S43" s="46"/>
      <c r="T43" s="46"/>
      <c r="U43" s="46"/>
    </row>
    <row r="44" spans="1:21" ht="30.75" customHeight="1" thickBot="1" x14ac:dyDescent="0.25">
      <c r="A44" s="46"/>
      <c r="B44" s="49" t="s">
        <v>494</v>
      </c>
      <c r="C44" s="50"/>
      <c r="D44" s="50"/>
      <c r="E44" s="51"/>
      <c r="F44" s="51"/>
      <c r="G44" s="51"/>
      <c r="H44" s="51"/>
      <c r="I44" s="51"/>
      <c r="J44" s="52" t="s">
        <v>470</v>
      </c>
      <c r="K44" s="53" t="s">
        <v>471</v>
      </c>
      <c r="L44" s="54" t="s">
        <v>472</v>
      </c>
      <c r="M44" s="54" t="s">
        <v>473</v>
      </c>
      <c r="N44" s="54" t="s">
        <v>474</v>
      </c>
      <c r="O44" s="55" t="s">
        <v>475</v>
      </c>
      <c r="P44" s="46"/>
      <c r="Q44" s="46"/>
      <c r="R44" s="46"/>
      <c r="S44" s="46"/>
      <c r="T44" s="46"/>
      <c r="U44" s="46"/>
    </row>
    <row r="45" spans="1:21" ht="30.75" customHeight="1" x14ac:dyDescent="0.2">
      <c r="A45" s="46"/>
      <c r="B45" s="1161" t="s">
        <v>495</v>
      </c>
      <c r="C45" s="1162"/>
      <c r="D45" s="56"/>
      <c r="E45" s="1167" t="s">
        <v>496</v>
      </c>
      <c r="F45" s="1167"/>
      <c r="G45" s="1167"/>
      <c r="H45" s="1167"/>
      <c r="I45" s="1167"/>
      <c r="J45" s="1168"/>
      <c r="K45" s="57">
        <v>811</v>
      </c>
      <c r="L45" s="58">
        <v>820</v>
      </c>
      <c r="M45" s="58">
        <v>854</v>
      </c>
      <c r="N45" s="58">
        <v>930</v>
      </c>
      <c r="O45" s="59">
        <v>1000</v>
      </c>
      <c r="P45" s="46"/>
      <c r="Q45" s="46"/>
      <c r="R45" s="46"/>
      <c r="S45" s="46"/>
      <c r="T45" s="46"/>
      <c r="U45" s="46"/>
    </row>
    <row r="46" spans="1:21" ht="30.75" customHeight="1" x14ac:dyDescent="0.2">
      <c r="A46" s="46"/>
      <c r="B46" s="1163"/>
      <c r="C46" s="1164"/>
      <c r="D46" s="60"/>
      <c r="E46" s="1140" t="s">
        <v>497</v>
      </c>
      <c r="F46" s="1140"/>
      <c r="G46" s="1140"/>
      <c r="H46" s="1140"/>
      <c r="I46" s="1140"/>
      <c r="J46" s="1141"/>
      <c r="K46" s="61" t="s">
        <v>305</v>
      </c>
      <c r="L46" s="62" t="s">
        <v>305</v>
      </c>
      <c r="M46" s="62" t="s">
        <v>305</v>
      </c>
      <c r="N46" s="62" t="s">
        <v>305</v>
      </c>
      <c r="O46" s="63" t="s">
        <v>305</v>
      </c>
      <c r="P46" s="46"/>
      <c r="Q46" s="46"/>
      <c r="R46" s="46"/>
      <c r="S46" s="46"/>
      <c r="T46" s="46"/>
      <c r="U46" s="46"/>
    </row>
    <row r="47" spans="1:21" ht="30.75" customHeight="1" x14ac:dyDescent="0.2">
      <c r="A47" s="46"/>
      <c r="B47" s="1163"/>
      <c r="C47" s="1164"/>
      <c r="D47" s="60"/>
      <c r="E47" s="1140" t="s">
        <v>498</v>
      </c>
      <c r="F47" s="1140"/>
      <c r="G47" s="1140"/>
      <c r="H47" s="1140"/>
      <c r="I47" s="1140"/>
      <c r="J47" s="1141"/>
      <c r="K47" s="61" t="s">
        <v>305</v>
      </c>
      <c r="L47" s="62" t="s">
        <v>305</v>
      </c>
      <c r="M47" s="62" t="s">
        <v>305</v>
      </c>
      <c r="N47" s="62" t="s">
        <v>305</v>
      </c>
      <c r="O47" s="63" t="s">
        <v>305</v>
      </c>
      <c r="P47" s="46"/>
      <c r="Q47" s="46"/>
      <c r="R47" s="46"/>
      <c r="S47" s="46"/>
      <c r="T47" s="46"/>
      <c r="U47" s="46"/>
    </row>
    <row r="48" spans="1:21" ht="30.75" customHeight="1" x14ac:dyDescent="0.2">
      <c r="A48" s="46"/>
      <c r="B48" s="1163"/>
      <c r="C48" s="1164"/>
      <c r="D48" s="60"/>
      <c r="E48" s="1140" t="s">
        <v>499</v>
      </c>
      <c r="F48" s="1140"/>
      <c r="G48" s="1140"/>
      <c r="H48" s="1140"/>
      <c r="I48" s="1140"/>
      <c r="J48" s="1141"/>
      <c r="K48" s="61">
        <v>238</v>
      </c>
      <c r="L48" s="62">
        <v>234</v>
      </c>
      <c r="M48" s="62">
        <v>186</v>
      </c>
      <c r="N48" s="62">
        <v>183</v>
      </c>
      <c r="O48" s="63">
        <v>173</v>
      </c>
      <c r="P48" s="46"/>
      <c r="Q48" s="46"/>
      <c r="R48" s="46"/>
      <c r="S48" s="46"/>
      <c r="T48" s="46"/>
      <c r="U48" s="46"/>
    </row>
    <row r="49" spans="1:21" ht="30.75" customHeight="1" x14ac:dyDescent="0.2">
      <c r="A49" s="46"/>
      <c r="B49" s="1163"/>
      <c r="C49" s="1164"/>
      <c r="D49" s="60"/>
      <c r="E49" s="1140" t="s">
        <v>500</v>
      </c>
      <c r="F49" s="1140"/>
      <c r="G49" s="1140"/>
      <c r="H49" s="1140"/>
      <c r="I49" s="1140"/>
      <c r="J49" s="1141"/>
      <c r="K49" s="61">
        <v>144</v>
      </c>
      <c r="L49" s="62">
        <v>146</v>
      </c>
      <c r="M49" s="62">
        <v>147</v>
      </c>
      <c r="N49" s="62">
        <v>127</v>
      </c>
      <c r="O49" s="63">
        <v>116</v>
      </c>
      <c r="P49" s="46"/>
      <c r="Q49" s="46"/>
      <c r="R49" s="46"/>
      <c r="S49" s="46"/>
      <c r="T49" s="46"/>
      <c r="U49" s="46"/>
    </row>
    <row r="50" spans="1:21" ht="30.75" customHeight="1" x14ac:dyDescent="0.2">
      <c r="A50" s="46"/>
      <c r="B50" s="1163"/>
      <c r="C50" s="1164"/>
      <c r="D50" s="60"/>
      <c r="E50" s="1140" t="s">
        <v>501</v>
      </c>
      <c r="F50" s="1140"/>
      <c r="G50" s="1140"/>
      <c r="H50" s="1140"/>
      <c r="I50" s="1140"/>
      <c r="J50" s="1141"/>
      <c r="K50" s="61" t="s">
        <v>305</v>
      </c>
      <c r="L50" s="62" t="s">
        <v>305</v>
      </c>
      <c r="M50" s="62" t="s">
        <v>305</v>
      </c>
      <c r="N50" s="62" t="s">
        <v>305</v>
      </c>
      <c r="O50" s="63" t="s">
        <v>305</v>
      </c>
      <c r="P50" s="46"/>
      <c r="Q50" s="46"/>
      <c r="R50" s="46"/>
      <c r="S50" s="46"/>
      <c r="T50" s="46"/>
      <c r="U50" s="46"/>
    </row>
    <row r="51" spans="1:21" ht="30.75" customHeight="1" x14ac:dyDescent="0.2">
      <c r="A51" s="46"/>
      <c r="B51" s="1165"/>
      <c r="C51" s="1166"/>
      <c r="D51" s="64"/>
      <c r="E51" s="1140" t="s">
        <v>502</v>
      </c>
      <c r="F51" s="1140"/>
      <c r="G51" s="1140"/>
      <c r="H51" s="1140"/>
      <c r="I51" s="1140"/>
      <c r="J51" s="1141"/>
      <c r="K51" s="61" t="s">
        <v>305</v>
      </c>
      <c r="L51" s="62" t="s">
        <v>305</v>
      </c>
      <c r="M51" s="62" t="s">
        <v>305</v>
      </c>
      <c r="N51" s="62" t="s">
        <v>305</v>
      </c>
      <c r="O51" s="63" t="s">
        <v>305</v>
      </c>
      <c r="P51" s="46"/>
      <c r="Q51" s="46"/>
      <c r="R51" s="46"/>
      <c r="S51" s="46"/>
      <c r="T51" s="46"/>
      <c r="U51" s="46"/>
    </row>
    <row r="52" spans="1:21" ht="30.75" customHeight="1" x14ac:dyDescent="0.2">
      <c r="A52" s="46"/>
      <c r="B52" s="1138" t="s">
        <v>503</v>
      </c>
      <c r="C52" s="1139"/>
      <c r="D52" s="64"/>
      <c r="E52" s="1140" t="s">
        <v>504</v>
      </c>
      <c r="F52" s="1140"/>
      <c r="G52" s="1140"/>
      <c r="H52" s="1140"/>
      <c r="I52" s="1140"/>
      <c r="J52" s="1141"/>
      <c r="K52" s="61">
        <v>751</v>
      </c>
      <c r="L52" s="62">
        <v>740</v>
      </c>
      <c r="M52" s="62">
        <v>734</v>
      </c>
      <c r="N52" s="62">
        <v>755</v>
      </c>
      <c r="O52" s="63">
        <v>729</v>
      </c>
      <c r="P52" s="46"/>
      <c r="Q52" s="46"/>
      <c r="R52" s="46"/>
      <c r="S52" s="46"/>
      <c r="T52" s="46"/>
      <c r="U52" s="46"/>
    </row>
    <row r="53" spans="1:21" ht="30.75" customHeight="1" thickBot="1" x14ac:dyDescent="0.25">
      <c r="A53" s="46"/>
      <c r="B53" s="1142" t="s">
        <v>505</v>
      </c>
      <c r="C53" s="1143"/>
      <c r="D53" s="65"/>
      <c r="E53" s="1144" t="s">
        <v>506</v>
      </c>
      <c r="F53" s="1144"/>
      <c r="G53" s="1144"/>
      <c r="H53" s="1144"/>
      <c r="I53" s="1144"/>
      <c r="J53" s="1145"/>
      <c r="K53" s="66">
        <v>442</v>
      </c>
      <c r="L53" s="67">
        <v>460</v>
      </c>
      <c r="M53" s="67">
        <v>453</v>
      </c>
      <c r="N53" s="67">
        <v>485</v>
      </c>
      <c r="O53" s="68">
        <v>560</v>
      </c>
      <c r="P53" s="46"/>
      <c r="Q53" s="46"/>
      <c r="R53" s="46"/>
      <c r="S53" s="46"/>
      <c r="T53" s="46"/>
      <c r="U53" s="46"/>
    </row>
    <row r="54" spans="1:21" ht="24" customHeight="1" x14ac:dyDescent="0.2">
      <c r="A54" s="46"/>
      <c r="B54" s="69" t="s">
        <v>507</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508</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509</v>
      </c>
      <c r="C56" s="71"/>
      <c r="D56" s="71"/>
      <c r="E56" s="71"/>
      <c r="F56" s="71"/>
      <c r="G56" s="71"/>
      <c r="H56" s="71"/>
      <c r="I56" s="71"/>
      <c r="J56" s="71"/>
      <c r="K56" s="72"/>
      <c r="L56" s="72"/>
      <c r="M56" s="72"/>
      <c r="N56" s="72"/>
      <c r="O56" s="73" t="s">
        <v>510</v>
      </c>
      <c r="P56" s="46"/>
      <c r="Q56" s="46"/>
      <c r="R56" s="46"/>
      <c r="S56" s="46"/>
      <c r="T56" s="46"/>
      <c r="U56" s="46"/>
    </row>
    <row r="57" spans="1:21" ht="31.5" customHeight="1" thickBot="1" x14ac:dyDescent="0.25">
      <c r="A57" s="46"/>
      <c r="B57" s="74"/>
      <c r="C57" s="75"/>
      <c r="D57" s="75"/>
      <c r="E57" s="76"/>
      <c r="F57" s="76"/>
      <c r="G57" s="76"/>
      <c r="H57" s="76"/>
      <c r="I57" s="76"/>
      <c r="J57" s="77" t="s">
        <v>470</v>
      </c>
      <c r="K57" s="78" t="s">
        <v>511</v>
      </c>
      <c r="L57" s="79" t="s">
        <v>512</v>
      </c>
      <c r="M57" s="79" t="s">
        <v>513</v>
      </c>
      <c r="N57" s="79" t="s">
        <v>514</v>
      </c>
      <c r="O57" s="80" t="s">
        <v>515</v>
      </c>
      <c r="P57" s="46"/>
      <c r="Q57" s="46"/>
      <c r="R57" s="46"/>
      <c r="S57" s="46"/>
      <c r="T57" s="46"/>
      <c r="U57" s="46"/>
    </row>
    <row r="58" spans="1:21" ht="31.5" customHeight="1" x14ac:dyDescent="0.2">
      <c r="B58" s="1146" t="s">
        <v>516</v>
      </c>
      <c r="C58" s="1147"/>
      <c r="D58" s="1152" t="s">
        <v>517</v>
      </c>
      <c r="E58" s="1153"/>
      <c r="F58" s="1153"/>
      <c r="G58" s="1153"/>
      <c r="H58" s="1153"/>
      <c r="I58" s="1153"/>
      <c r="J58" s="1154"/>
      <c r="K58" s="81" t="s">
        <v>305</v>
      </c>
      <c r="L58" s="82" t="s">
        <v>305</v>
      </c>
      <c r="M58" s="82" t="s">
        <v>305</v>
      </c>
      <c r="N58" s="82" t="s">
        <v>305</v>
      </c>
      <c r="O58" s="83" t="s">
        <v>305</v>
      </c>
    </row>
    <row r="59" spans="1:21" ht="31.5" customHeight="1" x14ac:dyDescent="0.2">
      <c r="B59" s="1148"/>
      <c r="C59" s="1149"/>
      <c r="D59" s="1155" t="s">
        <v>518</v>
      </c>
      <c r="E59" s="1156"/>
      <c r="F59" s="1156"/>
      <c r="G59" s="1156"/>
      <c r="H59" s="1156"/>
      <c r="I59" s="1156"/>
      <c r="J59" s="1157"/>
      <c r="K59" s="84" t="s">
        <v>305</v>
      </c>
      <c r="L59" s="85" t="s">
        <v>305</v>
      </c>
      <c r="M59" s="85" t="s">
        <v>305</v>
      </c>
      <c r="N59" s="85" t="s">
        <v>305</v>
      </c>
      <c r="O59" s="86" t="s">
        <v>305</v>
      </c>
    </row>
    <row r="60" spans="1:21" ht="31.5" customHeight="1" thickBot="1" x14ac:dyDescent="0.25">
      <c r="B60" s="1150"/>
      <c r="C60" s="1151"/>
      <c r="D60" s="1158" t="s">
        <v>519</v>
      </c>
      <c r="E60" s="1159"/>
      <c r="F60" s="1159"/>
      <c r="G60" s="1159"/>
      <c r="H60" s="1159"/>
      <c r="I60" s="1159"/>
      <c r="J60" s="1160"/>
      <c r="K60" s="87" t="s">
        <v>305</v>
      </c>
      <c r="L60" s="88" t="s">
        <v>305</v>
      </c>
      <c r="M60" s="88" t="s">
        <v>305</v>
      </c>
      <c r="N60" s="88" t="s">
        <v>305</v>
      </c>
      <c r="O60" s="89" t="s">
        <v>305</v>
      </c>
    </row>
    <row r="61" spans="1:21" ht="24" customHeight="1" x14ac:dyDescent="0.2">
      <c r="B61" s="90"/>
      <c r="C61" s="90"/>
      <c r="D61" s="91" t="s">
        <v>520</v>
      </c>
      <c r="E61" s="92"/>
      <c r="F61" s="92"/>
      <c r="G61" s="92"/>
      <c r="H61" s="92"/>
      <c r="I61" s="92"/>
      <c r="J61" s="92"/>
      <c r="K61" s="92"/>
      <c r="L61" s="92"/>
      <c r="M61" s="92"/>
      <c r="N61" s="92"/>
      <c r="O61" s="92"/>
    </row>
    <row r="62" spans="1:21" ht="24" customHeight="1" x14ac:dyDescent="0.2">
      <c r="B62" s="93"/>
      <c r="C62" s="93"/>
      <c r="D62" s="91" t="s">
        <v>521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2m/6H91Nl0T8wR5x4m3uIyGJ2IjAELe7BVMyZeaQKVzUbV6NAVcNwwU8u+qNdYwLUP42gCKcUp1f96Oa1M9ng==" saltValue="XVJG0P6ZP9dWRlJnAS6O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493</v>
      </c>
    </row>
    <row r="40" spans="2:13" ht="27.75" customHeight="1" thickBot="1" x14ac:dyDescent="0.25">
      <c r="B40" s="96" t="s">
        <v>494</v>
      </c>
      <c r="C40" s="97"/>
      <c r="D40" s="97"/>
      <c r="E40" s="98"/>
      <c r="F40" s="98"/>
      <c r="G40" s="98"/>
      <c r="H40" s="99" t="s">
        <v>470</v>
      </c>
      <c r="I40" s="100" t="s">
        <v>471</v>
      </c>
      <c r="J40" s="101" t="s">
        <v>472</v>
      </c>
      <c r="K40" s="101" t="s">
        <v>473</v>
      </c>
      <c r="L40" s="101" t="s">
        <v>474</v>
      </c>
      <c r="M40" s="102" t="s">
        <v>475</v>
      </c>
    </row>
    <row r="41" spans="2:13" ht="27.75" customHeight="1" x14ac:dyDescent="0.2">
      <c r="B41" s="1181" t="s">
        <v>522</v>
      </c>
      <c r="C41" s="1182"/>
      <c r="D41" s="103"/>
      <c r="E41" s="1183" t="s">
        <v>523</v>
      </c>
      <c r="F41" s="1183"/>
      <c r="G41" s="1183"/>
      <c r="H41" s="1184"/>
      <c r="I41" s="342">
        <v>10544</v>
      </c>
      <c r="J41" s="343">
        <v>11005</v>
      </c>
      <c r="K41" s="343">
        <v>11195</v>
      </c>
      <c r="L41" s="343">
        <v>11252</v>
      </c>
      <c r="M41" s="344">
        <v>10616</v>
      </c>
    </row>
    <row r="42" spans="2:13" ht="27.75" customHeight="1" x14ac:dyDescent="0.2">
      <c r="B42" s="1171"/>
      <c r="C42" s="1172"/>
      <c r="D42" s="104"/>
      <c r="E42" s="1175" t="s">
        <v>524</v>
      </c>
      <c r="F42" s="1175"/>
      <c r="G42" s="1175"/>
      <c r="H42" s="1176"/>
      <c r="I42" s="345" t="s">
        <v>305</v>
      </c>
      <c r="J42" s="346" t="s">
        <v>305</v>
      </c>
      <c r="K42" s="346" t="s">
        <v>305</v>
      </c>
      <c r="L42" s="346" t="s">
        <v>305</v>
      </c>
      <c r="M42" s="347" t="s">
        <v>305</v>
      </c>
    </row>
    <row r="43" spans="2:13" ht="27.75" customHeight="1" x14ac:dyDescent="0.2">
      <c r="B43" s="1171"/>
      <c r="C43" s="1172"/>
      <c r="D43" s="104"/>
      <c r="E43" s="1175" t="s">
        <v>525</v>
      </c>
      <c r="F43" s="1175"/>
      <c r="G43" s="1175"/>
      <c r="H43" s="1176"/>
      <c r="I43" s="345">
        <v>2370</v>
      </c>
      <c r="J43" s="346">
        <v>2205</v>
      </c>
      <c r="K43" s="346">
        <v>1904</v>
      </c>
      <c r="L43" s="346">
        <v>1631</v>
      </c>
      <c r="M43" s="347">
        <v>1334</v>
      </c>
    </row>
    <row r="44" spans="2:13" ht="27.75" customHeight="1" x14ac:dyDescent="0.2">
      <c r="B44" s="1171"/>
      <c r="C44" s="1172"/>
      <c r="D44" s="104"/>
      <c r="E44" s="1175" t="s">
        <v>526</v>
      </c>
      <c r="F44" s="1175"/>
      <c r="G44" s="1175"/>
      <c r="H44" s="1176"/>
      <c r="I44" s="345">
        <v>705</v>
      </c>
      <c r="J44" s="346">
        <v>535</v>
      </c>
      <c r="K44" s="346">
        <v>510</v>
      </c>
      <c r="L44" s="346">
        <v>717</v>
      </c>
      <c r="M44" s="347">
        <v>1449</v>
      </c>
    </row>
    <row r="45" spans="2:13" ht="27.75" customHeight="1" x14ac:dyDescent="0.2">
      <c r="B45" s="1171"/>
      <c r="C45" s="1172"/>
      <c r="D45" s="104"/>
      <c r="E45" s="1175" t="s">
        <v>527</v>
      </c>
      <c r="F45" s="1175"/>
      <c r="G45" s="1175"/>
      <c r="H45" s="1176"/>
      <c r="I45" s="345">
        <v>2136</v>
      </c>
      <c r="J45" s="346">
        <v>2177</v>
      </c>
      <c r="K45" s="346">
        <v>2219</v>
      </c>
      <c r="L45" s="346">
        <v>2162</v>
      </c>
      <c r="M45" s="347">
        <v>2150</v>
      </c>
    </row>
    <row r="46" spans="2:13" ht="27.75" customHeight="1" x14ac:dyDescent="0.2">
      <c r="B46" s="1171"/>
      <c r="C46" s="1172"/>
      <c r="D46" s="105"/>
      <c r="E46" s="1175" t="s">
        <v>528</v>
      </c>
      <c r="F46" s="1175"/>
      <c r="G46" s="1175"/>
      <c r="H46" s="1176"/>
      <c r="I46" s="345" t="s">
        <v>305</v>
      </c>
      <c r="J46" s="346" t="s">
        <v>305</v>
      </c>
      <c r="K46" s="346" t="s">
        <v>305</v>
      </c>
      <c r="L46" s="346" t="s">
        <v>305</v>
      </c>
      <c r="M46" s="347" t="s">
        <v>305</v>
      </c>
    </row>
    <row r="47" spans="2:13" ht="27.75" customHeight="1" x14ac:dyDescent="0.2">
      <c r="B47" s="1171"/>
      <c r="C47" s="1172"/>
      <c r="D47" s="106"/>
      <c r="E47" s="1185" t="s">
        <v>529</v>
      </c>
      <c r="F47" s="1186"/>
      <c r="G47" s="1186"/>
      <c r="H47" s="1187"/>
      <c r="I47" s="345" t="s">
        <v>305</v>
      </c>
      <c r="J47" s="346" t="s">
        <v>305</v>
      </c>
      <c r="K47" s="346" t="s">
        <v>305</v>
      </c>
      <c r="L47" s="346" t="s">
        <v>305</v>
      </c>
      <c r="M47" s="347" t="s">
        <v>305</v>
      </c>
    </row>
    <row r="48" spans="2:13" ht="27.75" customHeight="1" x14ac:dyDescent="0.2">
      <c r="B48" s="1171"/>
      <c r="C48" s="1172"/>
      <c r="D48" s="104"/>
      <c r="E48" s="1175" t="s">
        <v>530</v>
      </c>
      <c r="F48" s="1175"/>
      <c r="G48" s="1175"/>
      <c r="H48" s="1176"/>
      <c r="I48" s="345" t="s">
        <v>305</v>
      </c>
      <c r="J48" s="346" t="s">
        <v>305</v>
      </c>
      <c r="K48" s="346" t="s">
        <v>305</v>
      </c>
      <c r="L48" s="346" t="s">
        <v>305</v>
      </c>
      <c r="M48" s="347" t="s">
        <v>305</v>
      </c>
    </row>
    <row r="49" spans="2:13" ht="27.75" customHeight="1" x14ac:dyDescent="0.2">
      <c r="B49" s="1173"/>
      <c r="C49" s="1174"/>
      <c r="D49" s="104"/>
      <c r="E49" s="1175" t="s">
        <v>531</v>
      </c>
      <c r="F49" s="1175"/>
      <c r="G49" s="1175"/>
      <c r="H49" s="1176"/>
      <c r="I49" s="345" t="s">
        <v>305</v>
      </c>
      <c r="J49" s="346" t="s">
        <v>305</v>
      </c>
      <c r="K49" s="346" t="s">
        <v>305</v>
      </c>
      <c r="L49" s="346" t="s">
        <v>305</v>
      </c>
      <c r="M49" s="347" t="s">
        <v>305</v>
      </c>
    </row>
    <row r="50" spans="2:13" ht="27.75" customHeight="1" x14ac:dyDescent="0.2">
      <c r="B50" s="1169" t="s">
        <v>532</v>
      </c>
      <c r="C50" s="1170"/>
      <c r="D50" s="107"/>
      <c r="E50" s="1175" t="s">
        <v>533</v>
      </c>
      <c r="F50" s="1175"/>
      <c r="G50" s="1175"/>
      <c r="H50" s="1176"/>
      <c r="I50" s="345">
        <v>2060</v>
      </c>
      <c r="J50" s="346">
        <v>2426</v>
      </c>
      <c r="K50" s="346">
        <v>3102</v>
      </c>
      <c r="L50" s="346">
        <v>4201</v>
      </c>
      <c r="M50" s="347">
        <v>5077</v>
      </c>
    </row>
    <row r="51" spans="2:13" ht="27.75" customHeight="1" x14ac:dyDescent="0.2">
      <c r="B51" s="1171"/>
      <c r="C51" s="1172"/>
      <c r="D51" s="104"/>
      <c r="E51" s="1175" t="s">
        <v>534</v>
      </c>
      <c r="F51" s="1175"/>
      <c r="G51" s="1175"/>
      <c r="H51" s="1176"/>
      <c r="I51" s="345">
        <v>115</v>
      </c>
      <c r="J51" s="346">
        <v>98</v>
      </c>
      <c r="K51" s="346">
        <v>81</v>
      </c>
      <c r="L51" s="346">
        <v>17</v>
      </c>
      <c r="M51" s="347" t="s">
        <v>305</v>
      </c>
    </row>
    <row r="52" spans="2:13" ht="27.75" customHeight="1" x14ac:dyDescent="0.2">
      <c r="B52" s="1173"/>
      <c r="C52" s="1174"/>
      <c r="D52" s="104"/>
      <c r="E52" s="1175" t="s">
        <v>535</v>
      </c>
      <c r="F52" s="1175"/>
      <c r="G52" s="1175"/>
      <c r="H52" s="1176"/>
      <c r="I52" s="345">
        <v>8329</v>
      </c>
      <c r="J52" s="346">
        <v>8098</v>
      </c>
      <c r="K52" s="346">
        <v>8214</v>
      </c>
      <c r="L52" s="346">
        <v>8174</v>
      </c>
      <c r="M52" s="347">
        <v>8090</v>
      </c>
    </row>
    <row r="53" spans="2:13" ht="27.75" customHeight="1" thickBot="1" x14ac:dyDescent="0.25">
      <c r="B53" s="1177" t="s">
        <v>505</v>
      </c>
      <c r="C53" s="1178"/>
      <c r="D53" s="108"/>
      <c r="E53" s="1179" t="s">
        <v>536</v>
      </c>
      <c r="F53" s="1179"/>
      <c r="G53" s="1179"/>
      <c r="H53" s="1180"/>
      <c r="I53" s="348">
        <v>5251</v>
      </c>
      <c r="J53" s="349">
        <v>5301</v>
      </c>
      <c r="K53" s="349">
        <v>4431</v>
      </c>
      <c r="L53" s="349">
        <v>3369</v>
      </c>
      <c r="M53" s="350">
        <v>2382</v>
      </c>
    </row>
    <row r="54" spans="2:13" ht="27.75" customHeight="1" x14ac:dyDescent="0.2">
      <c r="B54" s="109" t="s">
        <v>537</v>
      </c>
      <c r="C54" s="110"/>
      <c r="D54" s="110"/>
      <c r="E54" s="111"/>
      <c r="F54" s="111"/>
      <c r="G54" s="111"/>
      <c r="H54" s="111"/>
      <c r="I54" s="112"/>
      <c r="J54" s="112"/>
      <c r="K54" s="112"/>
      <c r="L54" s="112"/>
      <c r="M54" s="112"/>
    </row>
    <row r="55" spans="2:13" ht="13.2" x14ac:dyDescent="0.2"/>
  </sheetData>
  <sheetProtection algorithmName="SHA-512" hashValue="h7BGopAu5PEZs82TjIG9Ao0/U0dEtZeFZg+djr9b2B2C8Pnoi3NcMRFwMosAWGt2XCz0RehZcxVTJuIgANbCVg==" saltValue="xvhqdk2H576G2rf3FoRz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538</v>
      </c>
    </row>
    <row r="54" spans="2:8" ht="29.25" customHeight="1" thickBot="1" x14ac:dyDescent="0.3">
      <c r="B54" s="114" t="s">
        <v>7</v>
      </c>
      <c r="C54" s="115"/>
      <c r="D54" s="115"/>
      <c r="E54" s="116" t="s">
        <v>470</v>
      </c>
      <c r="F54" s="117" t="s">
        <v>473</v>
      </c>
      <c r="G54" s="117" t="s">
        <v>474</v>
      </c>
      <c r="H54" s="118" t="s">
        <v>475</v>
      </c>
    </row>
    <row r="55" spans="2:8" ht="52.5" customHeight="1" x14ac:dyDescent="0.2">
      <c r="B55" s="119"/>
      <c r="C55" s="1196" t="s">
        <v>101</v>
      </c>
      <c r="D55" s="1196"/>
      <c r="E55" s="1197"/>
      <c r="F55" s="120">
        <v>962</v>
      </c>
      <c r="G55" s="120">
        <v>962</v>
      </c>
      <c r="H55" s="121">
        <v>968</v>
      </c>
    </row>
    <row r="56" spans="2:8" ht="52.5" customHeight="1" x14ac:dyDescent="0.2">
      <c r="B56" s="122"/>
      <c r="C56" s="1198" t="s">
        <v>539</v>
      </c>
      <c r="D56" s="1198"/>
      <c r="E56" s="1199"/>
      <c r="F56" s="123">
        <v>59</v>
      </c>
      <c r="G56" s="123">
        <v>194</v>
      </c>
      <c r="H56" s="124">
        <v>194</v>
      </c>
    </row>
    <row r="57" spans="2:8" ht="53.25" customHeight="1" x14ac:dyDescent="0.2">
      <c r="B57" s="122"/>
      <c r="C57" s="1200" t="s">
        <v>106</v>
      </c>
      <c r="D57" s="1200"/>
      <c r="E57" s="1201"/>
      <c r="F57" s="125">
        <v>1382</v>
      </c>
      <c r="G57" s="125">
        <v>2184</v>
      </c>
      <c r="H57" s="126">
        <v>2905</v>
      </c>
    </row>
    <row r="58" spans="2:8" ht="45.75" customHeight="1" x14ac:dyDescent="0.2">
      <c r="B58" s="127"/>
      <c r="C58" s="1188" t="s">
        <v>540</v>
      </c>
      <c r="D58" s="1189"/>
      <c r="E58" s="1190"/>
      <c r="F58" s="128">
        <v>938</v>
      </c>
      <c r="G58" s="128">
        <v>1710</v>
      </c>
      <c r="H58" s="129">
        <v>2405</v>
      </c>
    </row>
    <row r="59" spans="2:8" ht="45.75" customHeight="1" x14ac:dyDescent="0.2">
      <c r="B59" s="127"/>
      <c r="C59" s="1188" t="s">
        <v>541</v>
      </c>
      <c r="D59" s="1189"/>
      <c r="E59" s="1190"/>
      <c r="F59" s="128">
        <v>295</v>
      </c>
      <c r="G59" s="128">
        <v>296</v>
      </c>
      <c r="H59" s="129">
        <v>297</v>
      </c>
    </row>
    <row r="60" spans="2:8" ht="45.75" customHeight="1" x14ac:dyDescent="0.2">
      <c r="B60" s="127"/>
      <c r="C60" s="1188" t="s">
        <v>542</v>
      </c>
      <c r="D60" s="1189"/>
      <c r="E60" s="1190"/>
      <c r="F60" s="128">
        <v>37</v>
      </c>
      <c r="G60" s="128">
        <v>62</v>
      </c>
      <c r="H60" s="129">
        <v>88</v>
      </c>
    </row>
    <row r="61" spans="2:8" ht="45.75" customHeight="1" x14ac:dyDescent="0.2">
      <c r="B61" s="127"/>
      <c r="C61" s="1188" t="s">
        <v>543</v>
      </c>
      <c r="D61" s="1189"/>
      <c r="E61" s="1190"/>
      <c r="F61" s="128">
        <v>55</v>
      </c>
      <c r="G61" s="128">
        <v>55</v>
      </c>
      <c r="H61" s="129">
        <v>55</v>
      </c>
    </row>
    <row r="62" spans="2:8" ht="45.75" customHeight="1" thickBot="1" x14ac:dyDescent="0.25">
      <c r="B62" s="130"/>
      <c r="C62" s="1191" t="s">
        <v>544</v>
      </c>
      <c r="D62" s="1192"/>
      <c r="E62" s="1193"/>
      <c r="F62" s="131">
        <v>43</v>
      </c>
      <c r="G62" s="131">
        <v>44</v>
      </c>
      <c r="H62" s="132">
        <v>44</v>
      </c>
    </row>
    <row r="63" spans="2:8" ht="52.5" customHeight="1" thickBot="1" x14ac:dyDescent="0.25">
      <c r="B63" s="133"/>
      <c r="C63" s="1194" t="s">
        <v>545</v>
      </c>
      <c r="D63" s="1194"/>
      <c r="E63" s="1195"/>
      <c r="F63" s="134">
        <v>2403</v>
      </c>
      <c r="G63" s="134">
        <v>3340</v>
      </c>
      <c r="H63" s="135">
        <v>4067</v>
      </c>
    </row>
    <row r="64" spans="2:8" ht="13.2" x14ac:dyDescent="0.2"/>
  </sheetData>
  <sheetProtection algorithmName="SHA-512" hashValue="jxigKJKzsmNtaQM3l7+WsKTJBwPfi2We/ke0vcfm01LakRXBl/+vtvpoVKStMQ+F8ttALWT8M2dDWy5xWdC5Dg==" saltValue="EnBmrzFrpITMh6fhlo8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C9B3-F43D-475F-A79F-DBF849232379}">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571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572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573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574</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471</v>
      </c>
      <c r="BQ50" s="1226"/>
      <c r="BR50" s="1226"/>
      <c r="BS50" s="1226"/>
      <c r="BT50" s="1226"/>
      <c r="BU50" s="1226"/>
      <c r="BV50" s="1226"/>
      <c r="BW50" s="1226"/>
      <c r="BX50" s="1226" t="s">
        <v>472</v>
      </c>
      <c r="BY50" s="1226"/>
      <c r="BZ50" s="1226"/>
      <c r="CA50" s="1226"/>
      <c r="CB50" s="1226"/>
      <c r="CC50" s="1226"/>
      <c r="CD50" s="1226"/>
      <c r="CE50" s="1226"/>
      <c r="CF50" s="1226" t="s">
        <v>473</v>
      </c>
      <c r="CG50" s="1226"/>
      <c r="CH50" s="1226"/>
      <c r="CI50" s="1226"/>
      <c r="CJ50" s="1226"/>
      <c r="CK50" s="1226"/>
      <c r="CL50" s="1226"/>
      <c r="CM50" s="1226"/>
      <c r="CN50" s="1226" t="s">
        <v>474</v>
      </c>
      <c r="CO50" s="1226"/>
      <c r="CP50" s="1226"/>
      <c r="CQ50" s="1226"/>
      <c r="CR50" s="1226"/>
      <c r="CS50" s="1226"/>
      <c r="CT50" s="1226"/>
      <c r="CU50" s="1226"/>
      <c r="CV50" s="1226" t="s">
        <v>475</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575</v>
      </c>
      <c r="AO51" s="1230"/>
      <c r="AP51" s="1230"/>
      <c r="AQ51" s="1230"/>
      <c r="AR51" s="1230"/>
      <c r="AS51" s="1230"/>
      <c r="AT51" s="1230"/>
      <c r="AU51" s="1230"/>
      <c r="AV51" s="1230"/>
      <c r="AW51" s="1230"/>
      <c r="AX51" s="1230"/>
      <c r="AY51" s="1230"/>
      <c r="AZ51" s="1230"/>
      <c r="BA51" s="1230"/>
      <c r="BB51" s="1230" t="s">
        <v>576</v>
      </c>
      <c r="BC51" s="1230"/>
      <c r="BD51" s="1230"/>
      <c r="BE51" s="1230"/>
      <c r="BF51" s="1230"/>
      <c r="BG51" s="1230"/>
      <c r="BH51" s="1230"/>
      <c r="BI51" s="1230"/>
      <c r="BJ51" s="1230"/>
      <c r="BK51" s="1230"/>
      <c r="BL51" s="1230"/>
      <c r="BM51" s="1230"/>
      <c r="BN51" s="1230"/>
      <c r="BO51" s="1230"/>
      <c r="BP51" s="1231">
        <v>88.1</v>
      </c>
      <c r="BQ51" s="1231"/>
      <c r="BR51" s="1231"/>
      <c r="BS51" s="1231"/>
      <c r="BT51" s="1231"/>
      <c r="BU51" s="1231"/>
      <c r="BV51" s="1231"/>
      <c r="BW51" s="1231"/>
      <c r="BX51" s="1231">
        <v>89.2</v>
      </c>
      <c r="BY51" s="1231"/>
      <c r="BZ51" s="1231"/>
      <c r="CA51" s="1231"/>
      <c r="CB51" s="1231"/>
      <c r="CC51" s="1231"/>
      <c r="CD51" s="1231"/>
      <c r="CE51" s="1231"/>
      <c r="CF51" s="1231">
        <v>71.2</v>
      </c>
      <c r="CG51" s="1231"/>
      <c r="CH51" s="1231"/>
      <c r="CI51" s="1231"/>
      <c r="CJ51" s="1231"/>
      <c r="CK51" s="1231"/>
      <c r="CL51" s="1231"/>
      <c r="CM51" s="1231"/>
      <c r="CN51" s="1231">
        <v>51.5</v>
      </c>
      <c r="CO51" s="1231"/>
      <c r="CP51" s="1231"/>
      <c r="CQ51" s="1231"/>
      <c r="CR51" s="1231"/>
      <c r="CS51" s="1231"/>
      <c r="CT51" s="1231"/>
      <c r="CU51" s="1231"/>
      <c r="CV51" s="1231">
        <v>37.799999999999997</v>
      </c>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577</v>
      </c>
      <c r="BC53" s="1230"/>
      <c r="BD53" s="1230"/>
      <c r="BE53" s="1230"/>
      <c r="BF53" s="1230"/>
      <c r="BG53" s="1230"/>
      <c r="BH53" s="1230"/>
      <c r="BI53" s="1230"/>
      <c r="BJ53" s="1230"/>
      <c r="BK53" s="1230"/>
      <c r="BL53" s="1230"/>
      <c r="BM53" s="1230"/>
      <c r="BN53" s="1230"/>
      <c r="BO53" s="1230"/>
      <c r="BP53" s="1231">
        <v>53.9</v>
      </c>
      <c r="BQ53" s="1231"/>
      <c r="BR53" s="1231"/>
      <c r="BS53" s="1231"/>
      <c r="BT53" s="1231"/>
      <c r="BU53" s="1231"/>
      <c r="BV53" s="1231"/>
      <c r="BW53" s="1231"/>
      <c r="BX53" s="1231">
        <v>55.3</v>
      </c>
      <c r="BY53" s="1231"/>
      <c r="BZ53" s="1231"/>
      <c r="CA53" s="1231"/>
      <c r="CB53" s="1231"/>
      <c r="CC53" s="1231"/>
      <c r="CD53" s="1231"/>
      <c r="CE53" s="1231"/>
      <c r="CF53" s="1231">
        <v>55.9</v>
      </c>
      <c r="CG53" s="1231"/>
      <c r="CH53" s="1231"/>
      <c r="CI53" s="1231"/>
      <c r="CJ53" s="1231"/>
      <c r="CK53" s="1231"/>
      <c r="CL53" s="1231"/>
      <c r="CM53" s="1231"/>
      <c r="CN53" s="1231">
        <v>56.8</v>
      </c>
      <c r="CO53" s="1231"/>
      <c r="CP53" s="1231"/>
      <c r="CQ53" s="1231"/>
      <c r="CR53" s="1231"/>
      <c r="CS53" s="1231"/>
      <c r="CT53" s="1231"/>
      <c r="CU53" s="1231"/>
      <c r="CV53" s="1231">
        <v>58.4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578</v>
      </c>
      <c r="AO55" s="1226"/>
      <c r="AP55" s="1226"/>
      <c r="AQ55" s="1226"/>
      <c r="AR55" s="1226"/>
      <c r="AS55" s="1226"/>
      <c r="AT55" s="1226"/>
      <c r="AU55" s="1226"/>
      <c r="AV55" s="1226"/>
      <c r="AW55" s="1226"/>
      <c r="AX55" s="1226"/>
      <c r="AY55" s="1226"/>
      <c r="AZ55" s="1226"/>
      <c r="BA55" s="1226"/>
      <c r="BB55" s="1230" t="s">
        <v>576</v>
      </c>
      <c r="BC55" s="1230"/>
      <c r="BD55" s="1230"/>
      <c r="BE55" s="1230"/>
      <c r="BF55" s="1230"/>
      <c r="BG55" s="1230"/>
      <c r="BH55" s="1230"/>
      <c r="BI55" s="1230"/>
      <c r="BJ55" s="1230"/>
      <c r="BK55" s="1230"/>
      <c r="BL55" s="1230"/>
      <c r="BM55" s="1230"/>
      <c r="BN55" s="1230"/>
      <c r="BO55" s="1230"/>
      <c r="BP55" s="1231">
        <v>11.4</v>
      </c>
      <c r="BQ55" s="1231"/>
      <c r="BR55" s="1231"/>
      <c r="BS55" s="1231"/>
      <c r="BT55" s="1231"/>
      <c r="BU55" s="1231"/>
      <c r="BV55" s="1231"/>
      <c r="BW55" s="1231"/>
      <c r="BX55" s="1231">
        <v>10.4</v>
      </c>
      <c r="BY55" s="1231"/>
      <c r="BZ55" s="1231"/>
      <c r="CA55" s="1231"/>
      <c r="CB55" s="1231"/>
      <c r="CC55" s="1231"/>
      <c r="CD55" s="1231"/>
      <c r="CE55" s="1231"/>
      <c r="CF55" s="1231">
        <v>10.9</v>
      </c>
      <c r="CG55" s="1231"/>
      <c r="CH55" s="1231"/>
      <c r="CI55" s="1231"/>
      <c r="CJ55" s="1231"/>
      <c r="CK55" s="1231"/>
      <c r="CL55" s="1231"/>
      <c r="CM55" s="1231"/>
      <c r="CN55" s="1231">
        <v>6.5</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577</v>
      </c>
      <c r="BC57" s="1230"/>
      <c r="BD57" s="1230"/>
      <c r="BE57" s="1230"/>
      <c r="BF57" s="1230"/>
      <c r="BG57" s="1230"/>
      <c r="BH57" s="1230"/>
      <c r="BI57" s="1230"/>
      <c r="BJ57" s="1230"/>
      <c r="BK57" s="1230"/>
      <c r="BL57" s="1230"/>
      <c r="BM57" s="1230"/>
      <c r="BN57" s="1230"/>
      <c r="BO57" s="1230"/>
      <c r="BP57" s="1231">
        <v>60.2</v>
      </c>
      <c r="BQ57" s="1231"/>
      <c r="BR57" s="1231"/>
      <c r="BS57" s="1231"/>
      <c r="BT57" s="1231"/>
      <c r="BU57" s="1231"/>
      <c r="BV57" s="1231"/>
      <c r="BW57" s="1231"/>
      <c r="BX57" s="1231">
        <v>61.3</v>
      </c>
      <c r="BY57" s="1231"/>
      <c r="BZ57" s="1231"/>
      <c r="CA57" s="1231"/>
      <c r="CB57" s="1231"/>
      <c r="CC57" s="1231"/>
      <c r="CD57" s="1231"/>
      <c r="CE57" s="1231"/>
      <c r="CF57" s="1231">
        <v>62.2</v>
      </c>
      <c r="CG57" s="1231"/>
      <c r="CH57" s="1231"/>
      <c r="CI57" s="1231"/>
      <c r="CJ57" s="1231"/>
      <c r="CK57" s="1231"/>
      <c r="CL57" s="1231"/>
      <c r="CM57" s="1231"/>
      <c r="CN57" s="1231">
        <v>63.6</v>
      </c>
      <c r="CO57" s="1231"/>
      <c r="CP57" s="1231"/>
      <c r="CQ57" s="1231"/>
      <c r="CR57" s="1231"/>
      <c r="CS57" s="1231"/>
      <c r="CT57" s="1231"/>
      <c r="CU57" s="1231"/>
      <c r="CV57" s="1231">
        <v>64.7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579</v>
      </c>
    </row>
    <row r="64" spans="1:109" ht="13.2" x14ac:dyDescent="0.2">
      <c r="B64" s="259"/>
      <c r="G64" s="1208"/>
      <c r="I64" s="1240"/>
      <c r="J64" s="1240"/>
      <c r="K64" s="1240"/>
      <c r="L64" s="1240"/>
      <c r="M64" s="1240"/>
      <c r="N64" s="1241"/>
      <c r="AM64" s="1208"/>
      <c r="AN64" s="1208" t="s">
        <v>572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5" customHeight="1" x14ac:dyDescent="0.2">
      <c r="B65" s="259"/>
      <c r="AN65" s="1210" t="s">
        <v>580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574</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471</v>
      </c>
      <c r="BQ72" s="1226"/>
      <c r="BR72" s="1226"/>
      <c r="BS72" s="1226"/>
      <c r="BT72" s="1226"/>
      <c r="BU72" s="1226"/>
      <c r="BV72" s="1226"/>
      <c r="BW72" s="1226"/>
      <c r="BX72" s="1226" t="s">
        <v>472</v>
      </c>
      <c r="BY72" s="1226"/>
      <c r="BZ72" s="1226"/>
      <c r="CA72" s="1226"/>
      <c r="CB72" s="1226"/>
      <c r="CC72" s="1226"/>
      <c r="CD72" s="1226"/>
      <c r="CE72" s="1226"/>
      <c r="CF72" s="1226" t="s">
        <v>473</v>
      </c>
      <c r="CG72" s="1226"/>
      <c r="CH72" s="1226"/>
      <c r="CI72" s="1226"/>
      <c r="CJ72" s="1226"/>
      <c r="CK72" s="1226"/>
      <c r="CL72" s="1226"/>
      <c r="CM72" s="1226"/>
      <c r="CN72" s="1226" t="s">
        <v>474</v>
      </c>
      <c r="CO72" s="1226"/>
      <c r="CP72" s="1226"/>
      <c r="CQ72" s="1226"/>
      <c r="CR72" s="1226"/>
      <c r="CS72" s="1226"/>
      <c r="CT72" s="1226"/>
      <c r="CU72" s="1226"/>
      <c r="CV72" s="1226" t="s">
        <v>475</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575</v>
      </c>
      <c r="AO73" s="1230"/>
      <c r="AP73" s="1230"/>
      <c r="AQ73" s="1230"/>
      <c r="AR73" s="1230"/>
      <c r="AS73" s="1230"/>
      <c r="AT73" s="1230"/>
      <c r="AU73" s="1230"/>
      <c r="AV73" s="1230"/>
      <c r="AW73" s="1230"/>
      <c r="AX73" s="1230"/>
      <c r="AY73" s="1230"/>
      <c r="AZ73" s="1230"/>
      <c r="BA73" s="1230"/>
      <c r="BB73" s="1230" t="s">
        <v>576</v>
      </c>
      <c r="BC73" s="1230"/>
      <c r="BD73" s="1230"/>
      <c r="BE73" s="1230"/>
      <c r="BF73" s="1230"/>
      <c r="BG73" s="1230"/>
      <c r="BH73" s="1230"/>
      <c r="BI73" s="1230"/>
      <c r="BJ73" s="1230"/>
      <c r="BK73" s="1230"/>
      <c r="BL73" s="1230"/>
      <c r="BM73" s="1230"/>
      <c r="BN73" s="1230"/>
      <c r="BO73" s="1230"/>
      <c r="BP73" s="1231">
        <v>88.1</v>
      </c>
      <c r="BQ73" s="1231"/>
      <c r="BR73" s="1231"/>
      <c r="BS73" s="1231"/>
      <c r="BT73" s="1231"/>
      <c r="BU73" s="1231"/>
      <c r="BV73" s="1231"/>
      <c r="BW73" s="1231"/>
      <c r="BX73" s="1231">
        <v>89.2</v>
      </c>
      <c r="BY73" s="1231"/>
      <c r="BZ73" s="1231"/>
      <c r="CA73" s="1231"/>
      <c r="CB73" s="1231"/>
      <c r="CC73" s="1231"/>
      <c r="CD73" s="1231"/>
      <c r="CE73" s="1231"/>
      <c r="CF73" s="1231">
        <v>71.2</v>
      </c>
      <c r="CG73" s="1231"/>
      <c r="CH73" s="1231"/>
      <c r="CI73" s="1231"/>
      <c r="CJ73" s="1231"/>
      <c r="CK73" s="1231"/>
      <c r="CL73" s="1231"/>
      <c r="CM73" s="1231"/>
      <c r="CN73" s="1231">
        <v>51.5</v>
      </c>
      <c r="CO73" s="1231"/>
      <c r="CP73" s="1231"/>
      <c r="CQ73" s="1231"/>
      <c r="CR73" s="1231"/>
      <c r="CS73" s="1231"/>
      <c r="CT73" s="1231"/>
      <c r="CU73" s="1231"/>
      <c r="CV73" s="1231">
        <v>37.799999999999997</v>
      </c>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581</v>
      </c>
      <c r="BC75" s="1230"/>
      <c r="BD75" s="1230"/>
      <c r="BE75" s="1230"/>
      <c r="BF75" s="1230"/>
      <c r="BG75" s="1230"/>
      <c r="BH75" s="1230"/>
      <c r="BI75" s="1230"/>
      <c r="BJ75" s="1230"/>
      <c r="BK75" s="1230"/>
      <c r="BL75" s="1230"/>
      <c r="BM75" s="1230"/>
      <c r="BN75" s="1230"/>
      <c r="BO75" s="1230"/>
      <c r="BP75" s="1231">
        <v>7.5</v>
      </c>
      <c r="BQ75" s="1231"/>
      <c r="BR75" s="1231"/>
      <c r="BS75" s="1231"/>
      <c r="BT75" s="1231"/>
      <c r="BU75" s="1231"/>
      <c r="BV75" s="1231"/>
      <c r="BW75" s="1231"/>
      <c r="BX75" s="1231">
        <v>7.5</v>
      </c>
      <c r="BY75" s="1231"/>
      <c r="BZ75" s="1231"/>
      <c r="CA75" s="1231"/>
      <c r="CB75" s="1231"/>
      <c r="CC75" s="1231"/>
      <c r="CD75" s="1231"/>
      <c r="CE75" s="1231"/>
      <c r="CF75" s="1231">
        <v>7.4</v>
      </c>
      <c r="CG75" s="1231"/>
      <c r="CH75" s="1231"/>
      <c r="CI75" s="1231"/>
      <c r="CJ75" s="1231"/>
      <c r="CK75" s="1231"/>
      <c r="CL75" s="1231"/>
      <c r="CM75" s="1231"/>
      <c r="CN75" s="1231">
        <v>7.4</v>
      </c>
      <c r="CO75" s="1231"/>
      <c r="CP75" s="1231"/>
      <c r="CQ75" s="1231"/>
      <c r="CR75" s="1231"/>
      <c r="CS75" s="1231"/>
      <c r="CT75" s="1231"/>
      <c r="CU75" s="1231"/>
      <c r="CV75" s="1231">
        <v>7.8</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578</v>
      </c>
      <c r="AO77" s="1226"/>
      <c r="AP77" s="1226"/>
      <c r="AQ77" s="1226"/>
      <c r="AR77" s="1226"/>
      <c r="AS77" s="1226"/>
      <c r="AT77" s="1226"/>
      <c r="AU77" s="1226"/>
      <c r="AV77" s="1226"/>
      <c r="AW77" s="1226"/>
      <c r="AX77" s="1226"/>
      <c r="AY77" s="1226"/>
      <c r="AZ77" s="1226"/>
      <c r="BA77" s="1226"/>
      <c r="BB77" s="1230" t="s">
        <v>576</v>
      </c>
      <c r="BC77" s="1230"/>
      <c r="BD77" s="1230"/>
      <c r="BE77" s="1230"/>
      <c r="BF77" s="1230"/>
      <c r="BG77" s="1230"/>
      <c r="BH77" s="1230"/>
      <c r="BI77" s="1230"/>
      <c r="BJ77" s="1230"/>
      <c r="BK77" s="1230"/>
      <c r="BL77" s="1230"/>
      <c r="BM77" s="1230"/>
      <c r="BN77" s="1230"/>
      <c r="BO77" s="1230"/>
      <c r="BP77" s="1231">
        <v>11.4</v>
      </c>
      <c r="BQ77" s="1231"/>
      <c r="BR77" s="1231"/>
      <c r="BS77" s="1231"/>
      <c r="BT77" s="1231"/>
      <c r="BU77" s="1231"/>
      <c r="BV77" s="1231"/>
      <c r="BW77" s="1231"/>
      <c r="BX77" s="1231">
        <v>10.4</v>
      </c>
      <c r="BY77" s="1231"/>
      <c r="BZ77" s="1231"/>
      <c r="CA77" s="1231"/>
      <c r="CB77" s="1231"/>
      <c r="CC77" s="1231"/>
      <c r="CD77" s="1231"/>
      <c r="CE77" s="1231"/>
      <c r="CF77" s="1231">
        <v>10.9</v>
      </c>
      <c r="CG77" s="1231"/>
      <c r="CH77" s="1231"/>
      <c r="CI77" s="1231"/>
      <c r="CJ77" s="1231"/>
      <c r="CK77" s="1231"/>
      <c r="CL77" s="1231"/>
      <c r="CM77" s="1231"/>
      <c r="CN77" s="1231">
        <v>6.5</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581</v>
      </c>
      <c r="BC79" s="1230"/>
      <c r="BD79" s="1230"/>
      <c r="BE79" s="1230"/>
      <c r="BF79" s="1230"/>
      <c r="BG79" s="1230"/>
      <c r="BH79" s="1230"/>
      <c r="BI79" s="1230"/>
      <c r="BJ79" s="1230"/>
      <c r="BK79" s="1230"/>
      <c r="BL79" s="1230"/>
      <c r="BM79" s="1230"/>
      <c r="BN79" s="1230"/>
      <c r="BO79" s="1230"/>
      <c r="BP79" s="1231">
        <v>6.7</v>
      </c>
      <c r="BQ79" s="1231"/>
      <c r="BR79" s="1231"/>
      <c r="BS79" s="1231"/>
      <c r="BT79" s="1231"/>
      <c r="BU79" s="1231"/>
      <c r="BV79" s="1231"/>
      <c r="BW79" s="1231"/>
      <c r="BX79" s="1231">
        <v>6.6</v>
      </c>
      <c r="BY79" s="1231"/>
      <c r="BZ79" s="1231"/>
      <c r="CA79" s="1231"/>
      <c r="CB79" s="1231"/>
      <c r="CC79" s="1231"/>
      <c r="CD79" s="1231"/>
      <c r="CE79" s="1231"/>
      <c r="CF79" s="1231">
        <v>5.9</v>
      </c>
      <c r="CG79" s="1231"/>
      <c r="CH79" s="1231"/>
      <c r="CI79" s="1231"/>
      <c r="CJ79" s="1231"/>
      <c r="CK79" s="1231"/>
      <c r="CL79" s="1231"/>
      <c r="CM79" s="1231"/>
      <c r="CN79" s="1231">
        <v>5.9</v>
      </c>
      <c r="CO79" s="1231"/>
      <c r="CP79" s="1231"/>
      <c r="CQ79" s="1231"/>
      <c r="CR79" s="1231"/>
      <c r="CS79" s="1231"/>
      <c r="CT79" s="1231"/>
      <c r="CU79" s="1231"/>
      <c r="CV79" s="1231">
        <v>6.1</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O7PcY+YF70KOtRVQIc8xNjr54nFdd0pQTomWSw9jYU18gVanr+uPtzNtJQb7fFX4IkVAbl+Fx/duhawfmza2w==" saltValue="Ujs811UHtXhg6qXvPp3i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615B-0A22-4D2D-93D0-F0B7FB1D343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420</v>
      </c>
    </row>
  </sheetData>
  <sheetProtection algorithmName="SHA-512" hashValue="82BqhsK1TL+ZWOPBee+QNMEgjg3BLYZDMRbOus/TolisrNgmyOlubEqIDA+uy+9NYP69IsI3CDK07ijXzKfwww==" saltValue="ehLn/f+9TseyhhAlvqWH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51634-79E5-4F26-A0D9-7CC7F02065C8}">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420</v>
      </c>
    </row>
  </sheetData>
  <sheetProtection algorithmName="SHA-512" hashValue="uw3N+pvBNzP2DcYq/l2aBRikDG6nv5guum8ky4lkp077fIHgm3IKMZgXsThYKLw0Kin1pAlXOKDIM603iL0+Lw==" saltValue="yxbCaOWOrbIoX1oXIpYw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546</v>
      </c>
      <c r="E2" s="147"/>
      <c r="F2" s="148" t="s">
        <v>547</v>
      </c>
      <c r="G2" s="149"/>
      <c r="H2" s="150"/>
    </row>
    <row r="3" spans="1:8" x14ac:dyDescent="0.2">
      <c r="A3" s="146" t="s">
        <v>462</v>
      </c>
      <c r="B3" s="151"/>
      <c r="C3" s="152"/>
      <c r="D3" s="153">
        <v>45850</v>
      </c>
      <c r="E3" s="154"/>
      <c r="F3" s="155">
        <v>53869</v>
      </c>
      <c r="G3" s="156"/>
      <c r="H3" s="157"/>
    </row>
    <row r="4" spans="1:8" x14ac:dyDescent="0.2">
      <c r="A4" s="158"/>
      <c r="B4" s="159"/>
      <c r="C4" s="160"/>
      <c r="D4" s="161">
        <v>29348</v>
      </c>
      <c r="E4" s="162"/>
      <c r="F4" s="163">
        <v>35046</v>
      </c>
      <c r="G4" s="164"/>
      <c r="H4" s="165"/>
    </row>
    <row r="5" spans="1:8" x14ac:dyDescent="0.2">
      <c r="A5" s="146" t="s">
        <v>464</v>
      </c>
      <c r="B5" s="151"/>
      <c r="C5" s="152"/>
      <c r="D5" s="153">
        <v>69628</v>
      </c>
      <c r="E5" s="154"/>
      <c r="F5" s="155">
        <v>59119</v>
      </c>
      <c r="G5" s="156"/>
      <c r="H5" s="157"/>
    </row>
    <row r="6" spans="1:8" x14ac:dyDescent="0.2">
      <c r="A6" s="158"/>
      <c r="B6" s="159"/>
      <c r="C6" s="160"/>
      <c r="D6" s="161">
        <v>30193</v>
      </c>
      <c r="E6" s="162"/>
      <c r="F6" s="163">
        <v>29900</v>
      </c>
      <c r="G6" s="164"/>
      <c r="H6" s="165"/>
    </row>
    <row r="7" spans="1:8" x14ac:dyDescent="0.2">
      <c r="A7" s="146" t="s">
        <v>465</v>
      </c>
      <c r="B7" s="151"/>
      <c r="C7" s="152"/>
      <c r="D7" s="153">
        <v>88639</v>
      </c>
      <c r="E7" s="154"/>
      <c r="F7" s="155">
        <v>53895</v>
      </c>
      <c r="G7" s="156"/>
      <c r="H7" s="157"/>
    </row>
    <row r="8" spans="1:8" x14ac:dyDescent="0.2">
      <c r="A8" s="158"/>
      <c r="B8" s="159"/>
      <c r="C8" s="160"/>
      <c r="D8" s="161">
        <v>27605</v>
      </c>
      <c r="E8" s="162"/>
      <c r="F8" s="163">
        <v>31224</v>
      </c>
      <c r="G8" s="164"/>
      <c r="H8" s="165"/>
    </row>
    <row r="9" spans="1:8" x14ac:dyDescent="0.2">
      <c r="A9" s="146" t="s">
        <v>466</v>
      </c>
      <c r="B9" s="151"/>
      <c r="C9" s="152"/>
      <c r="D9" s="153">
        <v>36845</v>
      </c>
      <c r="E9" s="154"/>
      <c r="F9" s="155">
        <v>56181</v>
      </c>
      <c r="G9" s="156"/>
      <c r="H9" s="157"/>
    </row>
    <row r="10" spans="1:8" x14ac:dyDescent="0.2">
      <c r="A10" s="158"/>
      <c r="B10" s="159"/>
      <c r="C10" s="160"/>
      <c r="D10" s="161">
        <v>24893</v>
      </c>
      <c r="E10" s="162"/>
      <c r="F10" s="163">
        <v>32039</v>
      </c>
      <c r="G10" s="164"/>
      <c r="H10" s="165"/>
    </row>
    <row r="11" spans="1:8" x14ac:dyDescent="0.2">
      <c r="A11" s="146" t="s">
        <v>467</v>
      </c>
      <c r="B11" s="151"/>
      <c r="C11" s="152"/>
      <c r="D11" s="153">
        <v>25880</v>
      </c>
      <c r="E11" s="154"/>
      <c r="F11" s="155">
        <v>47730</v>
      </c>
      <c r="G11" s="156"/>
      <c r="H11" s="157"/>
    </row>
    <row r="12" spans="1:8" x14ac:dyDescent="0.2">
      <c r="A12" s="158"/>
      <c r="B12" s="159"/>
      <c r="C12" s="166"/>
      <c r="D12" s="161">
        <v>16927</v>
      </c>
      <c r="E12" s="162"/>
      <c r="F12" s="163">
        <v>26378</v>
      </c>
      <c r="G12" s="164"/>
      <c r="H12" s="165"/>
    </row>
    <row r="13" spans="1:8" x14ac:dyDescent="0.2">
      <c r="A13" s="146"/>
      <c r="B13" s="151"/>
      <c r="C13" s="152"/>
      <c r="D13" s="153">
        <v>53368</v>
      </c>
      <c r="E13" s="154"/>
      <c r="F13" s="155">
        <v>54159</v>
      </c>
      <c r="G13" s="167"/>
      <c r="H13" s="157"/>
    </row>
    <row r="14" spans="1:8" x14ac:dyDescent="0.2">
      <c r="A14" s="158"/>
      <c r="B14" s="159"/>
      <c r="C14" s="160"/>
      <c r="D14" s="161">
        <v>25793</v>
      </c>
      <c r="E14" s="162"/>
      <c r="F14" s="163">
        <v>30917</v>
      </c>
      <c r="G14" s="164"/>
      <c r="H14" s="165"/>
    </row>
    <row r="17" spans="1:11" x14ac:dyDescent="0.2">
      <c r="A17" s="142" t="s">
        <v>548</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549</v>
      </c>
      <c r="B19" s="168">
        <f>ROUND(VALUE(SUBSTITUTE(実質収支比率等に係る経年分析!F$48,"▲","-")),2)</f>
        <v>4.8600000000000003</v>
      </c>
      <c r="C19" s="168">
        <f>ROUND(VALUE(SUBSTITUTE(実質収支比率等に係る経年分析!G$48,"▲","-")),2)</f>
        <v>5.93</v>
      </c>
      <c r="D19" s="168">
        <f>ROUND(VALUE(SUBSTITUTE(実質収支比率等に係る経年分析!H$48,"▲","-")),2)</f>
        <v>10.43</v>
      </c>
      <c r="E19" s="168">
        <f>ROUND(VALUE(SUBSTITUTE(実質収支比率等に係る経年分析!I$48,"▲","-")),2)</f>
        <v>15.86</v>
      </c>
      <c r="F19" s="168">
        <f>ROUND(VALUE(SUBSTITUTE(実質収支比率等に係る経年分析!J$48,"▲","-")),2)</f>
        <v>15.16</v>
      </c>
    </row>
    <row r="20" spans="1:11" x14ac:dyDescent="0.2">
      <c r="A20" s="168" t="s">
        <v>550</v>
      </c>
      <c r="B20" s="168">
        <f>ROUND(VALUE(SUBSTITUTE(実質収支比率等に係る経年分析!F$47,"▲","-")),2)</f>
        <v>14.4</v>
      </c>
      <c r="C20" s="168">
        <f>ROUND(VALUE(SUBSTITUTE(実質収支比率等に係る経年分析!G$47,"▲","-")),2)</f>
        <v>14.44</v>
      </c>
      <c r="D20" s="168">
        <f>ROUND(VALUE(SUBSTITUTE(実質収支比率等に係る経年分析!H$47,"▲","-")),2)</f>
        <v>13.84</v>
      </c>
      <c r="E20" s="168">
        <f>ROUND(VALUE(SUBSTITUTE(実質収支比率等に係る経年分析!I$47,"▲","-")),2)</f>
        <v>13.2</v>
      </c>
      <c r="F20" s="168">
        <f>ROUND(VALUE(SUBSTITUTE(実質収支比率等に係る経年分析!J$47,"▲","-")),2)</f>
        <v>13.77</v>
      </c>
    </row>
    <row r="21" spans="1:11" x14ac:dyDescent="0.2">
      <c r="A21" s="168" t="s">
        <v>551</v>
      </c>
      <c r="B21" s="168">
        <f>IF(ISNUMBER(VALUE(SUBSTITUTE(実質収支比率等に係る経年分析!F$49,"▲","-"))),ROUND(VALUE(SUBSTITUTE(実質収支比率等に係る経年分析!F$49,"▲","-")),2),NA())</f>
        <v>-0.22</v>
      </c>
      <c r="C21" s="168">
        <f>IF(ISNUMBER(VALUE(SUBSTITUTE(実質収支比率等に係る経年分析!G$49,"▲","-"))),ROUND(VALUE(SUBSTITUTE(実質収支比率等に係る経年分析!G$49,"▲","-")),2),NA())</f>
        <v>1.06</v>
      </c>
      <c r="D21" s="168">
        <f>IF(ISNUMBER(VALUE(SUBSTITUTE(実質収支比率等に係る経年分析!H$49,"▲","-"))),ROUND(VALUE(SUBSTITUTE(実質収支比率等に係る経年分析!H$49,"▲","-")),2),NA())</f>
        <v>4.75</v>
      </c>
      <c r="E21" s="168">
        <f>IF(ISNUMBER(VALUE(SUBSTITUTE(実質収支比率等に係る経年分析!I$49,"▲","-"))),ROUND(VALUE(SUBSTITUTE(実質収支比率等に係る経年分析!I$49,"▲","-")),2),NA())</f>
        <v>5.91</v>
      </c>
      <c r="F21" s="168">
        <f>IF(ISNUMBER(VALUE(SUBSTITUTE(実質収支比率等に係る経年分析!J$49,"▲","-"))),ROUND(VALUE(SUBSTITUTE(実質収支比率等に係る経年分析!J$49,"▲","-")),2),NA())</f>
        <v>-1.21</v>
      </c>
    </row>
    <row r="24" spans="1:11" x14ac:dyDescent="0.2">
      <c r="A24" s="142" t="s">
        <v>552</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553</v>
      </c>
      <c r="C26" s="169" t="s">
        <v>554</v>
      </c>
      <c r="D26" s="169" t="s">
        <v>553</v>
      </c>
      <c r="E26" s="169" t="s">
        <v>554</v>
      </c>
      <c r="F26" s="169" t="s">
        <v>553</v>
      </c>
      <c r="G26" s="169" t="s">
        <v>554</v>
      </c>
      <c r="H26" s="169" t="s">
        <v>553</v>
      </c>
      <c r="I26" s="169" t="s">
        <v>554</v>
      </c>
      <c r="J26" s="169" t="s">
        <v>553</v>
      </c>
      <c r="K26" s="169" t="s">
        <v>554</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7.0000000000000007E-2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7.0000000000000007E-2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食肉事業センター特別会計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0.44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公共下水道事業会計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0.28000000000000003</v>
      </c>
    </row>
    <row r="31" spans="1:11" x14ac:dyDescent="0.2">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2">
      <c r="A32" s="169" t="str">
        <f>IF(連結実質赤字比率に係る赤字・黒字の構成分析!C$38="",NA(),連結実質赤字比率に係る赤字・黒字の構成分析!C$38)</f>
        <v>住宅新築資金等貸付特別会計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3.89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4.83</v>
      </c>
    </row>
    <row r="34" spans="1:16" x14ac:dyDescent="0.2">
      <c r="A34" s="169" t="str">
        <f>IF(連結実質赤字比率に係る赤字・黒字の構成分析!C$36="",NA(),連結実質赤字比率に係る赤字・黒字の構成分析!C$36)</f>
        <v>上水道事業会計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8.48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4.97</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8.6999999999999993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9.1199999999999992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14.13</v>
      </c>
    </row>
    <row r="39" spans="1:16" x14ac:dyDescent="0.2">
      <c r="A39" s="142" t="s">
        <v>555</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556</v>
      </c>
      <c r="C41" s="170"/>
      <c r="D41" s="170" t="s">
        <v>557</v>
      </c>
      <c r="E41" s="170" t="s">
        <v>556</v>
      </c>
      <c r="F41" s="170"/>
      <c r="G41" s="170" t="s">
        <v>557</v>
      </c>
      <c r="H41" s="170" t="s">
        <v>556</v>
      </c>
      <c r="I41" s="170"/>
      <c r="J41" s="170" t="s">
        <v>557</v>
      </c>
      <c r="K41" s="170" t="s">
        <v>556</v>
      </c>
      <c r="L41" s="170"/>
      <c r="M41" s="170" t="s">
        <v>557</v>
      </c>
      <c r="N41" s="170" t="s">
        <v>556</v>
      </c>
      <c r="O41" s="170"/>
      <c r="P41" s="170" t="s">
        <v>557</v>
      </c>
    </row>
    <row r="42" spans="1:16" x14ac:dyDescent="0.2">
      <c r="A42" s="170" t="s">
        <v>558</v>
      </c>
      <c r="B42" s="170"/>
      <c r="C42" s="170"/>
      <c r="D42" s="170">
        <f>'実質公債費比率（分子）の構造'!K$52</f>
        <v>751</v>
      </c>
      <c r="E42" s="170"/>
      <c r="F42" s="170"/>
      <c r="G42" s="170">
        <f>'実質公債費比率（分子）の構造'!L$52</f>
        <v>740</v>
      </c>
      <c r="H42" s="170"/>
      <c r="I42" s="170"/>
      <c r="J42" s="170">
        <f>'実質公債費比率（分子）の構造'!M$52</f>
        <v>734</v>
      </c>
      <c r="K42" s="170"/>
      <c r="L42" s="170"/>
      <c r="M42" s="170">
        <f>'実質公債費比率（分子）の構造'!N$52</f>
        <v>755</v>
      </c>
      <c r="N42" s="170"/>
      <c r="O42" s="170"/>
      <c r="P42" s="170">
        <f>'実質公債費比率（分子）の構造'!O$52</f>
        <v>729</v>
      </c>
    </row>
    <row r="43" spans="1:16" x14ac:dyDescent="0.2">
      <c r="A43" s="170" t="s">
        <v>502</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559</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560</v>
      </c>
      <c r="B45" s="170">
        <f>'実質公債費比率（分子）の構造'!K$49</f>
        <v>144</v>
      </c>
      <c r="C45" s="170"/>
      <c r="D45" s="170"/>
      <c r="E45" s="170">
        <f>'実質公債費比率（分子）の構造'!L$49</f>
        <v>146</v>
      </c>
      <c r="F45" s="170"/>
      <c r="G45" s="170"/>
      <c r="H45" s="170">
        <f>'実質公債費比率（分子）の構造'!M$49</f>
        <v>147</v>
      </c>
      <c r="I45" s="170"/>
      <c r="J45" s="170"/>
      <c r="K45" s="170">
        <f>'実質公債費比率（分子）の構造'!N$49</f>
        <v>127</v>
      </c>
      <c r="L45" s="170"/>
      <c r="M45" s="170"/>
      <c r="N45" s="170">
        <f>'実質公債費比率（分子）の構造'!O$49</f>
        <v>116</v>
      </c>
      <c r="O45" s="170"/>
      <c r="P45" s="170"/>
    </row>
    <row r="46" spans="1:16" x14ac:dyDescent="0.2">
      <c r="A46" s="170" t="s">
        <v>561</v>
      </c>
      <c r="B46" s="170">
        <f>'実質公債費比率（分子）の構造'!K$48</f>
        <v>238</v>
      </c>
      <c r="C46" s="170"/>
      <c r="D46" s="170"/>
      <c r="E46" s="170">
        <f>'実質公債費比率（分子）の構造'!L$48</f>
        <v>234</v>
      </c>
      <c r="F46" s="170"/>
      <c r="G46" s="170"/>
      <c r="H46" s="170">
        <f>'実質公債費比率（分子）の構造'!M$48</f>
        <v>186</v>
      </c>
      <c r="I46" s="170"/>
      <c r="J46" s="170"/>
      <c r="K46" s="170">
        <f>'実質公債費比率（分子）の構造'!N$48</f>
        <v>183</v>
      </c>
      <c r="L46" s="170"/>
      <c r="M46" s="170"/>
      <c r="N46" s="170">
        <f>'実質公債費比率（分子）の構造'!O$48</f>
        <v>173</v>
      </c>
      <c r="O46" s="170"/>
      <c r="P46" s="170"/>
    </row>
    <row r="47" spans="1:16" x14ac:dyDescent="0.2">
      <c r="A47" s="170" t="s">
        <v>498</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562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811</v>
      </c>
      <c r="C49" s="170"/>
      <c r="D49" s="170"/>
      <c r="E49" s="170">
        <f>'実質公債費比率（分子）の構造'!L$45</f>
        <v>820</v>
      </c>
      <c r="F49" s="170"/>
      <c r="G49" s="170"/>
      <c r="H49" s="170">
        <f>'実質公債費比率（分子）の構造'!M$45</f>
        <v>854</v>
      </c>
      <c r="I49" s="170"/>
      <c r="J49" s="170"/>
      <c r="K49" s="170">
        <f>'実質公債費比率（分子）の構造'!N$45</f>
        <v>930</v>
      </c>
      <c r="L49" s="170"/>
      <c r="M49" s="170"/>
      <c r="N49" s="170">
        <f>'実質公債費比率（分子）の構造'!O$45</f>
        <v>1000</v>
      </c>
      <c r="O49" s="170"/>
      <c r="P49" s="170"/>
    </row>
    <row r="50" spans="1:16" x14ac:dyDescent="0.2">
      <c r="A50" s="170" t="s">
        <v>563</v>
      </c>
      <c r="B50" s="170" t="e">
        <f>NA()</f>
        <v>#N/A</v>
      </c>
      <c r="C50" s="170">
        <f>IF(ISNUMBER('実質公債費比率（分子）の構造'!K$53),'実質公債費比率（分子）の構造'!K$53,NA())</f>
        <v>442</v>
      </c>
      <c r="D50" s="170" t="e">
        <f>NA()</f>
        <v>#N/A</v>
      </c>
      <c r="E50" s="170" t="e">
        <f>NA()</f>
        <v>#N/A</v>
      </c>
      <c r="F50" s="170">
        <f>IF(ISNUMBER('実質公債費比率（分子）の構造'!L$53),'実質公債費比率（分子）の構造'!L$53,NA())</f>
        <v>460</v>
      </c>
      <c r="G50" s="170" t="e">
        <f>NA()</f>
        <v>#N/A</v>
      </c>
      <c r="H50" s="170" t="e">
        <f>NA()</f>
        <v>#N/A</v>
      </c>
      <c r="I50" s="170">
        <f>IF(ISNUMBER('実質公債費比率（分子）の構造'!M$53),'実質公債費比率（分子）の構造'!M$53,NA())</f>
        <v>453</v>
      </c>
      <c r="J50" s="170" t="e">
        <f>NA()</f>
        <v>#N/A</v>
      </c>
      <c r="K50" s="170" t="e">
        <f>NA()</f>
        <v>#N/A</v>
      </c>
      <c r="L50" s="170">
        <f>IF(ISNUMBER('実質公債費比率（分子）の構造'!N$53),'実質公債費比率（分子）の構造'!N$53,NA())</f>
        <v>485</v>
      </c>
      <c r="M50" s="170" t="e">
        <f>NA()</f>
        <v>#N/A</v>
      </c>
      <c r="N50" s="170" t="e">
        <f>NA()</f>
        <v>#N/A</v>
      </c>
      <c r="O50" s="170">
        <f>IF(ISNUMBER('実質公債費比率（分子）の構造'!O$53),'実質公債費比率（分子）の構造'!O$53,NA())</f>
        <v>560</v>
      </c>
      <c r="P50" s="170" t="e">
        <f>NA()</f>
        <v>#N/A</v>
      </c>
    </row>
    <row r="53" spans="1:16" x14ac:dyDescent="0.2">
      <c r="A53" s="142" t="s">
        <v>564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358</v>
      </c>
      <c r="C55" s="169"/>
      <c r="D55" s="169" t="s">
        <v>565</v>
      </c>
      <c r="E55" s="169" t="s">
        <v>358</v>
      </c>
      <c r="F55" s="169"/>
      <c r="G55" s="169" t="s">
        <v>565</v>
      </c>
      <c r="H55" s="169" t="s">
        <v>358</v>
      </c>
      <c r="I55" s="169"/>
      <c r="J55" s="169" t="s">
        <v>565</v>
      </c>
      <c r="K55" s="169" t="s">
        <v>358</v>
      </c>
      <c r="L55" s="169"/>
      <c r="M55" s="169" t="s">
        <v>565</v>
      </c>
      <c r="N55" s="169" t="s">
        <v>358</v>
      </c>
      <c r="O55" s="169"/>
      <c r="P55" s="169" t="s">
        <v>565</v>
      </c>
    </row>
    <row r="56" spans="1:16" x14ac:dyDescent="0.2">
      <c r="A56" s="169" t="s">
        <v>535</v>
      </c>
      <c r="B56" s="169"/>
      <c r="C56" s="169"/>
      <c r="D56" s="169">
        <f>'将来負担比率（分子）の構造'!I$52</f>
        <v>8329</v>
      </c>
      <c r="E56" s="169"/>
      <c r="F56" s="169"/>
      <c r="G56" s="169">
        <f>'将来負担比率（分子）の構造'!J$52</f>
        <v>8098</v>
      </c>
      <c r="H56" s="169"/>
      <c r="I56" s="169"/>
      <c r="J56" s="169">
        <f>'将来負担比率（分子）の構造'!K$52</f>
        <v>8214</v>
      </c>
      <c r="K56" s="169"/>
      <c r="L56" s="169"/>
      <c r="M56" s="169">
        <f>'将来負担比率（分子）の構造'!L$52</f>
        <v>8174</v>
      </c>
      <c r="N56" s="169"/>
      <c r="O56" s="169"/>
      <c r="P56" s="169">
        <f>'将来負担比率（分子）の構造'!M$52</f>
        <v>8090</v>
      </c>
    </row>
    <row r="57" spans="1:16" x14ac:dyDescent="0.2">
      <c r="A57" s="169" t="s">
        <v>534</v>
      </c>
      <c r="B57" s="169"/>
      <c r="C57" s="169"/>
      <c r="D57" s="169">
        <f>'将来負担比率（分子）の構造'!I$51</f>
        <v>115</v>
      </c>
      <c r="E57" s="169"/>
      <c r="F57" s="169"/>
      <c r="G57" s="169">
        <f>'将来負担比率（分子）の構造'!J$51</f>
        <v>98</v>
      </c>
      <c r="H57" s="169"/>
      <c r="I57" s="169"/>
      <c r="J57" s="169">
        <f>'将来負担比率（分子）の構造'!K$51</f>
        <v>81</v>
      </c>
      <c r="K57" s="169"/>
      <c r="L57" s="169"/>
      <c r="M57" s="169">
        <f>'将来負担比率（分子）の構造'!L$51</f>
        <v>17</v>
      </c>
      <c r="N57" s="169"/>
      <c r="O57" s="169"/>
      <c r="P57" s="169" t="str">
        <f>'将来負担比率（分子）の構造'!M$51</f>
        <v>-</v>
      </c>
    </row>
    <row r="58" spans="1:16" x14ac:dyDescent="0.2">
      <c r="A58" s="169" t="s">
        <v>533</v>
      </c>
      <c r="B58" s="169"/>
      <c r="C58" s="169"/>
      <c r="D58" s="169">
        <f>'将来負担比率（分子）の構造'!I$50</f>
        <v>2060</v>
      </c>
      <c r="E58" s="169"/>
      <c r="F58" s="169"/>
      <c r="G58" s="169">
        <f>'将来負担比率（分子）の構造'!J$50</f>
        <v>2426</v>
      </c>
      <c r="H58" s="169"/>
      <c r="I58" s="169"/>
      <c r="J58" s="169">
        <f>'将来負担比率（分子）の構造'!K$50</f>
        <v>3102</v>
      </c>
      <c r="K58" s="169"/>
      <c r="L58" s="169"/>
      <c r="M58" s="169">
        <f>'将来負担比率（分子）の構造'!L$50</f>
        <v>4201</v>
      </c>
      <c r="N58" s="169"/>
      <c r="O58" s="169"/>
      <c r="P58" s="169">
        <f>'将来負担比率（分子）の構造'!M$50</f>
        <v>5077</v>
      </c>
    </row>
    <row r="59" spans="1:16" x14ac:dyDescent="0.2">
      <c r="A59" s="169" t="s">
        <v>531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530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527</v>
      </c>
      <c r="B62" s="169">
        <f>'将来負担比率（分子）の構造'!I$45</f>
        <v>2136</v>
      </c>
      <c r="C62" s="169"/>
      <c r="D62" s="169"/>
      <c r="E62" s="169">
        <f>'将来負担比率（分子）の構造'!J$45</f>
        <v>2177</v>
      </c>
      <c r="F62" s="169"/>
      <c r="G62" s="169"/>
      <c r="H62" s="169">
        <f>'将来負担比率（分子）の構造'!K$45</f>
        <v>2219</v>
      </c>
      <c r="I62" s="169"/>
      <c r="J62" s="169"/>
      <c r="K62" s="169">
        <f>'将来負担比率（分子）の構造'!L$45</f>
        <v>2162</v>
      </c>
      <c r="L62" s="169"/>
      <c r="M62" s="169"/>
      <c r="N62" s="169">
        <f>'将来負担比率（分子）の構造'!M$45</f>
        <v>2150</v>
      </c>
      <c r="O62" s="169"/>
      <c r="P62" s="169"/>
    </row>
    <row r="63" spans="1:16" x14ac:dyDescent="0.2">
      <c r="A63" s="169" t="s">
        <v>526</v>
      </c>
      <c r="B63" s="169">
        <f>'将来負担比率（分子）の構造'!I$44</f>
        <v>705</v>
      </c>
      <c r="C63" s="169"/>
      <c r="D63" s="169"/>
      <c r="E63" s="169">
        <f>'将来負担比率（分子）の構造'!J$44</f>
        <v>535</v>
      </c>
      <c r="F63" s="169"/>
      <c r="G63" s="169"/>
      <c r="H63" s="169">
        <f>'将来負担比率（分子）の構造'!K$44</f>
        <v>510</v>
      </c>
      <c r="I63" s="169"/>
      <c r="J63" s="169"/>
      <c r="K63" s="169">
        <f>'将来負担比率（分子）の構造'!L$44</f>
        <v>717</v>
      </c>
      <c r="L63" s="169"/>
      <c r="M63" s="169"/>
      <c r="N63" s="169">
        <f>'将来負担比率（分子）の構造'!M$44</f>
        <v>1449</v>
      </c>
      <c r="O63" s="169"/>
      <c r="P63" s="169"/>
    </row>
    <row r="64" spans="1:16" x14ac:dyDescent="0.2">
      <c r="A64" s="169" t="s">
        <v>525</v>
      </c>
      <c r="B64" s="169">
        <f>'将来負担比率（分子）の構造'!I$43</f>
        <v>2370</v>
      </c>
      <c r="C64" s="169"/>
      <c r="D64" s="169"/>
      <c r="E64" s="169">
        <f>'将来負担比率（分子）の構造'!J$43</f>
        <v>2205</v>
      </c>
      <c r="F64" s="169"/>
      <c r="G64" s="169"/>
      <c r="H64" s="169">
        <f>'将来負担比率（分子）の構造'!K$43</f>
        <v>1904</v>
      </c>
      <c r="I64" s="169"/>
      <c r="J64" s="169"/>
      <c r="K64" s="169">
        <f>'将来負担比率（分子）の構造'!L$43</f>
        <v>1631</v>
      </c>
      <c r="L64" s="169"/>
      <c r="M64" s="169"/>
      <c r="N64" s="169">
        <f>'将来負担比率（分子）の構造'!M$43</f>
        <v>1334</v>
      </c>
      <c r="O64" s="169"/>
      <c r="P64" s="169"/>
    </row>
    <row r="65" spans="1:16" x14ac:dyDescent="0.2">
      <c r="A65" s="169" t="s">
        <v>524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523</v>
      </c>
      <c r="B66" s="169">
        <f>'将来負担比率（分子）の構造'!I$41</f>
        <v>10544</v>
      </c>
      <c r="C66" s="169"/>
      <c r="D66" s="169"/>
      <c r="E66" s="169">
        <f>'将来負担比率（分子）の構造'!J$41</f>
        <v>11005</v>
      </c>
      <c r="F66" s="169"/>
      <c r="G66" s="169"/>
      <c r="H66" s="169">
        <f>'将来負担比率（分子）の構造'!K$41</f>
        <v>11195</v>
      </c>
      <c r="I66" s="169"/>
      <c r="J66" s="169"/>
      <c r="K66" s="169">
        <f>'将来負担比率（分子）の構造'!L$41</f>
        <v>11252</v>
      </c>
      <c r="L66" s="169"/>
      <c r="M66" s="169"/>
      <c r="N66" s="169">
        <f>'将来負担比率（分子）の構造'!M$41</f>
        <v>10616</v>
      </c>
      <c r="O66" s="169"/>
      <c r="P66" s="169"/>
    </row>
    <row r="67" spans="1:16" x14ac:dyDescent="0.2">
      <c r="A67" s="169" t="s">
        <v>566</v>
      </c>
      <c r="B67" s="169" t="e">
        <f>NA()</f>
        <v>#N/A</v>
      </c>
      <c r="C67" s="169">
        <f>IF(ISNUMBER('将来負担比率（分子）の構造'!I$53), IF('将来負担比率（分子）の構造'!I$53 &lt; 0, 0, '将来負担比率（分子）の構造'!I$53), NA())</f>
        <v>5251</v>
      </c>
      <c r="D67" s="169" t="e">
        <f>NA()</f>
        <v>#N/A</v>
      </c>
      <c r="E67" s="169" t="e">
        <f>NA()</f>
        <v>#N/A</v>
      </c>
      <c r="F67" s="169">
        <f>IF(ISNUMBER('将来負担比率（分子）の構造'!J$53), IF('将来負担比率（分子）の構造'!J$53 &lt; 0, 0, '将来負担比率（分子）の構造'!J$53), NA())</f>
        <v>5301</v>
      </c>
      <c r="G67" s="169" t="e">
        <f>NA()</f>
        <v>#N/A</v>
      </c>
      <c r="H67" s="169" t="e">
        <f>NA()</f>
        <v>#N/A</v>
      </c>
      <c r="I67" s="169">
        <f>IF(ISNUMBER('将来負担比率（分子）の構造'!K$53), IF('将来負担比率（分子）の構造'!K$53 &lt; 0, 0, '将来負担比率（分子）の構造'!K$53), NA())</f>
        <v>4431</v>
      </c>
      <c r="J67" s="169" t="e">
        <f>NA()</f>
        <v>#N/A</v>
      </c>
      <c r="K67" s="169" t="e">
        <f>NA()</f>
        <v>#N/A</v>
      </c>
      <c r="L67" s="169">
        <f>IF(ISNUMBER('将来負担比率（分子）の構造'!L$53), IF('将来負担比率（分子）の構造'!L$53 &lt; 0, 0, '将来負担比率（分子）の構造'!L$53), NA())</f>
        <v>3369</v>
      </c>
      <c r="M67" s="169" t="e">
        <f>NA()</f>
        <v>#N/A</v>
      </c>
      <c r="N67" s="169" t="e">
        <f>NA()</f>
        <v>#N/A</v>
      </c>
      <c r="O67" s="169">
        <f>IF(ISNUMBER('将来負担比率（分子）の構造'!M$53), IF('将来負担比率（分子）の構造'!M$53 &lt; 0, 0, '将来負担比率（分子）の構造'!M$53), NA())</f>
        <v>2382</v>
      </c>
      <c r="P67" s="169" t="e">
        <f>NA()</f>
        <v>#N/A</v>
      </c>
    </row>
    <row r="70" spans="1:16" x14ac:dyDescent="0.2">
      <c r="A70" s="171" t="s">
        <v>567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568</v>
      </c>
      <c r="B72" s="173">
        <f>基金残高に係る経年分析!F55</f>
        <v>962</v>
      </c>
      <c r="C72" s="173">
        <f>基金残高に係る経年分析!G55</f>
        <v>962</v>
      </c>
      <c r="D72" s="173">
        <f>基金残高に係る経年分析!H55</f>
        <v>968</v>
      </c>
    </row>
    <row r="73" spans="1:16" x14ac:dyDescent="0.2">
      <c r="A73" s="172" t="s">
        <v>569</v>
      </c>
      <c r="B73" s="173">
        <f>基金残高に係る経年分析!F56</f>
        <v>59</v>
      </c>
      <c r="C73" s="173">
        <f>基金残高に係る経年分析!G56</f>
        <v>194</v>
      </c>
      <c r="D73" s="173">
        <f>基金残高に係る経年分析!H56</f>
        <v>194</v>
      </c>
    </row>
    <row r="74" spans="1:16" x14ac:dyDescent="0.2">
      <c r="A74" s="172" t="s">
        <v>570</v>
      </c>
      <c r="B74" s="173">
        <f>基金残高に係る経年分析!F57</f>
        <v>1382</v>
      </c>
      <c r="C74" s="173">
        <f>基金残高に係る経年分析!G57</f>
        <v>2184</v>
      </c>
      <c r="D74" s="173">
        <f>基金残高に係る経年分析!H57</f>
        <v>2905</v>
      </c>
    </row>
  </sheetData>
  <sheetProtection algorithmName="SHA-512" hashValue="j3a64ltb/J9PqH4xIRFpRoZSoK4Syj2FJjaCPGkv8KIeZdfpfPrxtsS9L6fZ1lpKy1C9XTA+wPFHApMxikptXw==" saltValue="1JDBERaAWSE5xxfFNPut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2024-03-14T02:42:18Z</dcterms:created>
  <dcterms:modified xsi:type="dcterms:W3CDTF">2024-09-26T06:26:42Z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2024-09-26T06:26:41Z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727baa80-15eb-45e5-b5f7-665c743a606d</vt:lpwstr>
  </property>
  <property fmtid="{D5CDD505-2E9C-101B-9397-08002B2CF9AE}" pid="9" name="MSIP_Label_defa4170-0d19-0005-0004-bc88714345d2_ContentBits">
    <vt:lpwstr>0</vt:lpwstr>
  </property>
</Properties>
</file>