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FA8613E3-9E5D-46E6-8B96-9C259635F688}" xr6:coauthVersionLast="47" xr6:coauthVersionMax="47" xr10:uidLastSave="{00000000-0000-0000-0000-000000000000}"/>
  <bookViews>
    <workbookView xWindow="-108" yWindow="-108" windowWidth="23256" windowHeight="12720" xr2:uid="{00000000-000D-0000-FFFF-FFFF00000000}"/>
  </bookViews>
  <sheets>
    <sheet name="別記第１号様式" sheetId="2" r:id="rId1"/>
    <sheet name="別紙１（ロボット） " sheetId="23" r:id="rId2"/>
    <sheet name="別紙１（ICT) " sheetId="24" r:id="rId3"/>
    <sheet name="別紙１（パッケージ型) " sheetId="25" r:id="rId4"/>
  </sheets>
  <externalReferences>
    <externalReference r:id="rId5"/>
  </externalReferences>
  <definedNames>
    <definedName name="_xlnm.Print_Area" localSheetId="0">別記第１号様式!$A$1:$L$35</definedName>
    <definedName name="_xlnm.Print_Area" localSheetId="2">'別紙１（ICT) '!$A$1:$K$25</definedName>
    <definedName name="_xlnm.Print_Area" localSheetId="3">'別紙１（パッケージ型) '!$A$1:$N$44</definedName>
    <definedName name="_xlnm.Print_Area" localSheetId="1">'別紙１（ロボット） '!$A$1:$M$36</definedName>
    <definedName name="補助率">[1]データリスト!$L$3:$L$6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23" l="1"/>
  <c r="K10" i="23"/>
  <c r="K11" i="23"/>
  <c r="K12" i="23"/>
  <c r="K9" i="23"/>
  <c r="E47" i="25"/>
  <c r="F47" i="25"/>
  <c r="G47" i="25"/>
  <c r="H47" i="25"/>
  <c r="I47" i="25"/>
  <c r="J47" i="25"/>
  <c r="E48" i="25"/>
  <c r="F48" i="25"/>
  <c r="G48" i="25"/>
  <c r="H48" i="25"/>
  <c r="I48" i="25"/>
  <c r="J48" i="25"/>
  <c r="E49" i="25"/>
  <c r="F49" i="25"/>
  <c r="G49" i="25"/>
  <c r="H49" i="25"/>
  <c r="I49" i="25"/>
  <c r="J49" i="25"/>
  <c r="J46" i="25"/>
  <c r="I46" i="25"/>
  <c r="H46" i="25"/>
  <c r="J29" i="23"/>
  <c r="J34" i="23"/>
  <c r="A39" i="23"/>
  <c r="B40" i="23"/>
  <c r="B41" i="23"/>
  <c r="B42" i="23"/>
  <c r="B39" i="23"/>
  <c r="A42" i="23"/>
  <c r="A41" i="23"/>
  <c r="A40" i="23"/>
  <c r="C40" i="23"/>
  <c r="D40" i="23"/>
  <c r="E40" i="23"/>
  <c r="F40" i="23"/>
  <c r="G40" i="23"/>
  <c r="H40" i="23"/>
  <c r="C41" i="23"/>
  <c r="D41" i="23"/>
  <c r="E41" i="23"/>
  <c r="F41" i="23"/>
  <c r="G41" i="23"/>
  <c r="H41" i="23"/>
  <c r="C42" i="23"/>
  <c r="D42" i="23"/>
  <c r="E42" i="23"/>
  <c r="F42" i="23"/>
  <c r="G42" i="23"/>
  <c r="H42" i="23"/>
  <c r="D39" i="23"/>
  <c r="E39" i="23"/>
  <c r="F39" i="23"/>
  <c r="G39" i="23"/>
  <c r="H39" i="23"/>
  <c r="C39" i="23"/>
  <c r="AM44" i="23"/>
  <c r="AK44" i="23"/>
  <c r="AG44" i="23"/>
  <c r="AF44" i="23"/>
  <c r="AE44" i="23"/>
  <c r="H44" i="23"/>
  <c r="G44" i="23"/>
  <c r="F44" i="23"/>
  <c r="E44" i="23"/>
  <c r="AM28" i="24"/>
  <c r="AK28" i="24"/>
  <c r="AE28" i="24"/>
  <c r="H28" i="24"/>
  <c r="G28" i="24"/>
  <c r="F28" i="24"/>
  <c r="E28" i="24"/>
  <c r="AM52" i="25"/>
  <c r="H52" i="25"/>
  <c r="G52" i="25"/>
  <c r="F52" i="25"/>
  <c r="E52" i="25"/>
  <c r="C47" i="25"/>
  <c r="D47" i="25"/>
  <c r="C48" i="25"/>
  <c r="D48" i="25"/>
  <c r="C49" i="25"/>
  <c r="D49" i="25"/>
  <c r="D46" i="25"/>
  <c r="C46" i="25"/>
  <c r="E46" i="25" l="1"/>
  <c r="AE52" i="25" l="1"/>
  <c r="F46" i="25"/>
  <c r="G46" i="25"/>
  <c r="F7" i="23" l="1"/>
  <c r="J9" i="23"/>
  <c r="J26" i="23" l="1"/>
  <c r="J27" i="23"/>
  <c r="J28" i="23"/>
  <c r="J25" i="23"/>
  <c r="G26" i="23" l="1"/>
  <c r="G27" i="23"/>
  <c r="G28" i="23"/>
  <c r="G25" i="23"/>
  <c r="G29" i="23" s="1"/>
  <c r="D26" i="23"/>
  <c r="D27" i="23"/>
  <c r="D28" i="23"/>
  <c r="D25" i="23"/>
  <c r="L35" i="25"/>
  <c r="J29" i="25"/>
  <c r="H29" i="25"/>
  <c r="I24" i="25"/>
  <c r="K23" i="25"/>
  <c r="M23" i="25" s="1"/>
  <c r="H23" i="25"/>
  <c r="K18" i="25"/>
  <c r="H18" i="25"/>
  <c r="H11" i="25"/>
  <c r="K11" i="25" s="1"/>
  <c r="G11" i="25"/>
  <c r="H10" i="25"/>
  <c r="K10" i="25" s="1"/>
  <c r="G10" i="25"/>
  <c r="H9" i="25"/>
  <c r="K9" i="25" s="1"/>
  <c r="G9" i="25"/>
  <c r="H8" i="25"/>
  <c r="G8" i="25"/>
  <c r="F23" i="24"/>
  <c r="H22" i="24"/>
  <c r="J22" i="24" s="1"/>
  <c r="E22" i="24"/>
  <c r="H19" i="24"/>
  <c r="E19" i="24"/>
  <c r="G19" i="24" s="1"/>
  <c r="H9" i="24"/>
  <c r="J19" i="24" s="1"/>
  <c r="J33" i="23"/>
  <c r="K33" i="23" s="1"/>
  <c r="G33" i="23"/>
  <c r="L33" i="23" s="1"/>
  <c r="I13" i="23"/>
  <c r="J12" i="23"/>
  <c r="L12" i="23" s="1"/>
  <c r="J11" i="23"/>
  <c r="L11" i="23" s="1"/>
  <c r="J10" i="23"/>
  <c r="L10" i="23" s="1"/>
  <c r="H7" i="23"/>
  <c r="J23" i="24" l="1"/>
  <c r="G22" i="24"/>
  <c r="AG28" i="24"/>
  <c r="E23" i="24"/>
  <c r="AF28" i="24"/>
  <c r="J23" i="25"/>
  <c r="AG52" i="25"/>
  <c r="H12" i="25"/>
  <c r="H20" i="25" s="1"/>
  <c r="AF52" i="25" s="1"/>
  <c r="I22" i="24"/>
  <c r="K22" i="24" s="1"/>
  <c r="H23" i="24"/>
  <c r="I29" i="23"/>
  <c r="L9" i="23"/>
  <c r="L13" i="23" s="1"/>
  <c r="K29" i="23" s="1"/>
  <c r="I33" i="23"/>
  <c r="M33" i="23" s="1"/>
  <c r="G23" i="24"/>
  <c r="I19" i="24"/>
  <c r="L23" i="25"/>
  <c r="N23" i="25" s="1"/>
  <c r="AK52" i="25" s="1"/>
  <c r="K8" i="25"/>
  <c r="K12" i="25" s="1"/>
  <c r="K20" i="25" s="1"/>
  <c r="J20" i="25" l="1"/>
  <c r="H24" i="25"/>
  <c r="I23" i="24"/>
  <c r="L29" i="23"/>
  <c r="M29" i="23" s="1"/>
  <c r="AH44" i="23" s="1"/>
  <c r="AL44" i="23"/>
  <c r="M20" i="25"/>
  <c r="M24" i="25" s="1"/>
  <c r="L20" i="25"/>
  <c r="L24" i="25" s="1"/>
  <c r="K24" i="25"/>
  <c r="J24" i="25"/>
  <c r="K19" i="24"/>
  <c r="K23" i="24" l="1"/>
  <c r="AL28" i="24" s="1"/>
  <c r="AI28" i="24"/>
  <c r="N20" i="25"/>
  <c r="N24" i="25" l="1"/>
  <c r="AL52" i="25" s="1"/>
  <c r="AJ52"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9" authorId="0" shapeId="0" xr:uid="{9A3F53C8-A54C-4710-86DF-61EF0C33EF61}">
      <text>
        <r>
          <rPr>
            <b/>
            <sz val="9"/>
            <color indexed="81"/>
            <rFont val="MS P ゴシック"/>
            <family val="3"/>
            <charset val="128"/>
          </rPr>
          <t>作成者:</t>
        </r>
        <r>
          <rPr>
            <sz val="9"/>
            <color indexed="81"/>
            <rFont val="MS P ゴシック"/>
            <family val="3"/>
            <charset val="128"/>
          </rPr>
          <t xml:space="preserve">
職名</t>
        </r>
      </text>
    </comment>
    <comment ref="G9" authorId="0" shapeId="0" xr:uid="{FC66C0F5-5F60-46F7-A7A5-947E6F742BE2}">
      <text>
        <r>
          <rPr>
            <b/>
            <sz val="9"/>
            <color indexed="81"/>
            <rFont val="MS P ゴシック"/>
            <family val="3"/>
            <charset val="128"/>
          </rPr>
          <t>作成者:</t>
        </r>
        <r>
          <rPr>
            <sz val="9"/>
            <color indexed="81"/>
            <rFont val="MS P ゴシック"/>
            <family val="3"/>
            <charset val="128"/>
          </rPr>
          <t xml:space="preserve">
氏名</t>
        </r>
      </text>
    </comment>
  </commentList>
</comments>
</file>

<file path=xl/sharedStrings.xml><?xml version="1.0" encoding="utf-8"?>
<sst xmlns="http://schemas.openxmlformats.org/spreadsheetml/2006/main" count="188" uniqueCount="127">
  <si>
    <t xml:space="preserve">別記 </t>
  </si>
  <si>
    <t>第</t>
    <rPh sb="0" eb="1">
      <t>ダイ</t>
    </rPh>
    <phoneticPr fontId="4"/>
  </si>
  <si>
    <t>号</t>
    <rPh sb="0" eb="1">
      <t>ゴウ</t>
    </rPh>
    <phoneticPr fontId="4"/>
  </si>
  <si>
    <t>年</t>
    <rPh sb="0" eb="1">
      <t>ネン</t>
    </rPh>
    <phoneticPr fontId="4"/>
  </si>
  <si>
    <t>月</t>
    <rPh sb="0" eb="1">
      <t>ツキ</t>
    </rPh>
    <phoneticPr fontId="4"/>
  </si>
  <si>
    <t>日</t>
    <rPh sb="0" eb="1">
      <t>ヒ</t>
    </rPh>
    <phoneticPr fontId="4"/>
  </si>
  <si>
    <t xml:space="preserve">   岐阜県知事　　様</t>
    <phoneticPr fontId="4"/>
  </si>
  <si>
    <t>所在地</t>
  </si>
  <si>
    <t>補助事業者名</t>
    <phoneticPr fontId="4"/>
  </si>
  <si>
    <t>代表者職氏名　　　　　　　　　　</t>
    <phoneticPr fontId="4"/>
  </si>
  <si>
    <t>記</t>
  </si>
  <si>
    <t>金</t>
    <rPh sb="0" eb="1">
      <t>キン</t>
    </rPh>
    <phoneticPr fontId="4"/>
  </si>
  <si>
    <t>円</t>
    <rPh sb="0" eb="1">
      <t>エン</t>
    </rPh>
    <phoneticPr fontId="4"/>
  </si>
  <si>
    <t>　　　（１）所要額調書（別紙１）</t>
    <rPh sb="6" eb="11">
      <t>ショヨウガクチョウショ</t>
    </rPh>
    <rPh sb="12" eb="14">
      <t>ベッシ</t>
    </rPh>
    <phoneticPr fontId="1"/>
  </si>
  <si>
    <t>（別紙１）</t>
    <rPh sb="1" eb="3">
      <t>ベッシ</t>
    </rPh>
    <phoneticPr fontId="8"/>
  </si>
  <si>
    <t>類型</t>
    <rPh sb="0" eb="2">
      <t>ルイケイ</t>
    </rPh>
    <phoneticPr fontId="8"/>
  </si>
  <si>
    <t>＜類型＞</t>
    <rPh sb="1" eb="3">
      <t>ルイケイ</t>
    </rPh>
    <phoneticPr fontId="8"/>
  </si>
  <si>
    <t>10 介護業務支援機器</t>
    <rPh sb="3" eb="5">
      <t>カイゴ</t>
    </rPh>
    <rPh sb="5" eb="7">
      <t>ギョウム</t>
    </rPh>
    <rPh sb="7" eb="9">
      <t>シエン</t>
    </rPh>
    <rPh sb="9" eb="11">
      <t>キキ</t>
    </rPh>
    <phoneticPr fontId="8"/>
  </si>
  <si>
    <t>補助基準額</t>
    <rPh sb="0" eb="5">
      <t>ホジョキジュンガク</t>
    </rPh>
    <phoneticPr fontId="8"/>
  </si>
  <si>
    <t>4　移動支援機器（屋外型）</t>
    <phoneticPr fontId="8"/>
  </si>
  <si>
    <t>5　移動支援機器（屋内型）</t>
    <phoneticPr fontId="8"/>
  </si>
  <si>
    <t>6　排せつ支援機器</t>
    <rPh sb="2" eb="3">
      <t>ハイ</t>
    </rPh>
    <rPh sb="5" eb="7">
      <t>シエン</t>
    </rPh>
    <rPh sb="7" eb="9">
      <t>キキ</t>
    </rPh>
    <phoneticPr fontId="8"/>
  </si>
  <si>
    <t>7　見守り・コミュニケーション支援機器（介護施設型）</t>
    <phoneticPr fontId="8"/>
  </si>
  <si>
    <t>8　見守り・コミュニケーション支援機器（在宅介護型）</t>
    <phoneticPr fontId="8"/>
  </si>
  <si>
    <t>9　見守り・コミュニケーション支援機器（コミュニケーション型）</t>
    <phoneticPr fontId="8"/>
  </si>
  <si>
    <t>3　入浴支援機器</t>
    <rPh sb="2" eb="4">
      <t>ニュウヨク</t>
    </rPh>
    <rPh sb="4" eb="8">
      <t>シエンキキ</t>
    </rPh>
    <phoneticPr fontId="8"/>
  </si>
  <si>
    <t>所要額調書(申請)</t>
    <rPh sb="0" eb="5">
      <t>ショヨウガクチョウショ</t>
    </rPh>
    <rPh sb="6" eb="8">
      <t>シンセイ</t>
    </rPh>
    <phoneticPr fontId="8"/>
  </si>
  <si>
    <t>事業所名</t>
    <rPh sb="0" eb="3">
      <t>ジギョウショ</t>
    </rPh>
    <rPh sb="3" eb="4">
      <t>メイ</t>
    </rPh>
    <phoneticPr fontId="8"/>
  </si>
  <si>
    <t>1　移乗支援機器（装着型）</t>
    <rPh sb="4" eb="6">
      <t>シエン</t>
    </rPh>
    <rPh sb="6" eb="8">
      <t>キキ</t>
    </rPh>
    <phoneticPr fontId="8"/>
  </si>
  <si>
    <t>2　移乗支援機器（非装着型）</t>
    <rPh sb="4" eb="6">
      <t>シエン</t>
    </rPh>
    <rPh sb="6" eb="8">
      <t>キキ</t>
    </rPh>
    <rPh sb="9" eb="10">
      <t>ヒ</t>
    </rPh>
    <phoneticPr fontId="8"/>
  </si>
  <si>
    <t>　　　（２）業務改善計画様式（別紙２）</t>
    <rPh sb="6" eb="12">
      <t>ギョウムカイゼンケイカク</t>
    </rPh>
    <rPh sb="12" eb="14">
      <t>ヨウシキ</t>
    </rPh>
    <rPh sb="15" eb="17">
      <t>ベッシ</t>
    </rPh>
    <phoneticPr fontId="1"/>
  </si>
  <si>
    <t>申請額</t>
    <rPh sb="0" eb="3">
      <t>シンセイガク</t>
    </rPh>
    <phoneticPr fontId="1"/>
  </si>
  <si>
    <t>添付書類</t>
    <rPh sb="0" eb="2">
      <t>テンプ</t>
    </rPh>
    <rPh sb="2" eb="4">
      <t>ショルイ</t>
    </rPh>
    <phoneticPr fontId="1"/>
  </si>
  <si>
    <t>誓約事項</t>
    <rPh sb="0" eb="2">
      <t>セイヤク</t>
    </rPh>
    <rPh sb="2" eb="4">
      <t>ジコウ</t>
    </rPh>
    <phoneticPr fontId="1"/>
  </si>
  <si>
    <t>　　　（５）導入する機器等のカタログなど事業内容が確認できる書類</t>
    <rPh sb="6" eb="8">
      <t>ドウニュウ</t>
    </rPh>
    <rPh sb="10" eb="12">
      <t>キキ</t>
    </rPh>
    <rPh sb="12" eb="13">
      <t>トウ</t>
    </rPh>
    <rPh sb="20" eb="24">
      <t>ジギョウナイヨウ</t>
    </rPh>
    <rPh sb="25" eb="27">
      <t>カクニン</t>
    </rPh>
    <rPh sb="30" eb="32">
      <t>ショルイ</t>
    </rPh>
    <phoneticPr fontId="1"/>
  </si>
  <si>
    <t>　　　（６）導入する機器等の見積書の写し</t>
    <rPh sb="6" eb="8">
      <t>ドウニュウ</t>
    </rPh>
    <rPh sb="10" eb="12">
      <t>キキ</t>
    </rPh>
    <rPh sb="12" eb="13">
      <t>トウ</t>
    </rPh>
    <rPh sb="14" eb="16">
      <t>ミツ</t>
    </rPh>
    <rPh sb="16" eb="17">
      <t>ショ</t>
    </rPh>
    <rPh sb="18" eb="19">
      <t>ウツ</t>
    </rPh>
    <phoneticPr fontId="1"/>
  </si>
  <si>
    <t>　　　（７）その他参考となる書類</t>
    <rPh sb="8" eb="9">
      <t>タ</t>
    </rPh>
    <rPh sb="9" eb="11">
      <t>サンコウ</t>
    </rPh>
    <rPh sb="14" eb="16">
      <t>ショルイ</t>
    </rPh>
    <phoneticPr fontId="1"/>
  </si>
  <si>
    <t>　　　（３）最新版のケアプラン標準仕様への対応状況確認書（別紙３）
　　　　　　※該当する場合のみ</t>
    <phoneticPr fontId="1"/>
  </si>
  <si>
    <t>（ア）介護ロボット</t>
    <rPh sb="3" eb="5">
      <t>カイゴ</t>
    </rPh>
    <phoneticPr fontId="1"/>
  </si>
  <si>
    <t>（イ）その他</t>
    <rPh sb="5" eb="6">
      <t>ホカ</t>
    </rPh>
    <phoneticPr fontId="1"/>
  </si>
  <si>
    <t>11　床走行式リフト</t>
    <rPh sb="3" eb="4">
      <t>ユカ</t>
    </rPh>
    <rPh sb="4" eb="6">
      <t>ソウコウ</t>
    </rPh>
    <rPh sb="6" eb="7">
      <t>シキ</t>
    </rPh>
    <phoneticPr fontId="8"/>
  </si>
  <si>
    <t>12　一括で調理支援を行う機器、加熱・冷蔵機能を備えた配膳車</t>
    <rPh sb="3" eb="5">
      <t>イッカツ</t>
    </rPh>
    <rPh sb="6" eb="8">
      <t>チョウリ</t>
    </rPh>
    <rPh sb="8" eb="10">
      <t>シエン</t>
    </rPh>
    <rPh sb="11" eb="12">
      <t>オコナ</t>
    </rPh>
    <rPh sb="13" eb="15">
      <t>キキ</t>
    </rPh>
    <rPh sb="16" eb="18">
      <t>カネツ</t>
    </rPh>
    <rPh sb="19" eb="21">
      <t>レイゾウ</t>
    </rPh>
    <rPh sb="21" eb="23">
      <t>キノウ</t>
    </rPh>
    <rPh sb="24" eb="25">
      <t>ソナ</t>
    </rPh>
    <rPh sb="27" eb="29">
      <t>ハイゼン</t>
    </rPh>
    <rPh sb="29" eb="30">
      <t>クルマ</t>
    </rPh>
    <phoneticPr fontId="8"/>
  </si>
  <si>
    <t>14　特殊浴槽</t>
    <rPh sb="3" eb="5">
      <t>トクシュ</t>
    </rPh>
    <rPh sb="5" eb="7">
      <t>ヨクソウ</t>
    </rPh>
    <phoneticPr fontId="8"/>
  </si>
  <si>
    <t>総事業費</t>
  </si>
  <si>
    <t>対象経費</t>
    <rPh sb="0" eb="2">
      <t>タイショウ</t>
    </rPh>
    <rPh sb="2" eb="4">
      <t>ケイヒ</t>
    </rPh>
    <phoneticPr fontId="8"/>
  </si>
  <si>
    <t>補助基準額</t>
    <rPh sb="0" eb="2">
      <t>ホジョ</t>
    </rPh>
    <rPh sb="2" eb="4">
      <t>キジュン</t>
    </rPh>
    <rPh sb="4" eb="5">
      <t>ガク</t>
    </rPh>
    <phoneticPr fontId="1"/>
  </si>
  <si>
    <t>県補助所要額</t>
    <rPh sb="0" eb="1">
      <t>ケン</t>
    </rPh>
    <rPh sb="1" eb="3">
      <t>ホジョ</t>
    </rPh>
    <rPh sb="3" eb="5">
      <t>ショヨウ</t>
    </rPh>
    <rPh sb="5" eb="6">
      <t>ガク</t>
    </rPh>
    <phoneticPr fontId="1"/>
  </si>
  <si>
    <t>小計</t>
    <rPh sb="0" eb="2">
      <t>ショウケイ</t>
    </rPh>
    <phoneticPr fontId="1"/>
  </si>
  <si>
    <t>介護ロボット等の導入支援</t>
    <rPh sb="6" eb="7">
      <t>トウ</t>
    </rPh>
    <rPh sb="8" eb="10">
      <t>ドウニュウ</t>
    </rPh>
    <rPh sb="10" eb="12">
      <t>シエン</t>
    </rPh>
    <phoneticPr fontId="8"/>
  </si>
  <si>
    <t>導入支援と一体的に行う業務改善支援</t>
    <rPh sb="0" eb="4">
      <t>ドウニュウシエン</t>
    </rPh>
    <rPh sb="5" eb="8">
      <t>イッタイテキ</t>
    </rPh>
    <rPh sb="15" eb="17">
      <t>シエン</t>
    </rPh>
    <phoneticPr fontId="1"/>
  </si>
  <si>
    <t>合計</t>
    <rPh sb="0" eb="2">
      <t>ゴウケイ</t>
    </rPh>
    <phoneticPr fontId="1"/>
  </si>
  <si>
    <r>
      <t xml:space="preserve">対象経費×補助率
</t>
    </r>
    <r>
      <rPr>
        <b/>
        <sz val="8"/>
        <rFont val="ＭＳ 明朝"/>
        <family val="1"/>
        <charset val="128"/>
      </rPr>
      <t>（千円未満切捨）</t>
    </r>
    <rPh sb="0" eb="2">
      <t>タイショウ</t>
    </rPh>
    <rPh sb="2" eb="4">
      <t>ケイヒ</t>
    </rPh>
    <rPh sb="5" eb="8">
      <t>ホジョリツ</t>
    </rPh>
    <rPh sb="10" eb="12">
      <t>センエン</t>
    </rPh>
    <rPh sb="12" eb="14">
      <t>ミマン</t>
    </rPh>
    <rPh sb="14" eb="16">
      <t>キリス</t>
    </rPh>
    <phoneticPr fontId="1"/>
  </si>
  <si>
    <r>
      <t xml:space="preserve">単価×補助率
</t>
    </r>
    <r>
      <rPr>
        <b/>
        <sz val="8"/>
        <rFont val="ＭＳ 明朝"/>
        <family val="1"/>
        <charset val="128"/>
      </rPr>
      <t>（千円未満切捨）</t>
    </r>
    <rPh sb="0" eb="2">
      <t>タンカ</t>
    </rPh>
    <rPh sb="3" eb="6">
      <t>ホジョリツ</t>
    </rPh>
    <rPh sb="8" eb="12">
      <t>センエンミマン</t>
    </rPh>
    <rPh sb="12" eb="14">
      <t>キリス</t>
    </rPh>
    <phoneticPr fontId="8"/>
  </si>
  <si>
    <t>寄附金その他の収入額</t>
    <phoneticPr fontId="1"/>
  </si>
  <si>
    <t>対象経費</t>
    <rPh sb="0" eb="2">
      <t>タイショウ</t>
    </rPh>
    <rPh sb="2" eb="4">
      <t>ケイヒ</t>
    </rPh>
    <phoneticPr fontId="1"/>
  </si>
  <si>
    <t>ＩＣＴ等の導入支援</t>
    <rPh sb="3" eb="4">
      <t>トウ</t>
    </rPh>
    <rPh sb="5" eb="7">
      <t>ドウニュウ</t>
    </rPh>
    <rPh sb="7" eb="9">
      <t>シエン</t>
    </rPh>
    <phoneticPr fontId="1"/>
  </si>
  <si>
    <r>
      <t xml:space="preserve">差引額×補助率
</t>
    </r>
    <r>
      <rPr>
        <b/>
        <sz val="8"/>
        <color theme="1"/>
        <rFont val="游ゴシック"/>
        <family val="3"/>
        <charset val="128"/>
        <scheme val="minor"/>
      </rPr>
      <t>（千円未満切捨）</t>
    </r>
    <rPh sb="4" eb="7">
      <t>ホジョリツ</t>
    </rPh>
    <phoneticPr fontId="1"/>
  </si>
  <si>
    <r>
      <t xml:space="preserve">差引額×補助率
</t>
    </r>
    <r>
      <rPr>
        <b/>
        <sz val="8"/>
        <color theme="1"/>
        <rFont val="ＭＳ 明朝"/>
        <family val="1"/>
        <charset val="128"/>
      </rPr>
      <t>（千円未満切捨）</t>
    </r>
    <rPh sb="4" eb="7">
      <t>ホジョリツ</t>
    </rPh>
    <phoneticPr fontId="1"/>
  </si>
  <si>
    <t>※「県補助所要額」の欄には「差引額×補助率」、「対象経費×補助率」、「補助基準額」を比較して最も少ない金額を記入すること。</t>
    <rPh sb="2" eb="3">
      <t>ケン</t>
    </rPh>
    <rPh sb="3" eb="5">
      <t>ホジョ</t>
    </rPh>
    <rPh sb="5" eb="7">
      <t>ショヨウ</t>
    </rPh>
    <rPh sb="7" eb="8">
      <t>ガク</t>
    </rPh>
    <rPh sb="10" eb="11">
      <t>ラン</t>
    </rPh>
    <rPh sb="54" eb="56">
      <t>キニュウ</t>
    </rPh>
    <phoneticPr fontId="1"/>
  </si>
  <si>
    <t>（イ）見守り機器の導入に伴う通信環境整備</t>
    <rPh sb="3" eb="5">
      <t>ミマモ</t>
    </rPh>
    <rPh sb="6" eb="8">
      <t>キキ</t>
    </rPh>
    <rPh sb="9" eb="11">
      <t>ドウニュウ</t>
    </rPh>
    <rPh sb="12" eb="13">
      <t>トモナ</t>
    </rPh>
    <rPh sb="14" eb="16">
      <t>ツウシン</t>
    </rPh>
    <rPh sb="16" eb="18">
      <t>カンキョウ</t>
    </rPh>
    <rPh sb="18" eb="20">
      <t>セイビ</t>
    </rPh>
    <phoneticPr fontId="1"/>
  </si>
  <si>
    <t>「ＩＣＴ等の導入支援」に該当する事業</t>
    <rPh sb="12" eb="14">
      <t>ガイトウ</t>
    </rPh>
    <rPh sb="16" eb="18">
      <t>ジギョウ</t>
    </rPh>
    <phoneticPr fontId="1"/>
  </si>
  <si>
    <t>（ア）,（イ）小計</t>
    <rPh sb="7" eb="9">
      <t>ショウケイ</t>
    </rPh>
    <phoneticPr fontId="1"/>
  </si>
  <si>
    <t>事業名</t>
    <rPh sb="0" eb="2">
      <t>ジギョウ</t>
    </rPh>
    <rPh sb="2" eb="3">
      <t>メイ</t>
    </rPh>
    <phoneticPr fontId="1"/>
  </si>
  <si>
    <t>単価</t>
    <rPh sb="0" eb="2">
      <t>タンカ</t>
    </rPh>
    <phoneticPr fontId="1"/>
  </si>
  <si>
    <t>名　称</t>
    <rPh sb="0" eb="1">
      <t>ナ</t>
    </rPh>
    <rPh sb="2" eb="3">
      <t>ショウ</t>
    </rPh>
    <phoneticPr fontId="8"/>
  </si>
  <si>
    <t>台数</t>
    <rPh sb="0" eb="2">
      <t>ダイスウ</t>
    </rPh>
    <phoneticPr fontId="8"/>
  </si>
  <si>
    <t>購入／リース</t>
    <rPh sb="0" eb="2">
      <t>コウニュウ</t>
    </rPh>
    <phoneticPr fontId="8"/>
  </si>
  <si>
    <t>研修・相談概要</t>
    <rPh sb="0" eb="2">
      <t>ケンシュウ</t>
    </rPh>
    <rPh sb="3" eb="5">
      <t>ソウダン</t>
    </rPh>
    <rPh sb="5" eb="7">
      <t>ガイヨウ</t>
    </rPh>
    <phoneticPr fontId="1"/>
  </si>
  <si>
    <t>機器名／研修・相談概要</t>
    <rPh sb="0" eb="2">
      <t>キキ</t>
    </rPh>
    <rPh sb="2" eb="3">
      <t>メイ</t>
    </rPh>
    <rPh sb="4" eb="6">
      <t>ケンシュウ</t>
    </rPh>
    <rPh sb="7" eb="9">
      <t>ソウダン</t>
    </rPh>
    <rPh sb="9" eb="11">
      <t>ガイヨウ</t>
    </rPh>
    <phoneticPr fontId="8"/>
  </si>
  <si>
    <t>「介護ロボット等の導入支援」に該当する事業
※下記実施内容より転記</t>
    <rPh sb="15" eb="17">
      <t>ガイトウ</t>
    </rPh>
    <rPh sb="19" eb="21">
      <t>ジギョウ</t>
    </rPh>
    <rPh sb="25" eb="27">
      <t>カキ</t>
    </rPh>
    <rPh sb="27" eb="29">
      <t>ジッシ</t>
    </rPh>
    <rPh sb="29" eb="31">
      <t>ナイヨウ</t>
    </rPh>
    <rPh sb="33" eb="35">
      <t>テンキ</t>
    </rPh>
    <phoneticPr fontId="1"/>
  </si>
  <si>
    <t>過去に「岐阜県介護ロボット導入促進事業費補助金」により導入した台数（台）（B）
（小数点以下切捨）</t>
    <rPh sb="0" eb="2">
      <t>カコ</t>
    </rPh>
    <rPh sb="4" eb="7">
      <t>ギフケン</t>
    </rPh>
    <rPh sb="7" eb="9">
      <t>カイゴ</t>
    </rPh>
    <rPh sb="13" eb="15">
      <t>ドウニュウ</t>
    </rPh>
    <rPh sb="15" eb="17">
      <t>ソクシン</t>
    </rPh>
    <rPh sb="17" eb="19">
      <t>ジギョウ</t>
    </rPh>
    <rPh sb="19" eb="20">
      <t>ヒ</t>
    </rPh>
    <rPh sb="20" eb="23">
      <t>ホジョキン</t>
    </rPh>
    <rPh sb="22" eb="23">
      <t>キン</t>
    </rPh>
    <rPh sb="27" eb="29">
      <t>ドウニュウ</t>
    </rPh>
    <phoneticPr fontId="8"/>
  </si>
  <si>
    <t>事業所利用定員数（人）（A）</t>
    <rPh sb="0" eb="3">
      <t>ジギョウショ</t>
    </rPh>
    <rPh sb="3" eb="5">
      <t>リヨウ</t>
    </rPh>
    <phoneticPr fontId="8"/>
  </si>
  <si>
    <t>１事業所当たりの補助上限台数（台） (C)
（AーB）
（小数点以下切捨）</t>
    <rPh sb="1" eb="4">
      <t>ジギョウショ</t>
    </rPh>
    <rPh sb="4" eb="5">
      <t>ア</t>
    </rPh>
    <rPh sb="15" eb="16">
      <t>ダイ</t>
    </rPh>
    <phoneticPr fontId="8"/>
  </si>
  <si>
    <t>各年度補助上限台数 （台）
(D)
（A×1/5）
（小数点以下切捨）</t>
    <rPh sb="0" eb="1">
      <t>カク</t>
    </rPh>
    <rPh sb="1" eb="3">
      <t>ネンド</t>
    </rPh>
    <rPh sb="3" eb="5">
      <t>ホジョ</t>
    </rPh>
    <rPh sb="11" eb="12">
      <t>ダイ</t>
    </rPh>
    <phoneticPr fontId="8"/>
  </si>
  <si>
    <t>7　見守り・コミュニケーション支援機器（介護施設型）</t>
  </si>
  <si>
    <t>8　見守り・コミュニケーション支援機器（在宅介護型）</t>
  </si>
  <si>
    <t>4　移動支援機器（屋外型）</t>
  </si>
  <si>
    <t>9　見守り・コミュニケーション支援機器（コミュニケーション型）</t>
  </si>
  <si>
    <t>5　移動支援機器（屋内型）</t>
  </si>
  <si>
    <t>過去に「岐阜県介護事業所におけるICT導入事業費補助金」で交付を受けた額</t>
    <rPh sb="0" eb="2">
      <t>カコ</t>
    </rPh>
    <rPh sb="29" eb="31">
      <t>コウフ</t>
    </rPh>
    <rPh sb="32" eb="33">
      <t>ウ</t>
    </rPh>
    <rPh sb="35" eb="36">
      <t>ガク</t>
    </rPh>
    <phoneticPr fontId="1"/>
  </si>
  <si>
    <t>当該年度基準額</t>
    <rPh sb="0" eb="2">
      <t>トウガイ</t>
    </rPh>
    <rPh sb="2" eb="4">
      <t>ネンド</t>
    </rPh>
    <rPh sb="4" eb="6">
      <t>キジュン</t>
    </rPh>
    <rPh sb="6" eb="7">
      <t>ガク</t>
    </rPh>
    <phoneticPr fontId="1"/>
  </si>
  <si>
    <t>ＩＣＴ等の導入支援
基準額確認</t>
    <rPh sb="3" eb="4">
      <t>トウ</t>
    </rPh>
    <rPh sb="5" eb="9">
      <t>ドウニュウシエン</t>
    </rPh>
    <rPh sb="10" eb="12">
      <t>キジュン</t>
    </rPh>
    <rPh sb="12" eb="13">
      <t>ガク</t>
    </rPh>
    <rPh sb="13" eb="15">
      <t>カクニン</t>
    </rPh>
    <phoneticPr fontId="1"/>
  </si>
  <si>
    <t>1～10名</t>
    <rPh sb="4" eb="5">
      <t>メイ</t>
    </rPh>
    <phoneticPr fontId="1"/>
  </si>
  <si>
    <t>11名～20名</t>
    <rPh sb="2" eb="3">
      <t>メイ</t>
    </rPh>
    <rPh sb="6" eb="7">
      <t>メイ</t>
    </rPh>
    <phoneticPr fontId="1"/>
  </si>
  <si>
    <t>21名～30名</t>
    <rPh sb="2" eb="3">
      <t>メイ</t>
    </rPh>
    <rPh sb="6" eb="7">
      <t>メイ</t>
    </rPh>
    <phoneticPr fontId="1"/>
  </si>
  <si>
    <t>31名以上</t>
    <rPh sb="2" eb="3">
      <t>メイ</t>
    </rPh>
    <rPh sb="3" eb="5">
      <t>イジョウ</t>
    </rPh>
    <phoneticPr fontId="1"/>
  </si>
  <si>
    <t>1,000,000円</t>
    <rPh sb="9" eb="10">
      <t>エン</t>
    </rPh>
    <phoneticPr fontId="1"/>
  </si>
  <si>
    <t>1,600,000円</t>
    <rPh sb="9" eb="10">
      <t>エン</t>
    </rPh>
    <phoneticPr fontId="1"/>
  </si>
  <si>
    <t>2,000,000円</t>
    <rPh sb="9" eb="10">
      <t>エン</t>
    </rPh>
    <phoneticPr fontId="1"/>
  </si>
  <si>
    <t>2,600,000円</t>
    <rPh sb="9" eb="10">
      <t>エン</t>
    </rPh>
    <phoneticPr fontId="1"/>
  </si>
  <si>
    <t>職員数</t>
    <rPh sb="0" eb="3">
      <t>ショクインスウ</t>
    </rPh>
    <phoneticPr fontId="1"/>
  </si>
  <si>
    <t>基準額</t>
    <rPh sb="0" eb="2">
      <t>キジュン</t>
    </rPh>
    <rPh sb="2" eb="3">
      <t>ガク</t>
    </rPh>
    <phoneticPr fontId="1"/>
  </si>
  <si>
    <t>年度岐阜県介護テクノロジー定着支援事業費補助金申請書</t>
    <rPh sb="0" eb="1">
      <t>ネン</t>
    </rPh>
    <rPh sb="1" eb="2">
      <t>ド</t>
    </rPh>
    <rPh sb="2" eb="5">
      <t>ギフケン</t>
    </rPh>
    <rPh sb="5" eb="7">
      <t>カイゴ</t>
    </rPh>
    <rPh sb="13" eb="15">
      <t>テイチャク</t>
    </rPh>
    <rPh sb="15" eb="17">
      <t>シエン</t>
    </rPh>
    <rPh sb="17" eb="20">
      <t>ジギョウヒ</t>
    </rPh>
    <rPh sb="20" eb="23">
      <t>ホジョキン</t>
    </rPh>
    <rPh sb="23" eb="26">
      <t>シンセイショ</t>
    </rPh>
    <phoneticPr fontId="4"/>
  </si>
  <si>
    <t>事業所利用定員数（人）（A）</t>
    <rPh sb="0" eb="3">
      <t>ジギョウショ</t>
    </rPh>
    <rPh sb="3" eb="5">
      <t>リヨウ</t>
    </rPh>
    <rPh sb="9" eb="10">
      <t>ヒト</t>
    </rPh>
    <phoneticPr fontId="8"/>
  </si>
  <si>
    <t>過去に「岐阜県介護ロボット導入促進事業費補助金」により導入した台数（台）（B）       
（小数点以下切捨）</t>
    <rPh sb="0" eb="2">
      <t>カコ</t>
    </rPh>
    <rPh sb="4" eb="7">
      <t>ギフケン</t>
    </rPh>
    <rPh sb="7" eb="9">
      <t>カイゴ</t>
    </rPh>
    <rPh sb="13" eb="15">
      <t>ドウニュウ</t>
    </rPh>
    <rPh sb="15" eb="17">
      <t>ソクシン</t>
    </rPh>
    <rPh sb="17" eb="19">
      <t>ジギョウ</t>
    </rPh>
    <rPh sb="19" eb="20">
      <t>ヒ</t>
    </rPh>
    <rPh sb="20" eb="23">
      <t>ホジョキン</t>
    </rPh>
    <rPh sb="22" eb="23">
      <t>キン</t>
    </rPh>
    <rPh sb="27" eb="29">
      <t>ドウニュウ</t>
    </rPh>
    <rPh sb="34" eb="35">
      <t>ダイ</t>
    </rPh>
    <phoneticPr fontId="8"/>
  </si>
  <si>
    <t>各年度補助上限台数（台） (D)
（A×1/5）
（小数点以下切捨）</t>
    <rPh sb="0" eb="1">
      <t>カク</t>
    </rPh>
    <rPh sb="1" eb="3">
      <t>ネンド</t>
    </rPh>
    <rPh sb="3" eb="5">
      <t>ホジョ</t>
    </rPh>
    <rPh sb="10" eb="11">
      <t>ダイ</t>
    </rPh>
    <phoneticPr fontId="8"/>
  </si>
  <si>
    <r>
      <t xml:space="preserve">差引額×補助率
</t>
    </r>
    <r>
      <rPr>
        <b/>
        <sz val="9"/>
        <color theme="1"/>
        <rFont val="ＭＳ 明朝"/>
        <family val="1"/>
        <charset val="128"/>
      </rPr>
      <t>（千円未満切捨）</t>
    </r>
    <rPh sb="4" eb="7">
      <t>ホジョリツ</t>
    </rPh>
    <phoneticPr fontId="1"/>
  </si>
  <si>
    <r>
      <t xml:space="preserve">対象経費×補助率
</t>
    </r>
    <r>
      <rPr>
        <b/>
        <sz val="9"/>
        <rFont val="ＭＳ 明朝"/>
        <family val="1"/>
        <charset val="128"/>
      </rPr>
      <t>（千円未満切捨）</t>
    </r>
    <rPh sb="0" eb="2">
      <t>タイショウ</t>
    </rPh>
    <rPh sb="2" eb="4">
      <t>ケイヒ</t>
    </rPh>
    <rPh sb="5" eb="8">
      <t>ホジョリツ</t>
    </rPh>
    <rPh sb="10" eb="12">
      <t>センエン</t>
    </rPh>
    <rPh sb="12" eb="14">
      <t>ミマン</t>
    </rPh>
    <rPh sb="14" eb="16">
      <t>キリス</t>
    </rPh>
    <phoneticPr fontId="1"/>
  </si>
  <si>
    <t>第１号様式（第４条関係）</t>
    <phoneticPr fontId="4"/>
  </si>
  <si>
    <t>　本事業の他に、補助対象経費に対する補助及び助成は受けておらず、補助対象経費に対する補助及び助成に係る申請も行っていません。</t>
    <phoneticPr fontId="1"/>
  </si>
  <si>
    <t>【介護ロボット等の導入支援事業】</t>
    <rPh sb="1" eb="3">
      <t>カイゴ</t>
    </rPh>
    <rPh sb="7" eb="8">
      <t>トウ</t>
    </rPh>
    <rPh sb="9" eb="11">
      <t>ドウニュウ</t>
    </rPh>
    <rPh sb="11" eb="13">
      <t>シエン</t>
    </rPh>
    <rPh sb="13" eb="15">
      <t>ジギョウ</t>
    </rPh>
    <phoneticPr fontId="1"/>
  </si>
  <si>
    <t>【ＩＣＴ等の導入支援事業】</t>
    <rPh sb="4" eb="5">
      <t>トウ</t>
    </rPh>
    <rPh sb="6" eb="8">
      <t>ドウニュウ</t>
    </rPh>
    <rPh sb="8" eb="10">
      <t>シエン</t>
    </rPh>
    <rPh sb="10" eb="12">
      <t>ジギョウ</t>
    </rPh>
    <phoneticPr fontId="1"/>
  </si>
  <si>
    <t>参考：基準額（交付要綱別表）</t>
    <rPh sb="0" eb="2">
      <t>サンコウ</t>
    </rPh>
    <rPh sb="3" eb="5">
      <t>キジュン</t>
    </rPh>
    <rPh sb="5" eb="6">
      <t>ガク</t>
    </rPh>
    <rPh sb="7" eb="9">
      <t>コウフ</t>
    </rPh>
    <rPh sb="9" eb="11">
      <t>ヨウコウ</t>
    </rPh>
    <rPh sb="11" eb="13">
      <t>ベッピョウ</t>
    </rPh>
    <phoneticPr fontId="1"/>
  </si>
  <si>
    <t>※導入台数の合計は下記のとおり。（ア）、（イ）の区別は要綱別表又は本紙下部記載の＜類型＞を参照すること。
　（ア）介護ロボット：上記「補助上限台数」Ｃ以下かつＤ以下
　（イ）その他：上記「補助上限台数」Ｄ以下</t>
    <rPh sb="1" eb="3">
      <t>ドウニュウ</t>
    </rPh>
    <rPh sb="3" eb="5">
      <t>ダイスウ</t>
    </rPh>
    <rPh sb="6" eb="8">
      <t>ゴウケイ</t>
    </rPh>
    <rPh sb="9" eb="11">
      <t>カキ</t>
    </rPh>
    <rPh sb="24" eb="26">
      <t>クベツ</t>
    </rPh>
    <rPh sb="27" eb="29">
      <t>ヨウコウ</t>
    </rPh>
    <rPh sb="29" eb="31">
      <t>ベッピョウ</t>
    </rPh>
    <rPh sb="31" eb="32">
      <t>マタ</t>
    </rPh>
    <rPh sb="33" eb="35">
      <t>ホンシ</t>
    </rPh>
    <rPh sb="35" eb="37">
      <t>カブ</t>
    </rPh>
    <rPh sb="37" eb="39">
      <t>キサイ</t>
    </rPh>
    <rPh sb="41" eb="43">
      <t>ルイケイ</t>
    </rPh>
    <rPh sb="45" eb="47">
      <t>サンショウ</t>
    </rPh>
    <rPh sb="57" eb="59">
      <t>カイゴ</t>
    </rPh>
    <rPh sb="89" eb="90">
      <t>タ</t>
    </rPh>
    <phoneticPr fontId="8"/>
  </si>
  <si>
    <t>※介護ロボット等の類型については、下記より選択し、プルダウンリストにより入力すること。</t>
    <rPh sb="1" eb="3">
      <t>カイゴ</t>
    </rPh>
    <rPh sb="7" eb="8">
      <t>トウ</t>
    </rPh>
    <rPh sb="9" eb="11">
      <t>ルイケイ</t>
    </rPh>
    <rPh sb="17" eb="19">
      <t>カキ</t>
    </rPh>
    <rPh sb="21" eb="23">
      <t>センタク</t>
    </rPh>
    <rPh sb="36" eb="38">
      <t>ニュウリョク</t>
    </rPh>
    <phoneticPr fontId="8"/>
  </si>
  <si>
    <t>13　バイタル情報を基に職員へ通知を行うシステム</t>
    <rPh sb="7" eb="9">
      <t>ジョウホウ</t>
    </rPh>
    <rPh sb="10" eb="11">
      <t>モト</t>
    </rPh>
    <rPh sb="12" eb="14">
      <t>ショクイン</t>
    </rPh>
    <rPh sb="15" eb="17">
      <t>ツウチ</t>
    </rPh>
    <rPh sb="18" eb="19">
      <t>オコナ</t>
    </rPh>
    <phoneticPr fontId="8"/>
  </si>
  <si>
    <t>※「補助基準額」は、職員数の区分に応じ選択する。ただし、過年度に交付した際と当該年度申請時点の職員数
　（常勤換算）で少ない方の区分により算定する。</t>
    <rPh sb="2" eb="4">
      <t>ホジョ</t>
    </rPh>
    <rPh sb="4" eb="6">
      <t>キジュン</t>
    </rPh>
    <rPh sb="6" eb="7">
      <t>ガク</t>
    </rPh>
    <rPh sb="32" eb="34">
      <t>コウフ</t>
    </rPh>
    <rPh sb="36" eb="37">
      <t>サイ</t>
    </rPh>
    <rPh sb="42" eb="44">
      <t>シンセイ</t>
    </rPh>
    <rPh sb="44" eb="46">
      <t>ジテン</t>
    </rPh>
    <rPh sb="53" eb="55">
      <t>ジョウキン</t>
    </rPh>
    <rPh sb="55" eb="57">
      <t>カンサン</t>
    </rPh>
    <rPh sb="69" eb="71">
      <t>サンテイ</t>
    </rPh>
    <phoneticPr fontId="1"/>
  </si>
  <si>
    <t>【介護テクノロジーのパッケージ型導入支援事業】</t>
    <rPh sb="1" eb="3">
      <t>カイゴ</t>
    </rPh>
    <rPh sb="18" eb="20">
      <t>シエン</t>
    </rPh>
    <rPh sb="20" eb="22">
      <t>ジギョウ</t>
    </rPh>
    <phoneticPr fontId="1"/>
  </si>
  <si>
    <t>介護テクノロジーのパッケージ型導入支援</t>
    <rPh sb="0" eb="2">
      <t>カイゴ</t>
    </rPh>
    <rPh sb="14" eb="15">
      <t>ガタ</t>
    </rPh>
    <rPh sb="15" eb="17">
      <t>ドウニュウ</t>
    </rPh>
    <rPh sb="17" eb="19">
      <t>シエン</t>
    </rPh>
    <phoneticPr fontId="1"/>
  </si>
  <si>
    <t>（ア）介護テクノロジーの
　　パッケージ型による導入</t>
    <rPh sb="3" eb="5">
      <t>カイゴ</t>
    </rPh>
    <rPh sb="20" eb="21">
      <t>ガタ</t>
    </rPh>
    <rPh sb="24" eb="26">
      <t>ドウニュウ</t>
    </rPh>
    <phoneticPr fontId="1"/>
  </si>
  <si>
    <t>メーカー名</t>
    <rPh sb="4" eb="5">
      <t>メイ</t>
    </rPh>
    <phoneticPr fontId="8"/>
  </si>
  <si>
    <t>【「介護ロボット等の導入支援」に該当する事業の実施内容】※「(ア)介護テクノロジーのパッケージ型による導入支援」において介護ロボット等を導入する場合のみ記入</t>
    <rPh sb="2" eb="4">
      <t>カイゴ</t>
    </rPh>
    <rPh sb="8" eb="9">
      <t>トウ</t>
    </rPh>
    <rPh sb="10" eb="12">
      <t>ドウニュウ</t>
    </rPh>
    <rPh sb="12" eb="14">
      <t>シエン</t>
    </rPh>
    <rPh sb="16" eb="18">
      <t>ガイトウ</t>
    </rPh>
    <rPh sb="20" eb="22">
      <t>ジギョウ</t>
    </rPh>
    <rPh sb="23" eb="25">
      <t>ジッシ</t>
    </rPh>
    <rPh sb="25" eb="27">
      <t>ナイヨウ</t>
    </rPh>
    <rPh sb="33" eb="35">
      <t>カイゴ</t>
    </rPh>
    <rPh sb="47" eb="48">
      <t>ガタ</t>
    </rPh>
    <rPh sb="51" eb="53">
      <t>ドウニュウ</t>
    </rPh>
    <rPh sb="53" eb="55">
      <t>シエン</t>
    </rPh>
    <rPh sb="60" eb="62">
      <t>カイゴ</t>
    </rPh>
    <rPh sb="66" eb="67">
      <t>トウ</t>
    </rPh>
    <rPh sb="68" eb="70">
      <t>ドウニュウ</t>
    </rPh>
    <rPh sb="72" eb="74">
      <t>バアイ</t>
    </rPh>
    <rPh sb="76" eb="78">
      <t>キニュウ</t>
    </rPh>
    <phoneticPr fontId="1"/>
  </si>
  <si>
    <t>メーカー名</t>
    <rPh sb="4" eb="5">
      <t>メイ</t>
    </rPh>
    <phoneticPr fontId="1"/>
  </si>
  <si>
    <t>　このことについて、岐阜県補助金等交付規則第４条の規定により、下記のとおり関係書類を添えて申請します。
　なお、岐阜県介護テクノロジー定着支援事業費補助金交付要綱第５条第３号アの規定により提出する「業務改善計画様式」について、県及び厚生労働省老健局高齢者支援課介護業務効率化・生産性向上推進室が公開すること及び関係機関等へ提供し、使用することについて同意します。</t>
    <rPh sb="10" eb="13">
      <t>ギフケン</t>
    </rPh>
    <rPh sb="13" eb="16">
      <t>ホジョキン</t>
    </rPh>
    <rPh sb="16" eb="17">
      <t>トウ</t>
    </rPh>
    <rPh sb="17" eb="21">
      <t>コウフキソク</t>
    </rPh>
    <rPh sb="21" eb="22">
      <t>ダイ</t>
    </rPh>
    <rPh sb="23" eb="24">
      <t>ジョウ</t>
    </rPh>
    <rPh sb="25" eb="27">
      <t>キテイ</t>
    </rPh>
    <rPh sb="31" eb="33">
      <t>カキ</t>
    </rPh>
    <rPh sb="37" eb="41">
      <t>カンケイショルイ</t>
    </rPh>
    <rPh sb="42" eb="43">
      <t>ソ</t>
    </rPh>
    <rPh sb="45" eb="47">
      <t>シンセイ</t>
    </rPh>
    <rPh sb="56" eb="59">
      <t>ギフケン</t>
    </rPh>
    <rPh sb="59" eb="61">
      <t>カイゴ</t>
    </rPh>
    <rPh sb="67" eb="69">
      <t>テイチャク</t>
    </rPh>
    <rPh sb="69" eb="71">
      <t>シエン</t>
    </rPh>
    <rPh sb="71" eb="73">
      <t>ジギョウ</t>
    </rPh>
    <rPh sb="73" eb="74">
      <t>ヒ</t>
    </rPh>
    <rPh sb="74" eb="77">
      <t>ホジョキン</t>
    </rPh>
    <rPh sb="77" eb="81">
      <t>コウフヨウコウ</t>
    </rPh>
    <rPh sb="81" eb="82">
      <t>ダイ</t>
    </rPh>
    <rPh sb="83" eb="84">
      <t>ジョウ</t>
    </rPh>
    <rPh sb="84" eb="85">
      <t>ダイ</t>
    </rPh>
    <rPh sb="86" eb="87">
      <t>ゴウ</t>
    </rPh>
    <rPh sb="89" eb="91">
      <t>キテイ</t>
    </rPh>
    <rPh sb="94" eb="96">
      <t>テイシュツ</t>
    </rPh>
    <rPh sb="99" eb="101">
      <t>ギョウム</t>
    </rPh>
    <rPh sb="101" eb="103">
      <t>カイゼン</t>
    </rPh>
    <rPh sb="103" eb="105">
      <t>ケイカク</t>
    </rPh>
    <rPh sb="105" eb="107">
      <t>ヨウシキ</t>
    </rPh>
    <rPh sb="113" eb="114">
      <t>ケン</t>
    </rPh>
    <rPh sb="114" eb="115">
      <t>オヨ</t>
    </rPh>
    <rPh sb="116" eb="118">
      <t>コウセイ</t>
    </rPh>
    <rPh sb="118" eb="121">
      <t>ロウドウショウ</t>
    </rPh>
    <rPh sb="147" eb="149">
      <t>コウカイ</t>
    </rPh>
    <rPh sb="153" eb="154">
      <t>オヨ</t>
    </rPh>
    <rPh sb="155" eb="160">
      <t>カンケイキカントウ</t>
    </rPh>
    <rPh sb="161" eb="163">
      <t>テイキョウ</t>
    </rPh>
    <rPh sb="165" eb="167">
      <t>シヨウ</t>
    </rPh>
    <rPh sb="175" eb="177">
      <t>ドウイ</t>
    </rPh>
    <phoneticPr fontId="1"/>
  </si>
  <si>
    <t>１</t>
    <phoneticPr fontId="1"/>
  </si>
  <si>
    <t>２</t>
    <phoneticPr fontId="1"/>
  </si>
  <si>
    <t>３</t>
    <phoneticPr fontId="1"/>
  </si>
  <si>
    <t>　　　（４）LIFEのCSV取込機能への対応状況確認書（別紙４）
　　　　　　※該当する場合のみ</t>
    <phoneticPr fontId="1"/>
  </si>
  <si>
    <r>
      <t xml:space="preserve">差引額×補助率(①)
</t>
    </r>
    <r>
      <rPr>
        <b/>
        <sz val="8"/>
        <color theme="1"/>
        <rFont val="游ゴシック"/>
        <family val="3"/>
        <charset val="128"/>
        <scheme val="minor"/>
      </rPr>
      <t>（千円未満切捨）</t>
    </r>
    <rPh sb="4" eb="7">
      <t>ホジョリツ</t>
    </rPh>
    <phoneticPr fontId="1"/>
  </si>
  <si>
    <t>補助単価×台数(②)</t>
    <rPh sb="0" eb="2">
      <t>ホジョ</t>
    </rPh>
    <rPh sb="2" eb="4">
      <t>タンカ</t>
    </rPh>
    <rPh sb="5" eb="7">
      <t>ダイスウ</t>
    </rPh>
    <phoneticPr fontId="8"/>
  </si>
  <si>
    <t>①,②のいずれか低い額</t>
    <rPh sb="8" eb="9">
      <t>ヒク</t>
    </rPh>
    <rPh sb="10" eb="11">
      <t>ガク</t>
    </rPh>
    <phoneticPr fontId="8"/>
  </si>
  <si>
    <t>機器名</t>
    <rPh sb="0" eb="2">
      <t>キキ</t>
    </rPh>
    <rPh sb="2" eb="3">
      <t>メイ</t>
    </rPh>
    <phoneticPr fontId="8"/>
  </si>
  <si>
    <t>補助単価×台数</t>
    <rPh sb="0" eb="2">
      <t>ホジョ</t>
    </rPh>
    <rPh sb="2" eb="4">
      <t>タンカ</t>
    </rPh>
    <rPh sb="5" eb="7">
      <t>ダイスウ</t>
    </rPh>
    <phoneticPr fontId="1"/>
  </si>
  <si>
    <t>※県補助所要額の記入方法は下記のとおり。
　介護ロボット等の導入支援：「差引額×補助率」と「補助単価（１機器ごとに単価×補助率と補助基準額を比較して少ない額）×台数」の合計額とを比較して小さい方の金額
　業務改善支援：「差引額×補助率」、「対象経費×補助率」、「補助基準額」を比較して最も少ない金額</t>
    <rPh sb="1" eb="2">
      <t>ケン</t>
    </rPh>
    <rPh sb="2" eb="4">
      <t>ホジョ</t>
    </rPh>
    <rPh sb="4" eb="6">
      <t>ショヨウ</t>
    </rPh>
    <rPh sb="6" eb="7">
      <t>ガク</t>
    </rPh>
    <rPh sb="8" eb="10">
      <t>キニュウ</t>
    </rPh>
    <rPh sb="10" eb="12">
      <t>ホウホウ</t>
    </rPh>
    <rPh sb="13" eb="15">
      <t>カキ</t>
    </rPh>
    <rPh sb="22" eb="24">
      <t>カイゴ</t>
    </rPh>
    <rPh sb="28" eb="29">
      <t>トウ</t>
    </rPh>
    <rPh sb="30" eb="32">
      <t>ドウニュウ</t>
    </rPh>
    <rPh sb="32" eb="34">
      <t>シエン</t>
    </rPh>
    <rPh sb="36" eb="38">
      <t>サシヒキ</t>
    </rPh>
    <rPh sb="38" eb="39">
      <t>ガク</t>
    </rPh>
    <rPh sb="40" eb="43">
      <t>ホジョリツ</t>
    </rPh>
    <rPh sb="46" eb="48">
      <t>ホジョ</t>
    </rPh>
    <rPh sb="48" eb="50">
      <t>タンカ</t>
    </rPh>
    <rPh sb="52" eb="54">
      <t>キキ</t>
    </rPh>
    <rPh sb="57" eb="59">
      <t>タンカ</t>
    </rPh>
    <rPh sb="60" eb="63">
      <t>ホジョリツ</t>
    </rPh>
    <rPh sb="64" eb="66">
      <t>ホジョ</t>
    </rPh>
    <rPh sb="66" eb="68">
      <t>キジュン</t>
    </rPh>
    <rPh sb="68" eb="69">
      <t>ガク</t>
    </rPh>
    <rPh sb="70" eb="72">
      <t>ヒカク</t>
    </rPh>
    <rPh sb="74" eb="75">
      <t>スク</t>
    </rPh>
    <rPh sb="77" eb="78">
      <t>ガク</t>
    </rPh>
    <rPh sb="80" eb="82">
      <t>ダイスウ</t>
    </rPh>
    <rPh sb="84" eb="86">
      <t>ゴウケイ</t>
    </rPh>
    <rPh sb="86" eb="87">
      <t>ガク</t>
    </rPh>
    <rPh sb="89" eb="91">
      <t>ヒカク</t>
    </rPh>
    <rPh sb="93" eb="94">
      <t>チイ</t>
    </rPh>
    <rPh sb="96" eb="97">
      <t>ホウ</t>
    </rPh>
    <rPh sb="98" eb="100">
      <t>キンガク</t>
    </rPh>
    <rPh sb="102" eb="104">
      <t>ギョウム</t>
    </rPh>
    <rPh sb="104" eb="106">
      <t>カイゼン</t>
    </rPh>
    <rPh sb="106" eb="108">
      <t>シエン</t>
    </rPh>
    <rPh sb="110" eb="112">
      <t>サシヒキ</t>
    </rPh>
    <rPh sb="112" eb="113">
      <t>ガク</t>
    </rPh>
    <rPh sb="120" eb="122">
      <t>タイショウ</t>
    </rPh>
    <rPh sb="122" eb="124">
      <t>ケイヒ</t>
    </rPh>
    <rPh sb="125" eb="128">
      <t>ホジョリツ</t>
    </rPh>
    <rPh sb="131" eb="133">
      <t>ホジョ</t>
    </rPh>
    <rPh sb="133" eb="135">
      <t>キジュン</t>
    </rPh>
    <rPh sb="135" eb="136">
      <t>ガク</t>
    </rPh>
    <rPh sb="138" eb="140">
      <t>ヒカク</t>
    </rPh>
    <rPh sb="142" eb="143">
      <t>モット</t>
    </rPh>
    <rPh sb="144" eb="145">
      <t>スク</t>
    </rPh>
    <rPh sb="147" eb="149">
      <t>キンガク</t>
    </rPh>
    <phoneticPr fontId="8"/>
  </si>
  <si>
    <t>（別紙１）</t>
    <phoneticPr fontId="8"/>
  </si>
  <si>
    <t>ロボ</t>
    <phoneticPr fontId="1"/>
  </si>
  <si>
    <t>事</t>
    <rPh sb="0" eb="1">
      <t>コト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</si>
</sst>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scheme val="minor"/>
    </font>
    <font>
      <sz val="6"/>
      <name val="游ゴシック"/>
      <family val="3"/>
      <charset val="128"/>
      <scheme val="minor"/>
    </font>
    <font>
      <sz val="12"/>
      <name val="ＭＳ 明朝"/>
      <family val="1"/>
      <charset val="128"/>
    </font>
    <font>
      <sz val="12"/>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游ゴシック"/>
      <family val="2"/>
      <scheme val="minor"/>
    </font>
    <font>
      <sz val="11"/>
      <color indexed="8"/>
      <name val="ＭＳ 明朝"/>
      <family val="1"/>
      <charset val="128"/>
    </font>
    <font>
      <sz val="6"/>
      <name val="ＭＳ Ｐゴシック"/>
      <family val="3"/>
      <charset val="128"/>
    </font>
    <font>
      <sz val="11"/>
      <name val="ＭＳ 明朝"/>
      <family val="1"/>
      <charset val="128"/>
    </font>
    <font>
      <sz val="11"/>
      <name val="游ゴシック"/>
      <family val="2"/>
      <scheme val="minor"/>
    </font>
    <font>
      <sz val="10"/>
      <name val="ＭＳ 明朝"/>
      <family val="1"/>
      <charset val="128"/>
    </font>
    <font>
      <sz val="9"/>
      <name val="ＭＳ 明朝"/>
      <family val="1"/>
      <charset val="128"/>
    </font>
    <font>
      <sz val="10.5"/>
      <name val="ＭＳ 明朝"/>
      <family val="1"/>
      <charset val="128"/>
    </font>
    <font>
      <sz val="8"/>
      <name val="ＭＳ 明朝"/>
      <family val="1"/>
      <charset val="128"/>
    </font>
    <font>
      <b/>
      <sz val="8"/>
      <name val="ＭＳ 明朝"/>
      <family val="1"/>
      <charset val="128"/>
    </font>
    <font>
      <sz val="11"/>
      <color theme="1"/>
      <name val="ＭＳ 明朝"/>
      <family val="1"/>
      <charset val="128"/>
    </font>
    <font>
      <sz val="11"/>
      <name val="ＭＳ Ｐゴシック"/>
      <family val="3"/>
      <charset val="128"/>
    </font>
    <font>
      <sz val="10.5"/>
      <color theme="1"/>
      <name val="ＭＳ 明朝"/>
      <family val="1"/>
      <charset val="128"/>
    </font>
    <font>
      <b/>
      <sz val="8"/>
      <color theme="1"/>
      <name val="游ゴシック"/>
      <family val="3"/>
      <charset val="128"/>
      <scheme val="minor"/>
    </font>
    <font>
      <sz val="8"/>
      <color theme="1"/>
      <name val="ＭＳ 明朝"/>
      <family val="1"/>
      <charset val="128"/>
    </font>
    <font>
      <b/>
      <sz val="8"/>
      <color theme="1"/>
      <name val="ＭＳ 明朝"/>
      <family val="1"/>
      <charset val="128"/>
    </font>
    <font>
      <sz val="8"/>
      <color theme="1"/>
      <name val="游ゴシック"/>
      <family val="2"/>
      <scheme val="minor"/>
    </font>
    <font>
      <sz val="9"/>
      <color theme="1"/>
      <name val="ＭＳ 明朝"/>
      <family val="1"/>
      <charset val="128"/>
    </font>
    <font>
      <b/>
      <sz val="9"/>
      <color theme="1"/>
      <name val="ＭＳ 明朝"/>
      <family val="1"/>
      <charset val="128"/>
    </font>
    <font>
      <b/>
      <sz val="9"/>
      <name val="ＭＳ 明朝"/>
      <family val="1"/>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lightGray">
        <bgColor theme="0"/>
      </patternFill>
    </fill>
  </fills>
  <borders count="134">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double">
        <color indexed="64"/>
      </bottom>
      <diagonal/>
    </border>
    <border>
      <left style="hair">
        <color indexed="64"/>
      </left>
      <right/>
      <top style="double">
        <color indexed="64"/>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right style="medium">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hair">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Down="1">
      <left style="hair">
        <color indexed="64"/>
      </left>
      <right/>
      <top style="thin">
        <color indexed="64"/>
      </top>
      <bottom/>
      <diagonal style="hair">
        <color indexed="64"/>
      </diagonal>
    </border>
    <border diagonalDown="1">
      <left style="hair">
        <color indexed="64"/>
      </left>
      <right/>
      <top/>
      <bottom style="double">
        <color indexed="64"/>
      </bottom>
      <diagonal style="hair">
        <color indexed="64"/>
      </diagonal>
    </border>
    <border diagonalDown="1">
      <left style="hair">
        <color indexed="64"/>
      </left>
      <right style="medium">
        <color indexed="64"/>
      </right>
      <top style="thin">
        <color indexed="64"/>
      </top>
      <bottom/>
      <diagonal style="hair">
        <color indexed="64"/>
      </diagonal>
    </border>
    <border diagonalDown="1">
      <left style="hair">
        <color indexed="64"/>
      </left>
      <right style="medium">
        <color indexed="64"/>
      </right>
      <top/>
      <bottom style="double">
        <color indexed="64"/>
      </bottom>
      <diagonal style="hair">
        <color indexed="64"/>
      </diagonal>
    </border>
    <border diagonalDown="1">
      <left style="medium">
        <color indexed="64"/>
      </left>
      <right style="hair">
        <color indexed="64"/>
      </right>
      <top style="thin">
        <color indexed="64"/>
      </top>
      <bottom/>
      <diagonal style="thin">
        <color indexed="64"/>
      </diagonal>
    </border>
    <border diagonalDown="1">
      <left style="medium">
        <color indexed="64"/>
      </left>
      <right style="hair">
        <color indexed="64"/>
      </right>
      <top/>
      <bottom style="double">
        <color indexed="64"/>
      </bottom>
      <diagonal style="thin">
        <color indexed="64"/>
      </diagonal>
    </border>
    <border diagonalDown="1">
      <left style="hair">
        <color indexed="64"/>
      </left>
      <right style="medium">
        <color indexed="64"/>
      </right>
      <top style="thin">
        <color indexed="64"/>
      </top>
      <bottom/>
      <diagonal style="thin">
        <color indexed="64"/>
      </diagonal>
    </border>
    <border diagonalDown="1">
      <left style="hair">
        <color indexed="64"/>
      </left>
      <right style="medium">
        <color indexed="64"/>
      </right>
      <top/>
      <bottom style="double">
        <color indexed="64"/>
      </bottom>
      <diagonal style="thin">
        <color indexed="64"/>
      </diagonal>
    </border>
    <border>
      <left style="medium">
        <color indexed="64"/>
      </left>
      <right style="hair">
        <color indexed="64"/>
      </right>
      <top/>
      <bottom/>
      <diagonal/>
    </border>
    <border diagonalDown="1">
      <left style="hair">
        <color indexed="64"/>
      </left>
      <right/>
      <top/>
      <bottom/>
      <diagonal style="hair">
        <color indexed="64"/>
      </diagonal>
    </border>
    <border diagonalDown="1">
      <left style="hair">
        <color indexed="64"/>
      </left>
      <right style="medium">
        <color indexed="64"/>
      </right>
      <top/>
      <bottom/>
      <diagonal style="hair">
        <color indexed="64"/>
      </diagonal>
    </border>
    <border diagonalDown="1">
      <left style="medium">
        <color indexed="64"/>
      </left>
      <right style="hair">
        <color indexed="64"/>
      </right>
      <top/>
      <bottom/>
      <diagonal style="thin">
        <color indexed="64"/>
      </diagonal>
    </border>
    <border diagonalDown="1">
      <left style="hair">
        <color indexed="64"/>
      </left>
      <right style="medium">
        <color indexed="64"/>
      </right>
      <top/>
      <bottom/>
      <diagonal style="thin">
        <color indexed="64"/>
      </diagonal>
    </border>
    <border>
      <left/>
      <right style="medium">
        <color indexed="64"/>
      </right>
      <top style="thin">
        <color indexed="64"/>
      </top>
      <bottom style="medium">
        <color indexed="64"/>
      </bottom>
      <diagonal/>
    </border>
    <border diagonalDown="1">
      <left style="medium">
        <color indexed="64"/>
      </left>
      <right style="medium">
        <color indexed="64"/>
      </right>
      <top style="thin">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double">
        <color indexed="64"/>
      </bottom>
      <diagonal style="thin">
        <color indexed="64"/>
      </diagonal>
    </border>
    <border diagonalDown="1">
      <left style="medium">
        <color indexed="64"/>
      </left>
      <right style="medium">
        <color indexed="64"/>
      </right>
      <top style="medium">
        <color indexed="64"/>
      </top>
      <bottom/>
      <diagonal style="thin">
        <color indexed="64"/>
      </diagonal>
    </border>
    <border>
      <left style="medium">
        <color indexed="64"/>
      </left>
      <right style="hair">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hair">
        <color indexed="64"/>
      </left>
      <right style="hair">
        <color indexed="64"/>
      </right>
      <top style="double">
        <color indexed="64"/>
      </top>
      <bottom style="medium">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hair">
        <color indexed="64"/>
      </left>
      <right/>
      <top style="medium">
        <color indexed="64"/>
      </top>
      <bottom/>
      <diagonal/>
    </border>
    <border>
      <left style="hair">
        <color indexed="64"/>
      </left>
      <right/>
      <top/>
      <bottom style="double">
        <color indexed="64"/>
      </bottom>
      <diagonal/>
    </border>
    <border>
      <left style="medium">
        <color indexed="64"/>
      </left>
      <right style="hair">
        <color indexed="64"/>
      </right>
      <top/>
      <bottom style="double">
        <color indexed="64"/>
      </bottom>
      <diagonal/>
    </border>
    <border>
      <left style="medium">
        <color indexed="64"/>
      </left>
      <right style="medium">
        <color indexed="64"/>
      </right>
      <top/>
      <bottom style="double">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style="hair">
        <color indexed="64"/>
      </right>
      <top/>
      <bottom/>
      <diagonal/>
    </border>
    <border>
      <left/>
      <right style="hair">
        <color indexed="64"/>
      </right>
      <top style="thin">
        <color indexed="64"/>
      </top>
      <bottom/>
      <diagonal/>
    </border>
    <border diagonalDown="1">
      <left style="hair">
        <color indexed="64"/>
      </left>
      <right style="hair">
        <color indexed="64"/>
      </right>
      <top style="thin">
        <color indexed="64"/>
      </top>
      <bottom/>
      <diagonal style="hair">
        <color indexed="64"/>
      </diagonal>
    </border>
    <border diagonalDown="1">
      <left style="hair">
        <color indexed="64"/>
      </left>
      <right style="hair">
        <color indexed="64"/>
      </right>
      <top/>
      <bottom/>
      <diagonal style="hair">
        <color indexed="64"/>
      </diagonal>
    </border>
    <border diagonalDown="1">
      <left style="hair">
        <color indexed="64"/>
      </left>
      <right style="hair">
        <color indexed="64"/>
      </right>
      <top/>
      <bottom style="double">
        <color indexed="64"/>
      </bottom>
      <diagonal style="hair">
        <color indexed="64"/>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double">
        <color indexed="64"/>
      </bottom>
      <diagonal style="thin">
        <color indexed="64"/>
      </diagonal>
    </border>
    <border diagonalDown="1">
      <left style="medium">
        <color indexed="64"/>
      </left>
      <right style="thin">
        <color indexed="64"/>
      </right>
      <top style="thin">
        <color indexed="64"/>
      </top>
      <bottom/>
      <diagonal style="hair">
        <color indexed="64"/>
      </diagonal>
    </border>
    <border diagonalDown="1">
      <left style="medium">
        <color indexed="64"/>
      </left>
      <right style="thin">
        <color indexed="64"/>
      </right>
      <top/>
      <bottom style="double">
        <color indexed="64"/>
      </bottom>
      <diagonal style="hair">
        <color indexed="64"/>
      </diagonal>
    </border>
    <border>
      <left style="thin">
        <color indexed="64"/>
      </left>
      <right style="hair">
        <color indexed="64"/>
      </right>
      <top style="medium">
        <color indexed="64"/>
      </top>
      <bottom style="medium">
        <color indexed="64"/>
      </bottom>
      <diagonal/>
    </border>
  </borders>
  <cellStyleXfs count="3">
    <xf numFmtId="0" fontId="0" fillId="0" borderId="0"/>
    <xf numFmtId="38" fontId="6" fillId="0" borderId="0" applyFont="0" applyFill="0" applyBorder="0" applyAlignment="0" applyProtection="0">
      <alignment vertical="center"/>
    </xf>
    <xf numFmtId="0" fontId="17" fillId="0" borderId="0"/>
  </cellStyleXfs>
  <cellXfs count="428">
    <xf numFmtId="0" fontId="0" fillId="0" borderId="0" xfId="0"/>
    <xf numFmtId="0" fontId="7" fillId="0" borderId="0" xfId="0" applyFont="1" applyAlignment="1">
      <alignment vertical="center"/>
    </xf>
    <xf numFmtId="0" fontId="10" fillId="0" borderId="0" xfId="0" applyFont="1" applyAlignment="1">
      <alignment vertical="center"/>
    </xf>
    <xf numFmtId="0" fontId="9" fillId="0" borderId="0" xfId="0" applyFont="1" applyAlignment="1">
      <alignment vertical="center"/>
    </xf>
    <xf numFmtId="0" fontId="3"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left" vertical="center"/>
    </xf>
    <xf numFmtId="38" fontId="14" fillId="2" borderId="10" xfId="1" applyFont="1" applyFill="1" applyBorder="1" applyAlignment="1">
      <alignment horizontal="center" vertical="center" wrapText="1" shrinkToFit="1"/>
    </xf>
    <xf numFmtId="38" fontId="9" fillId="2" borderId="9" xfId="1" applyFont="1" applyFill="1" applyBorder="1" applyAlignment="1">
      <alignment horizontal="center" vertical="center"/>
    </xf>
    <xf numFmtId="38" fontId="9" fillId="2" borderId="76" xfId="1" applyFont="1" applyFill="1" applyBorder="1" applyAlignment="1">
      <alignment horizontal="right" vertical="center"/>
    </xf>
    <xf numFmtId="38" fontId="9" fillId="2" borderId="77" xfId="1" applyFont="1" applyFill="1" applyBorder="1" applyAlignment="1">
      <alignment horizontal="right" vertical="center"/>
    </xf>
    <xf numFmtId="38" fontId="9" fillId="2" borderId="51" xfId="1" applyFont="1" applyFill="1" applyBorder="1" applyAlignment="1">
      <alignment horizontal="right" vertical="center"/>
    </xf>
    <xf numFmtId="38" fontId="9" fillId="2" borderId="98" xfId="1" applyFont="1" applyFill="1" applyBorder="1" applyAlignment="1">
      <alignment horizontal="right" vertical="center"/>
    </xf>
    <xf numFmtId="0" fontId="0" fillId="0" borderId="0" xfId="0" applyAlignment="1">
      <alignment vertical="center"/>
    </xf>
    <xf numFmtId="0" fontId="13" fillId="0" borderId="0" xfId="0" applyFont="1" applyAlignment="1">
      <alignment vertical="center" wrapText="1"/>
    </xf>
    <xf numFmtId="0" fontId="13" fillId="0" borderId="0" xfId="0" applyFont="1" applyAlignment="1">
      <alignment vertical="center"/>
    </xf>
    <xf numFmtId="0" fontId="12" fillId="0" borderId="0" xfId="0" applyFont="1" applyAlignment="1">
      <alignment vertical="center"/>
    </xf>
    <xf numFmtId="0" fontId="16" fillId="0" borderId="0" xfId="0" applyFont="1" applyAlignment="1">
      <alignment vertical="center"/>
    </xf>
    <xf numFmtId="38" fontId="9" fillId="2" borderId="66" xfId="1" applyFont="1" applyFill="1" applyBorder="1" applyAlignment="1">
      <alignment horizontal="right" vertical="center"/>
    </xf>
    <xf numFmtId="38" fontId="9" fillId="2" borderId="57" xfId="1" applyFont="1" applyFill="1" applyBorder="1" applyAlignment="1">
      <alignment horizontal="right" vertical="center"/>
    </xf>
    <xf numFmtId="0" fontId="9" fillId="2" borderId="0" xfId="0" applyFont="1" applyFill="1" applyAlignment="1">
      <alignment vertical="center"/>
    </xf>
    <xf numFmtId="0" fontId="0" fillId="2" borderId="0" xfId="0" applyFill="1" applyAlignment="1">
      <alignment vertical="center"/>
    </xf>
    <xf numFmtId="0" fontId="7"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horizontal="center" vertical="center"/>
    </xf>
    <xf numFmtId="0" fontId="0" fillId="2" borderId="0" xfId="0" applyFill="1"/>
    <xf numFmtId="0" fontId="16" fillId="2" borderId="0" xfId="0" applyFont="1" applyFill="1"/>
    <xf numFmtId="0" fontId="2" fillId="2" borderId="117" xfId="0" applyFont="1" applyFill="1" applyBorder="1" applyAlignment="1">
      <alignment horizontal="center" vertical="center" shrinkToFit="1"/>
    </xf>
    <xf numFmtId="0" fontId="2" fillId="2" borderId="62" xfId="0" applyFont="1" applyFill="1" applyBorder="1" applyAlignment="1">
      <alignment horizontal="center" vertical="center" shrinkToFit="1"/>
    </xf>
    <xf numFmtId="0" fontId="9" fillId="2" borderId="62" xfId="0" applyFont="1" applyFill="1" applyBorder="1" applyAlignment="1">
      <alignment horizontal="center" vertical="center" shrinkToFit="1"/>
    </xf>
    <xf numFmtId="0" fontId="16" fillId="2" borderId="53" xfId="0" applyFont="1" applyFill="1" applyBorder="1" applyAlignment="1">
      <alignment horizontal="centerContinuous" vertical="center"/>
    </xf>
    <xf numFmtId="0" fontId="16" fillId="2" borderId="54" xfId="0" applyFont="1" applyFill="1" applyBorder="1" applyAlignment="1">
      <alignment horizontal="centerContinuous" vertical="center"/>
    </xf>
    <xf numFmtId="0" fontId="16" fillId="2" borderId="77" xfId="0" applyFont="1" applyFill="1" applyBorder="1" applyAlignment="1">
      <alignment vertical="center"/>
    </xf>
    <xf numFmtId="0" fontId="13" fillId="2" borderId="0" xfId="0" applyFont="1" applyFill="1" applyAlignment="1">
      <alignment vertical="center"/>
    </xf>
    <xf numFmtId="0" fontId="13" fillId="2" borderId="0" xfId="0" applyFont="1" applyFill="1" applyAlignment="1">
      <alignment horizontal="center" vertical="center"/>
    </xf>
    <xf numFmtId="0" fontId="13" fillId="2" borderId="25" xfId="0" applyFont="1" applyFill="1" applyBorder="1" applyAlignment="1">
      <alignment vertical="center" wrapText="1"/>
    </xf>
    <xf numFmtId="0" fontId="9" fillId="2" borderId="25" xfId="0" applyFont="1" applyFill="1" applyBorder="1" applyAlignment="1">
      <alignment vertical="center"/>
    </xf>
    <xf numFmtId="0" fontId="12" fillId="2" borderId="12" xfId="0" applyFont="1" applyFill="1" applyBorder="1" applyAlignment="1">
      <alignment vertical="center"/>
    </xf>
    <xf numFmtId="0" fontId="13" fillId="2" borderId="0" xfId="0" applyFont="1" applyFill="1" applyAlignment="1">
      <alignment vertical="center" wrapText="1"/>
    </xf>
    <xf numFmtId="0" fontId="12" fillId="2" borderId="0" xfId="0" applyFont="1" applyFill="1" applyAlignment="1">
      <alignment vertical="center"/>
    </xf>
    <xf numFmtId="0" fontId="12" fillId="2" borderId="19" xfId="0" applyFont="1" applyFill="1" applyBorder="1" applyAlignment="1">
      <alignment vertical="center"/>
    </xf>
    <xf numFmtId="0" fontId="13" fillId="2" borderId="5" xfId="0" applyFont="1" applyFill="1" applyBorder="1" applyAlignment="1">
      <alignment vertical="center"/>
    </xf>
    <xf numFmtId="0" fontId="12" fillId="2" borderId="5" xfId="0" applyFont="1" applyFill="1" applyBorder="1" applyAlignment="1">
      <alignment vertical="center"/>
    </xf>
    <xf numFmtId="0" fontId="9" fillId="2" borderId="5" xfId="0" applyFont="1" applyFill="1" applyBorder="1" applyAlignment="1">
      <alignment vertical="center"/>
    </xf>
    <xf numFmtId="0" fontId="11" fillId="2" borderId="62" xfId="0" applyFont="1" applyFill="1" applyBorder="1" applyAlignment="1">
      <alignment horizontal="center" vertical="center" wrapText="1"/>
    </xf>
    <xf numFmtId="0" fontId="18" fillId="2" borderId="62" xfId="0" applyFont="1" applyFill="1" applyBorder="1" applyAlignment="1">
      <alignment horizontal="center" vertical="center" wrapText="1"/>
    </xf>
    <xf numFmtId="38" fontId="16" fillId="2" borderId="23" xfId="1" applyFont="1" applyFill="1" applyBorder="1" applyAlignment="1">
      <alignment horizontal="right" vertical="center"/>
    </xf>
    <xf numFmtId="38" fontId="9" fillId="2" borderId="59" xfId="1" applyFont="1" applyFill="1" applyBorder="1" applyAlignment="1">
      <alignment horizontal="center" vertical="center"/>
    </xf>
    <xf numFmtId="38" fontId="9" fillId="2" borderId="60" xfId="1" applyFont="1" applyFill="1" applyBorder="1" applyAlignment="1">
      <alignment horizontal="right" vertical="center"/>
    </xf>
    <xf numFmtId="0" fontId="12" fillId="2" borderId="0" xfId="0" applyFont="1" applyFill="1" applyAlignment="1">
      <alignment vertical="center" wrapText="1"/>
    </xf>
    <xf numFmtId="0" fontId="13" fillId="2" borderId="0" xfId="0" applyFont="1" applyFill="1" applyAlignment="1">
      <alignment horizontal="center" vertical="center" wrapText="1"/>
    </xf>
    <xf numFmtId="0" fontId="16" fillId="2" borderId="0" xfId="0" applyFont="1" applyFill="1" applyAlignment="1">
      <alignment vertical="center"/>
    </xf>
    <xf numFmtId="0" fontId="16" fillId="2" borderId="28" xfId="0" applyFont="1" applyFill="1" applyBorder="1" applyAlignment="1">
      <alignment horizontal="center" vertical="center"/>
    </xf>
    <xf numFmtId="38" fontId="9" fillId="2" borderId="19" xfId="1" applyFont="1" applyFill="1" applyBorder="1" applyAlignment="1">
      <alignment horizontal="right" vertical="center"/>
    </xf>
    <xf numFmtId="0" fontId="16" fillId="2" borderId="53" xfId="0" applyFont="1" applyFill="1" applyBorder="1" applyAlignment="1">
      <alignment horizontal="right" vertical="center"/>
    </xf>
    <xf numFmtId="38" fontId="9" fillId="2" borderId="74" xfId="1" applyFont="1" applyFill="1" applyBorder="1" applyAlignment="1">
      <alignment horizontal="right" vertical="center"/>
    </xf>
    <xf numFmtId="38" fontId="9" fillId="2" borderId="35" xfId="1" applyFont="1" applyFill="1" applyBorder="1" applyAlignment="1">
      <alignment horizontal="right" vertical="center"/>
    </xf>
    <xf numFmtId="0" fontId="16" fillId="2" borderId="10" xfId="0" applyFont="1" applyFill="1" applyBorder="1" applyAlignment="1">
      <alignment horizontal="center" vertical="center"/>
    </xf>
    <xf numFmtId="0" fontId="20" fillId="2" borderId="36" xfId="0" applyFont="1" applyFill="1" applyBorder="1" applyAlignment="1">
      <alignment horizontal="center" vertical="center" wrapText="1"/>
    </xf>
    <xf numFmtId="0" fontId="16" fillId="2" borderId="25" xfId="0" applyFont="1" applyFill="1" applyBorder="1"/>
    <xf numFmtId="0" fontId="16" fillId="2" borderId="42" xfId="0" applyFont="1" applyFill="1" applyBorder="1"/>
    <xf numFmtId="0" fontId="7" fillId="2" borderId="12" xfId="0" applyFont="1" applyFill="1" applyBorder="1" applyAlignment="1">
      <alignment vertical="center"/>
    </xf>
    <xf numFmtId="38" fontId="11" fillId="2" borderId="62" xfId="1" applyFont="1" applyFill="1" applyBorder="1" applyAlignment="1">
      <alignment horizontal="right" vertical="center" wrapText="1"/>
    </xf>
    <xf numFmtId="38" fontId="9" fillId="2" borderId="26" xfId="1" applyFont="1" applyFill="1" applyBorder="1" applyAlignment="1">
      <alignment horizontal="right" vertical="center"/>
    </xf>
    <xf numFmtId="38" fontId="9" fillId="3" borderId="103" xfId="1" applyFont="1" applyFill="1" applyBorder="1" applyAlignment="1">
      <alignment vertical="center"/>
    </xf>
    <xf numFmtId="38" fontId="9" fillId="3" borderId="43" xfId="1" applyFont="1" applyFill="1" applyBorder="1" applyAlignment="1">
      <alignment vertical="center"/>
    </xf>
    <xf numFmtId="38" fontId="9" fillId="3" borderId="100" xfId="1" applyFont="1" applyFill="1" applyBorder="1" applyAlignment="1">
      <alignment vertical="center"/>
    </xf>
    <xf numFmtId="0" fontId="16" fillId="2" borderId="4" xfId="0" applyFont="1" applyFill="1" applyBorder="1" applyAlignment="1">
      <alignment horizontal="center" vertical="center"/>
    </xf>
    <xf numFmtId="38" fontId="11" fillId="2" borderId="17" xfId="1" applyFont="1" applyFill="1" applyBorder="1" applyAlignment="1">
      <alignment horizontal="right" vertical="center" wrapText="1"/>
    </xf>
    <xf numFmtId="38" fontId="9" fillId="3" borderId="88" xfId="1" applyFont="1" applyFill="1" applyBorder="1" applyAlignment="1">
      <alignment vertical="center"/>
    </xf>
    <xf numFmtId="38" fontId="9" fillId="3" borderId="52" xfId="1" applyFont="1" applyFill="1" applyBorder="1" applyAlignment="1">
      <alignment vertical="center"/>
    </xf>
    <xf numFmtId="38" fontId="9" fillId="3" borderId="61" xfId="1" applyFont="1" applyFill="1" applyBorder="1" applyAlignment="1">
      <alignment vertical="center"/>
    </xf>
    <xf numFmtId="0" fontId="16" fillId="2" borderId="1" xfId="0" applyFont="1" applyFill="1" applyBorder="1" applyAlignment="1">
      <alignment horizontal="center" vertical="center"/>
    </xf>
    <xf numFmtId="38" fontId="11" fillId="2" borderId="41" xfId="1" applyFont="1" applyFill="1" applyBorder="1" applyAlignment="1">
      <alignment horizontal="right" vertical="center" wrapText="1"/>
    </xf>
    <xf numFmtId="38" fontId="16" fillId="2" borderId="101" xfId="1" applyFont="1" applyFill="1" applyBorder="1" applyAlignment="1">
      <alignment horizontal="right" vertical="center"/>
    </xf>
    <xf numFmtId="38" fontId="18" fillId="3" borderId="101" xfId="1" applyFont="1" applyFill="1" applyBorder="1" applyAlignment="1">
      <alignment vertical="center" wrapText="1"/>
    </xf>
    <xf numFmtId="38" fontId="9" fillId="3" borderId="77" xfId="1" applyFont="1" applyFill="1" applyBorder="1" applyAlignment="1">
      <alignment vertical="center"/>
    </xf>
    <xf numFmtId="38" fontId="9" fillId="3" borderId="76" xfId="1" applyFont="1" applyFill="1" applyBorder="1" applyAlignment="1">
      <alignment vertical="center"/>
    </xf>
    <xf numFmtId="38" fontId="9" fillId="3" borderId="75" xfId="1" applyFont="1" applyFill="1" applyBorder="1" applyAlignment="1">
      <alignment vertical="center"/>
    </xf>
    <xf numFmtId="0" fontId="7" fillId="2" borderId="19" xfId="0" applyFont="1" applyFill="1" applyBorder="1" applyAlignment="1">
      <alignment vertical="center"/>
    </xf>
    <xf numFmtId="38" fontId="18" fillId="3" borderId="41" xfId="1" applyFont="1" applyFill="1" applyBorder="1" applyAlignment="1">
      <alignment vertical="center" wrapText="1"/>
    </xf>
    <xf numFmtId="38" fontId="16" fillId="2" borderId="49" xfId="1" applyFont="1" applyFill="1" applyBorder="1" applyAlignment="1">
      <alignment horizontal="right" vertical="center"/>
    </xf>
    <xf numFmtId="38" fontId="9" fillId="2" borderId="44" xfId="1" applyFont="1" applyFill="1" applyBorder="1" applyAlignment="1">
      <alignment horizontal="right" vertical="center"/>
    </xf>
    <xf numFmtId="38" fontId="9" fillId="2" borderId="34" xfId="1" applyFont="1" applyFill="1" applyBorder="1" applyAlignment="1">
      <alignment horizontal="right" vertical="center" wrapText="1"/>
    </xf>
    <xf numFmtId="38" fontId="9" fillId="2" borderId="21" xfId="1" applyFont="1" applyFill="1" applyBorder="1" applyAlignment="1">
      <alignment horizontal="right" vertical="center" wrapText="1"/>
    </xf>
    <xf numFmtId="0" fontId="12" fillId="2" borderId="33" xfId="0" applyFont="1" applyFill="1" applyBorder="1" applyAlignment="1">
      <alignment horizontal="center" vertical="center" wrapText="1" shrinkToFit="1"/>
    </xf>
    <xf numFmtId="0" fontId="2" fillId="2" borderId="8"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0" fontId="16" fillId="2" borderId="0" xfId="0" applyFont="1" applyFill="1" applyAlignment="1">
      <alignment wrapText="1"/>
    </xf>
    <xf numFmtId="0" fontId="0" fillId="2" borderId="54" xfId="0" applyFill="1" applyBorder="1" applyAlignment="1">
      <alignment horizontal="centerContinuous" vertical="center"/>
    </xf>
    <xf numFmtId="0" fontId="16" fillId="2" borderId="25" xfId="0" applyFont="1" applyFill="1" applyBorder="1" applyAlignment="1">
      <alignment vertical="center"/>
    </xf>
    <xf numFmtId="0" fontId="16" fillId="2" borderId="42" xfId="0" applyFont="1" applyFill="1" applyBorder="1" applyAlignment="1">
      <alignment vertical="center"/>
    </xf>
    <xf numFmtId="0" fontId="16" fillId="2" borderId="18" xfId="0" applyFont="1" applyFill="1" applyBorder="1" applyAlignment="1">
      <alignment vertical="center"/>
    </xf>
    <xf numFmtId="0" fontId="16" fillId="2" borderId="5" xfId="0" applyFont="1" applyFill="1" applyBorder="1" applyAlignment="1">
      <alignment vertical="center"/>
    </xf>
    <xf numFmtId="0" fontId="16" fillId="2" borderId="24" xfId="0" applyFont="1" applyFill="1" applyBorder="1" applyAlignment="1">
      <alignment vertical="center"/>
    </xf>
    <xf numFmtId="0" fontId="5" fillId="2" borderId="0" xfId="0" applyFont="1" applyFill="1" applyAlignment="1" applyProtection="1">
      <alignment vertical="center"/>
      <protection locked="0"/>
    </xf>
    <xf numFmtId="0" fontId="2" fillId="2" borderId="0" xfId="0" applyFont="1" applyFill="1" applyAlignment="1" applyProtection="1">
      <alignment horizontal="right" vertical="center"/>
      <protection locked="0"/>
    </xf>
    <xf numFmtId="0" fontId="5" fillId="2" borderId="0" xfId="0" applyFont="1" applyFill="1" applyAlignment="1" applyProtection="1">
      <alignment horizontal="right" vertical="center"/>
      <protection locked="0"/>
    </xf>
    <xf numFmtId="38" fontId="5" fillId="2" borderId="0" xfId="1" applyFont="1" applyFill="1" applyAlignment="1" applyProtection="1">
      <alignment vertical="center"/>
      <protection locked="0"/>
    </xf>
    <xf numFmtId="0" fontId="2" fillId="2" borderId="0" xfId="0" applyFont="1" applyFill="1" applyAlignment="1" applyProtection="1">
      <alignment horizontal="justify" vertical="center"/>
    </xf>
    <xf numFmtId="0" fontId="5" fillId="2" borderId="0" xfId="0" applyFont="1" applyFill="1" applyAlignment="1" applyProtection="1">
      <alignment vertical="center"/>
    </xf>
    <xf numFmtId="49" fontId="2" fillId="2" borderId="0" xfId="0" applyNumberFormat="1" applyFont="1" applyFill="1" applyAlignment="1" applyProtection="1">
      <alignment horizontal="right" vertical="center"/>
    </xf>
    <xf numFmtId="0" fontId="2" fillId="2" borderId="0" xfId="0" applyFont="1" applyFill="1" applyAlignment="1" applyProtection="1">
      <alignment vertical="center"/>
    </xf>
    <xf numFmtId="49" fontId="5" fillId="2" borderId="0" xfId="0" applyNumberFormat="1" applyFont="1" applyFill="1" applyAlignment="1" applyProtection="1">
      <alignment horizontal="right" vertical="center"/>
    </xf>
    <xf numFmtId="0" fontId="5" fillId="2" borderId="0" xfId="0" applyFont="1" applyFill="1" applyAlignment="1" applyProtection="1">
      <alignment horizontal="right" vertical="center"/>
    </xf>
    <xf numFmtId="0" fontId="2" fillId="2" borderId="0" xfId="0" applyFont="1" applyFill="1" applyAlignment="1" applyProtection="1">
      <alignment horizontal="center" vertical="center"/>
    </xf>
    <xf numFmtId="0" fontId="2" fillId="2" borderId="0" xfId="0" applyFont="1" applyFill="1" applyAlignment="1" applyProtection="1">
      <alignment horizontal="left" vertical="center"/>
    </xf>
    <xf numFmtId="0" fontId="2" fillId="2" borderId="0" xfId="0" applyFont="1" applyFill="1" applyAlignment="1" applyProtection="1">
      <alignment horizontal="right" vertical="center"/>
    </xf>
    <xf numFmtId="0" fontId="11" fillId="2" borderId="30" xfId="0" applyFont="1" applyFill="1" applyBorder="1" applyAlignment="1" applyProtection="1">
      <alignment horizontal="center" vertical="center"/>
      <protection locked="0"/>
    </xf>
    <xf numFmtId="0" fontId="13" fillId="2" borderId="63" xfId="0" applyFont="1" applyFill="1" applyBorder="1" applyAlignment="1" applyProtection="1">
      <alignment horizontal="center" vertical="center" shrinkToFit="1"/>
      <protection locked="0"/>
    </xf>
    <xf numFmtId="0" fontId="13" fillId="2" borderId="64" xfId="0" applyFont="1" applyFill="1" applyBorder="1" applyAlignment="1" applyProtection="1">
      <alignment horizontal="center" vertical="center" shrinkToFit="1"/>
      <protection locked="0"/>
    </xf>
    <xf numFmtId="0" fontId="13" fillId="2" borderId="64" xfId="0" applyFont="1" applyFill="1" applyBorder="1" applyAlignment="1" applyProtection="1">
      <alignment vertical="center" shrinkToFit="1"/>
      <protection locked="0"/>
    </xf>
    <xf numFmtId="38" fontId="13" fillId="2" borderId="64" xfId="1"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38" fontId="9" fillId="2" borderId="66" xfId="1" applyFont="1" applyFill="1" applyBorder="1" applyAlignment="1" applyProtection="1">
      <alignment horizontal="right" vertical="center"/>
      <protection locked="0"/>
    </xf>
    <xf numFmtId="0" fontId="13" fillId="2" borderId="118" xfId="0" applyFont="1" applyFill="1" applyBorder="1" applyAlignment="1" applyProtection="1">
      <alignment horizontal="center" vertical="center" shrinkToFit="1"/>
      <protection locked="0"/>
    </xf>
    <xf numFmtId="0" fontId="13" fillId="2" borderId="55" xfId="0" applyFont="1" applyFill="1" applyBorder="1" applyAlignment="1" applyProtection="1">
      <alignment horizontal="center" vertical="center" shrinkToFit="1"/>
      <protection locked="0"/>
    </xf>
    <xf numFmtId="0" fontId="13" fillId="2" borderId="15" xfId="0" applyFont="1" applyFill="1" applyBorder="1" applyAlignment="1" applyProtection="1">
      <alignment vertical="center" shrinkToFit="1"/>
      <protection locked="0"/>
    </xf>
    <xf numFmtId="0" fontId="13" fillId="2" borderId="15" xfId="0" applyFont="1" applyFill="1" applyBorder="1" applyAlignment="1" applyProtection="1">
      <alignment horizontal="center" vertical="center" shrinkToFit="1"/>
      <protection locked="0"/>
    </xf>
    <xf numFmtId="38" fontId="13" fillId="2" borderId="15" xfId="1" applyFont="1" applyFill="1" applyBorder="1" applyAlignment="1" applyProtection="1">
      <alignment vertical="center" shrinkToFit="1"/>
      <protection locked="0"/>
    </xf>
    <xf numFmtId="0" fontId="9" fillId="2" borderId="14" xfId="0" applyFont="1" applyFill="1" applyBorder="1" applyAlignment="1" applyProtection="1">
      <alignment vertical="center" shrinkToFit="1"/>
      <protection locked="0"/>
    </xf>
    <xf numFmtId="38" fontId="9" fillId="2" borderId="57" xfId="1" applyFont="1" applyFill="1" applyBorder="1" applyAlignment="1" applyProtection="1">
      <alignment horizontal="right" vertical="center"/>
      <protection locked="0"/>
    </xf>
    <xf numFmtId="38" fontId="9" fillId="2" borderId="64" xfId="1" applyFont="1" applyFill="1" applyBorder="1" applyAlignment="1" applyProtection="1">
      <alignment horizontal="right" vertical="center" wrapText="1"/>
      <protection locked="0"/>
    </xf>
    <xf numFmtId="38" fontId="16" fillId="2" borderId="55" xfId="1" applyFont="1" applyFill="1" applyBorder="1" applyAlignment="1" applyProtection="1">
      <alignment horizontal="right" vertical="center"/>
      <protection locked="0"/>
    </xf>
    <xf numFmtId="38" fontId="16" fillId="2" borderId="73" xfId="1" applyFont="1" applyFill="1" applyBorder="1" applyAlignment="1" applyProtection="1">
      <alignment horizontal="right" vertical="center"/>
      <protection locked="0"/>
    </xf>
    <xf numFmtId="38" fontId="9" fillId="2" borderId="68" xfId="1" applyFont="1" applyFill="1" applyBorder="1" applyAlignment="1" applyProtection="1">
      <alignment horizontal="right" vertical="center"/>
      <protection locked="0"/>
    </xf>
    <xf numFmtId="38" fontId="9" fillId="2" borderId="72" xfId="1" applyFont="1" applyFill="1" applyBorder="1" applyAlignment="1" applyProtection="1">
      <alignment horizontal="right" vertical="center"/>
      <protection locked="0"/>
    </xf>
    <xf numFmtId="0" fontId="11" fillId="2" borderId="32" xfId="0" applyFont="1" applyFill="1" applyBorder="1" applyAlignment="1" applyProtection="1">
      <alignment horizontal="center" vertical="center"/>
      <protection locked="0"/>
    </xf>
    <xf numFmtId="0" fontId="0" fillId="2" borderId="0" xfId="0" applyFill="1" applyAlignment="1" applyProtection="1">
      <alignment vertical="center"/>
    </xf>
    <xf numFmtId="0" fontId="7" fillId="2" borderId="0" xfId="0" applyFont="1" applyFill="1" applyAlignment="1" applyProtection="1">
      <alignment vertical="center"/>
    </xf>
    <xf numFmtId="0" fontId="10" fillId="2" borderId="0" xfId="0" applyFont="1" applyFill="1" applyAlignment="1" applyProtection="1">
      <alignment vertical="center"/>
    </xf>
    <xf numFmtId="0" fontId="9" fillId="2" borderId="0" xfId="0" applyFont="1" applyFill="1" applyAlignment="1" applyProtection="1">
      <alignment vertical="center"/>
    </xf>
    <xf numFmtId="0" fontId="11" fillId="2" borderId="0" xfId="0" applyFont="1" applyFill="1" applyAlignment="1" applyProtection="1">
      <alignment horizontal="center" vertical="center"/>
    </xf>
    <xf numFmtId="0" fontId="0" fillId="2" borderId="0" xfId="0" applyFill="1" applyProtection="1"/>
    <xf numFmtId="0" fontId="16" fillId="2" borderId="0" xfId="0" applyFont="1" applyFill="1" applyProtection="1"/>
    <xf numFmtId="0" fontId="12" fillId="2" borderId="28" xfId="0" applyFont="1" applyFill="1" applyBorder="1" applyAlignment="1" applyProtection="1">
      <alignment horizontal="center" vertical="center" wrapText="1" shrinkToFit="1"/>
    </xf>
    <xf numFmtId="0" fontId="12" fillId="2" borderId="28" xfId="0" applyFont="1" applyFill="1" applyBorder="1" applyAlignment="1" applyProtection="1">
      <alignment horizontal="centerContinuous" vertical="center" wrapText="1" shrinkToFit="1"/>
    </xf>
    <xf numFmtId="0" fontId="12" fillId="2" borderId="27" xfId="0" applyFont="1" applyFill="1" applyBorder="1" applyAlignment="1" applyProtection="1">
      <alignment horizontal="centerContinuous" vertical="center" wrapText="1" shrinkToFit="1"/>
    </xf>
    <xf numFmtId="0" fontId="2" fillId="2" borderId="117" xfId="0" applyFont="1" applyFill="1" applyBorder="1" applyAlignment="1" applyProtection="1">
      <alignment horizontal="center" vertical="center" shrinkToFit="1"/>
    </xf>
    <xf numFmtId="0" fontId="2" fillId="2" borderId="62" xfId="0" applyFont="1" applyFill="1" applyBorder="1" applyAlignment="1" applyProtection="1">
      <alignment horizontal="center" vertical="center" shrinkToFit="1"/>
    </xf>
    <xf numFmtId="0" fontId="9" fillId="2" borderId="62"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14" fillId="2" borderId="26"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shrinkToFit="1"/>
    </xf>
    <xf numFmtId="0" fontId="9" fillId="2" borderId="36" xfId="0" applyFont="1" applyFill="1" applyBorder="1" applyAlignment="1" applyProtection="1">
      <alignment horizontal="center" vertical="center"/>
    </xf>
    <xf numFmtId="38" fontId="9" fillId="2" borderId="66" xfId="1" applyFont="1" applyFill="1" applyBorder="1" applyAlignment="1" applyProtection="1">
      <alignment horizontal="right" vertical="center"/>
    </xf>
    <xf numFmtId="38" fontId="9" fillId="2" borderId="67" xfId="1" applyFont="1" applyFill="1" applyBorder="1" applyAlignment="1" applyProtection="1">
      <alignment horizontal="right" vertical="center"/>
    </xf>
    <xf numFmtId="38" fontId="9" fillId="2" borderId="65" xfId="1" applyFont="1" applyFill="1" applyBorder="1" applyAlignment="1" applyProtection="1">
      <alignment horizontal="right" vertical="center"/>
    </xf>
    <xf numFmtId="38" fontId="9" fillId="2" borderId="57" xfId="1" applyFont="1" applyFill="1" applyBorder="1" applyAlignment="1" applyProtection="1">
      <alignment horizontal="right" vertical="center"/>
    </xf>
    <xf numFmtId="38" fontId="9" fillId="2" borderId="14" xfId="1" applyFont="1" applyFill="1" applyBorder="1" applyAlignment="1" applyProtection="1">
      <alignment horizontal="right" vertical="center"/>
    </xf>
    <xf numFmtId="38" fontId="9" fillId="2" borderId="37" xfId="1" applyFont="1" applyFill="1" applyBorder="1" applyAlignment="1" applyProtection="1">
      <alignment horizontal="right" vertical="center"/>
    </xf>
    <xf numFmtId="0" fontId="16" fillId="2" borderId="53" xfId="0" applyFont="1" applyFill="1" applyBorder="1" applyAlignment="1" applyProtection="1">
      <alignment horizontal="centerContinuous" vertical="center"/>
    </xf>
    <xf numFmtId="0" fontId="16" fillId="2" borderId="54" xfId="0" applyFont="1" applyFill="1" applyBorder="1" applyAlignment="1" applyProtection="1">
      <alignment horizontal="centerContinuous" vertical="center"/>
    </xf>
    <xf numFmtId="0" fontId="16" fillId="2" borderId="77" xfId="0" applyFont="1" applyFill="1" applyBorder="1" applyAlignment="1" applyProtection="1">
      <alignment vertical="center"/>
    </xf>
    <xf numFmtId="0" fontId="0" fillId="2" borderId="74" xfId="0" applyFill="1" applyBorder="1" applyProtection="1"/>
    <xf numFmtId="0" fontId="0" fillId="2" borderId="54" xfId="0" applyFill="1" applyBorder="1" applyProtection="1"/>
    <xf numFmtId="38" fontId="16" fillId="2" borderId="77" xfId="0" applyNumberFormat="1" applyFont="1" applyFill="1" applyBorder="1" applyAlignment="1" applyProtection="1">
      <alignment vertical="center"/>
    </xf>
    <xf numFmtId="0" fontId="13" fillId="2" borderId="0" xfId="0" applyFont="1" applyFill="1" applyAlignment="1" applyProtection="1">
      <alignment vertical="center"/>
    </xf>
    <xf numFmtId="0" fontId="13" fillId="2" borderId="0" xfId="0" applyFont="1" applyFill="1" applyAlignment="1" applyProtection="1">
      <alignment horizontal="center" vertical="center"/>
    </xf>
    <xf numFmtId="0" fontId="12" fillId="2" borderId="6" xfId="0" applyFont="1" applyFill="1" applyBorder="1" applyAlignment="1" applyProtection="1">
      <alignment horizontal="center" vertical="center" wrapText="1"/>
    </xf>
    <xf numFmtId="0" fontId="13" fillId="2" borderId="25" xfId="0" applyFont="1" applyFill="1" applyBorder="1" applyAlignment="1" applyProtection="1">
      <alignment vertical="center" wrapText="1"/>
    </xf>
    <xf numFmtId="0" fontId="10" fillId="2" borderId="25" xfId="0" applyFont="1" applyFill="1" applyBorder="1" applyAlignment="1" applyProtection="1">
      <alignment vertical="center"/>
    </xf>
    <xf numFmtId="0" fontId="9" fillId="2" borderId="25" xfId="0" applyFont="1" applyFill="1" applyBorder="1" applyAlignment="1" applyProtection="1">
      <alignment vertical="center"/>
    </xf>
    <xf numFmtId="0" fontId="0" fillId="2" borderId="25" xfId="0" applyFill="1" applyBorder="1" applyAlignment="1" applyProtection="1">
      <alignment vertical="center"/>
    </xf>
    <xf numFmtId="0" fontId="0" fillId="2" borderId="42" xfId="0" applyFill="1" applyBorder="1" applyAlignment="1" applyProtection="1">
      <alignment vertical="center"/>
    </xf>
    <xf numFmtId="0" fontId="12" fillId="2" borderId="12" xfId="0" applyFont="1" applyFill="1" applyBorder="1" applyAlignment="1" applyProtection="1">
      <alignment vertical="center"/>
    </xf>
    <xf numFmtId="0" fontId="13" fillId="2" borderId="0" xfId="0" applyFont="1" applyFill="1" applyAlignment="1" applyProtection="1">
      <alignment vertical="center" wrapText="1"/>
    </xf>
    <xf numFmtId="0" fontId="12" fillId="2" borderId="0" xfId="0" applyFont="1" applyFill="1" applyAlignment="1" applyProtection="1">
      <alignment vertical="center"/>
    </xf>
    <xf numFmtId="0" fontId="0" fillId="2" borderId="18" xfId="0" applyFill="1" applyBorder="1" applyAlignment="1" applyProtection="1">
      <alignment vertical="center"/>
    </xf>
    <xf numFmtId="0" fontId="12" fillId="2" borderId="19" xfId="0" applyFont="1" applyFill="1" applyBorder="1" applyAlignment="1" applyProtection="1">
      <alignment vertical="center"/>
    </xf>
    <xf numFmtId="0" fontId="13" fillId="2" borderId="5" xfId="0" applyFont="1" applyFill="1" applyBorder="1" applyAlignment="1" applyProtection="1">
      <alignment vertical="center"/>
    </xf>
    <xf numFmtId="0" fontId="12" fillId="2" borderId="5" xfId="0" applyFont="1" applyFill="1" applyBorder="1" applyAlignment="1" applyProtection="1">
      <alignment vertical="center"/>
    </xf>
    <xf numFmtId="0" fontId="13" fillId="2" borderId="5" xfId="0" applyFont="1" applyFill="1" applyBorder="1" applyAlignment="1" applyProtection="1">
      <alignment vertical="center" wrapText="1"/>
    </xf>
    <xf numFmtId="0" fontId="9" fillId="2" borderId="5" xfId="0" applyFont="1" applyFill="1" applyBorder="1" applyAlignment="1" applyProtection="1">
      <alignment vertical="center"/>
    </xf>
    <xf numFmtId="0" fontId="10" fillId="2" borderId="5" xfId="0" applyFont="1" applyFill="1" applyBorder="1" applyAlignment="1" applyProtection="1">
      <alignment vertical="center"/>
    </xf>
    <xf numFmtId="0" fontId="0" fillId="2" borderId="5" xfId="0" applyFill="1" applyBorder="1" applyAlignment="1" applyProtection="1">
      <alignment vertical="center"/>
    </xf>
    <xf numFmtId="0" fontId="0" fillId="2" borderId="24" xfId="0" applyFill="1" applyBorder="1" applyAlignment="1" applyProtection="1">
      <alignment vertical="center"/>
    </xf>
    <xf numFmtId="0" fontId="11" fillId="2" borderId="62" xfId="0" applyFont="1" applyFill="1" applyBorder="1" applyAlignment="1" applyProtection="1">
      <alignment horizontal="center" vertical="center" wrapText="1"/>
    </xf>
    <xf numFmtId="0" fontId="18" fillId="2" borderId="62"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xf numFmtId="0" fontId="9" fillId="2" borderId="59" xfId="0" applyFont="1" applyFill="1" applyBorder="1" applyAlignment="1" applyProtection="1">
      <alignment horizontal="center" vertical="center" shrinkToFit="1"/>
    </xf>
    <xf numFmtId="0" fontId="14" fillId="2" borderId="9" xfId="0" applyFont="1" applyFill="1" applyBorder="1" applyAlignment="1" applyProtection="1">
      <alignment horizontal="center" vertical="center" wrapText="1"/>
    </xf>
    <xf numFmtId="0" fontId="9" fillId="2" borderId="59" xfId="0" applyFont="1" applyFill="1" applyBorder="1" applyAlignment="1" applyProtection="1">
      <alignment horizontal="center" vertical="center"/>
    </xf>
    <xf numFmtId="38" fontId="9" fillId="2" borderId="64" xfId="1" applyFont="1" applyFill="1" applyBorder="1" applyAlignment="1" applyProtection="1">
      <alignment horizontal="right" vertical="center" wrapText="1"/>
    </xf>
    <xf numFmtId="38" fontId="16" fillId="2" borderId="64" xfId="1" applyFont="1" applyFill="1" applyBorder="1" applyAlignment="1" applyProtection="1">
      <alignment horizontal="right" vertical="center"/>
    </xf>
    <xf numFmtId="38" fontId="16" fillId="2" borderId="55" xfId="1" applyFont="1" applyFill="1" applyBorder="1" applyAlignment="1" applyProtection="1">
      <alignment horizontal="right" vertical="center"/>
    </xf>
    <xf numFmtId="38" fontId="16" fillId="2" borderId="23" xfId="1" applyFont="1" applyFill="1" applyBorder="1" applyAlignment="1" applyProtection="1">
      <alignment horizontal="right" vertical="center"/>
    </xf>
    <xf numFmtId="38" fontId="9" fillId="2" borderId="22" xfId="1" applyFont="1" applyFill="1" applyBorder="1" applyAlignment="1" applyProtection="1">
      <alignment horizontal="right" vertical="center"/>
    </xf>
    <xf numFmtId="38" fontId="9" fillId="2" borderId="75" xfId="1" applyFont="1" applyFill="1" applyBorder="1" applyAlignment="1" applyProtection="1">
      <alignment horizontal="right" vertical="center"/>
    </xf>
    <xf numFmtId="38" fontId="9" fillId="2" borderId="54" xfId="1" applyFont="1" applyFill="1" applyBorder="1" applyAlignment="1" applyProtection="1">
      <alignment horizontal="right" vertical="center"/>
    </xf>
    <xf numFmtId="38" fontId="9" fillId="2" borderId="39" xfId="1" applyFont="1" applyFill="1" applyBorder="1" applyAlignment="1" applyProtection="1">
      <alignment horizontal="right" vertical="center"/>
    </xf>
    <xf numFmtId="38" fontId="9" fillId="2" borderId="59" xfId="1" applyFont="1" applyFill="1" applyBorder="1" applyAlignment="1" applyProtection="1">
      <alignment horizontal="center" vertical="center"/>
    </xf>
    <xf numFmtId="38" fontId="14" fillId="2" borderId="10" xfId="1" applyFont="1" applyFill="1" applyBorder="1" applyAlignment="1" applyProtection="1">
      <alignment horizontal="center" vertical="center" wrapText="1" shrinkToFit="1"/>
    </xf>
    <xf numFmtId="38" fontId="9" fillId="2" borderId="9" xfId="1" applyFont="1" applyFill="1" applyBorder="1" applyAlignment="1" applyProtection="1">
      <alignment horizontal="center" vertical="center"/>
    </xf>
    <xf numFmtId="38" fontId="9" fillId="2" borderId="76" xfId="1" applyFont="1" applyFill="1" applyBorder="1" applyAlignment="1" applyProtection="1">
      <alignment horizontal="right" vertical="center"/>
    </xf>
    <xf numFmtId="38" fontId="9" fillId="2" borderId="77" xfId="1" applyFont="1" applyFill="1" applyBorder="1" applyAlignment="1" applyProtection="1">
      <alignment horizontal="right" vertical="center"/>
    </xf>
    <xf numFmtId="38" fontId="9" fillId="2" borderId="60" xfId="1" applyFont="1" applyFill="1" applyBorder="1" applyAlignment="1" applyProtection="1">
      <alignment horizontal="right" vertical="center"/>
    </xf>
    <xf numFmtId="0" fontId="9" fillId="2" borderId="44" xfId="0" applyFont="1" applyFill="1" applyBorder="1" applyAlignment="1" applyProtection="1">
      <alignment horizontal="center" vertical="center" wrapText="1"/>
    </xf>
    <xf numFmtId="0" fontId="9" fillId="2" borderId="47" xfId="0" applyFont="1" applyFill="1" applyBorder="1" applyAlignment="1" applyProtection="1">
      <alignment vertical="center" wrapText="1"/>
    </xf>
    <xf numFmtId="0" fontId="9" fillId="2" borderId="47" xfId="0" applyFont="1" applyFill="1" applyBorder="1" applyAlignment="1" applyProtection="1">
      <alignment vertical="center"/>
    </xf>
    <xf numFmtId="0" fontId="9" fillId="2" borderId="47" xfId="0" applyFont="1" applyFill="1" applyBorder="1" applyAlignment="1" applyProtection="1">
      <alignment horizontal="right" vertical="center" wrapText="1"/>
    </xf>
    <xf numFmtId="38" fontId="9" fillId="2" borderId="35" xfId="0" applyNumberFormat="1" applyFont="1" applyFill="1" applyBorder="1" applyAlignment="1" applyProtection="1">
      <alignment vertical="center"/>
    </xf>
    <xf numFmtId="38" fontId="9" fillId="2" borderId="47" xfId="0" applyNumberFormat="1" applyFont="1" applyFill="1" applyBorder="1" applyAlignment="1" applyProtection="1">
      <alignment horizontal="right" vertical="center"/>
    </xf>
    <xf numFmtId="38" fontId="9" fillId="2" borderId="35" xfId="0" applyNumberFormat="1" applyFont="1" applyFill="1" applyBorder="1" applyAlignment="1" applyProtection="1">
      <alignment horizontal="right" vertical="center"/>
    </xf>
    <xf numFmtId="0" fontId="12" fillId="2" borderId="0" xfId="0" applyFont="1" applyFill="1" applyAlignment="1" applyProtection="1">
      <alignment vertical="center" wrapText="1"/>
    </xf>
    <xf numFmtId="0" fontId="13" fillId="2" borderId="0" xfId="0" applyFont="1" applyFill="1" applyAlignment="1" applyProtection="1">
      <alignment horizontal="center" vertical="center" wrapText="1"/>
    </xf>
    <xf numFmtId="38" fontId="9" fillId="2" borderId="106" xfId="1" applyFont="1" applyFill="1" applyBorder="1" applyAlignment="1" applyProtection="1">
      <alignment horizontal="right" vertical="center"/>
      <protection locked="0"/>
    </xf>
    <xf numFmtId="0" fontId="16" fillId="2" borderId="4" xfId="0" applyFont="1" applyFill="1" applyBorder="1" applyAlignment="1" applyProtection="1">
      <alignment horizontal="center" vertical="center" wrapText="1"/>
      <protection locked="0"/>
    </xf>
    <xf numFmtId="38" fontId="9" fillId="2" borderId="17" xfId="1" applyFont="1" applyFill="1" applyBorder="1" applyAlignment="1" applyProtection="1">
      <alignment horizontal="right" vertical="center" wrapText="1"/>
      <protection locked="0"/>
    </xf>
    <xf numFmtId="0" fontId="16" fillId="2" borderId="69" xfId="0" applyFont="1" applyFill="1" applyBorder="1" applyAlignment="1" applyProtection="1">
      <alignment horizontal="center" vertical="center" wrapText="1"/>
      <protection locked="0"/>
    </xf>
    <xf numFmtId="38" fontId="9" fillId="2" borderId="56" xfId="1" applyFont="1" applyFill="1" applyBorder="1" applyAlignment="1" applyProtection="1">
      <alignment horizontal="right" vertical="center" wrapText="1"/>
      <protection locked="0"/>
    </xf>
    <xf numFmtId="38" fontId="9" fillId="2" borderId="71" xfId="1" applyFont="1" applyFill="1" applyBorder="1" applyAlignment="1" applyProtection="1">
      <alignment horizontal="right" vertical="center"/>
      <protection locked="0"/>
    </xf>
    <xf numFmtId="38" fontId="16" fillId="2" borderId="22" xfId="1" applyFont="1" applyFill="1" applyBorder="1" applyAlignment="1" applyProtection="1">
      <alignment horizontal="right" vertical="center" wrapText="1"/>
      <protection locked="0"/>
    </xf>
    <xf numFmtId="0" fontId="16" fillId="2" borderId="16" xfId="0" applyFont="1" applyFill="1" applyBorder="1" applyAlignment="1" applyProtection="1">
      <alignment horizontal="center" vertical="center" wrapText="1"/>
      <protection locked="0"/>
    </xf>
    <xf numFmtId="38" fontId="9" fillId="2" borderId="58" xfId="1" applyFont="1" applyFill="1" applyBorder="1" applyAlignment="1" applyProtection="1">
      <alignment horizontal="right" vertical="center"/>
      <protection locked="0"/>
    </xf>
    <xf numFmtId="38" fontId="16" fillId="2" borderId="39" xfId="1" applyFont="1" applyFill="1" applyBorder="1" applyAlignment="1" applyProtection="1">
      <alignment horizontal="right" vertical="center"/>
      <protection locked="0"/>
    </xf>
    <xf numFmtId="0" fontId="9" fillId="2" borderId="78" xfId="0" applyFont="1" applyFill="1" applyBorder="1" applyAlignment="1" applyProtection="1">
      <alignment horizontal="center" vertical="center"/>
    </xf>
    <xf numFmtId="0" fontId="16" fillId="2" borderId="0" xfId="0" applyFont="1" applyFill="1" applyAlignment="1" applyProtection="1">
      <alignment vertical="center"/>
    </xf>
    <xf numFmtId="0" fontId="9" fillId="2" borderId="28" xfId="0" applyFont="1" applyFill="1" applyBorder="1" applyAlignment="1" applyProtection="1">
      <alignment vertical="center"/>
    </xf>
    <xf numFmtId="0" fontId="9" fillId="2" borderId="10" xfId="0" applyFont="1" applyFill="1" applyBorder="1" applyAlignment="1" applyProtection="1">
      <alignment vertical="center"/>
    </xf>
    <xf numFmtId="0" fontId="16" fillId="2" borderId="110" xfId="0" applyFont="1" applyFill="1" applyBorder="1" applyAlignment="1" applyProtection="1">
      <alignment horizontal="center" vertical="center"/>
    </xf>
    <xf numFmtId="0" fontId="16" fillId="2" borderId="106" xfId="0" applyFont="1" applyFill="1" applyBorder="1" applyAlignment="1" applyProtection="1">
      <alignment horizontal="center" vertical="center"/>
    </xf>
    <xf numFmtId="0" fontId="9" fillId="2" borderId="4" xfId="0" applyFont="1" applyFill="1" applyBorder="1" applyAlignment="1" applyProtection="1">
      <alignment vertical="center"/>
    </xf>
    <xf numFmtId="0" fontId="9" fillId="2" borderId="107" xfId="0" applyFont="1" applyFill="1" applyBorder="1" applyAlignment="1" applyProtection="1">
      <alignment vertical="center"/>
    </xf>
    <xf numFmtId="0" fontId="16" fillId="2" borderId="111" xfId="0" applyFont="1" applyFill="1" applyBorder="1" applyAlignment="1" applyProtection="1">
      <alignment horizontal="right" vertical="center"/>
    </xf>
    <xf numFmtId="0" fontId="16" fillId="2" borderId="108" xfId="0" applyFont="1" applyFill="1" applyBorder="1" applyAlignment="1" applyProtection="1">
      <alignment horizontal="right" vertical="center"/>
    </xf>
    <xf numFmtId="0" fontId="9" fillId="2" borderId="31" xfId="0" applyFont="1" applyFill="1" applyBorder="1" applyAlignment="1" applyProtection="1">
      <alignment vertical="center"/>
    </xf>
    <xf numFmtId="0" fontId="9" fillId="2" borderId="30" xfId="0" applyFont="1" applyFill="1" applyBorder="1" applyAlignment="1" applyProtection="1">
      <alignment vertical="center"/>
    </xf>
    <xf numFmtId="38" fontId="9" fillId="2" borderId="109" xfId="0" applyNumberFormat="1" applyFont="1" applyFill="1" applyBorder="1" applyAlignment="1" applyProtection="1">
      <alignment vertical="center"/>
    </xf>
    <xf numFmtId="0" fontId="16" fillId="2" borderId="112" xfId="0" applyFont="1" applyFill="1" applyBorder="1" applyAlignment="1" applyProtection="1">
      <alignment horizontal="right" vertical="center"/>
    </xf>
    <xf numFmtId="0" fontId="16" fillId="2" borderId="109" xfId="0" applyFont="1" applyFill="1" applyBorder="1" applyAlignment="1" applyProtection="1">
      <alignment horizontal="right" vertical="center"/>
    </xf>
    <xf numFmtId="0" fontId="16" fillId="2" borderId="0" xfId="0" applyFont="1" applyFill="1" applyAlignment="1" applyProtection="1">
      <alignment horizontal="right" vertical="center"/>
    </xf>
    <xf numFmtId="0" fontId="16" fillId="2" borderId="28" xfId="0" applyFont="1" applyFill="1" applyBorder="1" applyAlignment="1" applyProtection="1">
      <alignment horizontal="center" vertical="center"/>
    </xf>
    <xf numFmtId="0" fontId="9" fillId="2" borderId="62" xfId="0" applyFont="1" applyFill="1" applyBorder="1" applyAlignment="1" applyProtection="1">
      <alignment horizontal="center" vertical="center" wrapText="1"/>
    </xf>
    <xf numFmtId="0" fontId="16" fillId="2" borderId="62"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38" fontId="12" fillId="2" borderId="10" xfId="1" applyFont="1" applyFill="1" applyBorder="1" applyAlignment="1" applyProtection="1">
      <alignment horizontal="center" vertical="center" wrapText="1" shrinkToFit="1"/>
    </xf>
    <xf numFmtId="0" fontId="16" fillId="2" borderId="21" xfId="0" applyFont="1" applyFill="1" applyBorder="1" applyAlignment="1" applyProtection="1">
      <alignment horizontal="right" vertical="center"/>
    </xf>
    <xf numFmtId="38" fontId="9" fillId="2" borderId="40" xfId="1" applyFont="1" applyFill="1" applyBorder="1" applyAlignment="1" applyProtection="1">
      <alignment horizontal="right" vertical="center"/>
    </xf>
    <xf numFmtId="38" fontId="9" fillId="2" borderId="19" xfId="1" applyFont="1" applyFill="1" applyBorder="1" applyAlignment="1" applyProtection="1">
      <alignment horizontal="right" vertical="center"/>
    </xf>
    <xf numFmtId="0" fontId="16" fillId="2" borderId="53" xfId="0" applyFont="1" applyFill="1" applyBorder="1" applyAlignment="1" applyProtection="1">
      <alignment horizontal="right" vertical="center"/>
    </xf>
    <xf numFmtId="38" fontId="16" fillId="2" borderId="23" xfId="1" applyFont="1" applyFill="1" applyBorder="1" applyAlignment="1" applyProtection="1">
      <alignment vertical="center"/>
    </xf>
    <xf numFmtId="38" fontId="9" fillId="2" borderId="74" xfId="1" applyFont="1" applyFill="1" applyBorder="1" applyAlignment="1" applyProtection="1">
      <alignment horizontal="right" vertical="center"/>
    </xf>
    <xf numFmtId="38" fontId="9" fillId="2" borderId="79" xfId="1" applyFont="1" applyFill="1" applyBorder="1" applyAlignment="1" applyProtection="1">
      <alignment horizontal="right" vertical="center" wrapText="1"/>
    </xf>
    <xf numFmtId="38" fontId="9" fillId="2" borderId="46" xfId="1" applyFont="1" applyFill="1" applyBorder="1" applyAlignment="1" applyProtection="1">
      <alignment horizontal="right" vertical="center" wrapText="1"/>
    </xf>
    <xf numFmtId="38" fontId="9" fillId="2" borderId="35" xfId="1" applyFont="1" applyFill="1" applyBorder="1" applyAlignment="1" applyProtection="1">
      <alignment horizontal="right" vertical="center"/>
    </xf>
    <xf numFmtId="38" fontId="9" fillId="2" borderId="45" xfId="1" applyFont="1" applyFill="1" applyBorder="1" applyAlignment="1" applyProtection="1">
      <alignment horizontal="right" vertical="center"/>
    </xf>
    <xf numFmtId="38" fontId="9" fillId="2" borderId="46" xfId="1" applyFont="1" applyFill="1" applyBorder="1" applyAlignment="1" applyProtection="1">
      <alignment horizontal="right" vertical="center"/>
    </xf>
    <xf numFmtId="38" fontId="11" fillId="2" borderId="17" xfId="1" applyFont="1" applyFill="1" applyBorder="1" applyAlignment="1" applyProtection="1">
      <alignment horizontal="right" vertical="center" wrapText="1"/>
      <protection locked="0"/>
    </xf>
    <xf numFmtId="0" fontId="16" fillId="2" borderId="4"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38" fontId="11" fillId="2" borderId="41" xfId="1" applyFont="1" applyFill="1" applyBorder="1" applyAlignment="1" applyProtection="1">
      <alignment horizontal="right" vertical="center" wrapText="1"/>
      <protection locked="0"/>
    </xf>
    <xf numFmtId="0" fontId="16" fillId="2" borderId="2" xfId="0" applyFont="1" applyFill="1" applyBorder="1" applyAlignment="1" applyProtection="1">
      <alignment horizontal="center" vertical="center"/>
      <protection locked="0"/>
    </xf>
    <xf numFmtId="38" fontId="16" fillId="2" borderId="41" xfId="1" applyFont="1" applyFill="1" applyBorder="1" applyAlignment="1" applyProtection="1">
      <alignment horizontal="right" vertical="center"/>
      <protection locked="0"/>
    </xf>
    <xf numFmtId="38" fontId="11" fillId="2" borderId="62" xfId="1" applyFont="1" applyFill="1" applyBorder="1" applyAlignment="1" applyProtection="1">
      <alignment horizontal="right" vertical="center" wrapText="1"/>
      <protection locked="0"/>
    </xf>
    <xf numFmtId="38" fontId="9" fillId="2" borderId="26" xfId="1" applyFont="1" applyFill="1" applyBorder="1" applyAlignment="1" applyProtection="1">
      <alignment horizontal="right" vertical="center"/>
      <protection locked="0"/>
    </xf>
    <xf numFmtId="38" fontId="18" fillId="2" borderId="48" xfId="1" applyFont="1" applyFill="1" applyBorder="1" applyAlignment="1" applyProtection="1">
      <alignment horizontal="right" vertical="center" wrapText="1"/>
      <protection locked="0"/>
    </xf>
    <xf numFmtId="0" fontId="13" fillId="2" borderId="121" xfId="0" applyFont="1" applyFill="1" applyBorder="1" applyAlignment="1" applyProtection="1">
      <alignment horizontal="center" vertical="center" shrinkToFit="1"/>
      <protection locked="0"/>
    </xf>
    <xf numFmtId="0" fontId="9" fillId="2" borderId="65" xfId="0" applyFont="1" applyFill="1" applyBorder="1" applyAlignment="1" applyProtection="1">
      <alignment vertical="center" shrinkToFit="1"/>
      <protection locked="0"/>
    </xf>
    <xf numFmtId="0" fontId="13" fillId="2" borderId="13" xfId="0" applyFont="1" applyFill="1" applyBorder="1" applyAlignment="1" applyProtection="1">
      <alignment horizontal="center" vertical="center" shrinkToFit="1"/>
      <protection locked="0"/>
    </xf>
    <xf numFmtId="0" fontId="13" fillId="2" borderId="124" xfId="0" applyFont="1" applyFill="1" applyBorder="1" applyAlignment="1" applyProtection="1">
      <alignment horizontal="center" vertical="center" shrinkToFit="1"/>
      <protection locked="0"/>
    </xf>
    <xf numFmtId="0" fontId="9" fillId="2" borderId="37" xfId="0" applyFont="1" applyFill="1" applyBorder="1" applyAlignment="1" applyProtection="1">
      <alignment vertical="center" shrinkToFit="1"/>
      <protection locked="0"/>
    </xf>
    <xf numFmtId="38" fontId="0" fillId="0" borderId="0" xfId="0" applyNumberFormat="1" applyAlignment="1">
      <alignment vertical="center"/>
    </xf>
    <xf numFmtId="0" fontId="5" fillId="2" borderId="0" xfId="0" applyFont="1" applyFill="1" applyAlignment="1" applyProtection="1">
      <alignment vertical="center" shrinkToFit="1"/>
      <protection locked="0"/>
    </xf>
    <xf numFmtId="0" fontId="5" fillId="2" borderId="0" xfId="0" applyFont="1" applyFill="1" applyAlignment="1" applyProtection="1">
      <alignment horizontal="center" vertical="center"/>
    </xf>
    <xf numFmtId="38" fontId="0" fillId="0" borderId="0" xfId="0" applyNumberFormat="1"/>
    <xf numFmtId="38" fontId="9" fillId="2" borderId="108" xfId="1" applyFont="1" applyFill="1" applyBorder="1" applyAlignment="1" applyProtection="1">
      <alignment vertical="center"/>
      <protection locked="0"/>
    </xf>
    <xf numFmtId="0" fontId="16" fillId="2" borderId="69" xfId="0" applyFont="1" applyFill="1" applyBorder="1" applyAlignment="1" applyProtection="1">
      <alignment horizontal="center" vertical="center"/>
      <protection locked="0"/>
    </xf>
    <xf numFmtId="0" fontId="5" fillId="2" borderId="0" xfId="0" applyFont="1" applyFill="1" applyAlignment="1" applyProtection="1">
      <alignment horizontal="left" vertical="top" wrapText="1"/>
    </xf>
    <xf numFmtId="0" fontId="2" fillId="2" borderId="0" xfId="0" applyFont="1" applyFill="1" applyAlignment="1" applyProtection="1">
      <alignment horizontal="left" vertical="center" wrapText="1"/>
    </xf>
    <xf numFmtId="0" fontId="2" fillId="2" borderId="0" xfId="0" applyFont="1" applyFill="1" applyAlignment="1" applyProtection="1">
      <alignment horizontal="left" vertical="center"/>
    </xf>
    <xf numFmtId="0" fontId="5" fillId="2" borderId="0" xfId="0" applyFont="1" applyFill="1" applyAlignment="1" applyProtection="1">
      <alignment horizontal="left" vertical="center"/>
    </xf>
    <xf numFmtId="0" fontId="2" fillId="2" borderId="0" xfId="0" applyFont="1" applyFill="1" applyAlignment="1" applyProtection="1">
      <alignment horizontal="center" vertical="center"/>
    </xf>
    <xf numFmtId="0" fontId="5" fillId="2" borderId="0" xfId="0" applyFont="1" applyFill="1" applyAlignment="1" applyProtection="1">
      <alignment horizontal="center" vertical="center"/>
    </xf>
    <xf numFmtId="0" fontId="5" fillId="2" borderId="0" xfId="0" applyFont="1" applyFill="1" applyAlignment="1" applyProtection="1">
      <alignment horizontal="left" vertical="center" shrinkToFit="1"/>
      <protection locked="0"/>
    </xf>
    <xf numFmtId="0" fontId="5" fillId="2" borderId="0" xfId="0" applyFont="1" applyFill="1" applyAlignment="1" applyProtection="1">
      <alignment horizontal="center" vertical="center" shrinkToFit="1"/>
      <protection locked="0"/>
    </xf>
    <xf numFmtId="38" fontId="16" fillId="2" borderId="131" xfId="1" applyFont="1" applyFill="1" applyBorder="1" applyAlignment="1" applyProtection="1">
      <alignment horizontal="center" vertical="center" wrapText="1"/>
    </xf>
    <xf numFmtId="38" fontId="16" fillId="2" borderId="132" xfId="1" applyFont="1" applyFill="1" applyBorder="1" applyAlignment="1" applyProtection="1">
      <alignment horizontal="center" vertical="center" wrapText="1"/>
    </xf>
    <xf numFmtId="38" fontId="18" fillId="2" borderId="125" xfId="1" applyFont="1" applyFill="1" applyBorder="1" applyAlignment="1" applyProtection="1">
      <alignment horizontal="center" vertical="center" wrapText="1"/>
    </xf>
    <xf numFmtId="38" fontId="18" fillId="2" borderId="126" xfId="1" applyFont="1" applyFill="1" applyBorder="1" applyAlignment="1" applyProtection="1">
      <alignment horizontal="center" vertical="center" wrapText="1"/>
    </xf>
    <xf numFmtId="38" fontId="18" fillId="2" borderId="127" xfId="1" applyFont="1" applyFill="1" applyBorder="1" applyAlignment="1" applyProtection="1">
      <alignment horizontal="center" vertical="center" wrapText="1"/>
    </xf>
    <xf numFmtId="38" fontId="9" fillId="2" borderId="82" xfId="1" applyFont="1" applyFill="1" applyBorder="1" applyAlignment="1" applyProtection="1">
      <alignment horizontal="center" vertical="center"/>
    </xf>
    <xf numFmtId="38" fontId="9" fillId="2" borderId="90" xfId="1" applyFont="1" applyFill="1" applyBorder="1" applyAlignment="1" applyProtection="1">
      <alignment horizontal="center" vertical="center"/>
    </xf>
    <xf numFmtId="38" fontId="9" fillId="2" borderId="83" xfId="1" applyFont="1" applyFill="1" applyBorder="1" applyAlignment="1" applyProtection="1">
      <alignment horizontal="center" vertical="center"/>
    </xf>
    <xf numFmtId="38" fontId="9" fillId="2" borderId="128" xfId="1" applyFont="1" applyFill="1" applyBorder="1" applyAlignment="1" applyProtection="1">
      <alignment horizontal="center" vertical="center"/>
    </xf>
    <xf numFmtId="38" fontId="9" fillId="2" borderId="129" xfId="1" applyFont="1" applyFill="1" applyBorder="1" applyAlignment="1" applyProtection="1">
      <alignment horizontal="center" vertical="center"/>
    </xf>
    <xf numFmtId="38" fontId="9" fillId="2" borderId="130" xfId="1" applyFont="1" applyFill="1" applyBorder="1" applyAlignment="1" applyProtection="1">
      <alignment horizontal="center" vertical="center"/>
    </xf>
    <xf numFmtId="38" fontId="9" fillId="2" borderId="94" xfId="1" applyFont="1" applyFill="1" applyBorder="1" applyAlignment="1" applyProtection="1">
      <alignment horizontal="center" vertical="center"/>
    </xf>
    <xf numFmtId="38" fontId="9" fillId="2" borderId="95" xfId="1" applyFont="1" applyFill="1" applyBorder="1" applyAlignment="1" applyProtection="1">
      <alignment horizontal="center" vertical="center"/>
    </xf>
    <xf numFmtId="38" fontId="9" fillId="2" borderId="96" xfId="1" applyFont="1" applyFill="1" applyBorder="1" applyAlignment="1" applyProtection="1">
      <alignment horizontal="center" vertical="center"/>
    </xf>
    <xf numFmtId="38" fontId="9" fillId="2" borderId="84" xfId="1" applyFont="1" applyFill="1" applyBorder="1" applyAlignment="1" applyProtection="1">
      <alignment horizontal="center" vertical="center"/>
    </xf>
    <xf numFmtId="38" fontId="9" fillId="2" borderId="91" xfId="1" applyFont="1" applyFill="1" applyBorder="1" applyAlignment="1" applyProtection="1">
      <alignment horizontal="center" vertical="center"/>
    </xf>
    <xf numFmtId="38" fontId="9" fillId="2" borderId="85" xfId="1" applyFont="1" applyFill="1" applyBorder="1" applyAlignment="1" applyProtection="1">
      <alignment horizontal="center" vertical="center"/>
    </xf>
    <xf numFmtId="38" fontId="16" fillId="2" borderId="89" xfId="1" applyFont="1" applyFill="1" applyBorder="1" applyAlignment="1" applyProtection="1">
      <alignment horizontal="center" vertical="center" wrapText="1"/>
    </xf>
    <xf numFmtId="38" fontId="16" fillId="2" borderId="81" xfId="1" applyFont="1" applyFill="1" applyBorder="1" applyAlignment="1" applyProtection="1">
      <alignment horizontal="center" vertical="center" wrapText="1"/>
    </xf>
    <xf numFmtId="0" fontId="11" fillId="2" borderId="31" xfId="0" applyFont="1" applyFill="1" applyBorder="1" applyAlignment="1" applyProtection="1">
      <alignment horizontal="center" vertical="center"/>
    </xf>
    <xf numFmtId="0" fontId="11" fillId="2" borderId="93" xfId="0"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6"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16" fillId="2" borderId="119"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16" fillId="2" borderId="120" xfId="0" applyFont="1" applyFill="1" applyBorder="1" applyAlignment="1" applyProtection="1">
      <alignment horizontal="center" vertical="center"/>
    </xf>
    <xf numFmtId="0" fontId="9" fillId="2" borderId="0" xfId="0" applyFont="1" applyFill="1" applyAlignment="1" applyProtection="1">
      <alignment horizontal="center" vertical="center"/>
    </xf>
    <xf numFmtId="0" fontId="9" fillId="2" borderId="78" xfId="0" applyFont="1" applyFill="1" applyBorder="1" applyAlignment="1" applyProtection="1">
      <alignment horizontal="center" vertical="center"/>
    </xf>
    <xf numFmtId="0" fontId="9" fillId="2" borderId="79" xfId="0" applyFont="1" applyFill="1" applyBorder="1" applyAlignment="1" applyProtection="1">
      <alignment horizontal="center" vertical="center"/>
    </xf>
    <xf numFmtId="0" fontId="9" fillId="2" borderId="47" xfId="0" applyFont="1" applyFill="1" applyBorder="1" applyAlignment="1" applyProtection="1">
      <alignment horizontal="center" vertical="center" shrinkToFit="1"/>
      <protection locked="0"/>
    </xf>
    <xf numFmtId="0" fontId="9" fillId="2" borderId="50" xfId="0" applyFont="1" applyFill="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shrinkToFit="1"/>
    </xf>
    <xf numFmtId="0" fontId="2" fillId="2" borderId="27" xfId="0" applyFont="1" applyFill="1" applyBorder="1" applyAlignment="1" applyProtection="1">
      <alignment horizontal="center" vertical="center" shrinkToFit="1"/>
    </xf>
    <xf numFmtId="0" fontId="12" fillId="2" borderId="28"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6" fillId="2" borderId="4" xfId="0" applyFont="1" applyFill="1" applyBorder="1" applyAlignment="1" applyProtection="1">
      <alignment horizontal="center" vertical="center"/>
    </xf>
    <xf numFmtId="0" fontId="16" fillId="2" borderId="107" xfId="0" applyFont="1" applyFill="1" applyBorder="1" applyAlignment="1" applyProtection="1">
      <alignment horizontal="center" vertical="center"/>
    </xf>
    <xf numFmtId="0" fontId="16" fillId="2" borderId="121" xfId="0" applyFont="1" applyFill="1" applyBorder="1" applyAlignment="1" applyProtection="1">
      <alignment horizontal="center" vertical="center"/>
    </xf>
    <xf numFmtId="0" fontId="16" fillId="2" borderId="69" xfId="0" applyFont="1" applyFill="1" applyBorder="1" applyAlignment="1" applyProtection="1">
      <alignment horizontal="center" vertical="center"/>
    </xf>
    <xf numFmtId="0" fontId="16" fillId="2" borderId="70" xfId="0" applyFont="1" applyFill="1" applyBorder="1" applyAlignment="1" applyProtection="1">
      <alignment horizontal="center" vertical="center"/>
    </xf>
    <xf numFmtId="0" fontId="16" fillId="2" borderId="122"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0" xfId="0" applyFont="1" applyFill="1" applyAlignment="1" applyProtection="1">
      <alignment horizontal="center" vertical="center"/>
    </xf>
    <xf numFmtId="0" fontId="16" fillId="2" borderId="123" xfId="0" applyFont="1" applyFill="1" applyBorder="1" applyAlignment="1" applyProtection="1">
      <alignment horizontal="center" vertical="center"/>
    </xf>
    <xf numFmtId="0" fontId="16" fillId="2" borderId="4" xfId="0" applyFont="1" applyFill="1" applyBorder="1" applyAlignment="1" applyProtection="1">
      <alignment horizontal="center" vertical="center"/>
      <protection locked="0"/>
    </xf>
    <xf numFmtId="0" fontId="16" fillId="2" borderId="107" xfId="0" applyFont="1" applyFill="1" applyBorder="1" applyAlignment="1" applyProtection="1">
      <alignment horizontal="center" vertical="center"/>
      <protection locked="0"/>
    </xf>
    <xf numFmtId="0" fontId="16" fillId="2" borderId="121" xfId="0" applyFont="1" applyFill="1" applyBorder="1" applyAlignment="1" applyProtection="1">
      <alignment horizontal="center" vertical="center"/>
      <protection locked="0"/>
    </xf>
    <xf numFmtId="0" fontId="16" fillId="2" borderId="69" xfId="0" applyFont="1" applyFill="1" applyBorder="1" applyAlignment="1" applyProtection="1">
      <alignment horizontal="center" vertical="center"/>
      <protection locked="0"/>
    </xf>
    <xf numFmtId="0" fontId="16" fillId="2" borderId="70" xfId="0" applyFont="1" applyFill="1" applyBorder="1" applyAlignment="1" applyProtection="1">
      <alignment horizontal="center" vertical="center"/>
      <protection locked="0"/>
    </xf>
    <xf numFmtId="0" fontId="16" fillId="2" borderId="122" xfId="0" applyFont="1" applyFill="1" applyBorder="1" applyAlignment="1" applyProtection="1">
      <alignment horizontal="center" vertical="center"/>
      <protection locked="0"/>
    </xf>
    <xf numFmtId="0" fontId="11" fillId="2" borderId="29"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xf>
    <xf numFmtId="0" fontId="9" fillId="2" borderId="46" xfId="0" applyFont="1" applyFill="1" applyBorder="1" applyAlignment="1" applyProtection="1">
      <alignment horizontal="center" vertical="center"/>
      <protection locked="0"/>
    </xf>
    <xf numFmtId="0" fontId="9" fillId="2" borderId="47" xfId="0" applyFont="1" applyFill="1" applyBorder="1" applyAlignment="1" applyProtection="1">
      <alignment horizontal="center" vertical="center"/>
      <protection locked="0"/>
    </xf>
    <xf numFmtId="0" fontId="9" fillId="2" borderId="50" xfId="0" applyFont="1" applyFill="1" applyBorder="1" applyAlignment="1" applyProtection="1">
      <alignment horizontal="center" vertical="center"/>
      <protection locked="0"/>
    </xf>
    <xf numFmtId="0" fontId="16" fillId="2" borderId="110" xfId="0" applyFont="1" applyFill="1" applyBorder="1" applyAlignment="1" applyProtection="1">
      <alignment horizontal="center" vertical="center"/>
    </xf>
    <xf numFmtId="0" fontId="16" fillId="2" borderId="106" xfId="0" applyFont="1" applyFill="1" applyBorder="1" applyAlignment="1" applyProtection="1">
      <alignment horizontal="center" vertical="center"/>
    </xf>
    <xf numFmtId="0" fontId="9" fillId="2" borderId="104" xfId="0" applyFont="1" applyFill="1" applyBorder="1" applyAlignment="1" applyProtection="1">
      <alignment horizontal="center" vertical="center" wrapText="1"/>
    </xf>
    <xf numFmtId="0" fontId="9" fillId="2" borderId="105" xfId="0" applyFont="1" applyFill="1" applyBorder="1" applyAlignment="1" applyProtection="1">
      <alignment horizontal="center" vertical="center" wrapText="1"/>
    </xf>
    <xf numFmtId="0" fontId="9" fillId="2" borderId="99" xfId="0" applyFont="1" applyFill="1" applyBorder="1" applyAlignment="1" applyProtection="1">
      <alignment horizontal="center" vertical="center" wrapText="1"/>
    </xf>
    <xf numFmtId="0" fontId="9" fillId="2" borderId="44" xfId="0" applyFont="1" applyFill="1" applyBorder="1" applyAlignment="1" applyProtection="1">
      <alignment horizontal="center" vertical="center" wrapText="1"/>
    </xf>
    <xf numFmtId="0" fontId="9" fillId="2" borderId="47" xfId="0" applyFont="1" applyFill="1" applyBorder="1" applyAlignment="1" applyProtection="1">
      <alignment horizontal="center" vertical="center" wrapText="1"/>
    </xf>
    <xf numFmtId="0" fontId="9" fillId="0" borderId="0" xfId="0" applyFont="1" applyAlignment="1">
      <alignment horizontal="left" vertical="center"/>
    </xf>
    <xf numFmtId="38" fontId="9" fillId="2" borderId="94" xfId="1" applyFont="1" applyFill="1" applyBorder="1" applyAlignment="1" applyProtection="1">
      <alignment horizontal="right" vertical="center"/>
    </xf>
    <xf numFmtId="38" fontId="9" fillId="2" borderId="95" xfId="1" applyFont="1" applyFill="1" applyBorder="1" applyAlignment="1" applyProtection="1">
      <alignment horizontal="right" vertical="center"/>
    </xf>
    <xf numFmtId="38" fontId="9" fillId="2" borderId="96" xfId="1" applyFont="1" applyFill="1" applyBorder="1" applyAlignment="1" applyProtection="1">
      <alignment horizontal="right" vertical="center"/>
    </xf>
    <xf numFmtId="38" fontId="9" fillId="2" borderId="91" xfId="1" applyFont="1" applyFill="1" applyBorder="1" applyAlignment="1" applyProtection="1">
      <alignment horizontal="center" vertical="center" wrapText="1" shrinkToFit="1"/>
    </xf>
    <xf numFmtId="38" fontId="9" fillId="2" borderId="85" xfId="1" applyFont="1" applyFill="1" applyBorder="1" applyAlignment="1" applyProtection="1">
      <alignment horizontal="center" vertical="center" wrapText="1" shrinkToFit="1"/>
    </xf>
    <xf numFmtId="38" fontId="9" fillId="2" borderId="92" xfId="1" applyFont="1" applyFill="1" applyBorder="1" applyAlignment="1" applyProtection="1">
      <alignment horizontal="center" vertical="center"/>
    </xf>
    <xf numFmtId="38" fontId="9" fillId="2" borderId="87" xfId="1" applyFont="1" applyFill="1" applyBorder="1" applyAlignment="1" applyProtection="1">
      <alignment horizontal="center" vertical="center"/>
    </xf>
    <xf numFmtId="38" fontId="9" fillId="2" borderId="97" xfId="1" applyFont="1" applyFill="1" applyBorder="1" applyAlignment="1" applyProtection="1">
      <alignment horizontal="center" vertical="center"/>
    </xf>
    <xf numFmtId="38" fontId="16" fillId="2" borderId="80" xfId="1" applyFont="1" applyFill="1" applyBorder="1" applyAlignment="1" applyProtection="1">
      <alignment horizontal="right" vertical="center" wrapText="1"/>
    </xf>
    <xf numFmtId="38" fontId="16" fillId="2" borderId="89" xfId="1" applyFont="1" applyFill="1" applyBorder="1" applyAlignment="1" applyProtection="1">
      <alignment horizontal="right" vertical="center" wrapText="1"/>
    </xf>
    <xf numFmtId="38" fontId="16" fillId="2" borderId="81" xfId="1" applyFont="1" applyFill="1" applyBorder="1" applyAlignment="1" applyProtection="1">
      <alignment horizontal="right" vertical="center" wrapText="1"/>
    </xf>
    <xf numFmtId="38" fontId="16" fillId="2" borderId="82" xfId="1" applyFont="1" applyFill="1" applyBorder="1" applyAlignment="1" applyProtection="1">
      <alignment horizontal="right" vertical="center"/>
    </xf>
    <xf numFmtId="38" fontId="16" fillId="2" borderId="90" xfId="1" applyFont="1" applyFill="1" applyBorder="1" applyAlignment="1" applyProtection="1">
      <alignment horizontal="right" vertical="center"/>
    </xf>
    <xf numFmtId="38" fontId="16" fillId="2" borderId="83" xfId="1" applyFont="1" applyFill="1" applyBorder="1" applyAlignment="1" applyProtection="1">
      <alignment horizontal="right" vertical="center"/>
    </xf>
    <xf numFmtId="38" fontId="9" fillId="2" borderId="84" xfId="1" applyFont="1" applyFill="1" applyBorder="1" applyAlignment="1" applyProtection="1">
      <alignment horizontal="right" vertical="center" wrapText="1" shrinkToFit="1"/>
    </xf>
    <xf numFmtId="38" fontId="9" fillId="2" borderId="91" xfId="1" applyFont="1" applyFill="1" applyBorder="1" applyAlignment="1" applyProtection="1">
      <alignment horizontal="right" vertical="center" wrapText="1" shrinkToFit="1"/>
    </xf>
    <xf numFmtId="38" fontId="9" fillId="2" borderId="85" xfId="1" applyFont="1" applyFill="1" applyBorder="1" applyAlignment="1" applyProtection="1">
      <alignment horizontal="right" vertical="center" wrapText="1" shrinkToFit="1"/>
    </xf>
    <xf numFmtId="38" fontId="9" fillId="2" borderId="86" xfId="1" applyFont="1" applyFill="1" applyBorder="1" applyAlignment="1" applyProtection="1">
      <alignment horizontal="right" vertical="center"/>
    </xf>
    <xf numFmtId="38" fontId="9" fillId="2" borderId="92" xfId="1" applyFont="1" applyFill="1" applyBorder="1" applyAlignment="1" applyProtection="1">
      <alignment horizontal="right" vertical="center"/>
    </xf>
    <xf numFmtId="38" fontId="9" fillId="2" borderId="87" xfId="1" applyFont="1" applyFill="1" applyBorder="1" applyAlignment="1" applyProtection="1">
      <alignment horizontal="right" vertical="center"/>
    </xf>
    <xf numFmtId="0" fontId="9" fillId="2" borderId="0" xfId="0" applyFont="1" applyFill="1" applyAlignment="1">
      <alignment horizontal="center" vertical="center"/>
    </xf>
    <xf numFmtId="0" fontId="9" fillId="2" borderId="44"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45"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100" xfId="0" applyFont="1" applyFill="1" applyBorder="1" applyAlignment="1">
      <alignment horizontal="center" vertical="center" textRotation="255" wrapText="1"/>
    </xf>
    <xf numFmtId="0" fontId="7" fillId="2" borderId="61" xfId="0" applyFont="1" applyFill="1" applyBorder="1" applyAlignment="1">
      <alignment horizontal="center" vertical="center" textRotation="255" wrapText="1"/>
    </xf>
    <xf numFmtId="0" fontId="7" fillId="2" borderId="60" xfId="0" applyFont="1" applyFill="1" applyBorder="1" applyAlignment="1">
      <alignment horizontal="center" vertical="center" textRotation="255" wrapText="1"/>
    </xf>
    <xf numFmtId="0" fontId="16" fillId="2" borderId="6" xfId="0" applyFont="1" applyFill="1" applyBorder="1" applyAlignment="1">
      <alignment horizontal="left" wrapText="1"/>
    </xf>
    <xf numFmtId="0" fontId="16" fillId="2" borderId="25" xfId="0" applyFont="1" applyFill="1" applyBorder="1" applyAlignment="1">
      <alignment horizontal="left" wrapText="1"/>
    </xf>
    <xf numFmtId="0" fontId="16" fillId="2" borderId="7" xfId="0" applyFont="1" applyFill="1" applyBorder="1" applyAlignment="1">
      <alignment horizontal="left"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38" fontId="18" fillId="3" borderId="102" xfId="1" applyFont="1" applyFill="1" applyBorder="1" applyAlignment="1">
      <alignment horizontal="center" vertical="center" wrapText="1"/>
    </xf>
    <xf numFmtId="38" fontId="18" fillId="3" borderId="41" xfId="1" applyFont="1" applyFill="1" applyBorder="1" applyAlignment="1">
      <alignment horizontal="center" vertical="center" wrapText="1"/>
    </xf>
    <xf numFmtId="38" fontId="18" fillId="3" borderId="56" xfId="1" applyFont="1" applyFill="1" applyBorder="1" applyAlignment="1">
      <alignment horizontal="center" vertical="center" wrapText="1"/>
    </xf>
    <xf numFmtId="38" fontId="9" fillId="3" borderId="43" xfId="1" applyFont="1" applyFill="1" applyBorder="1" applyAlignment="1">
      <alignment horizontal="center" vertical="center"/>
    </xf>
    <xf numFmtId="38" fontId="9" fillId="3" borderId="52" xfId="1" applyFont="1" applyFill="1" applyBorder="1" applyAlignment="1">
      <alignment horizontal="center" vertical="center"/>
    </xf>
    <xf numFmtId="38" fontId="9" fillId="3" borderId="38" xfId="1"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38" fontId="9" fillId="3" borderId="100" xfId="1" applyFont="1" applyFill="1" applyBorder="1" applyAlignment="1">
      <alignment horizontal="right" vertical="center"/>
    </xf>
    <xf numFmtId="38" fontId="9" fillId="3" borderId="116" xfId="1" applyFont="1" applyFill="1" applyBorder="1" applyAlignment="1">
      <alignment horizontal="right" vertical="center"/>
    </xf>
    <xf numFmtId="0" fontId="9" fillId="2" borderId="44"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2" fillId="2" borderId="26"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12" fillId="2" borderId="28" xfId="0" applyFont="1" applyFill="1" applyBorder="1" applyAlignment="1">
      <alignment horizontal="center" vertical="center" wrapText="1" shrinkToFit="1"/>
    </xf>
    <xf numFmtId="0" fontId="12" fillId="2" borderId="27" xfId="0" applyFont="1" applyFill="1" applyBorder="1" applyAlignment="1">
      <alignment horizontal="center" vertical="center" wrapText="1" shrinkToFit="1"/>
    </xf>
    <xf numFmtId="0" fontId="12" fillId="2" borderId="2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38" fontId="18" fillId="3" borderId="113" xfId="1" applyFont="1" applyFill="1" applyBorder="1" applyAlignment="1">
      <alignment horizontal="right" vertical="center" wrapText="1"/>
    </xf>
    <xf numFmtId="38" fontId="18" fillId="3" borderId="114" xfId="1" applyFont="1" applyFill="1" applyBorder="1" applyAlignment="1">
      <alignment horizontal="right" vertical="center" wrapText="1"/>
    </xf>
    <xf numFmtId="38" fontId="9" fillId="3" borderId="43" xfId="1" applyFont="1" applyFill="1" applyBorder="1" applyAlignment="1">
      <alignment horizontal="right" vertical="center"/>
    </xf>
    <xf numFmtId="38" fontId="9" fillId="3" borderId="38" xfId="1" applyFont="1" applyFill="1" applyBorder="1" applyAlignment="1">
      <alignment horizontal="right" vertical="center"/>
    </xf>
    <xf numFmtId="38" fontId="14" fillId="3" borderId="103" xfId="1" applyFont="1" applyFill="1" applyBorder="1" applyAlignment="1">
      <alignment horizontal="right" vertical="center" wrapText="1" shrinkToFit="1"/>
    </xf>
    <xf numFmtId="38" fontId="14" fillId="3" borderId="115" xfId="1" applyFont="1" applyFill="1" applyBorder="1" applyAlignment="1">
      <alignment horizontal="right" vertical="center" wrapText="1" shrinkToFit="1"/>
    </xf>
    <xf numFmtId="0" fontId="9" fillId="2" borderId="2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6" fillId="2" borderId="12"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93" xfId="0" applyFont="1" applyFill="1" applyBorder="1" applyAlignment="1">
      <alignment horizontal="center" vertical="center"/>
    </xf>
    <xf numFmtId="0" fontId="2" fillId="2" borderId="113" xfId="0" applyFont="1" applyFill="1" applyBorder="1" applyAlignment="1">
      <alignment horizontal="center" vertical="center" shrinkToFit="1"/>
    </xf>
    <xf numFmtId="0" fontId="2" fillId="2" borderId="120" xfId="0" applyFont="1" applyFill="1" applyBorder="1" applyAlignment="1">
      <alignment horizontal="center" vertical="center" shrinkToFit="1"/>
    </xf>
    <xf numFmtId="0" fontId="13" fillId="2" borderId="67" xfId="0" applyFont="1" applyFill="1" applyBorder="1" applyAlignment="1" applyProtection="1">
      <alignment horizontal="center" vertical="center" shrinkToFit="1"/>
      <protection locked="0"/>
    </xf>
    <xf numFmtId="0" fontId="13" fillId="2" borderId="121" xfId="0" applyFont="1" applyFill="1" applyBorder="1" applyAlignment="1" applyProtection="1">
      <alignment horizontal="center" vertical="center" shrinkToFit="1"/>
      <protection locked="0"/>
    </xf>
    <xf numFmtId="0" fontId="13" fillId="2" borderId="14" xfId="0" applyFont="1" applyFill="1" applyBorder="1" applyAlignment="1" applyProtection="1">
      <alignment horizontal="center" vertical="center" shrinkToFit="1"/>
      <protection locked="0"/>
    </xf>
    <xf numFmtId="0" fontId="13" fillId="2" borderId="124" xfId="0" applyFont="1" applyFill="1" applyBorder="1" applyAlignment="1" applyProtection="1">
      <alignment horizontal="center" vertical="center" shrinkToFit="1"/>
      <protection locked="0"/>
    </xf>
    <xf numFmtId="0" fontId="16" fillId="2" borderId="133" xfId="0" applyFont="1" applyFill="1" applyBorder="1" applyAlignment="1">
      <alignment horizontal="right" vertical="center"/>
    </xf>
    <xf numFmtId="0" fontId="16" fillId="2" borderId="117" xfId="0"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12</xdr:col>
      <xdr:colOff>193524</xdr:colOff>
      <xdr:row>0</xdr:row>
      <xdr:rowOff>217714</xdr:rowOff>
    </xdr:from>
    <xdr:to>
      <xdr:col>20</xdr:col>
      <xdr:colOff>406884</xdr:colOff>
      <xdr:row>5</xdr:row>
      <xdr:rowOff>47534</xdr:rowOff>
    </xdr:to>
    <xdr:pic>
      <xdr:nvPicPr>
        <xdr:cNvPr id="3" name="図 2">
          <a:extLst>
            <a:ext uri="{FF2B5EF4-FFF2-40B4-BE49-F238E27FC236}">
              <a16:creationId xmlns:a16="http://schemas.microsoft.com/office/drawing/2014/main" id="{E351BF85-4F9C-BCB6-318E-CE757A6C54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19334" y="217714"/>
          <a:ext cx="5728788" cy="1099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377228</xdr:colOff>
      <xdr:row>1</xdr:row>
      <xdr:rowOff>45267</xdr:rowOff>
    </xdr:from>
    <xdr:to>
      <xdr:col>22</xdr:col>
      <xdr:colOff>497941</xdr:colOff>
      <xdr:row>21</xdr:row>
      <xdr:rowOff>131637</xdr:rowOff>
    </xdr:to>
    <xdr:pic>
      <xdr:nvPicPr>
        <xdr:cNvPr id="3" name="図 2">
          <a:extLst>
            <a:ext uri="{FF2B5EF4-FFF2-40B4-BE49-F238E27FC236}">
              <a16:creationId xmlns:a16="http://schemas.microsoft.com/office/drawing/2014/main" id="{8598364F-16A9-7223-D037-2A112BFB89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38634" y="271604"/>
          <a:ext cx="6163901" cy="69443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210207</xdr:colOff>
      <xdr:row>4</xdr:row>
      <xdr:rowOff>236483</xdr:rowOff>
    </xdr:from>
    <xdr:to>
      <xdr:col>22</xdr:col>
      <xdr:colOff>85899</xdr:colOff>
      <xdr:row>16</xdr:row>
      <xdr:rowOff>65690</xdr:rowOff>
    </xdr:to>
    <xdr:pic>
      <xdr:nvPicPr>
        <xdr:cNvPr id="2" name="図 1">
          <a:extLst>
            <a:ext uri="{FF2B5EF4-FFF2-40B4-BE49-F238E27FC236}">
              <a16:creationId xmlns:a16="http://schemas.microsoft.com/office/drawing/2014/main" id="{E40793A4-D9E0-A316-1EFB-6A4D89135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71586" y="1221828"/>
          <a:ext cx="7246072" cy="3704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272142</xdr:colOff>
      <xdr:row>3</xdr:row>
      <xdr:rowOff>127000</xdr:rowOff>
    </xdr:from>
    <xdr:to>
      <xdr:col>26</xdr:col>
      <xdr:colOff>15142</xdr:colOff>
      <xdr:row>15</xdr:row>
      <xdr:rowOff>308429</xdr:rowOff>
    </xdr:to>
    <xdr:pic>
      <xdr:nvPicPr>
        <xdr:cNvPr id="2" name="図 1">
          <a:extLst>
            <a:ext uri="{FF2B5EF4-FFF2-40B4-BE49-F238E27FC236}">
              <a16:creationId xmlns:a16="http://schemas.microsoft.com/office/drawing/2014/main" id="{06569DEF-2EE9-D6B1-ABEE-4B2BB949D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62642" y="752929"/>
          <a:ext cx="7798429" cy="539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6&#20581;&#24247;&#31119;&#31049;&#37096;/0535&#39640;&#40802;&#31119;&#31049;&#35506;/020%20&#38263;&#23551;&#31038;&#20250;&#25512;&#36914;&#20418;/ICT&#23566;&#20837;&#20107;&#26989;&#36027;&#35036;&#21161;&#37329;/R6/01&#30476;&#35201;&#32177;&#25913;&#27491;/&#12525;&#12508;&#12483;&#12488;/09&#9733;&#31532;&#65300;&#21495;&#23455;&#32318;&#22577;&#21578;&#26360;&#26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第４号様式"/>
      <sheetName val="別紙１"/>
      <sheetName val="別紙１(記載例)"/>
      <sheetName val="別紙２"/>
      <sheetName val="データリスト"/>
    </sheetNames>
    <sheetDataSet>
      <sheetData sheetId="0"/>
      <sheetData sheetId="1"/>
      <sheetData sheetId="2"/>
      <sheetData sheetId="3"/>
      <sheetData sheetId="4">
        <row r="3">
          <cell r="L3">
            <v>0.5</v>
          </cell>
        </row>
        <row r="4">
          <cell r="L4">
            <v>0.75</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tabSelected="1" view="pageBreakPreview" zoomScale="85" zoomScaleNormal="100" zoomScaleSheetLayoutView="85" workbookViewId="0">
      <selection activeCell="G4" sqref="G4"/>
    </sheetView>
  </sheetViews>
  <sheetFormatPr defaultColWidth="9" defaultRowHeight="19.8"/>
  <cols>
    <col min="1" max="1" width="7.69921875" style="4" customWidth="1"/>
    <col min="2" max="2" width="8.69921875" style="4" customWidth="1"/>
    <col min="3" max="3" width="7.8984375" style="4" customWidth="1"/>
    <col min="4" max="4" width="14.09765625" style="4" customWidth="1"/>
    <col min="5" max="5" width="13" style="4" customWidth="1"/>
    <col min="6" max="6" width="9.09765625" style="4" customWidth="1"/>
    <col min="7" max="7" width="8.09765625" style="4" customWidth="1"/>
    <col min="8" max="8" width="3.19921875" style="4" customWidth="1"/>
    <col min="9" max="9" width="3.3984375" style="4" customWidth="1"/>
    <col min="10" max="10" width="2.69921875" style="4" customWidth="1"/>
    <col min="11" max="11" width="3.3984375" style="4" customWidth="1"/>
    <col min="12" max="12" width="2.59765625" style="4" customWidth="1"/>
    <col min="13" max="16384" width="9" style="4"/>
  </cols>
  <sheetData>
    <row r="1" spans="1:13">
      <c r="A1" s="99" t="s">
        <v>0</v>
      </c>
      <c r="B1" s="100"/>
      <c r="C1" s="100"/>
      <c r="D1" s="100"/>
      <c r="E1" s="100"/>
      <c r="F1" s="100"/>
      <c r="G1" s="100"/>
      <c r="H1" s="100"/>
      <c r="I1" s="100"/>
      <c r="J1" s="100"/>
      <c r="K1" s="100"/>
      <c r="L1" s="100"/>
    </row>
    <row r="2" spans="1:13">
      <c r="A2" s="102" t="s">
        <v>98</v>
      </c>
      <c r="B2" s="102"/>
      <c r="C2" s="100"/>
      <c r="D2" s="100"/>
      <c r="E2" s="100"/>
      <c r="F2" s="100"/>
      <c r="G2" s="100"/>
      <c r="H2" s="100"/>
      <c r="I2" s="100"/>
      <c r="J2" s="100"/>
      <c r="K2" s="100"/>
      <c r="L2" s="100"/>
    </row>
    <row r="3" spans="1:13">
      <c r="A3" s="100"/>
      <c r="B3" s="100"/>
      <c r="C3" s="100"/>
      <c r="D3" s="100"/>
      <c r="E3" s="100"/>
      <c r="F3" s="100"/>
      <c r="G3" s="100"/>
      <c r="H3" s="100" t="s">
        <v>1</v>
      </c>
      <c r="I3" s="273"/>
      <c r="J3" s="273"/>
      <c r="K3" s="273"/>
      <c r="L3" s="107" t="s">
        <v>2</v>
      </c>
    </row>
    <row r="4" spans="1:13">
      <c r="A4" s="100"/>
      <c r="B4" s="100"/>
      <c r="C4" s="100"/>
      <c r="D4" s="100"/>
      <c r="E4" s="100"/>
      <c r="F4" s="100"/>
      <c r="G4" s="97"/>
      <c r="H4" s="100" t="s">
        <v>3</v>
      </c>
      <c r="I4" s="95"/>
      <c r="J4" s="100" t="s">
        <v>4</v>
      </c>
      <c r="K4" s="95"/>
      <c r="L4" s="107" t="s">
        <v>5</v>
      </c>
    </row>
    <row r="5" spans="1:13">
      <c r="A5" s="99"/>
      <c r="B5" s="100"/>
      <c r="C5" s="100"/>
      <c r="D5" s="100"/>
      <c r="E5" s="100"/>
      <c r="F5" s="100"/>
      <c r="G5" s="100"/>
      <c r="H5" s="100"/>
      <c r="I5" s="100"/>
      <c r="J5" s="100"/>
      <c r="K5" s="100"/>
      <c r="L5" s="100"/>
    </row>
    <row r="6" spans="1:13">
      <c r="A6" s="270" t="s">
        <v>6</v>
      </c>
      <c r="B6" s="270"/>
      <c r="C6" s="270"/>
      <c r="D6" s="100"/>
      <c r="E6" s="100"/>
      <c r="F6" s="100"/>
      <c r="G6" s="100"/>
      <c r="H6" s="100"/>
      <c r="I6" s="100"/>
      <c r="J6" s="100"/>
      <c r="K6" s="100"/>
      <c r="L6" s="100"/>
    </row>
    <row r="7" spans="1:13" ht="21.75" customHeight="1">
      <c r="A7" s="99"/>
      <c r="B7" s="100"/>
      <c r="C7" s="100"/>
      <c r="D7" s="100"/>
      <c r="E7" s="99" t="s">
        <v>7</v>
      </c>
      <c r="F7" s="274"/>
      <c r="G7" s="274"/>
      <c r="H7" s="274"/>
      <c r="I7" s="274"/>
      <c r="J7" s="274"/>
      <c r="K7" s="274"/>
      <c r="L7" s="274"/>
    </row>
    <row r="8" spans="1:13" ht="21" customHeight="1">
      <c r="A8" s="99"/>
      <c r="B8" s="100"/>
      <c r="C8" s="100"/>
      <c r="D8" s="100"/>
      <c r="E8" s="106" t="s">
        <v>8</v>
      </c>
      <c r="F8" s="274"/>
      <c r="G8" s="274"/>
      <c r="H8" s="274"/>
      <c r="I8" s="274"/>
      <c r="J8" s="274"/>
      <c r="K8" s="274"/>
      <c r="L8" s="274"/>
    </row>
    <row r="9" spans="1:13" ht="22.5" customHeight="1">
      <c r="A9" s="100"/>
      <c r="B9" s="100"/>
      <c r="C9" s="100"/>
      <c r="D9" s="100"/>
      <c r="E9" s="102" t="s">
        <v>9</v>
      </c>
      <c r="F9" s="263"/>
      <c r="G9" s="275"/>
      <c r="H9" s="275"/>
      <c r="I9" s="275"/>
      <c r="J9" s="275"/>
      <c r="K9" s="275"/>
      <c r="L9" s="275"/>
      <c r="M9" s="5"/>
    </row>
    <row r="10" spans="1:13">
      <c r="A10" s="100"/>
      <c r="B10" s="100"/>
      <c r="C10" s="100"/>
      <c r="D10" s="100"/>
      <c r="E10" s="102"/>
      <c r="F10" s="264"/>
      <c r="G10" s="264"/>
      <c r="H10" s="264"/>
      <c r="I10" s="264"/>
      <c r="J10" s="264"/>
      <c r="K10" s="264"/>
      <c r="L10" s="105"/>
      <c r="M10" s="5"/>
    </row>
    <row r="11" spans="1:13">
      <c r="A11" s="100"/>
      <c r="B11" s="100"/>
      <c r="C11" s="100"/>
      <c r="D11" s="100"/>
      <c r="E11" s="102"/>
      <c r="F11" s="264"/>
      <c r="G11" s="264"/>
      <c r="H11" s="264"/>
      <c r="I11" s="264"/>
      <c r="J11" s="264"/>
      <c r="K11" s="264"/>
      <c r="L11" s="105"/>
      <c r="M11" s="5"/>
    </row>
    <row r="12" spans="1:13">
      <c r="A12" s="99"/>
      <c r="B12" s="100"/>
      <c r="C12" s="100"/>
      <c r="D12" s="100"/>
      <c r="E12" s="100"/>
      <c r="F12" s="100"/>
      <c r="G12" s="100"/>
      <c r="H12" s="100"/>
      <c r="I12" s="100"/>
      <c r="J12" s="100"/>
      <c r="K12" s="100"/>
      <c r="L12" s="100"/>
    </row>
    <row r="13" spans="1:13">
      <c r="A13" s="100"/>
      <c r="B13" s="96"/>
      <c r="C13" s="102" t="s">
        <v>92</v>
      </c>
      <c r="D13" s="102"/>
      <c r="E13" s="102"/>
      <c r="F13" s="102"/>
      <c r="G13" s="102"/>
      <c r="H13" s="102"/>
      <c r="I13" s="102"/>
      <c r="J13" s="102"/>
      <c r="K13" s="102"/>
      <c r="L13" s="102"/>
      <c r="M13" s="5"/>
    </row>
    <row r="14" spans="1:13">
      <c r="A14" s="105"/>
      <c r="B14" s="105"/>
      <c r="C14" s="105"/>
      <c r="D14" s="105"/>
      <c r="E14" s="105"/>
      <c r="F14" s="105"/>
      <c r="G14" s="105"/>
      <c r="H14" s="105"/>
      <c r="I14" s="105"/>
      <c r="J14" s="105"/>
      <c r="K14" s="105"/>
      <c r="L14" s="105"/>
      <c r="M14" s="5"/>
    </row>
    <row r="15" spans="1:13">
      <c r="A15" s="105"/>
      <c r="B15" s="105"/>
      <c r="C15" s="105"/>
      <c r="D15" s="105"/>
      <c r="E15" s="105"/>
      <c r="F15" s="105"/>
      <c r="G15" s="105"/>
      <c r="H15" s="105"/>
      <c r="I15" s="105"/>
      <c r="J15" s="105"/>
      <c r="K15" s="105"/>
      <c r="L15" s="105"/>
      <c r="M15" s="5"/>
    </row>
    <row r="16" spans="1:13" ht="19.5" customHeight="1">
      <c r="A16" s="268" t="s">
        <v>113</v>
      </c>
      <c r="B16" s="268"/>
      <c r="C16" s="268"/>
      <c r="D16" s="268"/>
      <c r="E16" s="268"/>
      <c r="F16" s="268"/>
      <c r="G16" s="268"/>
      <c r="H16" s="268"/>
      <c r="I16" s="268"/>
      <c r="J16" s="268"/>
      <c r="K16" s="268"/>
      <c r="L16" s="268"/>
    </row>
    <row r="17" spans="1:15" ht="24.75" customHeight="1">
      <c r="A17" s="268"/>
      <c r="B17" s="268"/>
      <c r="C17" s="268"/>
      <c r="D17" s="268"/>
      <c r="E17" s="268"/>
      <c r="F17" s="268"/>
      <c r="G17" s="268"/>
      <c r="H17" s="268"/>
      <c r="I17" s="268"/>
      <c r="J17" s="268"/>
      <c r="K17" s="268"/>
      <c r="L17" s="268"/>
    </row>
    <row r="18" spans="1:15" ht="48" customHeight="1">
      <c r="A18" s="268"/>
      <c r="B18" s="268"/>
      <c r="C18" s="268"/>
      <c r="D18" s="268"/>
      <c r="E18" s="268"/>
      <c r="F18" s="268"/>
      <c r="G18" s="268"/>
      <c r="H18" s="268"/>
      <c r="I18" s="268"/>
      <c r="J18" s="268"/>
      <c r="K18" s="268"/>
      <c r="L18" s="268"/>
    </row>
    <row r="19" spans="1:15">
      <c r="A19" s="99"/>
      <c r="B19" s="100"/>
      <c r="C19" s="100"/>
      <c r="D19" s="100"/>
      <c r="E19" s="100"/>
      <c r="F19" s="100"/>
      <c r="G19" s="100"/>
      <c r="H19" s="100"/>
      <c r="I19" s="100"/>
      <c r="J19" s="100"/>
      <c r="K19" s="100"/>
      <c r="L19" s="100"/>
    </row>
    <row r="20" spans="1:15">
      <c r="A20" s="100"/>
      <c r="B20" s="100"/>
      <c r="C20" s="100"/>
      <c r="D20" s="272" t="s">
        <v>10</v>
      </c>
      <c r="E20" s="272"/>
      <c r="F20" s="100"/>
      <c r="G20" s="100"/>
      <c r="H20" s="100"/>
      <c r="I20" s="100"/>
      <c r="J20" s="100"/>
      <c r="K20" s="100"/>
      <c r="L20" s="100"/>
    </row>
    <row r="21" spans="1:15">
      <c r="A21" s="100"/>
      <c r="B21" s="100"/>
      <c r="C21" s="100"/>
      <c r="D21" s="105"/>
      <c r="E21" s="105"/>
      <c r="F21" s="100"/>
      <c r="G21" s="100"/>
      <c r="H21" s="100"/>
      <c r="I21" s="100"/>
      <c r="J21" s="100"/>
      <c r="K21" s="100"/>
      <c r="L21" s="100"/>
    </row>
    <row r="22" spans="1:15">
      <c r="A22" s="99"/>
      <c r="B22" s="100"/>
      <c r="C22" s="100"/>
      <c r="D22" s="100"/>
      <c r="E22" s="100"/>
      <c r="F22" s="100"/>
      <c r="G22" s="100"/>
      <c r="H22" s="100"/>
      <c r="I22" s="100"/>
      <c r="J22" s="100"/>
      <c r="K22" s="100"/>
      <c r="L22" s="100"/>
      <c r="O22" s="6"/>
    </row>
    <row r="23" spans="1:15">
      <c r="A23" s="101" t="s">
        <v>114</v>
      </c>
      <c r="B23" s="102" t="s">
        <v>31</v>
      </c>
      <c r="C23" s="100"/>
      <c r="D23" s="104" t="s">
        <v>11</v>
      </c>
      <c r="E23" s="98"/>
      <c r="F23" s="100" t="s">
        <v>12</v>
      </c>
      <c r="G23" s="100"/>
      <c r="H23" s="100"/>
      <c r="I23" s="100"/>
      <c r="J23" s="100"/>
      <c r="K23" s="100"/>
      <c r="L23" s="100"/>
    </row>
    <row r="24" spans="1:15">
      <c r="A24" s="99"/>
      <c r="B24" s="100"/>
      <c r="C24" s="100"/>
      <c r="D24" s="100"/>
      <c r="E24" s="100"/>
      <c r="F24" s="100"/>
      <c r="G24" s="100"/>
      <c r="H24" s="100"/>
      <c r="I24" s="100"/>
      <c r="J24" s="100"/>
      <c r="K24" s="100"/>
      <c r="L24" s="100"/>
    </row>
    <row r="25" spans="1:15">
      <c r="A25" s="101" t="s">
        <v>115</v>
      </c>
      <c r="B25" s="102" t="s">
        <v>32</v>
      </c>
      <c r="C25" s="102"/>
      <c r="D25" s="102"/>
      <c r="E25" s="102"/>
      <c r="F25" s="102"/>
      <c r="G25" s="102"/>
      <c r="H25" s="102"/>
      <c r="I25" s="102"/>
      <c r="J25" s="102"/>
      <c r="K25" s="102"/>
      <c r="L25" s="102"/>
    </row>
    <row r="26" spans="1:15">
      <c r="A26" s="270" t="s">
        <v>13</v>
      </c>
      <c r="B26" s="270"/>
      <c r="C26" s="270"/>
      <c r="D26" s="270"/>
      <c r="E26" s="270"/>
      <c r="F26" s="270"/>
      <c r="G26" s="270"/>
      <c r="H26" s="270"/>
      <c r="I26" s="270"/>
      <c r="J26" s="270"/>
      <c r="K26" s="270"/>
      <c r="L26" s="270"/>
    </row>
    <row r="27" spans="1:15">
      <c r="A27" s="270" t="s">
        <v>30</v>
      </c>
      <c r="B27" s="270"/>
      <c r="C27" s="270"/>
      <c r="D27" s="270"/>
      <c r="E27" s="270"/>
      <c r="F27" s="270"/>
      <c r="G27" s="270"/>
      <c r="H27" s="270"/>
      <c r="I27" s="270"/>
      <c r="J27" s="270"/>
      <c r="K27" s="270"/>
      <c r="L27" s="270"/>
    </row>
    <row r="28" spans="1:15" ht="34.799999999999997" customHeight="1">
      <c r="A28" s="269" t="s">
        <v>37</v>
      </c>
      <c r="B28" s="270"/>
      <c r="C28" s="270"/>
      <c r="D28" s="270"/>
      <c r="E28" s="270"/>
      <c r="F28" s="270"/>
      <c r="G28" s="270"/>
      <c r="H28" s="270"/>
      <c r="I28" s="270"/>
      <c r="J28" s="270"/>
      <c r="K28" s="270"/>
      <c r="L28" s="270"/>
    </row>
    <row r="29" spans="1:15" ht="31.8" customHeight="1">
      <c r="A29" s="269" t="s">
        <v>117</v>
      </c>
      <c r="B29" s="270"/>
      <c r="C29" s="270"/>
      <c r="D29" s="270"/>
      <c r="E29" s="270"/>
      <c r="F29" s="270"/>
      <c r="G29" s="270"/>
      <c r="H29" s="270"/>
      <c r="I29" s="270"/>
      <c r="J29" s="270"/>
      <c r="K29" s="270"/>
      <c r="L29" s="270"/>
    </row>
    <row r="30" spans="1:15">
      <c r="A30" s="270" t="s">
        <v>34</v>
      </c>
      <c r="B30" s="270"/>
      <c r="C30" s="270"/>
      <c r="D30" s="270"/>
      <c r="E30" s="270"/>
      <c r="F30" s="270"/>
      <c r="G30" s="270"/>
      <c r="H30" s="270"/>
      <c r="I30" s="270"/>
      <c r="J30" s="270"/>
      <c r="K30" s="270"/>
      <c r="L30" s="270"/>
    </row>
    <row r="31" spans="1:15">
      <c r="A31" s="271" t="s">
        <v>35</v>
      </c>
      <c r="B31" s="271"/>
      <c r="C31" s="271"/>
      <c r="D31" s="271"/>
      <c r="E31" s="271"/>
      <c r="F31" s="271"/>
      <c r="G31" s="271"/>
      <c r="H31" s="102"/>
      <c r="I31" s="102"/>
      <c r="J31" s="102"/>
      <c r="K31" s="102"/>
      <c r="L31" s="102"/>
    </row>
    <row r="32" spans="1:15">
      <c r="A32" s="270" t="s">
        <v>36</v>
      </c>
      <c r="B32" s="270"/>
      <c r="C32" s="270"/>
      <c r="D32" s="270"/>
      <c r="E32" s="270"/>
      <c r="F32" s="270"/>
      <c r="G32" s="270"/>
      <c r="H32" s="270"/>
      <c r="I32" s="270"/>
      <c r="J32" s="270"/>
      <c r="K32" s="270"/>
      <c r="L32" s="270"/>
    </row>
    <row r="33" spans="1:12">
      <c r="A33" s="100"/>
      <c r="B33" s="102"/>
      <c r="C33" s="102"/>
      <c r="D33" s="102"/>
      <c r="E33" s="102"/>
      <c r="F33" s="102"/>
      <c r="G33" s="102"/>
      <c r="H33" s="102"/>
      <c r="I33" s="102"/>
      <c r="J33" s="102"/>
      <c r="K33" s="102"/>
      <c r="L33" s="102"/>
    </row>
    <row r="34" spans="1:12">
      <c r="A34" s="103" t="s">
        <v>116</v>
      </c>
      <c r="B34" s="100" t="s">
        <v>33</v>
      </c>
      <c r="C34" s="100"/>
      <c r="D34" s="100"/>
      <c r="E34" s="100"/>
      <c r="F34" s="100"/>
      <c r="G34" s="100"/>
      <c r="H34" s="100"/>
      <c r="I34" s="100"/>
      <c r="J34" s="100"/>
      <c r="K34" s="100"/>
      <c r="L34" s="100"/>
    </row>
    <row r="35" spans="1:12" ht="42" customHeight="1">
      <c r="A35" s="100"/>
      <c r="B35" s="268" t="s">
        <v>99</v>
      </c>
      <c r="C35" s="268"/>
      <c r="D35" s="268"/>
      <c r="E35" s="268"/>
      <c r="F35" s="268"/>
      <c r="G35" s="268"/>
      <c r="H35" s="268"/>
      <c r="I35" s="268"/>
      <c r="J35" s="268"/>
      <c r="K35" s="268"/>
      <c r="L35" s="100"/>
    </row>
  </sheetData>
  <sheetProtection algorithmName="SHA-512" hashValue="McW3rmg1FW80yXRP9HEVSrBDVW1nr799ryFXV5c+T54M1ogGEFPE9ZTQqNe2951pQFkJBOOFfpIOK1bPlgKY4g==" saltValue="74fo7fLY7HO3kUDMWKYTNQ==" spinCount="100000" sheet="1" objects="1" scenarios="1"/>
  <mergeCells count="15">
    <mergeCell ref="D20:E20"/>
    <mergeCell ref="A26:L26"/>
    <mergeCell ref="A27:L27"/>
    <mergeCell ref="A16:L18"/>
    <mergeCell ref="I3:K3"/>
    <mergeCell ref="A6:C6"/>
    <mergeCell ref="F7:L7"/>
    <mergeCell ref="F8:L8"/>
    <mergeCell ref="G9:L9"/>
    <mergeCell ref="B35:K35"/>
    <mergeCell ref="A28:L28"/>
    <mergeCell ref="A29:L29"/>
    <mergeCell ref="A32:L32"/>
    <mergeCell ref="A31:G31"/>
    <mergeCell ref="A30:L30"/>
  </mergeCells>
  <phoneticPr fontId="1"/>
  <conditionalFormatting sqref="G4 I4 K4 F7:L8 B13 E23 F9:G9">
    <cfRule type="containsBlanks" dxfId="3" priority="1">
      <formula>LEN(TRIM(B4))=0</formula>
    </cfRule>
  </conditionalFormatting>
  <pageMargins left="0.7" right="0.7" top="0.75" bottom="0.75" header="0.3" footer="0.3"/>
  <pageSetup paperSize="9" scale="92" orientation="portrait" r:id="rId1"/>
  <rowBreaks count="1" manualBreakCount="1">
    <brk id="35"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CEEDC-1820-41A7-A460-2AEE571ADB66}">
  <sheetPr>
    <pageSetUpPr fitToPage="1"/>
  </sheetPr>
  <dimension ref="A1:AM44"/>
  <sheetViews>
    <sheetView view="pageBreakPreview" topLeftCell="E7" zoomScale="70" zoomScaleNormal="100" zoomScaleSheetLayoutView="70" workbookViewId="0">
      <selection activeCell="M34" sqref="M34"/>
    </sheetView>
  </sheetViews>
  <sheetFormatPr defaultRowHeight="18"/>
  <cols>
    <col min="1" max="1" width="2.09765625" style="13" customWidth="1"/>
    <col min="2" max="2" width="3.3984375" style="13" customWidth="1"/>
    <col min="3" max="3" width="17.69921875" style="13" customWidth="1"/>
    <col min="4" max="4" width="6" style="13" customWidth="1"/>
    <col min="5" max="5" width="24.69921875" style="13" customWidth="1"/>
    <col min="6" max="6" width="23.5" style="13" customWidth="1"/>
    <col min="7" max="7" width="13.3984375" style="13" customWidth="1"/>
    <col min="8" max="8" width="14.19921875" style="13" customWidth="1"/>
    <col min="9" max="10" width="14.796875" style="13" customWidth="1"/>
    <col min="11" max="11" width="14.09765625" style="13" customWidth="1"/>
    <col min="12" max="12" width="14.796875" style="13" customWidth="1"/>
    <col min="13" max="13" width="12.19921875" style="13" customWidth="1"/>
    <col min="14" max="243" width="8.796875" style="13"/>
    <col min="244" max="244" width="2.09765625" style="13" customWidth="1"/>
    <col min="245" max="245" width="3.3984375" style="13" customWidth="1"/>
    <col min="246" max="246" width="6.19921875" style="13" customWidth="1"/>
    <col min="247" max="247" width="5.59765625" style="13" customWidth="1"/>
    <col min="248" max="248" width="5" style="13" customWidth="1"/>
    <col min="249" max="249" width="8.796875" style="13"/>
    <col min="250" max="250" width="7.19921875" style="13" customWidth="1"/>
    <col min="251" max="251" width="5" style="13" customWidth="1"/>
    <col min="252" max="252" width="11" style="13" customWidth="1"/>
    <col min="253" max="253" width="4.5" style="13" customWidth="1"/>
    <col min="254" max="254" width="5.5" style="13" customWidth="1"/>
    <col min="255" max="255" width="6.09765625" style="13" customWidth="1"/>
    <col min="256" max="256" width="1.3984375" style="13" customWidth="1"/>
    <col min="257" max="257" width="8.19921875" style="13" customWidth="1"/>
    <col min="258" max="258" width="6.09765625" style="13" customWidth="1"/>
    <col min="259" max="259" width="7.8984375" style="13" customWidth="1"/>
    <col min="260" max="499" width="8.796875" style="13"/>
    <col min="500" max="500" width="2.09765625" style="13" customWidth="1"/>
    <col min="501" max="501" width="3.3984375" style="13" customWidth="1"/>
    <col min="502" max="502" width="6.19921875" style="13" customWidth="1"/>
    <col min="503" max="503" width="5.59765625" style="13" customWidth="1"/>
    <col min="504" max="504" width="5" style="13" customWidth="1"/>
    <col min="505" max="505" width="8.796875" style="13"/>
    <col min="506" max="506" width="7.19921875" style="13" customWidth="1"/>
    <col min="507" max="507" width="5" style="13" customWidth="1"/>
    <col min="508" max="508" width="11" style="13" customWidth="1"/>
    <col min="509" max="509" width="4.5" style="13" customWidth="1"/>
    <col min="510" max="510" width="5.5" style="13" customWidth="1"/>
    <col min="511" max="511" width="6.09765625" style="13" customWidth="1"/>
    <col min="512" max="512" width="1.3984375" style="13" customWidth="1"/>
    <col min="513" max="513" width="8.19921875" style="13" customWidth="1"/>
    <col min="514" max="514" width="6.09765625" style="13" customWidth="1"/>
    <col min="515" max="515" width="7.8984375" style="13" customWidth="1"/>
    <col min="516" max="755" width="8.796875" style="13"/>
    <col min="756" max="756" width="2.09765625" style="13" customWidth="1"/>
    <col min="757" max="757" width="3.3984375" style="13" customWidth="1"/>
    <col min="758" max="758" width="6.19921875" style="13" customWidth="1"/>
    <col min="759" max="759" width="5.59765625" style="13" customWidth="1"/>
    <col min="760" max="760" width="5" style="13" customWidth="1"/>
    <col min="761" max="761" width="8.796875" style="13"/>
    <col min="762" max="762" width="7.19921875" style="13" customWidth="1"/>
    <col min="763" max="763" width="5" style="13" customWidth="1"/>
    <col min="764" max="764" width="11" style="13" customWidth="1"/>
    <col min="765" max="765" width="4.5" style="13" customWidth="1"/>
    <col min="766" max="766" width="5.5" style="13" customWidth="1"/>
    <col min="767" max="767" width="6.09765625" style="13" customWidth="1"/>
    <col min="768" max="768" width="1.3984375" style="13" customWidth="1"/>
    <col min="769" max="769" width="8.19921875" style="13" customWidth="1"/>
    <col min="770" max="770" width="6.09765625" style="13" customWidth="1"/>
    <col min="771" max="771" width="7.8984375" style="13" customWidth="1"/>
    <col min="772" max="1011" width="8.796875" style="13"/>
    <col min="1012" max="1012" width="2.09765625" style="13" customWidth="1"/>
    <col min="1013" max="1013" width="3.3984375" style="13" customWidth="1"/>
    <col min="1014" max="1014" width="6.19921875" style="13" customWidth="1"/>
    <col min="1015" max="1015" width="5.59765625" style="13" customWidth="1"/>
    <col min="1016" max="1016" width="5" style="13" customWidth="1"/>
    <col min="1017" max="1017" width="8.796875" style="13"/>
    <col min="1018" max="1018" width="7.19921875" style="13" customWidth="1"/>
    <col min="1019" max="1019" width="5" style="13" customWidth="1"/>
    <col min="1020" max="1020" width="11" style="13" customWidth="1"/>
    <col min="1021" max="1021" width="4.5" style="13" customWidth="1"/>
    <col min="1022" max="1022" width="5.5" style="13" customWidth="1"/>
    <col min="1023" max="1023" width="6.09765625" style="13" customWidth="1"/>
    <col min="1024" max="1024" width="1.3984375" style="13" customWidth="1"/>
    <col min="1025" max="1025" width="8.19921875" style="13" customWidth="1"/>
    <col min="1026" max="1026" width="6.09765625" style="13" customWidth="1"/>
    <col min="1027" max="1027" width="7.8984375" style="13" customWidth="1"/>
    <col min="1028" max="1267" width="8.796875" style="13"/>
    <col min="1268" max="1268" width="2.09765625" style="13" customWidth="1"/>
    <col min="1269" max="1269" width="3.3984375" style="13" customWidth="1"/>
    <col min="1270" max="1270" width="6.19921875" style="13" customWidth="1"/>
    <col min="1271" max="1271" width="5.59765625" style="13" customWidth="1"/>
    <col min="1272" max="1272" width="5" style="13" customWidth="1"/>
    <col min="1273" max="1273" width="8.796875" style="13"/>
    <col min="1274" max="1274" width="7.19921875" style="13" customWidth="1"/>
    <col min="1275" max="1275" width="5" style="13" customWidth="1"/>
    <col min="1276" max="1276" width="11" style="13" customWidth="1"/>
    <col min="1277" max="1277" width="4.5" style="13" customWidth="1"/>
    <col min="1278" max="1278" width="5.5" style="13" customWidth="1"/>
    <col min="1279" max="1279" width="6.09765625" style="13" customWidth="1"/>
    <col min="1280" max="1280" width="1.3984375" style="13" customWidth="1"/>
    <col min="1281" max="1281" width="8.19921875" style="13" customWidth="1"/>
    <col min="1282" max="1282" width="6.09765625" style="13" customWidth="1"/>
    <col min="1283" max="1283" width="7.8984375" style="13" customWidth="1"/>
    <col min="1284" max="1523" width="8.796875" style="13"/>
    <col min="1524" max="1524" width="2.09765625" style="13" customWidth="1"/>
    <col min="1525" max="1525" width="3.3984375" style="13" customWidth="1"/>
    <col min="1526" max="1526" width="6.19921875" style="13" customWidth="1"/>
    <col min="1527" max="1527" width="5.59765625" style="13" customWidth="1"/>
    <col min="1528" max="1528" width="5" style="13" customWidth="1"/>
    <col min="1529" max="1529" width="8.796875" style="13"/>
    <col min="1530" max="1530" width="7.19921875" style="13" customWidth="1"/>
    <col min="1531" max="1531" width="5" style="13" customWidth="1"/>
    <col min="1532" max="1532" width="11" style="13" customWidth="1"/>
    <col min="1533" max="1533" width="4.5" style="13" customWidth="1"/>
    <col min="1534" max="1534" width="5.5" style="13" customWidth="1"/>
    <col min="1535" max="1535" width="6.09765625" style="13" customWidth="1"/>
    <col min="1536" max="1536" width="1.3984375" style="13" customWidth="1"/>
    <col min="1537" max="1537" width="8.19921875" style="13" customWidth="1"/>
    <col min="1538" max="1538" width="6.09765625" style="13" customWidth="1"/>
    <col min="1539" max="1539" width="7.8984375" style="13" customWidth="1"/>
    <col min="1540" max="1779" width="8.796875" style="13"/>
    <col min="1780" max="1780" width="2.09765625" style="13" customWidth="1"/>
    <col min="1781" max="1781" width="3.3984375" style="13" customWidth="1"/>
    <col min="1782" max="1782" width="6.19921875" style="13" customWidth="1"/>
    <col min="1783" max="1783" width="5.59765625" style="13" customWidth="1"/>
    <col min="1784" max="1784" width="5" style="13" customWidth="1"/>
    <col min="1785" max="1785" width="8.796875" style="13"/>
    <col min="1786" max="1786" width="7.19921875" style="13" customWidth="1"/>
    <col min="1787" max="1787" width="5" style="13" customWidth="1"/>
    <col min="1788" max="1788" width="11" style="13" customWidth="1"/>
    <col min="1789" max="1789" width="4.5" style="13" customWidth="1"/>
    <col min="1790" max="1790" width="5.5" style="13" customWidth="1"/>
    <col min="1791" max="1791" width="6.09765625" style="13" customWidth="1"/>
    <col min="1792" max="1792" width="1.3984375" style="13" customWidth="1"/>
    <col min="1793" max="1793" width="8.19921875" style="13" customWidth="1"/>
    <col min="1794" max="1794" width="6.09765625" style="13" customWidth="1"/>
    <col min="1795" max="1795" width="7.8984375" style="13" customWidth="1"/>
    <col min="1796" max="2035" width="8.796875" style="13"/>
    <col min="2036" max="2036" width="2.09765625" style="13" customWidth="1"/>
    <col min="2037" max="2037" width="3.3984375" style="13" customWidth="1"/>
    <col min="2038" max="2038" width="6.19921875" style="13" customWidth="1"/>
    <col min="2039" max="2039" width="5.59765625" style="13" customWidth="1"/>
    <col min="2040" max="2040" width="5" style="13" customWidth="1"/>
    <col min="2041" max="2041" width="8.796875" style="13"/>
    <col min="2042" max="2042" width="7.19921875" style="13" customWidth="1"/>
    <col min="2043" max="2043" width="5" style="13" customWidth="1"/>
    <col min="2044" max="2044" width="11" style="13" customWidth="1"/>
    <col min="2045" max="2045" width="4.5" style="13" customWidth="1"/>
    <col min="2046" max="2046" width="5.5" style="13" customWidth="1"/>
    <col min="2047" max="2047" width="6.09765625" style="13" customWidth="1"/>
    <col min="2048" max="2048" width="1.3984375" style="13" customWidth="1"/>
    <col min="2049" max="2049" width="8.19921875" style="13" customWidth="1"/>
    <col min="2050" max="2050" width="6.09765625" style="13" customWidth="1"/>
    <col min="2051" max="2051" width="7.8984375" style="13" customWidth="1"/>
    <col min="2052" max="2291" width="8.796875" style="13"/>
    <col min="2292" max="2292" width="2.09765625" style="13" customWidth="1"/>
    <col min="2293" max="2293" width="3.3984375" style="13" customWidth="1"/>
    <col min="2294" max="2294" width="6.19921875" style="13" customWidth="1"/>
    <col min="2295" max="2295" width="5.59765625" style="13" customWidth="1"/>
    <col min="2296" max="2296" width="5" style="13" customWidth="1"/>
    <col min="2297" max="2297" width="8.796875" style="13"/>
    <col min="2298" max="2298" width="7.19921875" style="13" customWidth="1"/>
    <col min="2299" max="2299" width="5" style="13" customWidth="1"/>
    <col min="2300" max="2300" width="11" style="13" customWidth="1"/>
    <col min="2301" max="2301" width="4.5" style="13" customWidth="1"/>
    <col min="2302" max="2302" width="5.5" style="13" customWidth="1"/>
    <col min="2303" max="2303" width="6.09765625" style="13" customWidth="1"/>
    <col min="2304" max="2304" width="1.3984375" style="13" customWidth="1"/>
    <col min="2305" max="2305" width="8.19921875" style="13" customWidth="1"/>
    <col min="2306" max="2306" width="6.09765625" style="13" customWidth="1"/>
    <col min="2307" max="2307" width="7.8984375" style="13" customWidth="1"/>
    <col min="2308" max="2547" width="8.796875" style="13"/>
    <col min="2548" max="2548" width="2.09765625" style="13" customWidth="1"/>
    <col min="2549" max="2549" width="3.3984375" style="13" customWidth="1"/>
    <col min="2550" max="2550" width="6.19921875" style="13" customWidth="1"/>
    <col min="2551" max="2551" width="5.59765625" style="13" customWidth="1"/>
    <col min="2552" max="2552" width="5" style="13" customWidth="1"/>
    <col min="2553" max="2553" width="8.796875" style="13"/>
    <col min="2554" max="2554" width="7.19921875" style="13" customWidth="1"/>
    <col min="2555" max="2555" width="5" style="13" customWidth="1"/>
    <col min="2556" max="2556" width="11" style="13" customWidth="1"/>
    <col min="2557" max="2557" width="4.5" style="13" customWidth="1"/>
    <col min="2558" max="2558" width="5.5" style="13" customWidth="1"/>
    <col min="2559" max="2559" width="6.09765625" style="13" customWidth="1"/>
    <col min="2560" max="2560" width="1.3984375" style="13" customWidth="1"/>
    <col min="2561" max="2561" width="8.19921875" style="13" customWidth="1"/>
    <col min="2562" max="2562" width="6.09765625" style="13" customWidth="1"/>
    <col min="2563" max="2563" width="7.8984375" style="13" customWidth="1"/>
    <col min="2564" max="2803" width="8.796875" style="13"/>
    <col min="2804" max="2804" width="2.09765625" style="13" customWidth="1"/>
    <col min="2805" max="2805" width="3.3984375" style="13" customWidth="1"/>
    <col min="2806" max="2806" width="6.19921875" style="13" customWidth="1"/>
    <col min="2807" max="2807" width="5.59765625" style="13" customWidth="1"/>
    <col min="2808" max="2808" width="5" style="13" customWidth="1"/>
    <col min="2809" max="2809" width="8.796875" style="13"/>
    <col min="2810" max="2810" width="7.19921875" style="13" customWidth="1"/>
    <col min="2811" max="2811" width="5" style="13" customWidth="1"/>
    <col min="2812" max="2812" width="11" style="13" customWidth="1"/>
    <col min="2813" max="2813" width="4.5" style="13" customWidth="1"/>
    <col min="2814" max="2814" width="5.5" style="13" customWidth="1"/>
    <col min="2815" max="2815" width="6.09765625" style="13" customWidth="1"/>
    <col min="2816" max="2816" width="1.3984375" style="13" customWidth="1"/>
    <col min="2817" max="2817" width="8.19921875" style="13" customWidth="1"/>
    <col min="2818" max="2818" width="6.09765625" style="13" customWidth="1"/>
    <col min="2819" max="2819" width="7.8984375" style="13" customWidth="1"/>
    <col min="2820" max="3059" width="8.796875" style="13"/>
    <col min="3060" max="3060" width="2.09765625" style="13" customWidth="1"/>
    <col min="3061" max="3061" width="3.3984375" style="13" customWidth="1"/>
    <col min="3062" max="3062" width="6.19921875" style="13" customWidth="1"/>
    <col min="3063" max="3063" width="5.59765625" style="13" customWidth="1"/>
    <col min="3064" max="3064" width="5" style="13" customWidth="1"/>
    <col min="3065" max="3065" width="8.796875" style="13"/>
    <col min="3066" max="3066" width="7.19921875" style="13" customWidth="1"/>
    <col min="3067" max="3067" width="5" style="13" customWidth="1"/>
    <col min="3068" max="3068" width="11" style="13" customWidth="1"/>
    <col min="3069" max="3069" width="4.5" style="13" customWidth="1"/>
    <col min="3070" max="3070" width="5.5" style="13" customWidth="1"/>
    <col min="3071" max="3071" width="6.09765625" style="13" customWidth="1"/>
    <col min="3072" max="3072" width="1.3984375" style="13" customWidth="1"/>
    <col min="3073" max="3073" width="8.19921875" style="13" customWidth="1"/>
    <col min="3074" max="3074" width="6.09765625" style="13" customWidth="1"/>
    <col min="3075" max="3075" width="7.8984375" style="13" customWidth="1"/>
    <col min="3076" max="3315" width="8.796875" style="13"/>
    <col min="3316" max="3316" width="2.09765625" style="13" customWidth="1"/>
    <col min="3317" max="3317" width="3.3984375" style="13" customWidth="1"/>
    <col min="3318" max="3318" width="6.19921875" style="13" customWidth="1"/>
    <col min="3319" max="3319" width="5.59765625" style="13" customWidth="1"/>
    <col min="3320" max="3320" width="5" style="13" customWidth="1"/>
    <col min="3321" max="3321" width="8.796875" style="13"/>
    <col min="3322" max="3322" width="7.19921875" style="13" customWidth="1"/>
    <col min="3323" max="3323" width="5" style="13" customWidth="1"/>
    <col min="3324" max="3324" width="11" style="13" customWidth="1"/>
    <col min="3325" max="3325" width="4.5" style="13" customWidth="1"/>
    <col min="3326" max="3326" width="5.5" style="13" customWidth="1"/>
    <col min="3327" max="3327" width="6.09765625" style="13" customWidth="1"/>
    <col min="3328" max="3328" width="1.3984375" style="13" customWidth="1"/>
    <col min="3329" max="3329" width="8.19921875" style="13" customWidth="1"/>
    <col min="3330" max="3330" width="6.09765625" style="13" customWidth="1"/>
    <col min="3331" max="3331" width="7.8984375" style="13" customWidth="1"/>
    <col min="3332" max="3571" width="8.796875" style="13"/>
    <col min="3572" max="3572" width="2.09765625" style="13" customWidth="1"/>
    <col min="3573" max="3573" width="3.3984375" style="13" customWidth="1"/>
    <col min="3574" max="3574" width="6.19921875" style="13" customWidth="1"/>
    <col min="3575" max="3575" width="5.59765625" style="13" customWidth="1"/>
    <col min="3576" max="3576" width="5" style="13" customWidth="1"/>
    <col min="3577" max="3577" width="8.796875" style="13"/>
    <col min="3578" max="3578" width="7.19921875" style="13" customWidth="1"/>
    <col min="3579" max="3579" width="5" style="13" customWidth="1"/>
    <col min="3580" max="3580" width="11" style="13" customWidth="1"/>
    <col min="3581" max="3581" width="4.5" style="13" customWidth="1"/>
    <col min="3582" max="3582" width="5.5" style="13" customWidth="1"/>
    <col min="3583" max="3583" width="6.09765625" style="13" customWidth="1"/>
    <col min="3584" max="3584" width="1.3984375" style="13" customWidth="1"/>
    <col min="3585" max="3585" width="8.19921875" style="13" customWidth="1"/>
    <col min="3586" max="3586" width="6.09765625" style="13" customWidth="1"/>
    <col min="3587" max="3587" width="7.8984375" style="13" customWidth="1"/>
    <col min="3588" max="3827" width="8.796875" style="13"/>
    <col min="3828" max="3828" width="2.09765625" style="13" customWidth="1"/>
    <col min="3829" max="3829" width="3.3984375" style="13" customWidth="1"/>
    <col min="3830" max="3830" width="6.19921875" style="13" customWidth="1"/>
    <col min="3831" max="3831" width="5.59765625" style="13" customWidth="1"/>
    <col min="3832" max="3832" width="5" style="13" customWidth="1"/>
    <col min="3833" max="3833" width="8.796875" style="13"/>
    <col min="3834" max="3834" width="7.19921875" style="13" customWidth="1"/>
    <col min="3835" max="3835" width="5" style="13" customWidth="1"/>
    <col min="3836" max="3836" width="11" style="13" customWidth="1"/>
    <col min="3837" max="3837" width="4.5" style="13" customWidth="1"/>
    <col min="3838" max="3838" width="5.5" style="13" customWidth="1"/>
    <col min="3839" max="3839" width="6.09765625" style="13" customWidth="1"/>
    <col min="3840" max="3840" width="1.3984375" style="13" customWidth="1"/>
    <col min="3841" max="3841" width="8.19921875" style="13" customWidth="1"/>
    <col min="3842" max="3842" width="6.09765625" style="13" customWidth="1"/>
    <col min="3843" max="3843" width="7.8984375" style="13" customWidth="1"/>
    <col min="3844" max="4083" width="8.796875" style="13"/>
    <col min="4084" max="4084" width="2.09765625" style="13" customWidth="1"/>
    <col min="4085" max="4085" width="3.3984375" style="13" customWidth="1"/>
    <col min="4086" max="4086" width="6.19921875" style="13" customWidth="1"/>
    <col min="4087" max="4087" width="5.59765625" style="13" customWidth="1"/>
    <col min="4088" max="4088" width="5" style="13" customWidth="1"/>
    <col min="4089" max="4089" width="8.796875" style="13"/>
    <col min="4090" max="4090" width="7.19921875" style="13" customWidth="1"/>
    <col min="4091" max="4091" width="5" style="13" customWidth="1"/>
    <col min="4092" max="4092" width="11" style="13" customWidth="1"/>
    <col min="4093" max="4093" width="4.5" style="13" customWidth="1"/>
    <col min="4094" max="4094" width="5.5" style="13" customWidth="1"/>
    <col min="4095" max="4095" width="6.09765625" style="13" customWidth="1"/>
    <col min="4096" max="4096" width="1.3984375" style="13" customWidth="1"/>
    <col min="4097" max="4097" width="8.19921875" style="13" customWidth="1"/>
    <col min="4098" max="4098" width="6.09765625" style="13" customWidth="1"/>
    <col min="4099" max="4099" width="7.8984375" style="13" customWidth="1"/>
    <col min="4100" max="4339" width="8.796875" style="13"/>
    <col min="4340" max="4340" width="2.09765625" style="13" customWidth="1"/>
    <col min="4341" max="4341" width="3.3984375" style="13" customWidth="1"/>
    <col min="4342" max="4342" width="6.19921875" style="13" customWidth="1"/>
    <col min="4343" max="4343" width="5.59765625" style="13" customWidth="1"/>
    <col min="4344" max="4344" width="5" style="13" customWidth="1"/>
    <col min="4345" max="4345" width="8.796875" style="13"/>
    <col min="4346" max="4346" width="7.19921875" style="13" customWidth="1"/>
    <col min="4347" max="4347" width="5" style="13" customWidth="1"/>
    <col min="4348" max="4348" width="11" style="13" customWidth="1"/>
    <col min="4349" max="4349" width="4.5" style="13" customWidth="1"/>
    <col min="4350" max="4350" width="5.5" style="13" customWidth="1"/>
    <col min="4351" max="4351" width="6.09765625" style="13" customWidth="1"/>
    <col min="4352" max="4352" width="1.3984375" style="13" customWidth="1"/>
    <col min="4353" max="4353" width="8.19921875" style="13" customWidth="1"/>
    <col min="4354" max="4354" width="6.09765625" style="13" customWidth="1"/>
    <col min="4355" max="4355" width="7.8984375" style="13" customWidth="1"/>
    <col min="4356" max="4595" width="8.796875" style="13"/>
    <col min="4596" max="4596" width="2.09765625" style="13" customWidth="1"/>
    <col min="4597" max="4597" width="3.3984375" style="13" customWidth="1"/>
    <col min="4598" max="4598" width="6.19921875" style="13" customWidth="1"/>
    <col min="4599" max="4599" width="5.59765625" style="13" customWidth="1"/>
    <col min="4600" max="4600" width="5" style="13" customWidth="1"/>
    <col min="4601" max="4601" width="8.796875" style="13"/>
    <col min="4602" max="4602" width="7.19921875" style="13" customWidth="1"/>
    <col min="4603" max="4603" width="5" style="13" customWidth="1"/>
    <col min="4604" max="4604" width="11" style="13" customWidth="1"/>
    <col min="4605" max="4605" width="4.5" style="13" customWidth="1"/>
    <col min="4606" max="4606" width="5.5" style="13" customWidth="1"/>
    <col min="4607" max="4607" width="6.09765625" style="13" customWidth="1"/>
    <col min="4608" max="4608" width="1.3984375" style="13" customWidth="1"/>
    <col min="4609" max="4609" width="8.19921875" style="13" customWidth="1"/>
    <col min="4610" max="4610" width="6.09765625" style="13" customWidth="1"/>
    <col min="4611" max="4611" width="7.8984375" style="13" customWidth="1"/>
    <col min="4612" max="4851" width="8.796875" style="13"/>
    <col min="4852" max="4852" width="2.09765625" style="13" customWidth="1"/>
    <col min="4853" max="4853" width="3.3984375" style="13" customWidth="1"/>
    <col min="4854" max="4854" width="6.19921875" style="13" customWidth="1"/>
    <col min="4855" max="4855" width="5.59765625" style="13" customWidth="1"/>
    <col min="4856" max="4856" width="5" style="13" customWidth="1"/>
    <col min="4857" max="4857" width="8.796875" style="13"/>
    <col min="4858" max="4858" width="7.19921875" style="13" customWidth="1"/>
    <col min="4859" max="4859" width="5" style="13" customWidth="1"/>
    <col min="4860" max="4860" width="11" style="13" customWidth="1"/>
    <col min="4861" max="4861" width="4.5" style="13" customWidth="1"/>
    <col min="4862" max="4862" width="5.5" style="13" customWidth="1"/>
    <col min="4863" max="4863" width="6.09765625" style="13" customWidth="1"/>
    <col min="4864" max="4864" width="1.3984375" style="13" customWidth="1"/>
    <col min="4865" max="4865" width="8.19921875" style="13" customWidth="1"/>
    <col min="4866" max="4866" width="6.09765625" style="13" customWidth="1"/>
    <col min="4867" max="4867" width="7.8984375" style="13" customWidth="1"/>
    <col min="4868" max="5107" width="8.796875" style="13"/>
    <col min="5108" max="5108" width="2.09765625" style="13" customWidth="1"/>
    <col min="5109" max="5109" width="3.3984375" style="13" customWidth="1"/>
    <col min="5110" max="5110" width="6.19921875" style="13" customWidth="1"/>
    <col min="5111" max="5111" width="5.59765625" style="13" customWidth="1"/>
    <col min="5112" max="5112" width="5" style="13" customWidth="1"/>
    <col min="5113" max="5113" width="8.796875" style="13"/>
    <col min="5114" max="5114" width="7.19921875" style="13" customWidth="1"/>
    <col min="5115" max="5115" width="5" style="13" customWidth="1"/>
    <col min="5116" max="5116" width="11" style="13" customWidth="1"/>
    <col min="5117" max="5117" width="4.5" style="13" customWidth="1"/>
    <col min="5118" max="5118" width="5.5" style="13" customWidth="1"/>
    <col min="5119" max="5119" width="6.09765625" style="13" customWidth="1"/>
    <col min="5120" max="5120" width="1.3984375" style="13" customWidth="1"/>
    <col min="5121" max="5121" width="8.19921875" style="13" customWidth="1"/>
    <col min="5122" max="5122" width="6.09765625" style="13" customWidth="1"/>
    <col min="5123" max="5123" width="7.8984375" style="13" customWidth="1"/>
    <col min="5124" max="5363" width="8.796875" style="13"/>
    <col min="5364" max="5364" width="2.09765625" style="13" customWidth="1"/>
    <col min="5365" max="5365" width="3.3984375" style="13" customWidth="1"/>
    <col min="5366" max="5366" width="6.19921875" style="13" customWidth="1"/>
    <col min="5367" max="5367" width="5.59765625" style="13" customWidth="1"/>
    <col min="5368" max="5368" width="5" style="13" customWidth="1"/>
    <col min="5369" max="5369" width="8.796875" style="13"/>
    <col min="5370" max="5370" width="7.19921875" style="13" customWidth="1"/>
    <col min="5371" max="5371" width="5" style="13" customWidth="1"/>
    <col min="5372" max="5372" width="11" style="13" customWidth="1"/>
    <col min="5373" max="5373" width="4.5" style="13" customWidth="1"/>
    <col min="5374" max="5374" width="5.5" style="13" customWidth="1"/>
    <col min="5375" max="5375" width="6.09765625" style="13" customWidth="1"/>
    <col min="5376" max="5376" width="1.3984375" style="13" customWidth="1"/>
    <col min="5377" max="5377" width="8.19921875" style="13" customWidth="1"/>
    <col min="5378" max="5378" width="6.09765625" style="13" customWidth="1"/>
    <col min="5379" max="5379" width="7.8984375" style="13" customWidth="1"/>
    <col min="5380" max="5619" width="8.796875" style="13"/>
    <col min="5620" max="5620" width="2.09765625" style="13" customWidth="1"/>
    <col min="5621" max="5621" width="3.3984375" style="13" customWidth="1"/>
    <col min="5622" max="5622" width="6.19921875" style="13" customWidth="1"/>
    <col min="5623" max="5623" width="5.59765625" style="13" customWidth="1"/>
    <col min="5624" max="5624" width="5" style="13" customWidth="1"/>
    <col min="5625" max="5625" width="8.796875" style="13"/>
    <col min="5626" max="5626" width="7.19921875" style="13" customWidth="1"/>
    <col min="5627" max="5627" width="5" style="13" customWidth="1"/>
    <col min="5628" max="5628" width="11" style="13" customWidth="1"/>
    <col min="5629" max="5629" width="4.5" style="13" customWidth="1"/>
    <col min="5630" max="5630" width="5.5" style="13" customWidth="1"/>
    <col min="5631" max="5631" width="6.09765625" style="13" customWidth="1"/>
    <col min="5632" max="5632" width="1.3984375" style="13" customWidth="1"/>
    <col min="5633" max="5633" width="8.19921875" style="13" customWidth="1"/>
    <col min="5634" max="5634" width="6.09765625" style="13" customWidth="1"/>
    <col min="5635" max="5635" width="7.8984375" style="13" customWidth="1"/>
    <col min="5636" max="5875" width="8.796875" style="13"/>
    <col min="5876" max="5876" width="2.09765625" style="13" customWidth="1"/>
    <col min="5877" max="5877" width="3.3984375" style="13" customWidth="1"/>
    <col min="5878" max="5878" width="6.19921875" style="13" customWidth="1"/>
    <col min="5879" max="5879" width="5.59765625" style="13" customWidth="1"/>
    <col min="5880" max="5880" width="5" style="13" customWidth="1"/>
    <col min="5881" max="5881" width="8.796875" style="13"/>
    <col min="5882" max="5882" width="7.19921875" style="13" customWidth="1"/>
    <col min="5883" max="5883" width="5" style="13" customWidth="1"/>
    <col min="5884" max="5884" width="11" style="13" customWidth="1"/>
    <col min="5885" max="5885" width="4.5" style="13" customWidth="1"/>
    <col min="5886" max="5886" width="5.5" style="13" customWidth="1"/>
    <col min="5887" max="5887" width="6.09765625" style="13" customWidth="1"/>
    <col min="5888" max="5888" width="1.3984375" style="13" customWidth="1"/>
    <col min="5889" max="5889" width="8.19921875" style="13" customWidth="1"/>
    <col min="5890" max="5890" width="6.09765625" style="13" customWidth="1"/>
    <col min="5891" max="5891" width="7.8984375" style="13" customWidth="1"/>
    <col min="5892" max="6131" width="8.796875" style="13"/>
    <col min="6132" max="6132" width="2.09765625" style="13" customWidth="1"/>
    <col min="6133" max="6133" width="3.3984375" style="13" customWidth="1"/>
    <col min="6134" max="6134" width="6.19921875" style="13" customWidth="1"/>
    <col min="6135" max="6135" width="5.59765625" style="13" customWidth="1"/>
    <col min="6136" max="6136" width="5" style="13" customWidth="1"/>
    <col min="6137" max="6137" width="8.796875" style="13"/>
    <col min="6138" max="6138" width="7.19921875" style="13" customWidth="1"/>
    <col min="6139" max="6139" width="5" style="13" customWidth="1"/>
    <col min="6140" max="6140" width="11" style="13" customWidth="1"/>
    <col min="6141" max="6141" width="4.5" style="13" customWidth="1"/>
    <col min="6142" max="6142" width="5.5" style="13" customWidth="1"/>
    <col min="6143" max="6143" width="6.09765625" style="13" customWidth="1"/>
    <col min="6144" max="6144" width="1.3984375" style="13" customWidth="1"/>
    <col min="6145" max="6145" width="8.19921875" style="13" customWidth="1"/>
    <col min="6146" max="6146" width="6.09765625" style="13" customWidth="1"/>
    <col min="6147" max="6147" width="7.8984375" style="13" customWidth="1"/>
    <col min="6148" max="6387" width="8.796875" style="13"/>
    <col min="6388" max="6388" width="2.09765625" style="13" customWidth="1"/>
    <col min="6389" max="6389" width="3.3984375" style="13" customWidth="1"/>
    <col min="6390" max="6390" width="6.19921875" style="13" customWidth="1"/>
    <col min="6391" max="6391" width="5.59765625" style="13" customWidth="1"/>
    <col min="6392" max="6392" width="5" style="13" customWidth="1"/>
    <col min="6393" max="6393" width="8.796875" style="13"/>
    <col min="6394" max="6394" width="7.19921875" style="13" customWidth="1"/>
    <col min="6395" max="6395" width="5" style="13" customWidth="1"/>
    <col min="6396" max="6396" width="11" style="13" customWidth="1"/>
    <col min="6397" max="6397" width="4.5" style="13" customWidth="1"/>
    <col min="6398" max="6398" width="5.5" style="13" customWidth="1"/>
    <col min="6399" max="6399" width="6.09765625" style="13" customWidth="1"/>
    <col min="6400" max="6400" width="1.3984375" style="13" customWidth="1"/>
    <col min="6401" max="6401" width="8.19921875" style="13" customWidth="1"/>
    <col min="6402" max="6402" width="6.09765625" style="13" customWidth="1"/>
    <col min="6403" max="6403" width="7.8984375" style="13" customWidth="1"/>
    <col min="6404" max="6643" width="8.796875" style="13"/>
    <col min="6644" max="6644" width="2.09765625" style="13" customWidth="1"/>
    <col min="6645" max="6645" width="3.3984375" style="13" customWidth="1"/>
    <col min="6646" max="6646" width="6.19921875" style="13" customWidth="1"/>
    <col min="6647" max="6647" width="5.59765625" style="13" customWidth="1"/>
    <col min="6648" max="6648" width="5" style="13" customWidth="1"/>
    <col min="6649" max="6649" width="8.796875" style="13"/>
    <col min="6650" max="6650" width="7.19921875" style="13" customWidth="1"/>
    <col min="6651" max="6651" width="5" style="13" customWidth="1"/>
    <col min="6652" max="6652" width="11" style="13" customWidth="1"/>
    <col min="6653" max="6653" width="4.5" style="13" customWidth="1"/>
    <col min="6654" max="6654" width="5.5" style="13" customWidth="1"/>
    <col min="6655" max="6655" width="6.09765625" style="13" customWidth="1"/>
    <col min="6656" max="6656" width="1.3984375" style="13" customWidth="1"/>
    <col min="6657" max="6657" width="8.19921875" style="13" customWidth="1"/>
    <col min="6658" max="6658" width="6.09765625" style="13" customWidth="1"/>
    <col min="6659" max="6659" width="7.8984375" style="13" customWidth="1"/>
    <col min="6660" max="6899" width="8.796875" style="13"/>
    <col min="6900" max="6900" width="2.09765625" style="13" customWidth="1"/>
    <col min="6901" max="6901" width="3.3984375" style="13" customWidth="1"/>
    <col min="6902" max="6902" width="6.19921875" style="13" customWidth="1"/>
    <col min="6903" max="6903" width="5.59765625" style="13" customWidth="1"/>
    <col min="6904" max="6904" width="5" style="13" customWidth="1"/>
    <col min="6905" max="6905" width="8.796875" style="13"/>
    <col min="6906" max="6906" width="7.19921875" style="13" customWidth="1"/>
    <col min="6907" max="6907" width="5" style="13" customWidth="1"/>
    <col min="6908" max="6908" width="11" style="13" customWidth="1"/>
    <col min="6909" max="6909" width="4.5" style="13" customWidth="1"/>
    <col min="6910" max="6910" width="5.5" style="13" customWidth="1"/>
    <col min="6911" max="6911" width="6.09765625" style="13" customWidth="1"/>
    <col min="6912" max="6912" width="1.3984375" style="13" customWidth="1"/>
    <col min="6913" max="6913" width="8.19921875" style="13" customWidth="1"/>
    <col min="6914" max="6914" width="6.09765625" style="13" customWidth="1"/>
    <col min="6915" max="6915" width="7.8984375" style="13" customWidth="1"/>
    <col min="6916" max="7155" width="8.796875" style="13"/>
    <col min="7156" max="7156" width="2.09765625" style="13" customWidth="1"/>
    <col min="7157" max="7157" width="3.3984375" style="13" customWidth="1"/>
    <col min="7158" max="7158" width="6.19921875" style="13" customWidth="1"/>
    <col min="7159" max="7159" width="5.59765625" style="13" customWidth="1"/>
    <col min="7160" max="7160" width="5" style="13" customWidth="1"/>
    <col min="7161" max="7161" width="8.796875" style="13"/>
    <col min="7162" max="7162" width="7.19921875" style="13" customWidth="1"/>
    <col min="7163" max="7163" width="5" style="13" customWidth="1"/>
    <col min="7164" max="7164" width="11" style="13" customWidth="1"/>
    <col min="7165" max="7165" width="4.5" style="13" customWidth="1"/>
    <col min="7166" max="7166" width="5.5" style="13" customWidth="1"/>
    <col min="7167" max="7167" width="6.09765625" style="13" customWidth="1"/>
    <col min="7168" max="7168" width="1.3984375" style="13" customWidth="1"/>
    <col min="7169" max="7169" width="8.19921875" style="13" customWidth="1"/>
    <col min="7170" max="7170" width="6.09765625" style="13" customWidth="1"/>
    <col min="7171" max="7171" width="7.8984375" style="13" customWidth="1"/>
    <col min="7172" max="7411" width="8.796875" style="13"/>
    <col min="7412" max="7412" width="2.09765625" style="13" customWidth="1"/>
    <col min="7413" max="7413" width="3.3984375" style="13" customWidth="1"/>
    <col min="7414" max="7414" width="6.19921875" style="13" customWidth="1"/>
    <col min="7415" max="7415" width="5.59765625" style="13" customWidth="1"/>
    <col min="7416" max="7416" width="5" style="13" customWidth="1"/>
    <col min="7417" max="7417" width="8.796875" style="13"/>
    <col min="7418" max="7418" width="7.19921875" style="13" customWidth="1"/>
    <col min="7419" max="7419" width="5" style="13" customWidth="1"/>
    <col min="7420" max="7420" width="11" style="13" customWidth="1"/>
    <col min="7421" max="7421" width="4.5" style="13" customWidth="1"/>
    <col min="7422" max="7422" width="5.5" style="13" customWidth="1"/>
    <col min="7423" max="7423" width="6.09765625" style="13" customWidth="1"/>
    <col min="7424" max="7424" width="1.3984375" style="13" customWidth="1"/>
    <col min="7425" max="7425" width="8.19921875" style="13" customWidth="1"/>
    <col min="7426" max="7426" width="6.09765625" style="13" customWidth="1"/>
    <col min="7427" max="7427" width="7.8984375" style="13" customWidth="1"/>
    <col min="7428" max="7667" width="8.796875" style="13"/>
    <col min="7668" max="7668" width="2.09765625" style="13" customWidth="1"/>
    <col min="7669" max="7669" width="3.3984375" style="13" customWidth="1"/>
    <col min="7670" max="7670" width="6.19921875" style="13" customWidth="1"/>
    <col min="7671" max="7671" width="5.59765625" style="13" customWidth="1"/>
    <col min="7672" max="7672" width="5" style="13" customWidth="1"/>
    <col min="7673" max="7673" width="8.796875" style="13"/>
    <col min="7674" max="7674" width="7.19921875" style="13" customWidth="1"/>
    <col min="7675" max="7675" width="5" style="13" customWidth="1"/>
    <col min="7676" max="7676" width="11" style="13" customWidth="1"/>
    <col min="7677" max="7677" width="4.5" style="13" customWidth="1"/>
    <col min="7678" max="7678" width="5.5" style="13" customWidth="1"/>
    <col min="7679" max="7679" width="6.09765625" style="13" customWidth="1"/>
    <col min="7680" max="7680" width="1.3984375" style="13" customWidth="1"/>
    <col min="7681" max="7681" width="8.19921875" style="13" customWidth="1"/>
    <col min="7682" max="7682" width="6.09765625" style="13" customWidth="1"/>
    <col min="7683" max="7683" width="7.8984375" style="13" customWidth="1"/>
    <col min="7684" max="7923" width="8.796875" style="13"/>
    <col min="7924" max="7924" width="2.09765625" style="13" customWidth="1"/>
    <col min="7925" max="7925" width="3.3984375" style="13" customWidth="1"/>
    <col min="7926" max="7926" width="6.19921875" style="13" customWidth="1"/>
    <col min="7927" max="7927" width="5.59765625" style="13" customWidth="1"/>
    <col min="7928" max="7928" width="5" style="13" customWidth="1"/>
    <col min="7929" max="7929" width="8.796875" style="13"/>
    <col min="7930" max="7930" width="7.19921875" style="13" customWidth="1"/>
    <col min="7931" max="7931" width="5" style="13" customWidth="1"/>
    <col min="7932" max="7932" width="11" style="13" customWidth="1"/>
    <col min="7933" max="7933" width="4.5" style="13" customWidth="1"/>
    <col min="7934" max="7934" width="5.5" style="13" customWidth="1"/>
    <col min="7935" max="7935" width="6.09765625" style="13" customWidth="1"/>
    <col min="7936" max="7936" width="1.3984375" style="13" customWidth="1"/>
    <col min="7937" max="7937" width="8.19921875" style="13" customWidth="1"/>
    <col min="7938" max="7938" width="6.09765625" style="13" customWidth="1"/>
    <col min="7939" max="7939" width="7.8984375" style="13" customWidth="1"/>
    <col min="7940" max="8179" width="8.796875" style="13"/>
    <col min="8180" max="8180" width="2.09765625" style="13" customWidth="1"/>
    <col min="8181" max="8181" width="3.3984375" style="13" customWidth="1"/>
    <col min="8182" max="8182" width="6.19921875" style="13" customWidth="1"/>
    <col min="8183" max="8183" width="5.59765625" style="13" customWidth="1"/>
    <col min="8184" max="8184" width="5" style="13" customWidth="1"/>
    <col min="8185" max="8185" width="8.796875" style="13"/>
    <col min="8186" max="8186" width="7.19921875" style="13" customWidth="1"/>
    <col min="8187" max="8187" width="5" style="13" customWidth="1"/>
    <col min="8188" max="8188" width="11" style="13" customWidth="1"/>
    <col min="8189" max="8189" width="4.5" style="13" customWidth="1"/>
    <col min="8190" max="8190" width="5.5" style="13" customWidth="1"/>
    <col min="8191" max="8191" width="6.09765625" style="13" customWidth="1"/>
    <col min="8192" max="8192" width="1.3984375" style="13" customWidth="1"/>
    <col min="8193" max="8193" width="8.19921875" style="13" customWidth="1"/>
    <col min="8194" max="8194" width="6.09765625" style="13" customWidth="1"/>
    <col min="8195" max="8195" width="7.8984375" style="13" customWidth="1"/>
    <col min="8196" max="8435" width="8.796875" style="13"/>
    <col min="8436" max="8436" width="2.09765625" style="13" customWidth="1"/>
    <col min="8437" max="8437" width="3.3984375" style="13" customWidth="1"/>
    <col min="8438" max="8438" width="6.19921875" style="13" customWidth="1"/>
    <col min="8439" max="8439" width="5.59765625" style="13" customWidth="1"/>
    <col min="8440" max="8440" width="5" style="13" customWidth="1"/>
    <col min="8441" max="8441" width="8.796875" style="13"/>
    <col min="8442" max="8442" width="7.19921875" style="13" customWidth="1"/>
    <col min="8443" max="8443" width="5" style="13" customWidth="1"/>
    <col min="8444" max="8444" width="11" style="13" customWidth="1"/>
    <col min="8445" max="8445" width="4.5" style="13" customWidth="1"/>
    <col min="8446" max="8446" width="5.5" style="13" customWidth="1"/>
    <col min="8447" max="8447" width="6.09765625" style="13" customWidth="1"/>
    <col min="8448" max="8448" width="1.3984375" style="13" customWidth="1"/>
    <col min="8449" max="8449" width="8.19921875" style="13" customWidth="1"/>
    <col min="8450" max="8450" width="6.09765625" style="13" customWidth="1"/>
    <col min="8451" max="8451" width="7.8984375" style="13" customWidth="1"/>
    <col min="8452" max="8691" width="8.796875" style="13"/>
    <col min="8692" max="8692" width="2.09765625" style="13" customWidth="1"/>
    <col min="8693" max="8693" width="3.3984375" style="13" customWidth="1"/>
    <col min="8694" max="8694" width="6.19921875" style="13" customWidth="1"/>
    <col min="8695" max="8695" width="5.59765625" style="13" customWidth="1"/>
    <col min="8696" max="8696" width="5" style="13" customWidth="1"/>
    <col min="8697" max="8697" width="8.796875" style="13"/>
    <col min="8698" max="8698" width="7.19921875" style="13" customWidth="1"/>
    <col min="8699" max="8699" width="5" style="13" customWidth="1"/>
    <col min="8700" max="8700" width="11" style="13" customWidth="1"/>
    <col min="8701" max="8701" width="4.5" style="13" customWidth="1"/>
    <col min="8702" max="8702" width="5.5" style="13" customWidth="1"/>
    <col min="8703" max="8703" width="6.09765625" style="13" customWidth="1"/>
    <col min="8704" max="8704" width="1.3984375" style="13" customWidth="1"/>
    <col min="8705" max="8705" width="8.19921875" style="13" customWidth="1"/>
    <col min="8706" max="8706" width="6.09765625" style="13" customWidth="1"/>
    <col min="8707" max="8707" width="7.8984375" style="13" customWidth="1"/>
    <col min="8708" max="8947" width="8.796875" style="13"/>
    <col min="8948" max="8948" width="2.09765625" style="13" customWidth="1"/>
    <col min="8949" max="8949" width="3.3984375" style="13" customWidth="1"/>
    <col min="8950" max="8950" width="6.19921875" style="13" customWidth="1"/>
    <col min="8951" max="8951" width="5.59765625" style="13" customWidth="1"/>
    <col min="8952" max="8952" width="5" style="13" customWidth="1"/>
    <col min="8953" max="8953" width="8.796875" style="13"/>
    <col min="8954" max="8954" width="7.19921875" style="13" customWidth="1"/>
    <col min="8955" max="8955" width="5" style="13" customWidth="1"/>
    <col min="8956" max="8956" width="11" style="13" customWidth="1"/>
    <col min="8957" max="8957" width="4.5" style="13" customWidth="1"/>
    <col min="8958" max="8958" width="5.5" style="13" customWidth="1"/>
    <col min="8959" max="8959" width="6.09765625" style="13" customWidth="1"/>
    <col min="8960" max="8960" width="1.3984375" style="13" customWidth="1"/>
    <col min="8961" max="8961" width="8.19921875" style="13" customWidth="1"/>
    <col min="8962" max="8962" width="6.09765625" style="13" customWidth="1"/>
    <col min="8963" max="8963" width="7.8984375" style="13" customWidth="1"/>
    <col min="8964" max="9203" width="8.796875" style="13"/>
    <col min="9204" max="9204" width="2.09765625" style="13" customWidth="1"/>
    <col min="9205" max="9205" width="3.3984375" style="13" customWidth="1"/>
    <col min="9206" max="9206" width="6.19921875" style="13" customWidth="1"/>
    <col min="9207" max="9207" width="5.59765625" style="13" customWidth="1"/>
    <col min="9208" max="9208" width="5" style="13" customWidth="1"/>
    <col min="9209" max="9209" width="8.796875" style="13"/>
    <col min="9210" max="9210" width="7.19921875" style="13" customWidth="1"/>
    <col min="9211" max="9211" width="5" style="13" customWidth="1"/>
    <col min="9212" max="9212" width="11" style="13" customWidth="1"/>
    <col min="9213" max="9213" width="4.5" style="13" customWidth="1"/>
    <col min="9214" max="9214" width="5.5" style="13" customWidth="1"/>
    <col min="9215" max="9215" width="6.09765625" style="13" customWidth="1"/>
    <col min="9216" max="9216" width="1.3984375" style="13" customWidth="1"/>
    <col min="9217" max="9217" width="8.19921875" style="13" customWidth="1"/>
    <col min="9218" max="9218" width="6.09765625" style="13" customWidth="1"/>
    <col min="9219" max="9219" width="7.8984375" style="13" customWidth="1"/>
    <col min="9220" max="9459" width="8.796875" style="13"/>
    <col min="9460" max="9460" width="2.09765625" style="13" customWidth="1"/>
    <col min="9461" max="9461" width="3.3984375" style="13" customWidth="1"/>
    <col min="9462" max="9462" width="6.19921875" style="13" customWidth="1"/>
    <col min="9463" max="9463" width="5.59765625" style="13" customWidth="1"/>
    <col min="9464" max="9464" width="5" style="13" customWidth="1"/>
    <col min="9465" max="9465" width="8.796875" style="13"/>
    <col min="9466" max="9466" width="7.19921875" style="13" customWidth="1"/>
    <col min="9467" max="9467" width="5" style="13" customWidth="1"/>
    <col min="9468" max="9468" width="11" style="13" customWidth="1"/>
    <col min="9469" max="9469" width="4.5" style="13" customWidth="1"/>
    <col min="9470" max="9470" width="5.5" style="13" customWidth="1"/>
    <col min="9471" max="9471" width="6.09765625" style="13" customWidth="1"/>
    <col min="9472" max="9472" width="1.3984375" style="13" customWidth="1"/>
    <col min="9473" max="9473" width="8.19921875" style="13" customWidth="1"/>
    <col min="9474" max="9474" width="6.09765625" style="13" customWidth="1"/>
    <col min="9475" max="9475" width="7.8984375" style="13" customWidth="1"/>
    <col min="9476" max="9715" width="8.796875" style="13"/>
    <col min="9716" max="9716" width="2.09765625" style="13" customWidth="1"/>
    <col min="9717" max="9717" width="3.3984375" style="13" customWidth="1"/>
    <col min="9718" max="9718" width="6.19921875" style="13" customWidth="1"/>
    <col min="9719" max="9719" width="5.59765625" style="13" customWidth="1"/>
    <col min="9720" max="9720" width="5" style="13" customWidth="1"/>
    <col min="9721" max="9721" width="8.796875" style="13"/>
    <col min="9722" max="9722" width="7.19921875" style="13" customWidth="1"/>
    <col min="9723" max="9723" width="5" style="13" customWidth="1"/>
    <col min="9724" max="9724" width="11" style="13" customWidth="1"/>
    <col min="9725" max="9725" width="4.5" style="13" customWidth="1"/>
    <col min="9726" max="9726" width="5.5" style="13" customWidth="1"/>
    <col min="9727" max="9727" width="6.09765625" style="13" customWidth="1"/>
    <col min="9728" max="9728" width="1.3984375" style="13" customWidth="1"/>
    <col min="9729" max="9729" width="8.19921875" style="13" customWidth="1"/>
    <col min="9730" max="9730" width="6.09765625" style="13" customWidth="1"/>
    <col min="9731" max="9731" width="7.8984375" style="13" customWidth="1"/>
    <col min="9732" max="9971" width="8.796875" style="13"/>
    <col min="9972" max="9972" width="2.09765625" style="13" customWidth="1"/>
    <col min="9973" max="9973" width="3.3984375" style="13" customWidth="1"/>
    <col min="9974" max="9974" width="6.19921875" style="13" customWidth="1"/>
    <col min="9975" max="9975" width="5.59765625" style="13" customWidth="1"/>
    <col min="9976" max="9976" width="5" style="13" customWidth="1"/>
    <col min="9977" max="9977" width="8.796875" style="13"/>
    <col min="9978" max="9978" width="7.19921875" style="13" customWidth="1"/>
    <col min="9979" max="9979" width="5" style="13" customWidth="1"/>
    <col min="9980" max="9980" width="11" style="13" customWidth="1"/>
    <col min="9981" max="9981" width="4.5" style="13" customWidth="1"/>
    <col min="9982" max="9982" width="5.5" style="13" customWidth="1"/>
    <col min="9983" max="9983" width="6.09765625" style="13" customWidth="1"/>
    <col min="9984" max="9984" width="1.3984375" style="13" customWidth="1"/>
    <col min="9985" max="9985" width="8.19921875" style="13" customWidth="1"/>
    <col min="9986" max="9986" width="6.09765625" style="13" customWidth="1"/>
    <col min="9987" max="9987" width="7.8984375" style="13" customWidth="1"/>
    <col min="9988" max="10227" width="8.796875" style="13"/>
    <col min="10228" max="10228" width="2.09765625" style="13" customWidth="1"/>
    <col min="10229" max="10229" width="3.3984375" style="13" customWidth="1"/>
    <col min="10230" max="10230" width="6.19921875" style="13" customWidth="1"/>
    <col min="10231" max="10231" width="5.59765625" style="13" customWidth="1"/>
    <col min="10232" max="10232" width="5" style="13" customWidth="1"/>
    <col min="10233" max="10233" width="8.796875" style="13"/>
    <col min="10234" max="10234" width="7.19921875" style="13" customWidth="1"/>
    <col min="10235" max="10235" width="5" style="13" customWidth="1"/>
    <col min="10236" max="10236" width="11" style="13" customWidth="1"/>
    <col min="10237" max="10237" width="4.5" style="13" customWidth="1"/>
    <col min="10238" max="10238" width="5.5" style="13" customWidth="1"/>
    <col min="10239" max="10239" width="6.09765625" style="13" customWidth="1"/>
    <col min="10240" max="10240" width="1.3984375" style="13" customWidth="1"/>
    <col min="10241" max="10241" width="8.19921875" style="13" customWidth="1"/>
    <col min="10242" max="10242" width="6.09765625" style="13" customWidth="1"/>
    <col min="10243" max="10243" width="7.8984375" style="13" customWidth="1"/>
    <col min="10244" max="10483" width="8.796875" style="13"/>
    <col min="10484" max="10484" width="2.09765625" style="13" customWidth="1"/>
    <col min="10485" max="10485" width="3.3984375" style="13" customWidth="1"/>
    <col min="10486" max="10486" width="6.19921875" style="13" customWidth="1"/>
    <col min="10487" max="10487" width="5.59765625" style="13" customWidth="1"/>
    <col min="10488" max="10488" width="5" style="13" customWidth="1"/>
    <col min="10489" max="10489" width="8.796875" style="13"/>
    <col min="10490" max="10490" width="7.19921875" style="13" customWidth="1"/>
    <col min="10491" max="10491" width="5" style="13" customWidth="1"/>
    <col min="10492" max="10492" width="11" style="13" customWidth="1"/>
    <col min="10493" max="10493" width="4.5" style="13" customWidth="1"/>
    <col min="10494" max="10494" width="5.5" style="13" customWidth="1"/>
    <col min="10495" max="10495" width="6.09765625" style="13" customWidth="1"/>
    <col min="10496" max="10496" width="1.3984375" style="13" customWidth="1"/>
    <col min="10497" max="10497" width="8.19921875" style="13" customWidth="1"/>
    <col min="10498" max="10498" width="6.09765625" style="13" customWidth="1"/>
    <col min="10499" max="10499" width="7.8984375" style="13" customWidth="1"/>
    <col min="10500" max="10739" width="8.796875" style="13"/>
    <col min="10740" max="10740" width="2.09765625" style="13" customWidth="1"/>
    <col min="10741" max="10741" width="3.3984375" style="13" customWidth="1"/>
    <col min="10742" max="10742" width="6.19921875" style="13" customWidth="1"/>
    <col min="10743" max="10743" width="5.59765625" style="13" customWidth="1"/>
    <col min="10744" max="10744" width="5" style="13" customWidth="1"/>
    <col min="10745" max="10745" width="8.796875" style="13"/>
    <col min="10746" max="10746" width="7.19921875" style="13" customWidth="1"/>
    <col min="10747" max="10747" width="5" style="13" customWidth="1"/>
    <col min="10748" max="10748" width="11" style="13" customWidth="1"/>
    <col min="10749" max="10749" width="4.5" style="13" customWidth="1"/>
    <col min="10750" max="10750" width="5.5" style="13" customWidth="1"/>
    <col min="10751" max="10751" width="6.09765625" style="13" customWidth="1"/>
    <col min="10752" max="10752" width="1.3984375" style="13" customWidth="1"/>
    <col min="10753" max="10753" width="8.19921875" style="13" customWidth="1"/>
    <col min="10754" max="10754" width="6.09765625" style="13" customWidth="1"/>
    <col min="10755" max="10755" width="7.8984375" style="13" customWidth="1"/>
    <col min="10756" max="10995" width="8.796875" style="13"/>
    <col min="10996" max="10996" width="2.09765625" style="13" customWidth="1"/>
    <col min="10997" max="10997" width="3.3984375" style="13" customWidth="1"/>
    <col min="10998" max="10998" width="6.19921875" style="13" customWidth="1"/>
    <col min="10999" max="10999" width="5.59765625" style="13" customWidth="1"/>
    <col min="11000" max="11000" width="5" style="13" customWidth="1"/>
    <col min="11001" max="11001" width="8.796875" style="13"/>
    <col min="11002" max="11002" width="7.19921875" style="13" customWidth="1"/>
    <col min="11003" max="11003" width="5" style="13" customWidth="1"/>
    <col min="11004" max="11004" width="11" style="13" customWidth="1"/>
    <col min="11005" max="11005" width="4.5" style="13" customWidth="1"/>
    <col min="11006" max="11006" width="5.5" style="13" customWidth="1"/>
    <col min="11007" max="11007" width="6.09765625" style="13" customWidth="1"/>
    <col min="11008" max="11008" width="1.3984375" style="13" customWidth="1"/>
    <col min="11009" max="11009" width="8.19921875" style="13" customWidth="1"/>
    <col min="11010" max="11010" width="6.09765625" style="13" customWidth="1"/>
    <col min="11011" max="11011" width="7.8984375" style="13" customWidth="1"/>
    <col min="11012" max="11251" width="8.796875" style="13"/>
    <col min="11252" max="11252" width="2.09765625" style="13" customWidth="1"/>
    <col min="11253" max="11253" width="3.3984375" style="13" customWidth="1"/>
    <col min="11254" max="11254" width="6.19921875" style="13" customWidth="1"/>
    <col min="11255" max="11255" width="5.59765625" style="13" customWidth="1"/>
    <col min="11256" max="11256" width="5" style="13" customWidth="1"/>
    <col min="11257" max="11257" width="8.796875" style="13"/>
    <col min="11258" max="11258" width="7.19921875" style="13" customWidth="1"/>
    <col min="11259" max="11259" width="5" style="13" customWidth="1"/>
    <col min="11260" max="11260" width="11" style="13" customWidth="1"/>
    <col min="11261" max="11261" width="4.5" style="13" customWidth="1"/>
    <col min="11262" max="11262" width="5.5" style="13" customWidth="1"/>
    <col min="11263" max="11263" width="6.09765625" style="13" customWidth="1"/>
    <col min="11264" max="11264" width="1.3984375" style="13" customWidth="1"/>
    <col min="11265" max="11265" width="8.19921875" style="13" customWidth="1"/>
    <col min="11266" max="11266" width="6.09765625" style="13" customWidth="1"/>
    <col min="11267" max="11267" width="7.8984375" style="13" customWidth="1"/>
    <col min="11268" max="11507" width="8.796875" style="13"/>
    <col min="11508" max="11508" width="2.09765625" style="13" customWidth="1"/>
    <col min="11509" max="11509" width="3.3984375" style="13" customWidth="1"/>
    <col min="11510" max="11510" width="6.19921875" style="13" customWidth="1"/>
    <col min="11511" max="11511" width="5.59765625" style="13" customWidth="1"/>
    <col min="11512" max="11512" width="5" style="13" customWidth="1"/>
    <col min="11513" max="11513" width="8.796875" style="13"/>
    <col min="11514" max="11514" width="7.19921875" style="13" customWidth="1"/>
    <col min="11515" max="11515" width="5" style="13" customWidth="1"/>
    <col min="11516" max="11516" width="11" style="13" customWidth="1"/>
    <col min="11517" max="11517" width="4.5" style="13" customWidth="1"/>
    <col min="11518" max="11518" width="5.5" style="13" customWidth="1"/>
    <col min="11519" max="11519" width="6.09765625" style="13" customWidth="1"/>
    <col min="11520" max="11520" width="1.3984375" style="13" customWidth="1"/>
    <col min="11521" max="11521" width="8.19921875" style="13" customWidth="1"/>
    <col min="11522" max="11522" width="6.09765625" style="13" customWidth="1"/>
    <col min="11523" max="11523" width="7.8984375" style="13" customWidth="1"/>
    <col min="11524" max="11763" width="8.796875" style="13"/>
    <col min="11764" max="11764" width="2.09765625" style="13" customWidth="1"/>
    <col min="11765" max="11765" width="3.3984375" style="13" customWidth="1"/>
    <col min="11766" max="11766" width="6.19921875" style="13" customWidth="1"/>
    <col min="11767" max="11767" width="5.59765625" style="13" customWidth="1"/>
    <col min="11768" max="11768" width="5" style="13" customWidth="1"/>
    <col min="11769" max="11769" width="8.796875" style="13"/>
    <col min="11770" max="11770" width="7.19921875" style="13" customWidth="1"/>
    <col min="11771" max="11771" width="5" style="13" customWidth="1"/>
    <col min="11772" max="11772" width="11" style="13" customWidth="1"/>
    <col min="11773" max="11773" width="4.5" style="13" customWidth="1"/>
    <col min="11774" max="11774" width="5.5" style="13" customWidth="1"/>
    <col min="11775" max="11775" width="6.09765625" style="13" customWidth="1"/>
    <col min="11776" max="11776" width="1.3984375" style="13" customWidth="1"/>
    <col min="11777" max="11777" width="8.19921875" style="13" customWidth="1"/>
    <col min="11778" max="11778" width="6.09765625" style="13" customWidth="1"/>
    <col min="11779" max="11779" width="7.8984375" style="13" customWidth="1"/>
    <col min="11780" max="12019" width="8.796875" style="13"/>
    <col min="12020" max="12020" width="2.09765625" style="13" customWidth="1"/>
    <col min="12021" max="12021" width="3.3984375" style="13" customWidth="1"/>
    <col min="12022" max="12022" width="6.19921875" style="13" customWidth="1"/>
    <col min="12023" max="12023" width="5.59765625" style="13" customWidth="1"/>
    <col min="12024" max="12024" width="5" style="13" customWidth="1"/>
    <col min="12025" max="12025" width="8.796875" style="13"/>
    <col min="12026" max="12026" width="7.19921875" style="13" customWidth="1"/>
    <col min="12027" max="12027" width="5" style="13" customWidth="1"/>
    <col min="12028" max="12028" width="11" style="13" customWidth="1"/>
    <col min="12029" max="12029" width="4.5" style="13" customWidth="1"/>
    <col min="12030" max="12030" width="5.5" style="13" customWidth="1"/>
    <col min="12031" max="12031" width="6.09765625" style="13" customWidth="1"/>
    <col min="12032" max="12032" width="1.3984375" style="13" customWidth="1"/>
    <col min="12033" max="12033" width="8.19921875" style="13" customWidth="1"/>
    <col min="12034" max="12034" width="6.09765625" style="13" customWidth="1"/>
    <col min="12035" max="12035" width="7.8984375" style="13" customWidth="1"/>
    <col min="12036" max="12275" width="8.796875" style="13"/>
    <col min="12276" max="12276" width="2.09765625" style="13" customWidth="1"/>
    <col min="12277" max="12277" width="3.3984375" style="13" customWidth="1"/>
    <col min="12278" max="12278" width="6.19921875" style="13" customWidth="1"/>
    <col min="12279" max="12279" width="5.59765625" style="13" customWidth="1"/>
    <col min="12280" max="12280" width="5" style="13" customWidth="1"/>
    <col min="12281" max="12281" width="8.796875" style="13"/>
    <col min="12282" max="12282" width="7.19921875" style="13" customWidth="1"/>
    <col min="12283" max="12283" width="5" style="13" customWidth="1"/>
    <col min="12284" max="12284" width="11" style="13" customWidth="1"/>
    <col min="12285" max="12285" width="4.5" style="13" customWidth="1"/>
    <col min="12286" max="12286" width="5.5" style="13" customWidth="1"/>
    <col min="12287" max="12287" width="6.09765625" style="13" customWidth="1"/>
    <col min="12288" max="12288" width="1.3984375" style="13" customWidth="1"/>
    <col min="12289" max="12289" width="8.19921875" style="13" customWidth="1"/>
    <col min="12290" max="12290" width="6.09765625" style="13" customWidth="1"/>
    <col min="12291" max="12291" width="7.8984375" style="13" customWidth="1"/>
    <col min="12292" max="12531" width="8.796875" style="13"/>
    <col min="12532" max="12532" width="2.09765625" style="13" customWidth="1"/>
    <col min="12533" max="12533" width="3.3984375" style="13" customWidth="1"/>
    <col min="12534" max="12534" width="6.19921875" style="13" customWidth="1"/>
    <col min="12535" max="12535" width="5.59765625" style="13" customWidth="1"/>
    <col min="12536" max="12536" width="5" style="13" customWidth="1"/>
    <col min="12537" max="12537" width="8.796875" style="13"/>
    <col min="12538" max="12538" width="7.19921875" style="13" customWidth="1"/>
    <col min="12539" max="12539" width="5" style="13" customWidth="1"/>
    <col min="12540" max="12540" width="11" style="13" customWidth="1"/>
    <col min="12541" max="12541" width="4.5" style="13" customWidth="1"/>
    <col min="12542" max="12542" width="5.5" style="13" customWidth="1"/>
    <col min="12543" max="12543" width="6.09765625" style="13" customWidth="1"/>
    <col min="12544" max="12544" width="1.3984375" style="13" customWidth="1"/>
    <col min="12545" max="12545" width="8.19921875" style="13" customWidth="1"/>
    <col min="12546" max="12546" width="6.09765625" style="13" customWidth="1"/>
    <col min="12547" max="12547" width="7.8984375" style="13" customWidth="1"/>
    <col min="12548" max="12787" width="8.796875" style="13"/>
    <col min="12788" max="12788" width="2.09765625" style="13" customWidth="1"/>
    <col min="12789" max="12789" width="3.3984375" style="13" customWidth="1"/>
    <col min="12790" max="12790" width="6.19921875" style="13" customWidth="1"/>
    <col min="12791" max="12791" width="5.59765625" style="13" customWidth="1"/>
    <col min="12792" max="12792" width="5" style="13" customWidth="1"/>
    <col min="12793" max="12793" width="8.796875" style="13"/>
    <col min="12794" max="12794" width="7.19921875" style="13" customWidth="1"/>
    <col min="12795" max="12795" width="5" style="13" customWidth="1"/>
    <col min="12796" max="12796" width="11" style="13" customWidth="1"/>
    <col min="12797" max="12797" width="4.5" style="13" customWidth="1"/>
    <col min="12798" max="12798" width="5.5" style="13" customWidth="1"/>
    <col min="12799" max="12799" width="6.09765625" style="13" customWidth="1"/>
    <col min="12800" max="12800" width="1.3984375" style="13" customWidth="1"/>
    <col min="12801" max="12801" width="8.19921875" style="13" customWidth="1"/>
    <col min="12802" max="12802" width="6.09765625" style="13" customWidth="1"/>
    <col min="12803" max="12803" width="7.8984375" style="13" customWidth="1"/>
    <col min="12804" max="13043" width="8.796875" style="13"/>
    <col min="13044" max="13044" width="2.09765625" style="13" customWidth="1"/>
    <col min="13045" max="13045" width="3.3984375" style="13" customWidth="1"/>
    <col min="13046" max="13046" width="6.19921875" style="13" customWidth="1"/>
    <col min="13047" max="13047" width="5.59765625" style="13" customWidth="1"/>
    <col min="13048" max="13048" width="5" style="13" customWidth="1"/>
    <col min="13049" max="13049" width="8.796875" style="13"/>
    <col min="13050" max="13050" width="7.19921875" style="13" customWidth="1"/>
    <col min="13051" max="13051" width="5" style="13" customWidth="1"/>
    <col min="13052" max="13052" width="11" style="13" customWidth="1"/>
    <col min="13053" max="13053" width="4.5" style="13" customWidth="1"/>
    <col min="13054" max="13054" width="5.5" style="13" customWidth="1"/>
    <col min="13055" max="13055" width="6.09765625" style="13" customWidth="1"/>
    <col min="13056" max="13056" width="1.3984375" style="13" customWidth="1"/>
    <col min="13057" max="13057" width="8.19921875" style="13" customWidth="1"/>
    <col min="13058" max="13058" width="6.09765625" style="13" customWidth="1"/>
    <col min="13059" max="13059" width="7.8984375" style="13" customWidth="1"/>
    <col min="13060" max="13299" width="8.796875" style="13"/>
    <col min="13300" max="13300" width="2.09765625" style="13" customWidth="1"/>
    <col min="13301" max="13301" width="3.3984375" style="13" customWidth="1"/>
    <col min="13302" max="13302" width="6.19921875" style="13" customWidth="1"/>
    <col min="13303" max="13303" width="5.59765625" style="13" customWidth="1"/>
    <col min="13304" max="13304" width="5" style="13" customWidth="1"/>
    <col min="13305" max="13305" width="8.796875" style="13"/>
    <col min="13306" max="13306" width="7.19921875" style="13" customWidth="1"/>
    <col min="13307" max="13307" width="5" style="13" customWidth="1"/>
    <col min="13308" max="13308" width="11" style="13" customWidth="1"/>
    <col min="13309" max="13309" width="4.5" style="13" customWidth="1"/>
    <col min="13310" max="13310" width="5.5" style="13" customWidth="1"/>
    <col min="13311" max="13311" width="6.09765625" style="13" customWidth="1"/>
    <col min="13312" max="13312" width="1.3984375" style="13" customWidth="1"/>
    <col min="13313" max="13313" width="8.19921875" style="13" customWidth="1"/>
    <col min="13314" max="13314" width="6.09765625" style="13" customWidth="1"/>
    <col min="13315" max="13315" width="7.8984375" style="13" customWidth="1"/>
    <col min="13316" max="13555" width="8.796875" style="13"/>
    <col min="13556" max="13556" width="2.09765625" style="13" customWidth="1"/>
    <col min="13557" max="13557" width="3.3984375" style="13" customWidth="1"/>
    <col min="13558" max="13558" width="6.19921875" style="13" customWidth="1"/>
    <col min="13559" max="13559" width="5.59765625" style="13" customWidth="1"/>
    <col min="13560" max="13560" width="5" style="13" customWidth="1"/>
    <col min="13561" max="13561" width="8.796875" style="13"/>
    <col min="13562" max="13562" width="7.19921875" style="13" customWidth="1"/>
    <col min="13563" max="13563" width="5" style="13" customWidth="1"/>
    <col min="13564" max="13564" width="11" style="13" customWidth="1"/>
    <col min="13565" max="13565" width="4.5" style="13" customWidth="1"/>
    <col min="13566" max="13566" width="5.5" style="13" customWidth="1"/>
    <col min="13567" max="13567" width="6.09765625" style="13" customWidth="1"/>
    <col min="13568" max="13568" width="1.3984375" style="13" customWidth="1"/>
    <col min="13569" max="13569" width="8.19921875" style="13" customWidth="1"/>
    <col min="13570" max="13570" width="6.09765625" style="13" customWidth="1"/>
    <col min="13571" max="13571" width="7.8984375" style="13" customWidth="1"/>
    <col min="13572" max="13811" width="8.796875" style="13"/>
    <col min="13812" max="13812" width="2.09765625" style="13" customWidth="1"/>
    <col min="13813" max="13813" width="3.3984375" style="13" customWidth="1"/>
    <col min="13814" max="13814" width="6.19921875" style="13" customWidth="1"/>
    <col min="13815" max="13815" width="5.59765625" style="13" customWidth="1"/>
    <col min="13816" max="13816" width="5" style="13" customWidth="1"/>
    <col min="13817" max="13817" width="8.796875" style="13"/>
    <col min="13818" max="13818" width="7.19921875" style="13" customWidth="1"/>
    <col min="13819" max="13819" width="5" style="13" customWidth="1"/>
    <col min="13820" max="13820" width="11" style="13" customWidth="1"/>
    <col min="13821" max="13821" width="4.5" style="13" customWidth="1"/>
    <col min="13822" max="13822" width="5.5" style="13" customWidth="1"/>
    <col min="13823" max="13823" width="6.09765625" style="13" customWidth="1"/>
    <col min="13824" max="13824" width="1.3984375" style="13" customWidth="1"/>
    <col min="13825" max="13825" width="8.19921875" style="13" customWidth="1"/>
    <col min="13826" max="13826" width="6.09765625" style="13" customWidth="1"/>
    <col min="13827" max="13827" width="7.8984375" style="13" customWidth="1"/>
    <col min="13828" max="14067" width="8.796875" style="13"/>
    <col min="14068" max="14068" width="2.09765625" style="13" customWidth="1"/>
    <col min="14069" max="14069" width="3.3984375" style="13" customWidth="1"/>
    <col min="14070" max="14070" width="6.19921875" style="13" customWidth="1"/>
    <col min="14071" max="14071" width="5.59765625" style="13" customWidth="1"/>
    <col min="14072" max="14072" width="5" style="13" customWidth="1"/>
    <col min="14073" max="14073" width="8.796875" style="13"/>
    <col min="14074" max="14074" width="7.19921875" style="13" customWidth="1"/>
    <col min="14075" max="14075" width="5" style="13" customWidth="1"/>
    <col min="14076" max="14076" width="11" style="13" customWidth="1"/>
    <col min="14077" max="14077" width="4.5" style="13" customWidth="1"/>
    <col min="14078" max="14078" width="5.5" style="13" customWidth="1"/>
    <col min="14079" max="14079" width="6.09765625" style="13" customWidth="1"/>
    <col min="14080" max="14080" width="1.3984375" style="13" customWidth="1"/>
    <col min="14081" max="14081" width="8.19921875" style="13" customWidth="1"/>
    <col min="14082" max="14082" width="6.09765625" style="13" customWidth="1"/>
    <col min="14083" max="14083" width="7.8984375" style="13" customWidth="1"/>
    <col min="14084" max="14323" width="8.796875" style="13"/>
    <col min="14324" max="14324" width="2.09765625" style="13" customWidth="1"/>
    <col min="14325" max="14325" width="3.3984375" style="13" customWidth="1"/>
    <col min="14326" max="14326" width="6.19921875" style="13" customWidth="1"/>
    <col min="14327" max="14327" width="5.59765625" style="13" customWidth="1"/>
    <col min="14328" max="14328" width="5" style="13" customWidth="1"/>
    <col min="14329" max="14329" width="8.796875" style="13"/>
    <col min="14330" max="14330" width="7.19921875" style="13" customWidth="1"/>
    <col min="14331" max="14331" width="5" style="13" customWidth="1"/>
    <col min="14332" max="14332" width="11" style="13" customWidth="1"/>
    <col min="14333" max="14333" width="4.5" style="13" customWidth="1"/>
    <col min="14334" max="14334" width="5.5" style="13" customWidth="1"/>
    <col min="14335" max="14335" width="6.09765625" style="13" customWidth="1"/>
    <col min="14336" max="14336" width="1.3984375" style="13" customWidth="1"/>
    <col min="14337" max="14337" width="8.19921875" style="13" customWidth="1"/>
    <col min="14338" max="14338" width="6.09765625" style="13" customWidth="1"/>
    <col min="14339" max="14339" width="7.8984375" style="13" customWidth="1"/>
    <col min="14340" max="14579" width="8.796875" style="13"/>
    <col min="14580" max="14580" width="2.09765625" style="13" customWidth="1"/>
    <col min="14581" max="14581" width="3.3984375" style="13" customWidth="1"/>
    <col min="14582" max="14582" width="6.19921875" style="13" customWidth="1"/>
    <col min="14583" max="14583" width="5.59765625" style="13" customWidth="1"/>
    <col min="14584" max="14584" width="5" style="13" customWidth="1"/>
    <col min="14585" max="14585" width="8.796875" style="13"/>
    <col min="14586" max="14586" width="7.19921875" style="13" customWidth="1"/>
    <col min="14587" max="14587" width="5" style="13" customWidth="1"/>
    <col min="14588" max="14588" width="11" style="13" customWidth="1"/>
    <col min="14589" max="14589" width="4.5" style="13" customWidth="1"/>
    <col min="14590" max="14590" width="5.5" style="13" customWidth="1"/>
    <col min="14591" max="14591" width="6.09765625" style="13" customWidth="1"/>
    <col min="14592" max="14592" width="1.3984375" style="13" customWidth="1"/>
    <col min="14593" max="14593" width="8.19921875" style="13" customWidth="1"/>
    <col min="14594" max="14594" width="6.09765625" style="13" customWidth="1"/>
    <col min="14595" max="14595" width="7.8984375" style="13" customWidth="1"/>
    <col min="14596" max="14835" width="8.796875" style="13"/>
    <col min="14836" max="14836" width="2.09765625" style="13" customWidth="1"/>
    <col min="14837" max="14837" width="3.3984375" style="13" customWidth="1"/>
    <col min="14838" max="14838" width="6.19921875" style="13" customWidth="1"/>
    <col min="14839" max="14839" width="5.59765625" style="13" customWidth="1"/>
    <col min="14840" max="14840" width="5" style="13" customWidth="1"/>
    <col min="14841" max="14841" width="8.796875" style="13"/>
    <col min="14842" max="14842" width="7.19921875" style="13" customWidth="1"/>
    <col min="14843" max="14843" width="5" style="13" customWidth="1"/>
    <col min="14844" max="14844" width="11" style="13" customWidth="1"/>
    <col min="14845" max="14845" width="4.5" style="13" customWidth="1"/>
    <col min="14846" max="14846" width="5.5" style="13" customWidth="1"/>
    <col min="14847" max="14847" width="6.09765625" style="13" customWidth="1"/>
    <col min="14848" max="14848" width="1.3984375" style="13" customWidth="1"/>
    <col min="14849" max="14849" width="8.19921875" style="13" customWidth="1"/>
    <col min="14850" max="14850" width="6.09765625" style="13" customWidth="1"/>
    <col min="14851" max="14851" width="7.8984375" style="13" customWidth="1"/>
    <col min="14852" max="15091" width="8.796875" style="13"/>
    <col min="15092" max="15092" width="2.09765625" style="13" customWidth="1"/>
    <col min="15093" max="15093" width="3.3984375" style="13" customWidth="1"/>
    <col min="15094" max="15094" width="6.19921875" style="13" customWidth="1"/>
    <col min="15095" max="15095" width="5.59765625" style="13" customWidth="1"/>
    <col min="15096" max="15096" width="5" style="13" customWidth="1"/>
    <col min="15097" max="15097" width="8.796875" style="13"/>
    <col min="15098" max="15098" width="7.19921875" style="13" customWidth="1"/>
    <col min="15099" max="15099" width="5" style="13" customWidth="1"/>
    <col min="15100" max="15100" width="11" style="13" customWidth="1"/>
    <col min="15101" max="15101" width="4.5" style="13" customWidth="1"/>
    <col min="15102" max="15102" width="5.5" style="13" customWidth="1"/>
    <col min="15103" max="15103" width="6.09765625" style="13" customWidth="1"/>
    <col min="15104" max="15104" width="1.3984375" style="13" customWidth="1"/>
    <col min="15105" max="15105" width="8.19921875" style="13" customWidth="1"/>
    <col min="15106" max="15106" width="6.09765625" style="13" customWidth="1"/>
    <col min="15107" max="15107" width="7.8984375" style="13" customWidth="1"/>
    <col min="15108" max="15347" width="8.796875" style="13"/>
    <col min="15348" max="15348" width="2.09765625" style="13" customWidth="1"/>
    <col min="15349" max="15349" width="3.3984375" style="13" customWidth="1"/>
    <col min="15350" max="15350" width="6.19921875" style="13" customWidth="1"/>
    <col min="15351" max="15351" width="5.59765625" style="13" customWidth="1"/>
    <col min="15352" max="15352" width="5" style="13" customWidth="1"/>
    <col min="15353" max="15353" width="8.796875" style="13"/>
    <col min="15354" max="15354" width="7.19921875" style="13" customWidth="1"/>
    <col min="15355" max="15355" width="5" style="13" customWidth="1"/>
    <col min="15356" max="15356" width="11" style="13" customWidth="1"/>
    <col min="15357" max="15357" width="4.5" style="13" customWidth="1"/>
    <col min="15358" max="15358" width="5.5" style="13" customWidth="1"/>
    <col min="15359" max="15359" width="6.09765625" style="13" customWidth="1"/>
    <col min="15360" max="15360" width="1.3984375" style="13" customWidth="1"/>
    <col min="15361" max="15361" width="8.19921875" style="13" customWidth="1"/>
    <col min="15362" max="15362" width="6.09765625" style="13" customWidth="1"/>
    <col min="15363" max="15363" width="7.8984375" style="13" customWidth="1"/>
    <col min="15364" max="15603" width="8.796875" style="13"/>
    <col min="15604" max="15604" width="2.09765625" style="13" customWidth="1"/>
    <col min="15605" max="15605" width="3.3984375" style="13" customWidth="1"/>
    <col min="15606" max="15606" width="6.19921875" style="13" customWidth="1"/>
    <col min="15607" max="15607" width="5.59765625" style="13" customWidth="1"/>
    <col min="15608" max="15608" width="5" style="13" customWidth="1"/>
    <col min="15609" max="15609" width="8.796875" style="13"/>
    <col min="15610" max="15610" width="7.19921875" style="13" customWidth="1"/>
    <col min="15611" max="15611" width="5" style="13" customWidth="1"/>
    <col min="15612" max="15612" width="11" style="13" customWidth="1"/>
    <col min="15613" max="15613" width="4.5" style="13" customWidth="1"/>
    <col min="15614" max="15614" width="5.5" style="13" customWidth="1"/>
    <col min="15615" max="15615" width="6.09765625" style="13" customWidth="1"/>
    <col min="15616" max="15616" width="1.3984375" style="13" customWidth="1"/>
    <col min="15617" max="15617" width="8.19921875" style="13" customWidth="1"/>
    <col min="15618" max="15618" width="6.09765625" style="13" customWidth="1"/>
    <col min="15619" max="15619" width="7.8984375" style="13" customWidth="1"/>
    <col min="15620" max="15859" width="8.796875" style="13"/>
    <col min="15860" max="15860" width="2.09765625" style="13" customWidth="1"/>
    <col min="15861" max="15861" width="3.3984375" style="13" customWidth="1"/>
    <col min="15862" max="15862" width="6.19921875" style="13" customWidth="1"/>
    <col min="15863" max="15863" width="5.59765625" style="13" customWidth="1"/>
    <col min="15864" max="15864" width="5" style="13" customWidth="1"/>
    <col min="15865" max="15865" width="8.796875" style="13"/>
    <col min="15866" max="15866" width="7.19921875" style="13" customWidth="1"/>
    <col min="15867" max="15867" width="5" style="13" customWidth="1"/>
    <col min="15868" max="15868" width="11" style="13" customWidth="1"/>
    <col min="15869" max="15869" width="4.5" style="13" customWidth="1"/>
    <col min="15870" max="15870" width="5.5" style="13" customWidth="1"/>
    <col min="15871" max="15871" width="6.09765625" style="13" customWidth="1"/>
    <col min="15872" max="15872" width="1.3984375" style="13" customWidth="1"/>
    <col min="15873" max="15873" width="8.19921875" style="13" customWidth="1"/>
    <col min="15874" max="15874" width="6.09765625" style="13" customWidth="1"/>
    <col min="15875" max="15875" width="7.8984375" style="13" customWidth="1"/>
    <col min="15876" max="16115" width="8.796875" style="13"/>
    <col min="16116" max="16116" width="2.09765625" style="13" customWidth="1"/>
    <col min="16117" max="16117" width="3.3984375" style="13" customWidth="1"/>
    <col min="16118" max="16118" width="6.19921875" style="13" customWidth="1"/>
    <col min="16119" max="16119" width="5.59765625" style="13" customWidth="1"/>
    <col min="16120" max="16120" width="5" style="13" customWidth="1"/>
    <col min="16121" max="16121" width="8.796875" style="13"/>
    <col min="16122" max="16122" width="7.19921875" style="13" customWidth="1"/>
    <col min="16123" max="16123" width="5" style="13" customWidth="1"/>
    <col min="16124" max="16124" width="11" style="13" customWidth="1"/>
    <col min="16125" max="16125" width="4.5" style="13" customWidth="1"/>
    <col min="16126" max="16126" width="5.5" style="13" customWidth="1"/>
    <col min="16127" max="16127" width="6.09765625" style="13" customWidth="1"/>
    <col min="16128" max="16128" width="1.3984375" style="13" customWidth="1"/>
    <col min="16129" max="16129" width="8.19921875" style="13" customWidth="1"/>
    <col min="16130" max="16130" width="6.09765625" style="13" customWidth="1"/>
    <col min="16131" max="16131" width="7.8984375" style="13" customWidth="1"/>
    <col min="16132" max="16371" width="8.796875" style="13"/>
    <col min="16372" max="16384" width="9" style="13" customWidth="1"/>
  </cols>
  <sheetData>
    <row r="1" spans="1:26">
      <c r="A1" s="128"/>
      <c r="B1" s="129" t="s">
        <v>124</v>
      </c>
      <c r="C1" s="130"/>
      <c r="D1" s="131"/>
      <c r="E1" s="130"/>
      <c r="F1" s="131"/>
      <c r="G1" s="131"/>
      <c r="H1" s="131"/>
      <c r="I1" s="130"/>
      <c r="J1" s="128"/>
      <c r="K1" s="128"/>
      <c r="L1" s="128"/>
      <c r="M1" s="128"/>
    </row>
    <row r="2" spans="1:26" ht="15.75" customHeight="1">
      <c r="A2" s="304" t="s">
        <v>26</v>
      </c>
      <c r="B2" s="304"/>
      <c r="C2" s="304"/>
      <c r="D2" s="304"/>
      <c r="E2" s="304"/>
      <c r="F2" s="304"/>
      <c r="G2" s="304"/>
      <c r="H2" s="304"/>
      <c r="I2" s="304"/>
      <c r="J2" s="304"/>
      <c r="K2" s="304"/>
      <c r="L2" s="304"/>
      <c r="M2" s="128"/>
    </row>
    <row r="3" spans="1:26" ht="13.8" customHeight="1" thickBot="1">
      <c r="A3" s="132"/>
      <c r="B3" s="132"/>
      <c r="C3" s="132"/>
      <c r="D3" s="132"/>
      <c r="E3" s="132"/>
      <c r="F3" s="132"/>
      <c r="G3" s="132"/>
      <c r="H3" s="132"/>
      <c r="I3" s="132"/>
      <c r="J3" s="132"/>
      <c r="K3" s="132"/>
      <c r="L3" s="132"/>
      <c r="M3" s="128"/>
    </row>
    <row r="4" spans="1:26" ht="28.2" customHeight="1" thickBot="1">
      <c r="A4" s="128"/>
      <c r="B4" s="129"/>
      <c r="C4" s="305" t="s">
        <v>27</v>
      </c>
      <c r="D4" s="306"/>
      <c r="E4" s="307"/>
      <c r="F4" s="307"/>
      <c r="G4" s="307"/>
      <c r="H4" s="307"/>
      <c r="I4" s="308"/>
      <c r="J4" s="128"/>
      <c r="K4" s="128"/>
      <c r="L4" s="128"/>
      <c r="M4" s="128"/>
    </row>
    <row r="5" spans="1:26" customFormat="1" ht="22.8" customHeight="1" thickBot="1">
      <c r="A5" s="133"/>
      <c r="B5" s="133"/>
      <c r="C5" s="134" t="s">
        <v>100</v>
      </c>
      <c r="D5" s="133"/>
      <c r="E5" s="133"/>
      <c r="F5" s="133"/>
      <c r="G5" s="133"/>
      <c r="H5" s="133"/>
      <c r="I5" s="133"/>
      <c r="J5" s="133"/>
      <c r="K5" s="133"/>
      <c r="L5" s="133"/>
      <c r="M5" s="133"/>
    </row>
    <row r="6" spans="1:26" ht="54.6" customHeight="1">
      <c r="A6" s="128"/>
      <c r="B6" s="129"/>
      <c r="C6" s="309" t="s">
        <v>93</v>
      </c>
      <c r="D6" s="310"/>
      <c r="E6" s="135" t="s">
        <v>94</v>
      </c>
      <c r="F6" s="136" t="s">
        <v>72</v>
      </c>
      <c r="G6" s="137"/>
      <c r="H6" s="311" t="s">
        <v>95</v>
      </c>
      <c r="I6" s="312"/>
      <c r="J6" s="128"/>
      <c r="K6" s="128"/>
      <c r="L6" s="128"/>
      <c r="M6" s="128"/>
      <c r="O6"/>
      <c r="P6"/>
      <c r="Q6"/>
      <c r="R6"/>
      <c r="S6"/>
      <c r="T6"/>
      <c r="U6"/>
      <c r="V6"/>
      <c r="W6"/>
      <c r="X6"/>
      <c r="Y6"/>
      <c r="Z6"/>
    </row>
    <row r="7" spans="1:26" ht="31.8" customHeight="1" thickBot="1">
      <c r="A7" s="128"/>
      <c r="B7" s="129"/>
      <c r="C7" s="328"/>
      <c r="D7" s="329"/>
      <c r="E7" s="108"/>
      <c r="F7" s="295">
        <f>C7-E7</f>
        <v>0</v>
      </c>
      <c r="G7" s="330"/>
      <c r="H7" s="295">
        <f>ROUNDDOWN(C7/5,0)</f>
        <v>0</v>
      </c>
      <c r="I7" s="296"/>
      <c r="J7" s="128"/>
      <c r="K7" s="128"/>
      <c r="L7" s="128"/>
      <c r="M7" s="128"/>
      <c r="O7"/>
      <c r="P7"/>
      <c r="Q7"/>
      <c r="R7"/>
      <c r="S7"/>
      <c r="T7"/>
      <c r="U7"/>
      <c r="V7"/>
      <c r="W7"/>
      <c r="X7"/>
      <c r="Y7"/>
      <c r="Z7"/>
    </row>
    <row r="8" spans="1:26" ht="28.5" customHeight="1">
      <c r="A8" s="128"/>
      <c r="B8" s="129"/>
      <c r="C8" s="298" t="s">
        <v>48</v>
      </c>
      <c r="D8" s="138" t="s">
        <v>15</v>
      </c>
      <c r="E8" s="139" t="s">
        <v>110</v>
      </c>
      <c r="F8" s="139" t="s">
        <v>64</v>
      </c>
      <c r="G8" s="139" t="s">
        <v>66</v>
      </c>
      <c r="H8" s="140" t="s">
        <v>63</v>
      </c>
      <c r="I8" s="141" t="s">
        <v>65</v>
      </c>
      <c r="J8" s="142" t="s">
        <v>52</v>
      </c>
      <c r="K8" s="143" t="s">
        <v>18</v>
      </c>
      <c r="L8" s="144" t="s">
        <v>122</v>
      </c>
      <c r="M8" s="128"/>
      <c r="O8"/>
      <c r="P8"/>
      <c r="Q8"/>
      <c r="R8"/>
      <c r="S8"/>
      <c r="T8"/>
      <c r="U8"/>
      <c r="V8"/>
      <c r="W8"/>
      <c r="X8"/>
      <c r="Y8"/>
      <c r="Z8"/>
    </row>
    <row r="9" spans="1:26" ht="33.6" customHeight="1">
      <c r="A9" s="128"/>
      <c r="B9" s="129"/>
      <c r="C9" s="299"/>
      <c r="D9" s="109"/>
      <c r="E9" s="110"/>
      <c r="F9" s="111"/>
      <c r="G9" s="110"/>
      <c r="H9" s="112"/>
      <c r="I9" s="113"/>
      <c r="J9" s="145">
        <f>ROUNDDOWN(H9*3/4,-3)</f>
        <v>0</v>
      </c>
      <c r="K9" s="146">
        <f>IF(D9="",0,IF(OR(AND(D9&gt;=1,D9&lt;=3),(D9&gt;=11)),1000000,300000))</f>
        <v>0</v>
      </c>
      <c r="L9" s="147">
        <f>IF(J9&gt;=K9,K9*I9,IF(J9&lt;=K9,J9*I9))</f>
        <v>0</v>
      </c>
      <c r="M9" s="128"/>
      <c r="O9"/>
      <c r="P9"/>
      <c r="Q9"/>
      <c r="R9"/>
      <c r="S9"/>
      <c r="T9"/>
      <c r="U9"/>
      <c r="V9"/>
      <c r="W9"/>
      <c r="X9"/>
      <c r="Y9"/>
      <c r="Z9"/>
    </row>
    <row r="10" spans="1:26" ht="33.6" customHeight="1">
      <c r="A10" s="128"/>
      <c r="B10" s="129"/>
      <c r="C10" s="299"/>
      <c r="D10" s="109"/>
      <c r="E10" s="110"/>
      <c r="F10" s="111"/>
      <c r="G10" s="110"/>
      <c r="H10" s="112"/>
      <c r="I10" s="113"/>
      <c r="J10" s="145">
        <f>ROUNDDOWN(H10*3/4,-3)</f>
        <v>0</v>
      </c>
      <c r="K10" s="146">
        <f t="shared" ref="K10:K12" si="0">IF(D10="",0,IF(OR(AND(D10&gt;=1,D10&lt;=3),(D10&gt;=11)),1000000,300000))</f>
        <v>0</v>
      </c>
      <c r="L10" s="147">
        <f>IF(J10&gt;=K10,K10*I10,IF(J10&lt;=K10,J10*I10))</f>
        <v>0</v>
      </c>
      <c r="M10" s="128"/>
      <c r="O10"/>
      <c r="P10"/>
      <c r="Q10"/>
      <c r="R10"/>
      <c r="S10"/>
      <c r="T10"/>
      <c r="U10"/>
      <c r="V10"/>
      <c r="W10"/>
      <c r="X10"/>
      <c r="Y10"/>
      <c r="Z10"/>
    </row>
    <row r="11" spans="1:26" ht="33.6" customHeight="1">
      <c r="A11" s="128"/>
      <c r="B11" s="129"/>
      <c r="C11" s="299"/>
      <c r="D11" s="109"/>
      <c r="E11" s="110"/>
      <c r="F11" s="111"/>
      <c r="G11" s="110"/>
      <c r="H11" s="112"/>
      <c r="I11" s="113"/>
      <c r="J11" s="145">
        <f>ROUNDDOWN(H11*3/4,-3)</f>
        <v>0</v>
      </c>
      <c r="K11" s="146">
        <f t="shared" si="0"/>
        <v>0</v>
      </c>
      <c r="L11" s="147">
        <f>IF(J11&gt;=K11,K11*I11,IF(J11&lt;=K11,J11*I11))</f>
        <v>0</v>
      </c>
      <c r="M11" s="128"/>
      <c r="O11"/>
      <c r="P11"/>
      <c r="Q11"/>
      <c r="R11"/>
      <c r="S11"/>
      <c r="T11"/>
      <c r="U11"/>
      <c r="V11"/>
      <c r="W11"/>
      <c r="X11"/>
      <c r="Y11"/>
      <c r="Z11"/>
    </row>
    <row r="12" spans="1:26" ht="39.6" customHeight="1" thickBot="1">
      <c r="A12" s="128"/>
      <c r="B12" s="129"/>
      <c r="C12" s="299"/>
      <c r="D12" s="115"/>
      <c r="E12" s="116"/>
      <c r="F12" s="117"/>
      <c r="G12" s="118"/>
      <c r="H12" s="119"/>
      <c r="I12" s="120"/>
      <c r="J12" s="148">
        <f>ROUNDDOWN(H12*3/4,-3)</f>
        <v>0</v>
      </c>
      <c r="K12" s="149">
        <f t="shared" si="0"/>
        <v>0</v>
      </c>
      <c r="L12" s="150">
        <f>IF(J12&gt;=K12,K12*I12,IF(J12&lt;=K12,J12*I12))</f>
        <v>0</v>
      </c>
      <c r="M12" s="128"/>
      <c r="O12"/>
      <c r="P12"/>
      <c r="Q12"/>
      <c r="R12"/>
      <c r="S12"/>
      <c r="T12"/>
      <c r="U12"/>
      <c r="V12"/>
      <c r="W12"/>
      <c r="X12"/>
      <c r="Y12"/>
      <c r="Z12"/>
    </row>
    <row r="13" spans="1:26" ht="36.6" customHeight="1" thickTop="1" thickBot="1">
      <c r="A13" s="128"/>
      <c r="B13" s="129"/>
      <c r="C13" s="300"/>
      <c r="D13" s="151" t="s">
        <v>47</v>
      </c>
      <c r="E13" s="152"/>
      <c r="F13" s="152"/>
      <c r="G13" s="152"/>
      <c r="H13" s="152"/>
      <c r="I13" s="153">
        <f>SUM(I9:I12)</f>
        <v>0</v>
      </c>
      <c r="J13" s="154"/>
      <c r="K13" s="155"/>
      <c r="L13" s="156">
        <f>SUM(L9:L12)</f>
        <v>0</v>
      </c>
      <c r="M13" s="128"/>
      <c r="O13"/>
      <c r="P13"/>
      <c r="Q13"/>
      <c r="R13"/>
      <c r="S13"/>
      <c r="T13"/>
      <c r="U13"/>
      <c r="V13"/>
      <c r="W13"/>
      <c r="X13"/>
      <c r="Y13"/>
      <c r="Z13"/>
    </row>
    <row r="14" spans="1:26" customFormat="1" ht="51.6" customHeight="1">
      <c r="A14" s="133"/>
      <c r="B14" s="133"/>
      <c r="C14" s="297" t="s">
        <v>103</v>
      </c>
      <c r="D14" s="297"/>
      <c r="E14" s="297"/>
      <c r="F14" s="297"/>
      <c r="G14" s="297"/>
      <c r="H14" s="297"/>
      <c r="I14" s="297"/>
      <c r="J14" s="297"/>
      <c r="K14" s="133"/>
      <c r="L14" s="133"/>
      <c r="M14" s="133"/>
    </row>
    <row r="15" spans="1:26" ht="18.600000000000001" thickBot="1">
      <c r="A15" s="128"/>
      <c r="B15" s="129"/>
      <c r="C15" s="131" t="s">
        <v>104</v>
      </c>
      <c r="D15" s="157"/>
      <c r="E15" s="158"/>
      <c r="F15" s="158"/>
      <c r="G15" s="131"/>
      <c r="H15" s="131"/>
      <c r="I15" s="130"/>
      <c r="J15" s="128"/>
      <c r="K15" s="128"/>
      <c r="L15" s="128"/>
      <c r="M15" s="128"/>
    </row>
    <row r="16" spans="1:26" ht="13.5" customHeight="1">
      <c r="A16" s="128"/>
      <c r="B16" s="129"/>
      <c r="C16" s="159" t="s">
        <v>16</v>
      </c>
      <c r="D16" s="160"/>
      <c r="E16" s="161"/>
      <c r="F16" s="160"/>
      <c r="G16" s="162"/>
      <c r="H16" s="162"/>
      <c r="I16" s="161"/>
      <c r="J16" s="163"/>
      <c r="K16" s="163"/>
      <c r="L16" s="164"/>
      <c r="M16" s="128"/>
    </row>
    <row r="17" spans="1:26" ht="13.5" customHeight="1">
      <c r="A17" s="128"/>
      <c r="B17" s="129"/>
      <c r="C17" s="165" t="s">
        <v>38</v>
      </c>
      <c r="D17" s="166"/>
      <c r="E17" s="130"/>
      <c r="F17" s="166"/>
      <c r="G17" s="131"/>
      <c r="H17" s="167" t="s">
        <v>39</v>
      </c>
      <c r="I17" s="130"/>
      <c r="J17" s="128"/>
      <c r="K17" s="128"/>
      <c r="L17" s="168"/>
      <c r="M17" s="128"/>
    </row>
    <row r="18" spans="1:26">
      <c r="A18" s="128"/>
      <c r="B18" s="129"/>
      <c r="C18" s="165" t="s">
        <v>28</v>
      </c>
      <c r="D18" s="157"/>
      <c r="E18" s="167" t="s">
        <v>21</v>
      </c>
      <c r="F18" s="166"/>
      <c r="G18" s="131"/>
      <c r="H18" s="167" t="s">
        <v>40</v>
      </c>
      <c r="I18" s="130"/>
      <c r="J18" s="128"/>
      <c r="K18" s="128"/>
      <c r="L18" s="168"/>
      <c r="M18" s="128"/>
    </row>
    <row r="19" spans="1:26">
      <c r="A19" s="128"/>
      <c r="B19" s="129"/>
      <c r="C19" s="165" t="s">
        <v>29</v>
      </c>
      <c r="D19" s="157"/>
      <c r="E19" s="167" t="s">
        <v>22</v>
      </c>
      <c r="F19" s="166"/>
      <c r="G19" s="131"/>
      <c r="H19" s="167" t="s">
        <v>41</v>
      </c>
      <c r="I19" s="130"/>
      <c r="J19" s="128"/>
      <c r="K19" s="128"/>
      <c r="L19" s="168"/>
      <c r="M19" s="128"/>
    </row>
    <row r="20" spans="1:26">
      <c r="A20" s="128"/>
      <c r="B20" s="129"/>
      <c r="C20" s="165" t="s">
        <v>25</v>
      </c>
      <c r="D20" s="157"/>
      <c r="E20" s="167" t="s">
        <v>23</v>
      </c>
      <c r="F20" s="166"/>
      <c r="G20" s="131"/>
      <c r="H20" s="167" t="s">
        <v>105</v>
      </c>
      <c r="I20" s="130"/>
      <c r="J20" s="128"/>
      <c r="K20" s="128"/>
      <c r="L20" s="168"/>
      <c r="M20" s="128"/>
    </row>
    <row r="21" spans="1:26">
      <c r="A21" s="128"/>
      <c r="B21" s="129"/>
      <c r="C21" s="165" t="s">
        <v>19</v>
      </c>
      <c r="D21" s="157"/>
      <c r="E21" s="167" t="s">
        <v>24</v>
      </c>
      <c r="F21" s="166"/>
      <c r="G21" s="131"/>
      <c r="H21" s="167" t="s">
        <v>42</v>
      </c>
      <c r="I21" s="130"/>
      <c r="J21" s="128"/>
      <c r="K21" s="128"/>
      <c r="L21" s="168"/>
      <c r="M21" s="128"/>
    </row>
    <row r="22" spans="1:26" ht="18.600000000000001" thickBot="1">
      <c r="A22" s="128"/>
      <c r="B22" s="129"/>
      <c r="C22" s="169" t="s">
        <v>20</v>
      </c>
      <c r="D22" s="170"/>
      <c r="E22" s="171" t="s">
        <v>17</v>
      </c>
      <c r="F22" s="172"/>
      <c r="G22" s="173"/>
      <c r="H22" s="173"/>
      <c r="I22" s="174"/>
      <c r="J22" s="175"/>
      <c r="K22" s="175"/>
      <c r="L22" s="176"/>
      <c r="M22" s="128"/>
    </row>
    <row r="23" spans="1:26" ht="24.6" customHeight="1" thickBot="1">
      <c r="A23" s="128"/>
      <c r="B23" s="129"/>
      <c r="C23" s="131"/>
      <c r="D23" s="131"/>
      <c r="E23" s="131"/>
      <c r="F23" s="131"/>
      <c r="G23" s="131"/>
      <c r="H23" s="131"/>
      <c r="I23" s="174"/>
      <c r="J23" s="128"/>
      <c r="K23" s="128"/>
      <c r="L23" s="128"/>
      <c r="M23" s="128"/>
      <c r="O23"/>
      <c r="P23"/>
      <c r="Q23"/>
      <c r="R23"/>
      <c r="S23"/>
      <c r="T23"/>
      <c r="U23"/>
      <c r="V23"/>
      <c r="W23"/>
      <c r="X23"/>
      <c r="Y23"/>
      <c r="Z23"/>
    </row>
    <row r="24" spans="1:26" ht="28.5" customHeight="1">
      <c r="A24" s="128"/>
      <c r="B24" s="129"/>
      <c r="C24" s="298" t="s">
        <v>48</v>
      </c>
      <c r="D24" s="301" t="s">
        <v>121</v>
      </c>
      <c r="E24" s="302"/>
      <c r="F24" s="303"/>
      <c r="G24" s="177" t="s">
        <v>43</v>
      </c>
      <c r="H24" s="178" t="s">
        <v>53</v>
      </c>
      <c r="I24" s="179" t="s">
        <v>118</v>
      </c>
      <c r="J24" s="180" t="s">
        <v>54</v>
      </c>
      <c r="K24" s="181" t="s">
        <v>119</v>
      </c>
      <c r="L24" s="143" t="s">
        <v>120</v>
      </c>
      <c r="M24" s="182" t="s">
        <v>46</v>
      </c>
      <c r="O24"/>
      <c r="P24"/>
      <c r="Q24"/>
      <c r="R24"/>
      <c r="S24"/>
      <c r="T24"/>
      <c r="U24"/>
      <c r="V24"/>
      <c r="W24"/>
      <c r="X24"/>
      <c r="Y24"/>
      <c r="Z24"/>
    </row>
    <row r="25" spans="1:26" ht="33.6" customHeight="1">
      <c r="A25" s="128"/>
      <c r="B25" s="129"/>
      <c r="C25" s="299"/>
      <c r="D25" s="313" t="str">
        <f>IF(F9="","",F9)</f>
        <v/>
      </c>
      <c r="E25" s="314"/>
      <c r="F25" s="315"/>
      <c r="G25" s="183" t="str">
        <f>IF(F9="","",H9*I9)</f>
        <v/>
      </c>
      <c r="H25" s="278"/>
      <c r="I25" s="281"/>
      <c r="J25" s="183" t="str">
        <f>IF(F9="","",H9*I9)</f>
        <v/>
      </c>
      <c r="K25" s="290"/>
      <c r="L25" s="284"/>
      <c r="M25" s="287"/>
      <c r="O25"/>
      <c r="P25"/>
      <c r="Q25"/>
      <c r="R25"/>
      <c r="S25"/>
      <c r="T25"/>
      <c r="U25"/>
      <c r="V25"/>
      <c r="W25"/>
      <c r="X25"/>
      <c r="Y25"/>
      <c r="Z25"/>
    </row>
    <row r="26" spans="1:26" ht="33.6" customHeight="1">
      <c r="A26" s="128"/>
      <c r="B26" s="129"/>
      <c r="C26" s="299"/>
      <c r="D26" s="313" t="str">
        <f>IF(F10="","",F10)</f>
        <v/>
      </c>
      <c r="E26" s="314"/>
      <c r="F26" s="315"/>
      <c r="G26" s="184" t="str">
        <f>IF(F10="","",H10*I10)</f>
        <v/>
      </c>
      <c r="H26" s="279"/>
      <c r="I26" s="282"/>
      <c r="J26" s="184" t="str">
        <f t="shared" ref="J26:J28" si="1">IF(F10="","",H10*I10)</f>
        <v/>
      </c>
      <c r="K26" s="291"/>
      <c r="L26" s="285"/>
      <c r="M26" s="288"/>
      <c r="O26"/>
      <c r="P26"/>
      <c r="Q26"/>
      <c r="R26"/>
      <c r="S26"/>
      <c r="T26"/>
      <c r="U26"/>
      <c r="V26"/>
      <c r="W26"/>
      <c r="X26"/>
      <c r="Y26"/>
      <c r="Z26"/>
    </row>
    <row r="27" spans="1:26" ht="33.6" customHeight="1">
      <c r="A27" s="128"/>
      <c r="B27" s="129"/>
      <c r="C27" s="299"/>
      <c r="D27" s="313" t="str">
        <f>IF(F11="","",F11)</f>
        <v/>
      </c>
      <c r="E27" s="314"/>
      <c r="F27" s="315"/>
      <c r="G27" s="183" t="str">
        <f>IF(F11="","",H11*I11)</f>
        <v/>
      </c>
      <c r="H27" s="279"/>
      <c r="I27" s="282"/>
      <c r="J27" s="183" t="str">
        <f t="shared" si="1"/>
        <v/>
      </c>
      <c r="K27" s="291"/>
      <c r="L27" s="285"/>
      <c r="M27" s="288"/>
      <c r="O27"/>
      <c r="P27"/>
      <c r="Q27"/>
      <c r="R27"/>
      <c r="S27"/>
      <c r="T27"/>
      <c r="U27"/>
      <c r="V27"/>
      <c r="W27"/>
      <c r="X27"/>
      <c r="Y27"/>
      <c r="Z27"/>
    </row>
    <row r="28" spans="1:26" ht="39.6" customHeight="1" thickBot="1">
      <c r="A28" s="128"/>
      <c r="B28" s="129"/>
      <c r="C28" s="299"/>
      <c r="D28" s="316" t="str">
        <f>IF(F12="","",F12)</f>
        <v/>
      </c>
      <c r="E28" s="317"/>
      <c r="F28" s="318"/>
      <c r="G28" s="185" t="str">
        <f>IF(F12="","",H12*I12)</f>
        <v/>
      </c>
      <c r="H28" s="280"/>
      <c r="I28" s="283"/>
      <c r="J28" s="185" t="str">
        <f t="shared" si="1"/>
        <v/>
      </c>
      <c r="K28" s="292"/>
      <c r="L28" s="286"/>
      <c r="M28" s="289"/>
      <c r="O28"/>
      <c r="P28"/>
      <c r="Q28"/>
      <c r="R28"/>
      <c r="S28"/>
      <c r="T28"/>
      <c r="U28"/>
      <c r="V28"/>
      <c r="W28"/>
      <c r="X28"/>
      <c r="Y28"/>
      <c r="Z28"/>
    </row>
    <row r="29" spans="1:26" ht="36.6" customHeight="1" thickTop="1" thickBot="1">
      <c r="A29" s="128"/>
      <c r="B29" s="129"/>
      <c r="C29" s="300"/>
      <c r="D29" s="319" t="s">
        <v>47</v>
      </c>
      <c r="E29" s="320"/>
      <c r="F29" s="321"/>
      <c r="G29" s="186">
        <f>SUM(G25:G28)</f>
        <v>0</v>
      </c>
      <c r="H29" s="124"/>
      <c r="I29" s="187">
        <f>ROUNDDOWN((G29-H29)*3/4,-3)</f>
        <v>0</v>
      </c>
      <c r="J29" s="188">
        <f>SUM(J25:J28)</f>
        <v>0</v>
      </c>
      <c r="K29" s="189">
        <f>L13</f>
        <v>0</v>
      </c>
      <c r="L29" s="190">
        <f>MIN(I29,K29)</f>
        <v>0</v>
      </c>
      <c r="M29" s="188">
        <f>L29</f>
        <v>0</v>
      </c>
      <c r="O29"/>
      <c r="P29"/>
      <c r="Q29"/>
      <c r="R29"/>
      <c r="S29"/>
      <c r="T29"/>
      <c r="U29"/>
      <c r="V29"/>
      <c r="W29"/>
      <c r="X29"/>
      <c r="Y29"/>
      <c r="Z29"/>
    </row>
    <row r="30" spans="1:26" ht="27.6" customHeight="1">
      <c r="A30" s="128"/>
      <c r="B30" s="129"/>
      <c r="C30" s="298" t="s">
        <v>49</v>
      </c>
      <c r="D30" s="301" t="s">
        <v>67</v>
      </c>
      <c r="E30" s="302"/>
      <c r="F30" s="303"/>
      <c r="G30" s="177" t="s">
        <v>43</v>
      </c>
      <c r="H30" s="178" t="s">
        <v>53</v>
      </c>
      <c r="I30" s="179" t="s">
        <v>56</v>
      </c>
      <c r="J30" s="191" t="s">
        <v>44</v>
      </c>
      <c r="K30" s="192" t="s">
        <v>51</v>
      </c>
      <c r="L30" s="193" t="s">
        <v>45</v>
      </c>
      <c r="M30" s="191" t="s">
        <v>46</v>
      </c>
    </row>
    <row r="31" spans="1:26" ht="37.200000000000003" customHeight="1">
      <c r="A31" s="128"/>
      <c r="B31" s="129"/>
      <c r="C31" s="299"/>
      <c r="D31" s="322"/>
      <c r="E31" s="323"/>
      <c r="F31" s="324"/>
      <c r="G31" s="122"/>
      <c r="H31" s="293"/>
      <c r="I31" s="282"/>
      <c r="J31" s="125"/>
      <c r="K31" s="293"/>
      <c r="L31" s="282"/>
      <c r="M31" s="276"/>
      <c r="N31"/>
    </row>
    <row r="32" spans="1:26" ht="37.200000000000003" customHeight="1" thickBot="1">
      <c r="A32" s="128"/>
      <c r="B32" s="129"/>
      <c r="C32" s="299"/>
      <c r="D32" s="325"/>
      <c r="E32" s="326"/>
      <c r="F32" s="327"/>
      <c r="G32" s="123"/>
      <c r="H32" s="294"/>
      <c r="I32" s="283"/>
      <c r="J32" s="126"/>
      <c r="K32" s="294"/>
      <c r="L32" s="283"/>
      <c r="M32" s="277"/>
      <c r="N32"/>
    </row>
    <row r="33" spans="1:39" ht="37.200000000000003" customHeight="1" thickTop="1" thickBot="1">
      <c r="A33" s="128"/>
      <c r="B33" s="129"/>
      <c r="C33" s="300"/>
      <c r="D33" s="319" t="s">
        <v>47</v>
      </c>
      <c r="E33" s="320"/>
      <c r="F33" s="321"/>
      <c r="G33" s="186">
        <f>SUM(G31:G32)</f>
        <v>0</v>
      </c>
      <c r="H33" s="124"/>
      <c r="I33" s="187">
        <f>ROUNDDOWN((G33-H33)*3/4,-3)</f>
        <v>0</v>
      </c>
      <c r="J33" s="188">
        <f>SUM(J31:J32)</f>
        <v>0</v>
      </c>
      <c r="K33" s="194">
        <f>ROUNDDOWN(J33*3/4,-3)</f>
        <v>0</v>
      </c>
      <c r="L33" s="195">
        <f>IF(G33=0,0,450000)</f>
        <v>0</v>
      </c>
      <c r="M33" s="196">
        <f>MIN(I33,K33,L33)</f>
        <v>0</v>
      </c>
    </row>
    <row r="34" spans="1:39" ht="32.4" customHeight="1" thickBot="1">
      <c r="A34" s="128"/>
      <c r="B34" s="129"/>
      <c r="C34" s="197" t="s">
        <v>50</v>
      </c>
      <c r="D34" s="198"/>
      <c r="E34" s="198"/>
      <c r="F34" s="198"/>
      <c r="G34" s="198"/>
      <c r="H34" s="199"/>
      <c r="I34" s="200" t="s">
        <v>54</v>
      </c>
      <c r="J34" s="201">
        <f>SUM(J29,J33)</f>
        <v>0</v>
      </c>
      <c r="K34" s="202"/>
      <c r="L34" s="202" t="s">
        <v>46</v>
      </c>
      <c r="M34" s="203">
        <f>SUM(M29,M33)</f>
        <v>0</v>
      </c>
    </row>
    <row r="35" spans="1:39" ht="7.5" customHeight="1">
      <c r="A35" s="128"/>
      <c r="B35" s="129"/>
      <c r="C35" s="204"/>
      <c r="D35" s="166"/>
      <c r="E35" s="205"/>
      <c r="F35" s="205"/>
      <c r="G35" s="131"/>
      <c r="H35" s="131"/>
      <c r="I35" s="130"/>
      <c r="J35" s="128"/>
      <c r="K35" s="128"/>
      <c r="L35" s="128"/>
      <c r="M35" s="128"/>
    </row>
    <row r="36" spans="1:39" ht="45" customHeight="1">
      <c r="A36" s="128"/>
      <c r="B36" s="129"/>
      <c r="C36" s="297" t="s">
        <v>123</v>
      </c>
      <c r="D36" s="297"/>
      <c r="E36" s="297"/>
      <c r="F36" s="297"/>
      <c r="G36" s="297"/>
      <c r="H36" s="297"/>
      <c r="I36" s="297"/>
      <c r="J36" s="297"/>
      <c r="K36" s="297"/>
      <c r="L36" s="297"/>
      <c r="M36" s="128"/>
    </row>
    <row r="38" spans="1:39" customFormat="1">
      <c r="A38" t="s">
        <v>125</v>
      </c>
    </row>
    <row r="39" spans="1:39" customFormat="1" ht="19.8" customHeight="1">
      <c r="A39" s="13">
        <f>別記第１号様式!$F$8</f>
        <v>0</v>
      </c>
      <c r="B39" s="13">
        <f>$E$4</f>
        <v>0</v>
      </c>
      <c r="C39">
        <f t="shared" ref="C39:H42" si="2">D9</f>
        <v>0</v>
      </c>
      <c r="D39">
        <f t="shared" si="2"/>
        <v>0</v>
      </c>
      <c r="E39">
        <f t="shared" si="2"/>
        <v>0</v>
      </c>
      <c r="F39">
        <f t="shared" si="2"/>
        <v>0</v>
      </c>
      <c r="G39">
        <f t="shared" si="2"/>
        <v>0</v>
      </c>
      <c r="H39">
        <f t="shared" si="2"/>
        <v>0</v>
      </c>
    </row>
    <row r="40" spans="1:39">
      <c r="A40" s="13">
        <f>別記第１号様式!$F$8</f>
        <v>0</v>
      </c>
      <c r="B40" s="13">
        <f t="shared" ref="B40:B42" si="3">$E$4</f>
        <v>0</v>
      </c>
      <c r="C40">
        <f t="shared" si="2"/>
        <v>0</v>
      </c>
      <c r="D40">
        <f t="shared" si="2"/>
        <v>0</v>
      </c>
      <c r="E40">
        <f t="shared" si="2"/>
        <v>0</v>
      </c>
      <c r="F40">
        <f t="shared" si="2"/>
        <v>0</v>
      </c>
      <c r="G40">
        <f t="shared" si="2"/>
        <v>0</v>
      </c>
      <c r="H40">
        <f t="shared" si="2"/>
        <v>0</v>
      </c>
    </row>
    <row r="41" spans="1:39">
      <c r="A41" s="13">
        <f>別記第１号様式!$F$8</f>
        <v>0</v>
      </c>
      <c r="B41" s="13">
        <f t="shared" si="3"/>
        <v>0</v>
      </c>
      <c r="C41">
        <f t="shared" si="2"/>
        <v>0</v>
      </c>
      <c r="D41">
        <f t="shared" si="2"/>
        <v>0</v>
      </c>
      <c r="E41">
        <f t="shared" si="2"/>
        <v>0</v>
      </c>
      <c r="F41">
        <f t="shared" si="2"/>
        <v>0</v>
      </c>
      <c r="G41">
        <f t="shared" si="2"/>
        <v>0</v>
      </c>
      <c r="H41">
        <f t="shared" si="2"/>
        <v>0</v>
      </c>
    </row>
    <row r="42" spans="1:39">
      <c r="A42" s="13">
        <f>別記第１号様式!$F$8</f>
        <v>0</v>
      </c>
      <c r="B42" s="13">
        <f t="shared" si="3"/>
        <v>0</v>
      </c>
      <c r="C42">
        <f t="shared" si="2"/>
        <v>0</v>
      </c>
      <c r="D42">
        <f t="shared" si="2"/>
        <v>0</v>
      </c>
      <c r="E42">
        <f t="shared" si="2"/>
        <v>0</v>
      </c>
      <c r="F42">
        <f t="shared" si="2"/>
        <v>0</v>
      </c>
      <c r="G42">
        <f t="shared" si="2"/>
        <v>0</v>
      </c>
      <c r="H42">
        <f t="shared" si="2"/>
        <v>0</v>
      </c>
    </row>
    <row r="43" spans="1:39">
      <c r="A43" s="13" t="s">
        <v>126</v>
      </c>
    </row>
    <row r="44" spans="1:39">
      <c r="E44" s="13">
        <f>別記第１号様式!F8</f>
        <v>0</v>
      </c>
      <c r="F44" s="13">
        <f>別記第１号様式!F7</f>
        <v>0</v>
      </c>
      <c r="G44" s="13">
        <f>別記第１号様式!F9</f>
        <v>0</v>
      </c>
      <c r="H44" s="13">
        <f>別記第１号様式!G9</f>
        <v>0</v>
      </c>
      <c r="AE44" s="13">
        <f>E7</f>
        <v>0</v>
      </c>
      <c r="AF44" s="262">
        <f>G29</f>
        <v>0</v>
      </c>
      <c r="AG44" s="262">
        <f>G33</f>
        <v>0</v>
      </c>
      <c r="AH44" s="262">
        <f>M29</f>
        <v>0</v>
      </c>
      <c r="AJ44" s="262"/>
      <c r="AK44" s="262">
        <f>M33</f>
        <v>0</v>
      </c>
      <c r="AL44" s="262">
        <f>M34</f>
        <v>0</v>
      </c>
      <c r="AM44" s="262">
        <f>別記第１号様式!E23</f>
        <v>0</v>
      </c>
    </row>
  </sheetData>
  <sheetProtection algorithmName="SHA-512" hashValue="BW92EGn32PzIFNHuvifDWVwCaN0QIdZlPCjghZauWTfqZnWRaHE1KF/eCnE5RZiSkgJ95iEagXTqzWJs5f37YA==" saltValue="uTnIwqCcaaR4Q+lHsbWu/g==" spinCount="100000" sheet="1" objects="1" scenarios="1"/>
  <mergeCells count="33">
    <mergeCell ref="C36:L36"/>
    <mergeCell ref="C24:C29"/>
    <mergeCell ref="D24:F24"/>
    <mergeCell ref="D25:F25"/>
    <mergeCell ref="D26:F26"/>
    <mergeCell ref="D27:F27"/>
    <mergeCell ref="D28:F28"/>
    <mergeCell ref="D29:F29"/>
    <mergeCell ref="L31:L32"/>
    <mergeCell ref="C30:C33"/>
    <mergeCell ref="D31:F31"/>
    <mergeCell ref="D32:F32"/>
    <mergeCell ref="D33:F33"/>
    <mergeCell ref="H7:I7"/>
    <mergeCell ref="C14:J14"/>
    <mergeCell ref="C8:C13"/>
    <mergeCell ref="D30:F30"/>
    <mergeCell ref="A2:L2"/>
    <mergeCell ref="C4:D4"/>
    <mergeCell ref="E4:I4"/>
    <mergeCell ref="C6:D6"/>
    <mergeCell ref="H6:I6"/>
    <mergeCell ref="C7:D7"/>
    <mergeCell ref="F7:G7"/>
    <mergeCell ref="M31:M32"/>
    <mergeCell ref="H25:H28"/>
    <mergeCell ref="I25:I28"/>
    <mergeCell ref="L25:L28"/>
    <mergeCell ref="M25:M28"/>
    <mergeCell ref="K25:K28"/>
    <mergeCell ref="H31:H32"/>
    <mergeCell ref="I31:I32"/>
    <mergeCell ref="K31:K32"/>
  </mergeCells>
  <phoneticPr fontId="1"/>
  <conditionalFormatting sqref="E4:I4 C7:E7 D9:I12 H29 D31:G32 H33 J31:J32">
    <cfRule type="containsBlanks" dxfId="2" priority="1">
      <formula>LEN(TRIM(C4))=0</formula>
    </cfRule>
  </conditionalFormatting>
  <dataValidations count="4">
    <dataValidation type="list" allowBlank="1" showInputMessage="1" showErrorMessage="1" sqref="WVC983034 IQ65530 SM65530 ACI65530 AME65530 AWA65530 BFW65530 BPS65530 BZO65530 CJK65530 CTG65530 DDC65530 DMY65530 DWU65530 EGQ65530 EQM65530 FAI65530 FKE65530 FUA65530 GDW65530 GNS65530 GXO65530 HHK65530 HRG65530 IBC65530 IKY65530 IUU65530 JEQ65530 JOM65530 JYI65530 KIE65530 KSA65530 LBW65530 LLS65530 LVO65530 MFK65530 MPG65530 MZC65530 NIY65530 NSU65530 OCQ65530 OMM65530 OWI65530 PGE65530 PQA65530 PZW65530 QJS65530 QTO65530 RDK65530 RNG65530 RXC65530 SGY65530 SQU65530 TAQ65530 TKM65530 TUI65530 UEE65530 UOA65530 UXW65530 VHS65530 VRO65530 WBK65530 WLG65530 WVC65530 IQ131066 SM131066 ACI131066 AME131066 AWA131066 BFW131066 BPS131066 BZO131066 CJK131066 CTG131066 DDC131066 DMY131066 DWU131066 EGQ131066 EQM131066 FAI131066 FKE131066 FUA131066 GDW131066 GNS131066 GXO131066 HHK131066 HRG131066 IBC131066 IKY131066 IUU131066 JEQ131066 JOM131066 JYI131066 KIE131066 KSA131066 LBW131066 LLS131066 LVO131066 MFK131066 MPG131066 MZC131066 NIY131066 NSU131066 OCQ131066 OMM131066 OWI131066 PGE131066 PQA131066 PZW131066 QJS131066 QTO131066 RDK131066 RNG131066 RXC131066 SGY131066 SQU131066 TAQ131066 TKM131066 TUI131066 UEE131066 UOA131066 UXW131066 VHS131066 VRO131066 WBK131066 WLG131066 WVC131066 IQ196602 SM196602 ACI196602 AME196602 AWA196602 BFW196602 BPS196602 BZO196602 CJK196602 CTG196602 DDC196602 DMY196602 DWU196602 EGQ196602 EQM196602 FAI196602 FKE196602 FUA196602 GDW196602 GNS196602 GXO196602 HHK196602 HRG196602 IBC196602 IKY196602 IUU196602 JEQ196602 JOM196602 JYI196602 KIE196602 KSA196602 LBW196602 LLS196602 LVO196602 MFK196602 MPG196602 MZC196602 NIY196602 NSU196602 OCQ196602 OMM196602 OWI196602 PGE196602 PQA196602 PZW196602 QJS196602 QTO196602 RDK196602 RNG196602 RXC196602 SGY196602 SQU196602 TAQ196602 TKM196602 TUI196602 UEE196602 UOA196602 UXW196602 VHS196602 VRO196602 WBK196602 WLG196602 WVC196602 IQ262138 SM262138 ACI262138 AME262138 AWA262138 BFW262138 BPS262138 BZO262138 CJK262138 CTG262138 DDC262138 DMY262138 DWU262138 EGQ262138 EQM262138 FAI262138 FKE262138 FUA262138 GDW262138 GNS262138 GXO262138 HHK262138 HRG262138 IBC262138 IKY262138 IUU262138 JEQ262138 JOM262138 JYI262138 KIE262138 KSA262138 LBW262138 LLS262138 LVO262138 MFK262138 MPG262138 MZC262138 NIY262138 NSU262138 OCQ262138 OMM262138 OWI262138 PGE262138 PQA262138 PZW262138 QJS262138 QTO262138 RDK262138 RNG262138 RXC262138 SGY262138 SQU262138 TAQ262138 TKM262138 TUI262138 UEE262138 UOA262138 UXW262138 VHS262138 VRO262138 WBK262138 WLG262138 WVC262138 IQ327674 SM327674 ACI327674 AME327674 AWA327674 BFW327674 BPS327674 BZO327674 CJK327674 CTG327674 DDC327674 DMY327674 DWU327674 EGQ327674 EQM327674 FAI327674 FKE327674 FUA327674 GDW327674 GNS327674 GXO327674 HHK327674 HRG327674 IBC327674 IKY327674 IUU327674 JEQ327674 JOM327674 JYI327674 KIE327674 KSA327674 LBW327674 LLS327674 LVO327674 MFK327674 MPG327674 MZC327674 NIY327674 NSU327674 OCQ327674 OMM327674 OWI327674 PGE327674 PQA327674 PZW327674 QJS327674 QTO327674 RDK327674 RNG327674 RXC327674 SGY327674 SQU327674 TAQ327674 TKM327674 TUI327674 UEE327674 UOA327674 UXW327674 VHS327674 VRO327674 WBK327674 WLG327674 WVC327674 IQ393210 SM393210 ACI393210 AME393210 AWA393210 BFW393210 BPS393210 BZO393210 CJK393210 CTG393210 DDC393210 DMY393210 DWU393210 EGQ393210 EQM393210 FAI393210 FKE393210 FUA393210 GDW393210 GNS393210 GXO393210 HHK393210 HRG393210 IBC393210 IKY393210 IUU393210 JEQ393210 JOM393210 JYI393210 KIE393210 KSA393210 LBW393210 LLS393210 LVO393210 MFK393210 MPG393210 MZC393210 NIY393210 NSU393210 OCQ393210 OMM393210 OWI393210 PGE393210 PQA393210 PZW393210 QJS393210 QTO393210 RDK393210 RNG393210 RXC393210 SGY393210 SQU393210 TAQ393210 TKM393210 TUI393210 UEE393210 UOA393210 UXW393210 VHS393210 VRO393210 WBK393210 WLG393210 WVC393210 IQ458746 SM458746 ACI458746 AME458746 AWA458746 BFW458746 BPS458746 BZO458746 CJK458746 CTG458746 DDC458746 DMY458746 DWU458746 EGQ458746 EQM458746 FAI458746 FKE458746 FUA458746 GDW458746 GNS458746 GXO458746 HHK458746 HRG458746 IBC458746 IKY458746 IUU458746 JEQ458746 JOM458746 JYI458746 KIE458746 KSA458746 LBW458746 LLS458746 LVO458746 MFK458746 MPG458746 MZC458746 NIY458746 NSU458746 OCQ458746 OMM458746 OWI458746 PGE458746 PQA458746 PZW458746 QJS458746 QTO458746 RDK458746 RNG458746 RXC458746 SGY458746 SQU458746 TAQ458746 TKM458746 TUI458746 UEE458746 UOA458746 UXW458746 VHS458746 VRO458746 WBK458746 WLG458746 WVC458746 IQ524282 SM524282 ACI524282 AME524282 AWA524282 BFW524282 BPS524282 BZO524282 CJK524282 CTG524282 DDC524282 DMY524282 DWU524282 EGQ524282 EQM524282 FAI524282 FKE524282 FUA524282 GDW524282 GNS524282 GXO524282 HHK524282 HRG524282 IBC524282 IKY524282 IUU524282 JEQ524282 JOM524282 JYI524282 KIE524282 KSA524282 LBW524282 LLS524282 LVO524282 MFK524282 MPG524282 MZC524282 NIY524282 NSU524282 OCQ524282 OMM524282 OWI524282 PGE524282 PQA524282 PZW524282 QJS524282 QTO524282 RDK524282 RNG524282 RXC524282 SGY524282 SQU524282 TAQ524282 TKM524282 TUI524282 UEE524282 UOA524282 UXW524282 VHS524282 VRO524282 WBK524282 WLG524282 WVC524282 IQ589818 SM589818 ACI589818 AME589818 AWA589818 BFW589818 BPS589818 BZO589818 CJK589818 CTG589818 DDC589818 DMY589818 DWU589818 EGQ589818 EQM589818 FAI589818 FKE589818 FUA589818 GDW589818 GNS589818 GXO589818 HHK589818 HRG589818 IBC589818 IKY589818 IUU589818 JEQ589818 JOM589818 JYI589818 KIE589818 KSA589818 LBW589818 LLS589818 LVO589818 MFK589818 MPG589818 MZC589818 NIY589818 NSU589818 OCQ589818 OMM589818 OWI589818 PGE589818 PQA589818 PZW589818 QJS589818 QTO589818 RDK589818 RNG589818 RXC589818 SGY589818 SQU589818 TAQ589818 TKM589818 TUI589818 UEE589818 UOA589818 UXW589818 VHS589818 VRO589818 WBK589818 WLG589818 WVC589818 IQ655354 SM655354 ACI655354 AME655354 AWA655354 BFW655354 BPS655354 BZO655354 CJK655354 CTG655354 DDC655354 DMY655354 DWU655354 EGQ655354 EQM655354 FAI655354 FKE655354 FUA655354 GDW655354 GNS655354 GXO655354 HHK655354 HRG655354 IBC655354 IKY655354 IUU655354 JEQ655354 JOM655354 JYI655354 KIE655354 KSA655354 LBW655354 LLS655354 LVO655354 MFK655354 MPG655354 MZC655354 NIY655354 NSU655354 OCQ655354 OMM655354 OWI655354 PGE655354 PQA655354 PZW655354 QJS655354 QTO655354 RDK655354 RNG655354 RXC655354 SGY655354 SQU655354 TAQ655354 TKM655354 TUI655354 UEE655354 UOA655354 UXW655354 VHS655354 VRO655354 WBK655354 WLG655354 WVC655354 IQ720890 SM720890 ACI720890 AME720890 AWA720890 BFW720890 BPS720890 BZO720890 CJK720890 CTG720890 DDC720890 DMY720890 DWU720890 EGQ720890 EQM720890 FAI720890 FKE720890 FUA720890 GDW720890 GNS720890 GXO720890 HHK720890 HRG720890 IBC720890 IKY720890 IUU720890 JEQ720890 JOM720890 JYI720890 KIE720890 KSA720890 LBW720890 LLS720890 LVO720890 MFK720890 MPG720890 MZC720890 NIY720890 NSU720890 OCQ720890 OMM720890 OWI720890 PGE720890 PQA720890 PZW720890 QJS720890 QTO720890 RDK720890 RNG720890 RXC720890 SGY720890 SQU720890 TAQ720890 TKM720890 TUI720890 UEE720890 UOA720890 UXW720890 VHS720890 VRO720890 WBK720890 WLG720890 WVC720890 IQ786426 SM786426 ACI786426 AME786426 AWA786426 BFW786426 BPS786426 BZO786426 CJK786426 CTG786426 DDC786426 DMY786426 DWU786426 EGQ786426 EQM786426 FAI786426 FKE786426 FUA786426 GDW786426 GNS786426 GXO786426 HHK786426 HRG786426 IBC786426 IKY786426 IUU786426 JEQ786426 JOM786426 JYI786426 KIE786426 KSA786426 LBW786426 LLS786426 LVO786426 MFK786426 MPG786426 MZC786426 NIY786426 NSU786426 OCQ786426 OMM786426 OWI786426 PGE786426 PQA786426 PZW786426 QJS786426 QTO786426 RDK786426 RNG786426 RXC786426 SGY786426 SQU786426 TAQ786426 TKM786426 TUI786426 UEE786426 UOA786426 UXW786426 VHS786426 VRO786426 WBK786426 WLG786426 WVC786426 IQ851962 SM851962 ACI851962 AME851962 AWA851962 BFW851962 BPS851962 BZO851962 CJK851962 CTG851962 DDC851962 DMY851962 DWU851962 EGQ851962 EQM851962 FAI851962 FKE851962 FUA851962 GDW851962 GNS851962 GXO851962 HHK851962 HRG851962 IBC851962 IKY851962 IUU851962 JEQ851962 JOM851962 JYI851962 KIE851962 KSA851962 LBW851962 LLS851962 LVO851962 MFK851962 MPG851962 MZC851962 NIY851962 NSU851962 OCQ851962 OMM851962 OWI851962 PGE851962 PQA851962 PZW851962 QJS851962 QTO851962 RDK851962 RNG851962 RXC851962 SGY851962 SQU851962 TAQ851962 TKM851962 TUI851962 UEE851962 UOA851962 UXW851962 VHS851962 VRO851962 WBK851962 WLG851962 WVC851962 IQ917498 SM917498 ACI917498 AME917498 AWA917498 BFW917498 BPS917498 BZO917498 CJK917498 CTG917498 DDC917498 DMY917498 DWU917498 EGQ917498 EQM917498 FAI917498 FKE917498 FUA917498 GDW917498 GNS917498 GXO917498 HHK917498 HRG917498 IBC917498 IKY917498 IUU917498 JEQ917498 JOM917498 JYI917498 KIE917498 KSA917498 LBW917498 LLS917498 LVO917498 MFK917498 MPG917498 MZC917498 NIY917498 NSU917498 OCQ917498 OMM917498 OWI917498 PGE917498 PQA917498 PZW917498 QJS917498 QTO917498 RDK917498 RNG917498 RXC917498 SGY917498 SQU917498 TAQ917498 TKM917498 TUI917498 UEE917498 UOA917498 UXW917498 VHS917498 VRO917498 WBK917498 WLG917498 WVC917498 IQ983034 SM983034 ACI983034 AME983034 AWA983034 BFW983034 BPS983034 BZO983034 CJK983034 CTG983034 DDC983034 DMY983034 DWU983034 EGQ983034 EQM983034 FAI983034 FKE983034 FUA983034 GDW983034 GNS983034 GXO983034 HHK983034 HRG983034 IBC983034 IKY983034 IUU983034 JEQ983034 JOM983034 JYI983034 KIE983034 KSA983034 LBW983034 LLS983034 LVO983034 MFK983034 MPG983034 MZC983034 NIY983034 NSU983034 OCQ983034 OMM983034 OWI983034 PGE983034 PQA983034 PZW983034 QJS983034 QTO983034 RDK983034 RNG983034 RXC983034 SGY983034 SQU983034 TAQ983034 TKM983034 TUI983034 UEE983034 UOA983034 UXW983034 VHS983034 VRO983034 WBK983034 WLG983034" xr:uid="{22763C03-7578-4685-B950-E351A613E7F0}"/>
    <dataValidation type="list" allowBlank="1" showInputMessage="1" showErrorMessage="1" sqref="D9:D12" xr:uid="{1F57F72A-A100-4AEF-8D53-720E5EC07EA1}">
      <formula1>"1,2,3,4,5,6,7,8,9,10,11,12,13,14"</formula1>
    </dataValidation>
    <dataValidation type="list" allowBlank="1" showInputMessage="1" showErrorMessage="1" sqref="WUZ983010:WUZ983017 D65506:D65513 IN65506:IN65513 SJ65506:SJ65513 ACF65506:ACF65513 AMB65506:AMB65513 AVX65506:AVX65513 BFT65506:BFT65513 BPP65506:BPP65513 BZL65506:BZL65513 CJH65506:CJH65513 CTD65506:CTD65513 DCZ65506:DCZ65513 DMV65506:DMV65513 DWR65506:DWR65513 EGN65506:EGN65513 EQJ65506:EQJ65513 FAF65506:FAF65513 FKB65506:FKB65513 FTX65506:FTX65513 GDT65506:GDT65513 GNP65506:GNP65513 GXL65506:GXL65513 HHH65506:HHH65513 HRD65506:HRD65513 IAZ65506:IAZ65513 IKV65506:IKV65513 IUR65506:IUR65513 JEN65506:JEN65513 JOJ65506:JOJ65513 JYF65506:JYF65513 KIB65506:KIB65513 KRX65506:KRX65513 LBT65506:LBT65513 LLP65506:LLP65513 LVL65506:LVL65513 MFH65506:MFH65513 MPD65506:MPD65513 MYZ65506:MYZ65513 NIV65506:NIV65513 NSR65506:NSR65513 OCN65506:OCN65513 OMJ65506:OMJ65513 OWF65506:OWF65513 PGB65506:PGB65513 PPX65506:PPX65513 PZT65506:PZT65513 QJP65506:QJP65513 QTL65506:QTL65513 RDH65506:RDH65513 RND65506:RND65513 RWZ65506:RWZ65513 SGV65506:SGV65513 SQR65506:SQR65513 TAN65506:TAN65513 TKJ65506:TKJ65513 TUF65506:TUF65513 UEB65506:UEB65513 UNX65506:UNX65513 UXT65506:UXT65513 VHP65506:VHP65513 VRL65506:VRL65513 WBH65506:WBH65513 WLD65506:WLD65513 WUZ65506:WUZ65513 D131042:D131049 IN131042:IN131049 SJ131042:SJ131049 ACF131042:ACF131049 AMB131042:AMB131049 AVX131042:AVX131049 BFT131042:BFT131049 BPP131042:BPP131049 BZL131042:BZL131049 CJH131042:CJH131049 CTD131042:CTD131049 DCZ131042:DCZ131049 DMV131042:DMV131049 DWR131042:DWR131049 EGN131042:EGN131049 EQJ131042:EQJ131049 FAF131042:FAF131049 FKB131042:FKB131049 FTX131042:FTX131049 GDT131042:GDT131049 GNP131042:GNP131049 GXL131042:GXL131049 HHH131042:HHH131049 HRD131042:HRD131049 IAZ131042:IAZ131049 IKV131042:IKV131049 IUR131042:IUR131049 JEN131042:JEN131049 JOJ131042:JOJ131049 JYF131042:JYF131049 KIB131042:KIB131049 KRX131042:KRX131049 LBT131042:LBT131049 LLP131042:LLP131049 LVL131042:LVL131049 MFH131042:MFH131049 MPD131042:MPD131049 MYZ131042:MYZ131049 NIV131042:NIV131049 NSR131042:NSR131049 OCN131042:OCN131049 OMJ131042:OMJ131049 OWF131042:OWF131049 PGB131042:PGB131049 PPX131042:PPX131049 PZT131042:PZT131049 QJP131042:QJP131049 QTL131042:QTL131049 RDH131042:RDH131049 RND131042:RND131049 RWZ131042:RWZ131049 SGV131042:SGV131049 SQR131042:SQR131049 TAN131042:TAN131049 TKJ131042:TKJ131049 TUF131042:TUF131049 UEB131042:UEB131049 UNX131042:UNX131049 UXT131042:UXT131049 VHP131042:VHP131049 VRL131042:VRL131049 WBH131042:WBH131049 WLD131042:WLD131049 WUZ131042:WUZ131049 D196578:D196585 IN196578:IN196585 SJ196578:SJ196585 ACF196578:ACF196585 AMB196578:AMB196585 AVX196578:AVX196585 BFT196578:BFT196585 BPP196578:BPP196585 BZL196578:BZL196585 CJH196578:CJH196585 CTD196578:CTD196585 DCZ196578:DCZ196585 DMV196578:DMV196585 DWR196578:DWR196585 EGN196578:EGN196585 EQJ196578:EQJ196585 FAF196578:FAF196585 FKB196578:FKB196585 FTX196578:FTX196585 GDT196578:GDT196585 GNP196578:GNP196585 GXL196578:GXL196585 HHH196578:HHH196585 HRD196578:HRD196585 IAZ196578:IAZ196585 IKV196578:IKV196585 IUR196578:IUR196585 JEN196578:JEN196585 JOJ196578:JOJ196585 JYF196578:JYF196585 KIB196578:KIB196585 KRX196578:KRX196585 LBT196578:LBT196585 LLP196578:LLP196585 LVL196578:LVL196585 MFH196578:MFH196585 MPD196578:MPD196585 MYZ196578:MYZ196585 NIV196578:NIV196585 NSR196578:NSR196585 OCN196578:OCN196585 OMJ196578:OMJ196585 OWF196578:OWF196585 PGB196578:PGB196585 PPX196578:PPX196585 PZT196578:PZT196585 QJP196578:QJP196585 QTL196578:QTL196585 RDH196578:RDH196585 RND196578:RND196585 RWZ196578:RWZ196585 SGV196578:SGV196585 SQR196578:SQR196585 TAN196578:TAN196585 TKJ196578:TKJ196585 TUF196578:TUF196585 UEB196578:UEB196585 UNX196578:UNX196585 UXT196578:UXT196585 VHP196578:VHP196585 VRL196578:VRL196585 WBH196578:WBH196585 WLD196578:WLD196585 WUZ196578:WUZ196585 D262114:D262121 IN262114:IN262121 SJ262114:SJ262121 ACF262114:ACF262121 AMB262114:AMB262121 AVX262114:AVX262121 BFT262114:BFT262121 BPP262114:BPP262121 BZL262114:BZL262121 CJH262114:CJH262121 CTD262114:CTD262121 DCZ262114:DCZ262121 DMV262114:DMV262121 DWR262114:DWR262121 EGN262114:EGN262121 EQJ262114:EQJ262121 FAF262114:FAF262121 FKB262114:FKB262121 FTX262114:FTX262121 GDT262114:GDT262121 GNP262114:GNP262121 GXL262114:GXL262121 HHH262114:HHH262121 HRD262114:HRD262121 IAZ262114:IAZ262121 IKV262114:IKV262121 IUR262114:IUR262121 JEN262114:JEN262121 JOJ262114:JOJ262121 JYF262114:JYF262121 KIB262114:KIB262121 KRX262114:KRX262121 LBT262114:LBT262121 LLP262114:LLP262121 LVL262114:LVL262121 MFH262114:MFH262121 MPD262114:MPD262121 MYZ262114:MYZ262121 NIV262114:NIV262121 NSR262114:NSR262121 OCN262114:OCN262121 OMJ262114:OMJ262121 OWF262114:OWF262121 PGB262114:PGB262121 PPX262114:PPX262121 PZT262114:PZT262121 QJP262114:QJP262121 QTL262114:QTL262121 RDH262114:RDH262121 RND262114:RND262121 RWZ262114:RWZ262121 SGV262114:SGV262121 SQR262114:SQR262121 TAN262114:TAN262121 TKJ262114:TKJ262121 TUF262114:TUF262121 UEB262114:UEB262121 UNX262114:UNX262121 UXT262114:UXT262121 VHP262114:VHP262121 VRL262114:VRL262121 WBH262114:WBH262121 WLD262114:WLD262121 WUZ262114:WUZ262121 D327650:D327657 IN327650:IN327657 SJ327650:SJ327657 ACF327650:ACF327657 AMB327650:AMB327657 AVX327650:AVX327657 BFT327650:BFT327657 BPP327650:BPP327657 BZL327650:BZL327657 CJH327650:CJH327657 CTD327650:CTD327657 DCZ327650:DCZ327657 DMV327650:DMV327657 DWR327650:DWR327657 EGN327650:EGN327657 EQJ327650:EQJ327657 FAF327650:FAF327657 FKB327650:FKB327657 FTX327650:FTX327657 GDT327650:GDT327657 GNP327650:GNP327657 GXL327650:GXL327657 HHH327650:HHH327657 HRD327650:HRD327657 IAZ327650:IAZ327657 IKV327650:IKV327657 IUR327650:IUR327657 JEN327650:JEN327657 JOJ327650:JOJ327657 JYF327650:JYF327657 KIB327650:KIB327657 KRX327650:KRX327657 LBT327650:LBT327657 LLP327650:LLP327657 LVL327650:LVL327657 MFH327650:MFH327657 MPD327650:MPD327657 MYZ327650:MYZ327657 NIV327650:NIV327657 NSR327650:NSR327657 OCN327650:OCN327657 OMJ327650:OMJ327657 OWF327650:OWF327657 PGB327650:PGB327657 PPX327650:PPX327657 PZT327650:PZT327657 QJP327650:QJP327657 QTL327650:QTL327657 RDH327650:RDH327657 RND327650:RND327657 RWZ327650:RWZ327657 SGV327650:SGV327657 SQR327650:SQR327657 TAN327650:TAN327657 TKJ327650:TKJ327657 TUF327650:TUF327657 UEB327650:UEB327657 UNX327650:UNX327657 UXT327650:UXT327657 VHP327650:VHP327657 VRL327650:VRL327657 WBH327650:WBH327657 WLD327650:WLD327657 WUZ327650:WUZ327657 D393186:D393193 IN393186:IN393193 SJ393186:SJ393193 ACF393186:ACF393193 AMB393186:AMB393193 AVX393186:AVX393193 BFT393186:BFT393193 BPP393186:BPP393193 BZL393186:BZL393193 CJH393186:CJH393193 CTD393186:CTD393193 DCZ393186:DCZ393193 DMV393186:DMV393193 DWR393186:DWR393193 EGN393186:EGN393193 EQJ393186:EQJ393193 FAF393186:FAF393193 FKB393186:FKB393193 FTX393186:FTX393193 GDT393186:GDT393193 GNP393186:GNP393193 GXL393186:GXL393193 HHH393186:HHH393193 HRD393186:HRD393193 IAZ393186:IAZ393193 IKV393186:IKV393193 IUR393186:IUR393193 JEN393186:JEN393193 JOJ393186:JOJ393193 JYF393186:JYF393193 KIB393186:KIB393193 KRX393186:KRX393193 LBT393186:LBT393193 LLP393186:LLP393193 LVL393186:LVL393193 MFH393186:MFH393193 MPD393186:MPD393193 MYZ393186:MYZ393193 NIV393186:NIV393193 NSR393186:NSR393193 OCN393186:OCN393193 OMJ393186:OMJ393193 OWF393186:OWF393193 PGB393186:PGB393193 PPX393186:PPX393193 PZT393186:PZT393193 QJP393186:QJP393193 QTL393186:QTL393193 RDH393186:RDH393193 RND393186:RND393193 RWZ393186:RWZ393193 SGV393186:SGV393193 SQR393186:SQR393193 TAN393186:TAN393193 TKJ393186:TKJ393193 TUF393186:TUF393193 UEB393186:UEB393193 UNX393186:UNX393193 UXT393186:UXT393193 VHP393186:VHP393193 VRL393186:VRL393193 WBH393186:WBH393193 WLD393186:WLD393193 WUZ393186:WUZ393193 D458722:D458729 IN458722:IN458729 SJ458722:SJ458729 ACF458722:ACF458729 AMB458722:AMB458729 AVX458722:AVX458729 BFT458722:BFT458729 BPP458722:BPP458729 BZL458722:BZL458729 CJH458722:CJH458729 CTD458722:CTD458729 DCZ458722:DCZ458729 DMV458722:DMV458729 DWR458722:DWR458729 EGN458722:EGN458729 EQJ458722:EQJ458729 FAF458722:FAF458729 FKB458722:FKB458729 FTX458722:FTX458729 GDT458722:GDT458729 GNP458722:GNP458729 GXL458722:GXL458729 HHH458722:HHH458729 HRD458722:HRD458729 IAZ458722:IAZ458729 IKV458722:IKV458729 IUR458722:IUR458729 JEN458722:JEN458729 JOJ458722:JOJ458729 JYF458722:JYF458729 KIB458722:KIB458729 KRX458722:KRX458729 LBT458722:LBT458729 LLP458722:LLP458729 LVL458722:LVL458729 MFH458722:MFH458729 MPD458722:MPD458729 MYZ458722:MYZ458729 NIV458722:NIV458729 NSR458722:NSR458729 OCN458722:OCN458729 OMJ458722:OMJ458729 OWF458722:OWF458729 PGB458722:PGB458729 PPX458722:PPX458729 PZT458722:PZT458729 QJP458722:QJP458729 QTL458722:QTL458729 RDH458722:RDH458729 RND458722:RND458729 RWZ458722:RWZ458729 SGV458722:SGV458729 SQR458722:SQR458729 TAN458722:TAN458729 TKJ458722:TKJ458729 TUF458722:TUF458729 UEB458722:UEB458729 UNX458722:UNX458729 UXT458722:UXT458729 VHP458722:VHP458729 VRL458722:VRL458729 WBH458722:WBH458729 WLD458722:WLD458729 WUZ458722:WUZ458729 D524258:D524265 IN524258:IN524265 SJ524258:SJ524265 ACF524258:ACF524265 AMB524258:AMB524265 AVX524258:AVX524265 BFT524258:BFT524265 BPP524258:BPP524265 BZL524258:BZL524265 CJH524258:CJH524265 CTD524258:CTD524265 DCZ524258:DCZ524265 DMV524258:DMV524265 DWR524258:DWR524265 EGN524258:EGN524265 EQJ524258:EQJ524265 FAF524258:FAF524265 FKB524258:FKB524265 FTX524258:FTX524265 GDT524258:GDT524265 GNP524258:GNP524265 GXL524258:GXL524265 HHH524258:HHH524265 HRD524258:HRD524265 IAZ524258:IAZ524265 IKV524258:IKV524265 IUR524258:IUR524265 JEN524258:JEN524265 JOJ524258:JOJ524265 JYF524258:JYF524265 KIB524258:KIB524265 KRX524258:KRX524265 LBT524258:LBT524265 LLP524258:LLP524265 LVL524258:LVL524265 MFH524258:MFH524265 MPD524258:MPD524265 MYZ524258:MYZ524265 NIV524258:NIV524265 NSR524258:NSR524265 OCN524258:OCN524265 OMJ524258:OMJ524265 OWF524258:OWF524265 PGB524258:PGB524265 PPX524258:PPX524265 PZT524258:PZT524265 QJP524258:QJP524265 QTL524258:QTL524265 RDH524258:RDH524265 RND524258:RND524265 RWZ524258:RWZ524265 SGV524258:SGV524265 SQR524258:SQR524265 TAN524258:TAN524265 TKJ524258:TKJ524265 TUF524258:TUF524265 UEB524258:UEB524265 UNX524258:UNX524265 UXT524258:UXT524265 VHP524258:VHP524265 VRL524258:VRL524265 WBH524258:WBH524265 WLD524258:WLD524265 WUZ524258:WUZ524265 D589794:D589801 IN589794:IN589801 SJ589794:SJ589801 ACF589794:ACF589801 AMB589794:AMB589801 AVX589794:AVX589801 BFT589794:BFT589801 BPP589794:BPP589801 BZL589794:BZL589801 CJH589794:CJH589801 CTD589794:CTD589801 DCZ589794:DCZ589801 DMV589794:DMV589801 DWR589794:DWR589801 EGN589794:EGN589801 EQJ589794:EQJ589801 FAF589794:FAF589801 FKB589794:FKB589801 FTX589794:FTX589801 GDT589794:GDT589801 GNP589794:GNP589801 GXL589794:GXL589801 HHH589794:HHH589801 HRD589794:HRD589801 IAZ589794:IAZ589801 IKV589794:IKV589801 IUR589794:IUR589801 JEN589794:JEN589801 JOJ589794:JOJ589801 JYF589794:JYF589801 KIB589794:KIB589801 KRX589794:KRX589801 LBT589794:LBT589801 LLP589794:LLP589801 LVL589794:LVL589801 MFH589794:MFH589801 MPD589794:MPD589801 MYZ589794:MYZ589801 NIV589794:NIV589801 NSR589794:NSR589801 OCN589794:OCN589801 OMJ589794:OMJ589801 OWF589794:OWF589801 PGB589794:PGB589801 PPX589794:PPX589801 PZT589794:PZT589801 QJP589794:QJP589801 QTL589794:QTL589801 RDH589794:RDH589801 RND589794:RND589801 RWZ589794:RWZ589801 SGV589794:SGV589801 SQR589794:SQR589801 TAN589794:TAN589801 TKJ589794:TKJ589801 TUF589794:TUF589801 UEB589794:UEB589801 UNX589794:UNX589801 UXT589794:UXT589801 VHP589794:VHP589801 VRL589794:VRL589801 WBH589794:WBH589801 WLD589794:WLD589801 WUZ589794:WUZ589801 D655330:D655337 IN655330:IN655337 SJ655330:SJ655337 ACF655330:ACF655337 AMB655330:AMB655337 AVX655330:AVX655337 BFT655330:BFT655337 BPP655330:BPP655337 BZL655330:BZL655337 CJH655330:CJH655337 CTD655330:CTD655337 DCZ655330:DCZ655337 DMV655330:DMV655337 DWR655330:DWR655337 EGN655330:EGN655337 EQJ655330:EQJ655337 FAF655330:FAF655337 FKB655330:FKB655337 FTX655330:FTX655337 GDT655330:GDT655337 GNP655330:GNP655337 GXL655330:GXL655337 HHH655330:HHH655337 HRD655330:HRD655337 IAZ655330:IAZ655337 IKV655330:IKV655337 IUR655330:IUR655337 JEN655330:JEN655337 JOJ655330:JOJ655337 JYF655330:JYF655337 KIB655330:KIB655337 KRX655330:KRX655337 LBT655330:LBT655337 LLP655330:LLP655337 LVL655330:LVL655337 MFH655330:MFH655337 MPD655330:MPD655337 MYZ655330:MYZ655337 NIV655330:NIV655337 NSR655330:NSR655337 OCN655330:OCN655337 OMJ655330:OMJ655337 OWF655330:OWF655337 PGB655330:PGB655337 PPX655330:PPX655337 PZT655330:PZT655337 QJP655330:QJP655337 QTL655330:QTL655337 RDH655330:RDH655337 RND655330:RND655337 RWZ655330:RWZ655337 SGV655330:SGV655337 SQR655330:SQR655337 TAN655330:TAN655337 TKJ655330:TKJ655337 TUF655330:TUF655337 UEB655330:UEB655337 UNX655330:UNX655337 UXT655330:UXT655337 VHP655330:VHP655337 VRL655330:VRL655337 WBH655330:WBH655337 WLD655330:WLD655337 WUZ655330:WUZ655337 D720866:D720873 IN720866:IN720873 SJ720866:SJ720873 ACF720866:ACF720873 AMB720866:AMB720873 AVX720866:AVX720873 BFT720866:BFT720873 BPP720866:BPP720873 BZL720866:BZL720873 CJH720866:CJH720873 CTD720866:CTD720873 DCZ720866:DCZ720873 DMV720866:DMV720873 DWR720866:DWR720873 EGN720866:EGN720873 EQJ720866:EQJ720873 FAF720866:FAF720873 FKB720866:FKB720873 FTX720866:FTX720873 GDT720866:GDT720873 GNP720866:GNP720873 GXL720866:GXL720873 HHH720866:HHH720873 HRD720866:HRD720873 IAZ720866:IAZ720873 IKV720866:IKV720873 IUR720866:IUR720873 JEN720866:JEN720873 JOJ720866:JOJ720873 JYF720866:JYF720873 KIB720866:KIB720873 KRX720866:KRX720873 LBT720866:LBT720873 LLP720866:LLP720873 LVL720866:LVL720873 MFH720866:MFH720873 MPD720866:MPD720873 MYZ720866:MYZ720873 NIV720866:NIV720873 NSR720866:NSR720873 OCN720866:OCN720873 OMJ720866:OMJ720873 OWF720866:OWF720873 PGB720866:PGB720873 PPX720866:PPX720873 PZT720866:PZT720873 QJP720866:QJP720873 QTL720866:QTL720873 RDH720866:RDH720873 RND720866:RND720873 RWZ720866:RWZ720873 SGV720866:SGV720873 SQR720866:SQR720873 TAN720866:TAN720873 TKJ720866:TKJ720873 TUF720866:TUF720873 UEB720866:UEB720873 UNX720866:UNX720873 UXT720866:UXT720873 VHP720866:VHP720873 VRL720866:VRL720873 WBH720866:WBH720873 WLD720866:WLD720873 WUZ720866:WUZ720873 D786402:D786409 IN786402:IN786409 SJ786402:SJ786409 ACF786402:ACF786409 AMB786402:AMB786409 AVX786402:AVX786409 BFT786402:BFT786409 BPP786402:BPP786409 BZL786402:BZL786409 CJH786402:CJH786409 CTD786402:CTD786409 DCZ786402:DCZ786409 DMV786402:DMV786409 DWR786402:DWR786409 EGN786402:EGN786409 EQJ786402:EQJ786409 FAF786402:FAF786409 FKB786402:FKB786409 FTX786402:FTX786409 GDT786402:GDT786409 GNP786402:GNP786409 GXL786402:GXL786409 HHH786402:HHH786409 HRD786402:HRD786409 IAZ786402:IAZ786409 IKV786402:IKV786409 IUR786402:IUR786409 JEN786402:JEN786409 JOJ786402:JOJ786409 JYF786402:JYF786409 KIB786402:KIB786409 KRX786402:KRX786409 LBT786402:LBT786409 LLP786402:LLP786409 LVL786402:LVL786409 MFH786402:MFH786409 MPD786402:MPD786409 MYZ786402:MYZ786409 NIV786402:NIV786409 NSR786402:NSR786409 OCN786402:OCN786409 OMJ786402:OMJ786409 OWF786402:OWF786409 PGB786402:PGB786409 PPX786402:PPX786409 PZT786402:PZT786409 QJP786402:QJP786409 QTL786402:QTL786409 RDH786402:RDH786409 RND786402:RND786409 RWZ786402:RWZ786409 SGV786402:SGV786409 SQR786402:SQR786409 TAN786402:TAN786409 TKJ786402:TKJ786409 TUF786402:TUF786409 UEB786402:UEB786409 UNX786402:UNX786409 UXT786402:UXT786409 VHP786402:VHP786409 VRL786402:VRL786409 WBH786402:WBH786409 WLD786402:WLD786409 WUZ786402:WUZ786409 D851938:D851945 IN851938:IN851945 SJ851938:SJ851945 ACF851938:ACF851945 AMB851938:AMB851945 AVX851938:AVX851945 BFT851938:BFT851945 BPP851938:BPP851945 BZL851938:BZL851945 CJH851938:CJH851945 CTD851938:CTD851945 DCZ851938:DCZ851945 DMV851938:DMV851945 DWR851938:DWR851945 EGN851938:EGN851945 EQJ851938:EQJ851945 FAF851938:FAF851945 FKB851938:FKB851945 FTX851938:FTX851945 GDT851938:GDT851945 GNP851938:GNP851945 GXL851938:GXL851945 HHH851938:HHH851945 HRD851938:HRD851945 IAZ851938:IAZ851945 IKV851938:IKV851945 IUR851938:IUR851945 JEN851938:JEN851945 JOJ851938:JOJ851945 JYF851938:JYF851945 KIB851938:KIB851945 KRX851938:KRX851945 LBT851938:LBT851945 LLP851938:LLP851945 LVL851938:LVL851945 MFH851938:MFH851945 MPD851938:MPD851945 MYZ851938:MYZ851945 NIV851938:NIV851945 NSR851938:NSR851945 OCN851938:OCN851945 OMJ851938:OMJ851945 OWF851938:OWF851945 PGB851938:PGB851945 PPX851938:PPX851945 PZT851938:PZT851945 QJP851938:QJP851945 QTL851938:QTL851945 RDH851938:RDH851945 RND851938:RND851945 RWZ851938:RWZ851945 SGV851938:SGV851945 SQR851938:SQR851945 TAN851938:TAN851945 TKJ851938:TKJ851945 TUF851938:TUF851945 UEB851938:UEB851945 UNX851938:UNX851945 UXT851938:UXT851945 VHP851938:VHP851945 VRL851938:VRL851945 WBH851938:WBH851945 WLD851938:WLD851945 WUZ851938:WUZ851945 D917474:D917481 IN917474:IN917481 SJ917474:SJ917481 ACF917474:ACF917481 AMB917474:AMB917481 AVX917474:AVX917481 BFT917474:BFT917481 BPP917474:BPP917481 BZL917474:BZL917481 CJH917474:CJH917481 CTD917474:CTD917481 DCZ917474:DCZ917481 DMV917474:DMV917481 DWR917474:DWR917481 EGN917474:EGN917481 EQJ917474:EQJ917481 FAF917474:FAF917481 FKB917474:FKB917481 FTX917474:FTX917481 GDT917474:GDT917481 GNP917474:GNP917481 GXL917474:GXL917481 HHH917474:HHH917481 HRD917474:HRD917481 IAZ917474:IAZ917481 IKV917474:IKV917481 IUR917474:IUR917481 JEN917474:JEN917481 JOJ917474:JOJ917481 JYF917474:JYF917481 KIB917474:KIB917481 KRX917474:KRX917481 LBT917474:LBT917481 LLP917474:LLP917481 LVL917474:LVL917481 MFH917474:MFH917481 MPD917474:MPD917481 MYZ917474:MYZ917481 NIV917474:NIV917481 NSR917474:NSR917481 OCN917474:OCN917481 OMJ917474:OMJ917481 OWF917474:OWF917481 PGB917474:PGB917481 PPX917474:PPX917481 PZT917474:PZT917481 QJP917474:QJP917481 QTL917474:QTL917481 RDH917474:RDH917481 RND917474:RND917481 RWZ917474:RWZ917481 SGV917474:SGV917481 SQR917474:SQR917481 TAN917474:TAN917481 TKJ917474:TKJ917481 TUF917474:TUF917481 UEB917474:UEB917481 UNX917474:UNX917481 UXT917474:UXT917481 VHP917474:VHP917481 VRL917474:VRL917481 WBH917474:WBH917481 WLD917474:WLD917481 WUZ917474:WUZ917481 D983010:D983017 IN983010:IN983017 SJ983010:SJ983017 ACF983010:ACF983017 AMB983010:AMB983017 AVX983010:AVX983017 BFT983010:BFT983017 BPP983010:BPP983017 BZL983010:BZL983017 CJH983010:CJH983017 CTD983010:CTD983017 DCZ983010:DCZ983017 DMV983010:DMV983017 DWR983010:DWR983017 EGN983010:EGN983017 EQJ983010:EQJ983017 FAF983010:FAF983017 FKB983010:FKB983017 FTX983010:FTX983017 GDT983010:GDT983017 GNP983010:GNP983017 GXL983010:GXL983017 HHH983010:HHH983017 HRD983010:HRD983017 IAZ983010:IAZ983017 IKV983010:IKV983017 IUR983010:IUR983017 JEN983010:JEN983017 JOJ983010:JOJ983017 JYF983010:JYF983017 KIB983010:KIB983017 KRX983010:KRX983017 LBT983010:LBT983017 LLP983010:LLP983017 LVL983010:LVL983017 MFH983010:MFH983017 MPD983010:MPD983017 MYZ983010:MYZ983017 NIV983010:NIV983017 NSR983010:NSR983017 OCN983010:OCN983017 OMJ983010:OMJ983017 OWF983010:OWF983017 PGB983010:PGB983017 PPX983010:PPX983017 PZT983010:PZT983017 QJP983010:QJP983017 QTL983010:QTL983017 RDH983010:RDH983017 RND983010:RND983017 RWZ983010:RWZ983017 SGV983010:SGV983017 SQR983010:SQR983017 TAN983010:TAN983017 TKJ983010:TKJ983017 TUF983010:TUF983017 UEB983010:UEB983017 UNX983010:UNX983017 UXT983010:UXT983017 VHP983010:VHP983017 VRL983010:VRL983017 WBH983010:WBH983017 WLD983010:WLD983017 WLD25:WLD33 WBH25:WBH33 VRL25:VRL33 VHP25:VHP33 UXT25:UXT33 UNX25:UNX33 UEB25:UEB33 TUF25:TUF33 TKJ25:TKJ33 TAN25:TAN33 SQR25:SQR33 SGV25:SGV33 RWZ25:RWZ33 RND25:RND33 RDH25:RDH33 QTL25:QTL33 QJP25:QJP33 PZT25:PZT33 PPX25:PPX33 PGB25:PGB33 OWF25:OWF33 OMJ25:OMJ33 OCN25:OCN33 NSR25:NSR33 NIV25:NIV33 MYZ25:MYZ33 MPD25:MPD33 MFH25:MFH33 LVL25:LVL33 LLP25:LLP33 LBT25:LBT33 KRX25:KRX33 KIB25:KIB33 JYF25:JYF33 JOJ25:JOJ33 JEN25:JEN33 IUR25:IUR33 IKV25:IKV33 IAZ25:IAZ33 HRD25:HRD33 HHH25:HHH33 GXL25:GXL33 GNP25:GNP33 GDT25:GDT33 FTX25:FTX33 FKB25:FKB33 FAF25:FAF33 EQJ25:EQJ33 EGN25:EGN33 DWR25:DWR33 DMV25:DMV33 DCZ25:DCZ33 CTD25:CTD33 CJH25:CJH33 BZL25:BZL33 BPP25:BPP33 BFT25:BFT33 AVX25:AVX33 AMB25:AMB33 ACF25:ACF33 SJ25:SJ33 IN25:IN33 IN9:IN13 SJ9:SJ13 ACF9:ACF13 AMB9:AMB13 AVX9:AVX13 BFT9:BFT13 BPP9:BPP13 BZL9:BZL13 CJH9:CJH13 CTD9:CTD13 DCZ9:DCZ13 DMV9:DMV13 DWR9:DWR13 EGN9:EGN13 EQJ9:EQJ13 FAF9:FAF13 FKB9:FKB13 FTX9:FTX13 GDT9:GDT13 GNP9:GNP13 GXL9:GXL13 HHH9:HHH13 HRD9:HRD13 IAZ9:IAZ13 IKV9:IKV13 IUR9:IUR13 JEN9:JEN13 JOJ9:JOJ13 JYF9:JYF13 KIB9:KIB13 KRX9:KRX13 LBT9:LBT13 LLP9:LLP13 LVL9:LVL13 MFH9:MFH13 MPD9:MPD13 MYZ9:MYZ13 NIV9:NIV13 NSR9:NSR13 OCN9:OCN13 OMJ9:OMJ13 OWF9:OWF13 PGB9:PGB13 PPX9:PPX13 PZT9:PZT13 QJP9:QJP13 QTL9:QTL13 RDH9:RDH13 RND9:RND13 RWZ9:RWZ13 SGV9:SGV13 SQR9:SQR13 TAN9:TAN13 TKJ9:TKJ13 TUF9:TUF13 UEB9:UEB13 UNX9:UNX13 UXT9:UXT13 VHP9:VHP13 VRL9:VRL13 WBH9:WBH13 WLD9:WLD13 WUZ9:WUZ13 WUZ25:WUZ33" xr:uid="{CB660311-6BF0-4286-A2EB-389FFCE901CD}">
      <formula1>"　,1,2,3,4,5,6,7,8,9,10"</formula1>
    </dataValidation>
    <dataValidation type="list" allowBlank="1" showInputMessage="1" showErrorMessage="1" sqref="WVD983010:WVE983017 F65506:F65513 IR65506:IS65513 SN65506:SO65513 ACJ65506:ACK65513 AMF65506:AMG65513 AWB65506:AWC65513 BFX65506:BFY65513 BPT65506:BPU65513 BZP65506:BZQ65513 CJL65506:CJM65513 CTH65506:CTI65513 DDD65506:DDE65513 DMZ65506:DNA65513 DWV65506:DWW65513 EGR65506:EGS65513 EQN65506:EQO65513 FAJ65506:FAK65513 FKF65506:FKG65513 FUB65506:FUC65513 GDX65506:GDY65513 GNT65506:GNU65513 GXP65506:GXQ65513 HHL65506:HHM65513 HRH65506:HRI65513 IBD65506:IBE65513 IKZ65506:ILA65513 IUV65506:IUW65513 JER65506:JES65513 JON65506:JOO65513 JYJ65506:JYK65513 KIF65506:KIG65513 KSB65506:KSC65513 LBX65506:LBY65513 LLT65506:LLU65513 LVP65506:LVQ65513 MFL65506:MFM65513 MPH65506:MPI65513 MZD65506:MZE65513 NIZ65506:NJA65513 NSV65506:NSW65513 OCR65506:OCS65513 OMN65506:OMO65513 OWJ65506:OWK65513 PGF65506:PGG65513 PQB65506:PQC65513 PZX65506:PZY65513 QJT65506:QJU65513 QTP65506:QTQ65513 RDL65506:RDM65513 RNH65506:RNI65513 RXD65506:RXE65513 SGZ65506:SHA65513 SQV65506:SQW65513 TAR65506:TAS65513 TKN65506:TKO65513 TUJ65506:TUK65513 UEF65506:UEG65513 UOB65506:UOC65513 UXX65506:UXY65513 VHT65506:VHU65513 VRP65506:VRQ65513 WBL65506:WBM65513 WLH65506:WLI65513 WVD65506:WVE65513 F131042:F131049 IR131042:IS131049 SN131042:SO131049 ACJ131042:ACK131049 AMF131042:AMG131049 AWB131042:AWC131049 BFX131042:BFY131049 BPT131042:BPU131049 BZP131042:BZQ131049 CJL131042:CJM131049 CTH131042:CTI131049 DDD131042:DDE131049 DMZ131042:DNA131049 DWV131042:DWW131049 EGR131042:EGS131049 EQN131042:EQO131049 FAJ131042:FAK131049 FKF131042:FKG131049 FUB131042:FUC131049 GDX131042:GDY131049 GNT131042:GNU131049 GXP131042:GXQ131049 HHL131042:HHM131049 HRH131042:HRI131049 IBD131042:IBE131049 IKZ131042:ILA131049 IUV131042:IUW131049 JER131042:JES131049 JON131042:JOO131049 JYJ131042:JYK131049 KIF131042:KIG131049 KSB131042:KSC131049 LBX131042:LBY131049 LLT131042:LLU131049 LVP131042:LVQ131049 MFL131042:MFM131049 MPH131042:MPI131049 MZD131042:MZE131049 NIZ131042:NJA131049 NSV131042:NSW131049 OCR131042:OCS131049 OMN131042:OMO131049 OWJ131042:OWK131049 PGF131042:PGG131049 PQB131042:PQC131049 PZX131042:PZY131049 QJT131042:QJU131049 QTP131042:QTQ131049 RDL131042:RDM131049 RNH131042:RNI131049 RXD131042:RXE131049 SGZ131042:SHA131049 SQV131042:SQW131049 TAR131042:TAS131049 TKN131042:TKO131049 TUJ131042:TUK131049 UEF131042:UEG131049 UOB131042:UOC131049 UXX131042:UXY131049 VHT131042:VHU131049 VRP131042:VRQ131049 WBL131042:WBM131049 WLH131042:WLI131049 WVD131042:WVE131049 F196578:F196585 IR196578:IS196585 SN196578:SO196585 ACJ196578:ACK196585 AMF196578:AMG196585 AWB196578:AWC196585 BFX196578:BFY196585 BPT196578:BPU196585 BZP196578:BZQ196585 CJL196578:CJM196585 CTH196578:CTI196585 DDD196578:DDE196585 DMZ196578:DNA196585 DWV196578:DWW196585 EGR196578:EGS196585 EQN196578:EQO196585 FAJ196578:FAK196585 FKF196578:FKG196585 FUB196578:FUC196585 GDX196578:GDY196585 GNT196578:GNU196585 GXP196578:GXQ196585 HHL196578:HHM196585 HRH196578:HRI196585 IBD196578:IBE196585 IKZ196578:ILA196585 IUV196578:IUW196585 JER196578:JES196585 JON196578:JOO196585 JYJ196578:JYK196585 KIF196578:KIG196585 KSB196578:KSC196585 LBX196578:LBY196585 LLT196578:LLU196585 LVP196578:LVQ196585 MFL196578:MFM196585 MPH196578:MPI196585 MZD196578:MZE196585 NIZ196578:NJA196585 NSV196578:NSW196585 OCR196578:OCS196585 OMN196578:OMO196585 OWJ196578:OWK196585 PGF196578:PGG196585 PQB196578:PQC196585 PZX196578:PZY196585 QJT196578:QJU196585 QTP196578:QTQ196585 RDL196578:RDM196585 RNH196578:RNI196585 RXD196578:RXE196585 SGZ196578:SHA196585 SQV196578:SQW196585 TAR196578:TAS196585 TKN196578:TKO196585 TUJ196578:TUK196585 UEF196578:UEG196585 UOB196578:UOC196585 UXX196578:UXY196585 VHT196578:VHU196585 VRP196578:VRQ196585 WBL196578:WBM196585 WLH196578:WLI196585 WVD196578:WVE196585 F262114:F262121 IR262114:IS262121 SN262114:SO262121 ACJ262114:ACK262121 AMF262114:AMG262121 AWB262114:AWC262121 BFX262114:BFY262121 BPT262114:BPU262121 BZP262114:BZQ262121 CJL262114:CJM262121 CTH262114:CTI262121 DDD262114:DDE262121 DMZ262114:DNA262121 DWV262114:DWW262121 EGR262114:EGS262121 EQN262114:EQO262121 FAJ262114:FAK262121 FKF262114:FKG262121 FUB262114:FUC262121 GDX262114:GDY262121 GNT262114:GNU262121 GXP262114:GXQ262121 HHL262114:HHM262121 HRH262114:HRI262121 IBD262114:IBE262121 IKZ262114:ILA262121 IUV262114:IUW262121 JER262114:JES262121 JON262114:JOO262121 JYJ262114:JYK262121 KIF262114:KIG262121 KSB262114:KSC262121 LBX262114:LBY262121 LLT262114:LLU262121 LVP262114:LVQ262121 MFL262114:MFM262121 MPH262114:MPI262121 MZD262114:MZE262121 NIZ262114:NJA262121 NSV262114:NSW262121 OCR262114:OCS262121 OMN262114:OMO262121 OWJ262114:OWK262121 PGF262114:PGG262121 PQB262114:PQC262121 PZX262114:PZY262121 QJT262114:QJU262121 QTP262114:QTQ262121 RDL262114:RDM262121 RNH262114:RNI262121 RXD262114:RXE262121 SGZ262114:SHA262121 SQV262114:SQW262121 TAR262114:TAS262121 TKN262114:TKO262121 TUJ262114:TUK262121 UEF262114:UEG262121 UOB262114:UOC262121 UXX262114:UXY262121 VHT262114:VHU262121 VRP262114:VRQ262121 WBL262114:WBM262121 WLH262114:WLI262121 WVD262114:WVE262121 F327650:F327657 IR327650:IS327657 SN327650:SO327657 ACJ327650:ACK327657 AMF327650:AMG327657 AWB327650:AWC327657 BFX327650:BFY327657 BPT327650:BPU327657 BZP327650:BZQ327657 CJL327650:CJM327657 CTH327650:CTI327657 DDD327650:DDE327657 DMZ327650:DNA327657 DWV327650:DWW327657 EGR327650:EGS327657 EQN327650:EQO327657 FAJ327650:FAK327657 FKF327650:FKG327657 FUB327650:FUC327657 GDX327650:GDY327657 GNT327650:GNU327657 GXP327650:GXQ327657 HHL327650:HHM327657 HRH327650:HRI327657 IBD327650:IBE327657 IKZ327650:ILA327657 IUV327650:IUW327657 JER327650:JES327657 JON327650:JOO327657 JYJ327650:JYK327657 KIF327650:KIG327657 KSB327650:KSC327657 LBX327650:LBY327657 LLT327650:LLU327657 LVP327650:LVQ327657 MFL327650:MFM327657 MPH327650:MPI327657 MZD327650:MZE327657 NIZ327650:NJA327657 NSV327650:NSW327657 OCR327650:OCS327657 OMN327650:OMO327657 OWJ327650:OWK327657 PGF327650:PGG327657 PQB327650:PQC327657 PZX327650:PZY327657 QJT327650:QJU327657 QTP327650:QTQ327657 RDL327650:RDM327657 RNH327650:RNI327657 RXD327650:RXE327657 SGZ327650:SHA327657 SQV327650:SQW327657 TAR327650:TAS327657 TKN327650:TKO327657 TUJ327650:TUK327657 UEF327650:UEG327657 UOB327650:UOC327657 UXX327650:UXY327657 VHT327650:VHU327657 VRP327650:VRQ327657 WBL327650:WBM327657 WLH327650:WLI327657 WVD327650:WVE327657 F393186:F393193 IR393186:IS393193 SN393186:SO393193 ACJ393186:ACK393193 AMF393186:AMG393193 AWB393186:AWC393193 BFX393186:BFY393193 BPT393186:BPU393193 BZP393186:BZQ393193 CJL393186:CJM393193 CTH393186:CTI393193 DDD393186:DDE393193 DMZ393186:DNA393193 DWV393186:DWW393193 EGR393186:EGS393193 EQN393186:EQO393193 FAJ393186:FAK393193 FKF393186:FKG393193 FUB393186:FUC393193 GDX393186:GDY393193 GNT393186:GNU393193 GXP393186:GXQ393193 HHL393186:HHM393193 HRH393186:HRI393193 IBD393186:IBE393193 IKZ393186:ILA393193 IUV393186:IUW393193 JER393186:JES393193 JON393186:JOO393193 JYJ393186:JYK393193 KIF393186:KIG393193 KSB393186:KSC393193 LBX393186:LBY393193 LLT393186:LLU393193 LVP393186:LVQ393193 MFL393186:MFM393193 MPH393186:MPI393193 MZD393186:MZE393193 NIZ393186:NJA393193 NSV393186:NSW393193 OCR393186:OCS393193 OMN393186:OMO393193 OWJ393186:OWK393193 PGF393186:PGG393193 PQB393186:PQC393193 PZX393186:PZY393193 QJT393186:QJU393193 QTP393186:QTQ393193 RDL393186:RDM393193 RNH393186:RNI393193 RXD393186:RXE393193 SGZ393186:SHA393193 SQV393186:SQW393193 TAR393186:TAS393193 TKN393186:TKO393193 TUJ393186:TUK393193 UEF393186:UEG393193 UOB393186:UOC393193 UXX393186:UXY393193 VHT393186:VHU393193 VRP393186:VRQ393193 WBL393186:WBM393193 WLH393186:WLI393193 WVD393186:WVE393193 F458722:F458729 IR458722:IS458729 SN458722:SO458729 ACJ458722:ACK458729 AMF458722:AMG458729 AWB458722:AWC458729 BFX458722:BFY458729 BPT458722:BPU458729 BZP458722:BZQ458729 CJL458722:CJM458729 CTH458722:CTI458729 DDD458722:DDE458729 DMZ458722:DNA458729 DWV458722:DWW458729 EGR458722:EGS458729 EQN458722:EQO458729 FAJ458722:FAK458729 FKF458722:FKG458729 FUB458722:FUC458729 GDX458722:GDY458729 GNT458722:GNU458729 GXP458722:GXQ458729 HHL458722:HHM458729 HRH458722:HRI458729 IBD458722:IBE458729 IKZ458722:ILA458729 IUV458722:IUW458729 JER458722:JES458729 JON458722:JOO458729 JYJ458722:JYK458729 KIF458722:KIG458729 KSB458722:KSC458729 LBX458722:LBY458729 LLT458722:LLU458729 LVP458722:LVQ458729 MFL458722:MFM458729 MPH458722:MPI458729 MZD458722:MZE458729 NIZ458722:NJA458729 NSV458722:NSW458729 OCR458722:OCS458729 OMN458722:OMO458729 OWJ458722:OWK458729 PGF458722:PGG458729 PQB458722:PQC458729 PZX458722:PZY458729 QJT458722:QJU458729 QTP458722:QTQ458729 RDL458722:RDM458729 RNH458722:RNI458729 RXD458722:RXE458729 SGZ458722:SHA458729 SQV458722:SQW458729 TAR458722:TAS458729 TKN458722:TKO458729 TUJ458722:TUK458729 UEF458722:UEG458729 UOB458722:UOC458729 UXX458722:UXY458729 VHT458722:VHU458729 VRP458722:VRQ458729 WBL458722:WBM458729 WLH458722:WLI458729 WVD458722:WVE458729 F524258:F524265 IR524258:IS524265 SN524258:SO524265 ACJ524258:ACK524265 AMF524258:AMG524265 AWB524258:AWC524265 BFX524258:BFY524265 BPT524258:BPU524265 BZP524258:BZQ524265 CJL524258:CJM524265 CTH524258:CTI524265 DDD524258:DDE524265 DMZ524258:DNA524265 DWV524258:DWW524265 EGR524258:EGS524265 EQN524258:EQO524265 FAJ524258:FAK524265 FKF524258:FKG524265 FUB524258:FUC524265 GDX524258:GDY524265 GNT524258:GNU524265 GXP524258:GXQ524265 HHL524258:HHM524265 HRH524258:HRI524265 IBD524258:IBE524265 IKZ524258:ILA524265 IUV524258:IUW524265 JER524258:JES524265 JON524258:JOO524265 JYJ524258:JYK524265 KIF524258:KIG524265 KSB524258:KSC524265 LBX524258:LBY524265 LLT524258:LLU524265 LVP524258:LVQ524265 MFL524258:MFM524265 MPH524258:MPI524265 MZD524258:MZE524265 NIZ524258:NJA524265 NSV524258:NSW524265 OCR524258:OCS524265 OMN524258:OMO524265 OWJ524258:OWK524265 PGF524258:PGG524265 PQB524258:PQC524265 PZX524258:PZY524265 QJT524258:QJU524265 QTP524258:QTQ524265 RDL524258:RDM524265 RNH524258:RNI524265 RXD524258:RXE524265 SGZ524258:SHA524265 SQV524258:SQW524265 TAR524258:TAS524265 TKN524258:TKO524265 TUJ524258:TUK524265 UEF524258:UEG524265 UOB524258:UOC524265 UXX524258:UXY524265 VHT524258:VHU524265 VRP524258:VRQ524265 WBL524258:WBM524265 WLH524258:WLI524265 WVD524258:WVE524265 F589794:F589801 IR589794:IS589801 SN589794:SO589801 ACJ589794:ACK589801 AMF589794:AMG589801 AWB589794:AWC589801 BFX589794:BFY589801 BPT589794:BPU589801 BZP589794:BZQ589801 CJL589794:CJM589801 CTH589794:CTI589801 DDD589794:DDE589801 DMZ589794:DNA589801 DWV589794:DWW589801 EGR589794:EGS589801 EQN589794:EQO589801 FAJ589794:FAK589801 FKF589794:FKG589801 FUB589794:FUC589801 GDX589794:GDY589801 GNT589794:GNU589801 GXP589794:GXQ589801 HHL589794:HHM589801 HRH589794:HRI589801 IBD589794:IBE589801 IKZ589794:ILA589801 IUV589794:IUW589801 JER589794:JES589801 JON589794:JOO589801 JYJ589794:JYK589801 KIF589794:KIG589801 KSB589794:KSC589801 LBX589794:LBY589801 LLT589794:LLU589801 LVP589794:LVQ589801 MFL589794:MFM589801 MPH589794:MPI589801 MZD589794:MZE589801 NIZ589794:NJA589801 NSV589794:NSW589801 OCR589794:OCS589801 OMN589794:OMO589801 OWJ589794:OWK589801 PGF589794:PGG589801 PQB589794:PQC589801 PZX589794:PZY589801 QJT589794:QJU589801 QTP589794:QTQ589801 RDL589794:RDM589801 RNH589794:RNI589801 RXD589794:RXE589801 SGZ589794:SHA589801 SQV589794:SQW589801 TAR589794:TAS589801 TKN589794:TKO589801 TUJ589794:TUK589801 UEF589794:UEG589801 UOB589794:UOC589801 UXX589794:UXY589801 VHT589794:VHU589801 VRP589794:VRQ589801 WBL589794:WBM589801 WLH589794:WLI589801 WVD589794:WVE589801 F655330:F655337 IR655330:IS655337 SN655330:SO655337 ACJ655330:ACK655337 AMF655330:AMG655337 AWB655330:AWC655337 BFX655330:BFY655337 BPT655330:BPU655337 BZP655330:BZQ655337 CJL655330:CJM655337 CTH655330:CTI655337 DDD655330:DDE655337 DMZ655330:DNA655337 DWV655330:DWW655337 EGR655330:EGS655337 EQN655330:EQO655337 FAJ655330:FAK655337 FKF655330:FKG655337 FUB655330:FUC655337 GDX655330:GDY655337 GNT655330:GNU655337 GXP655330:GXQ655337 HHL655330:HHM655337 HRH655330:HRI655337 IBD655330:IBE655337 IKZ655330:ILA655337 IUV655330:IUW655337 JER655330:JES655337 JON655330:JOO655337 JYJ655330:JYK655337 KIF655330:KIG655337 KSB655330:KSC655337 LBX655330:LBY655337 LLT655330:LLU655337 LVP655330:LVQ655337 MFL655330:MFM655337 MPH655330:MPI655337 MZD655330:MZE655337 NIZ655330:NJA655337 NSV655330:NSW655337 OCR655330:OCS655337 OMN655330:OMO655337 OWJ655330:OWK655337 PGF655330:PGG655337 PQB655330:PQC655337 PZX655330:PZY655337 QJT655330:QJU655337 QTP655330:QTQ655337 RDL655330:RDM655337 RNH655330:RNI655337 RXD655330:RXE655337 SGZ655330:SHA655337 SQV655330:SQW655337 TAR655330:TAS655337 TKN655330:TKO655337 TUJ655330:TUK655337 UEF655330:UEG655337 UOB655330:UOC655337 UXX655330:UXY655337 VHT655330:VHU655337 VRP655330:VRQ655337 WBL655330:WBM655337 WLH655330:WLI655337 WVD655330:WVE655337 F720866:F720873 IR720866:IS720873 SN720866:SO720873 ACJ720866:ACK720873 AMF720866:AMG720873 AWB720866:AWC720873 BFX720866:BFY720873 BPT720866:BPU720873 BZP720866:BZQ720873 CJL720866:CJM720873 CTH720866:CTI720873 DDD720866:DDE720873 DMZ720866:DNA720873 DWV720866:DWW720873 EGR720866:EGS720873 EQN720866:EQO720873 FAJ720866:FAK720873 FKF720866:FKG720873 FUB720866:FUC720873 GDX720866:GDY720873 GNT720866:GNU720873 GXP720866:GXQ720873 HHL720866:HHM720873 HRH720866:HRI720873 IBD720866:IBE720873 IKZ720866:ILA720873 IUV720866:IUW720873 JER720866:JES720873 JON720866:JOO720873 JYJ720866:JYK720873 KIF720866:KIG720873 KSB720866:KSC720873 LBX720866:LBY720873 LLT720866:LLU720873 LVP720866:LVQ720873 MFL720866:MFM720873 MPH720866:MPI720873 MZD720866:MZE720873 NIZ720866:NJA720873 NSV720866:NSW720873 OCR720866:OCS720873 OMN720866:OMO720873 OWJ720866:OWK720873 PGF720866:PGG720873 PQB720866:PQC720873 PZX720866:PZY720873 QJT720866:QJU720873 QTP720866:QTQ720873 RDL720866:RDM720873 RNH720866:RNI720873 RXD720866:RXE720873 SGZ720866:SHA720873 SQV720866:SQW720873 TAR720866:TAS720873 TKN720866:TKO720873 TUJ720866:TUK720873 UEF720866:UEG720873 UOB720866:UOC720873 UXX720866:UXY720873 VHT720866:VHU720873 VRP720866:VRQ720873 WBL720866:WBM720873 WLH720866:WLI720873 WVD720866:WVE720873 F786402:F786409 IR786402:IS786409 SN786402:SO786409 ACJ786402:ACK786409 AMF786402:AMG786409 AWB786402:AWC786409 BFX786402:BFY786409 BPT786402:BPU786409 BZP786402:BZQ786409 CJL786402:CJM786409 CTH786402:CTI786409 DDD786402:DDE786409 DMZ786402:DNA786409 DWV786402:DWW786409 EGR786402:EGS786409 EQN786402:EQO786409 FAJ786402:FAK786409 FKF786402:FKG786409 FUB786402:FUC786409 GDX786402:GDY786409 GNT786402:GNU786409 GXP786402:GXQ786409 HHL786402:HHM786409 HRH786402:HRI786409 IBD786402:IBE786409 IKZ786402:ILA786409 IUV786402:IUW786409 JER786402:JES786409 JON786402:JOO786409 JYJ786402:JYK786409 KIF786402:KIG786409 KSB786402:KSC786409 LBX786402:LBY786409 LLT786402:LLU786409 LVP786402:LVQ786409 MFL786402:MFM786409 MPH786402:MPI786409 MZD786402:MZE786409 NIZ786402:NJA786409 NSV786402:NSW786409 OCR786402:OCS786409 OMN786402:OMO786409 OWJ786402:OWK786409 PGF786402:PGG786409 PQB786402:PQC786409 PZX786402:PZY786409 QJT786402:QJU786409 QTP786402:QTQ786409 RDL786402:RDM786409 RNH786402:RNI786409 RXD786402:RXE786409 SGZ786402:SHA786409 SQV786402:SQW786409 TAR786402:TAS786409 TKN786402:TKO786409 TUJ786402:TUK786409 UEF786402:UEG786409 UOB786402:UOC786409 UXX786402:UXY786409 VHT786402:VHU786409 VRP786402:VRQ786409 WBL786402:WBM786409 WLH786402:WLI786409 WVD786402:WVE786409 F851938:F851945 IR851938:IS851945 SN851938:SO851945 ACJ851938:ACK851945 AMF851938:AMG851945 AWB851938:AWC851945 BFX851938:BFY851945 BPT851938:BPU851945 BZP851938:BZQ851945 CJL851938:CJM851945 CTH851938:CTI851945 DDD851938:DDE851945 DMZ851938:DNA851945 DWV851938:DWW851945 EGR851938:EGS851945 EQN851938:EQO851945 FAJ851938:FAK851945 FKF851938:FKG851945 FUB851938:FUC851945 GDX851938:GDY851945 GNT851938:GNU851945 GXP851938:GXQ851945 HHL851938:HHM851945 HRH851938:HRI851945 IBD851938:IBE851945 IKZ851938:ILA851945 IUV851938:IUW851945 JER851938:JES851945 JON851938:JOO851945 JYJ851938:JYK851945 KIF851938:KIG851945 KSB851938:KSC851945 LBX851938:LBY851945 LLT851938:LLU851945 LVP851938:LVQ851945 MFL851938:MFM851945 MPH851938:MPI851945 MZD851938:MZE851945 NIZ851938:NJA851945 NSV851938:NSW851945 OCR851938:OCS851945 OMN851938:OMO851945 OWJ851938:OWK851945 PGF851938:PGG851945 PQB851938:PQC851945 PZX851938:PZY851945 QJT851938:QJU851945 QTP851938:QTQ851945 RDL851938:RDM851945 RNH851938:RNI851945 RXD851938:RXE851945 SGZ851938:SHA851945 SQV851938:SQW851945 TAR851938:TAS851945 TKN851938:TKO851945 TUJ851938:TUK851945 UEF851938:UEG851945 UOB851938:UOC851945 UXX851938:UXY851945 VHT851938:VHU851945 VRP851938:VRQ851945 WBL851938:WBM851945 WLH851938:WLI851945 WVD851938:WVE851945 F917474:F917481 IR917474:IS917481 SN917474:SO917481 ACJ917474:ACK917481 AMF917474:AMG917481 AWB917474:AWC917481 BFX917474:BFY917481 BPT917474:BPU917481 BZP917474:BZQ917481 CJL917474:CJM917481 CTH917474:CTI917481 DDD917474:DDE917481 DMZ917474:DNA917481 DWV917474:DWW917481 EGR917474:EGS917481 EQN917474:EQO917481 FAJ917474:FAK917481 FKF917474:FKG917481 FUB917474:FUC917481 GDX917474:GDY917481 GNT917474:GNU917481 GXP917474:GXQ917481 HHL917474:HHM917481 HRH917474:HRI917481 IBD917474:IBE917481 IKZ917474:ILA917481 IUV917474:IUW917481 JER917474:JES917481 JON917474:JOO917481 JYJ917474:JYK917481 KIF917474:KIG917481 KSB917474:KSC917481 LBX917474:LBY917481 LLT917474:LLU917481 LVP917474:LVQ917481 MFL917474:MFM917481 MPH917474:MPI917481 MZD917474:MZE917481 NIZ917474:NJA917481 NSV917474:NSW917481 OCR917474:OCS917481 OMN917474:OMO917481 OWJ917474:OWK917481 PGF917474:PGG917481 PQB917474:PQC917481 PZX917474:PZY917481 QJT917474:QJU917481 QTP917474:QTQ917481 RDL917474:RDM917481 RNH917474:RNI917481 RXD917474:RXE917481 SGZ917474:SHA917481 SQV917474:SQW917481 TAR917474:TAS917481 TKN917474:TKO917481 TUJ917474:TUK917481 UEF917474:UEG917481 UOB917474:UOC917481 UXX917474:UXY917481 VHT917474:VHU917481 VRP917474:VRQ917481 WBL917474:WBM917481 WLH917474:WLI917481 WVD917474:WVE917481 F983010:F983017 IR983010:IS983017 SN983010:SO983017 ACJ983010:ACK983017 AMF983010:AMG983017 AWB983010:AWC983017 BFX983010:BFY983017 BPT983010:BPU983017 BZP983010:BZQ983017 CJL983010:CJM983017 CTH983010:CTI983017 DDD983010:DDE983017 DMZ983010:DNA983017 DWV983010:DWW983017 EGR983010:EGS983017 EQN983010:EQO983017 FAJ983010:FAK983017 FKF983010:FKG983017 FUB983010:FUC983017 GDX983010:GDY983017 GNT983010:GNU983017 GXP983010:GXQ983017 HHL983010:HHM983017 HRH983010:HRI983017 IBD983010:IBE983017 IKZ983010:ILA983017 IUV983010:IUW983017 JER983010:JES983017 JON983010:JOO983017 JYJ983010:JYK983017 KIF983010:KIG983017 KSB983010:KSC983017 LBX983010:LBY983017 LLT983010:LLU983017 LVP983010:LVQ983017 MFL983010:MFM983017 MPH983010:MPI983017 MZD983010:MZE983017 NIZ983010:NJA983017 NSV983010:NSW983017 OCR983010:OCS983017 OMN983010:OMO983017 OWJ983010:OWK983017 PGF983010:PGG983017 PQB983010:PQC983017 PZX983010:PZY983017 QJT983010:QJU983017 QTP983010:QTQ983017 RDL983010:RDM983017 RNH983010:RNI983017 RXD983010:RXE983017 SGZ983010:SHA983017 SQV983010:SQW983017 TAR983010:TAS983017 TKN983010:TKO983017 TUJ983010:TUK983017 UEF983010:UEG983017 UOB983010:UOC983017 UXX983010:UXY983017 VHT983010:VHU983017 VRP983010:VRQ983017 WBL983010:WBM983017 WLH983010:WLI983017 G9:G12 WLH25:WLI33 WBL25:WBM33 VRP25:VRQ33 VHT25:VHU33 UXX25:UXY33 UOB25:UOC33 UEF25:UEG33 TUJ25:TUK33 TKN25:TKO33 TAR25:TAS33 SQV25:SQW33 SGZ25:SHA33 RXD25:RXE33 RNH25:RNI33 RDL25:RDM33 QTP25:QTQ33 QJT25:QJU33 PZX25:PZY33 PQB25:PQC33 PGF25:PGG33 OWJ25:OWK33 OMN25:OMO33 OCR25:OCS33 NSV25:NSW33 NIZ25:NJA33 MZD25:MZE33 MPH25:MPI33 MFL25:MFM33 LVP25:LVQ33 LLT25:LLU33 LBX25:LBY33 KSB25:KSC33 KIF25:KIG33 JYJ25:JYK33 JON25:JOO33 JER25:JES33 IUV25:IUW33 IKZ25:ILA33 IBD25:IBE33 HRH25:HRI33 HHL25:HHM33 GXP25:GXQ33 GNT25:GNU33 GDX25:GDY33 FUB25:FUC33 FKF25:FKG33 FAJ25:FAK33 EQN25:EQO33 EGR25:EGS33 DWV25:DWW33 DMZ25:DNA33 DDD25:DDE33 CTH25:CTI33 CJL25:CJM33 BZP25:BZQ33 BPT25:BPU33 BFX25:BFY33 AWB25:AWC33 AMF25:AMG33 ACJ25:ACK33 SN25:SO33 IR25:IS33 IR9:IS13 SN9:SO13 ACJ9:ACK13 AMF9:AMG13 AWB9:AWC13 BFX9:BFY13 BPT9:BPU13 BZP9:BZQ13 CJL9:CJM13 CTH9:CTI13 DDD9:DDE13 DMZ9:DNA13 DWV9:DWW13 EGR9:EGS13 EQN9:EQO13 FAJ9:FAK13 FKF9:FKG13 FUB9:FUC13 GDX9:GDY13 GNT9:GNU13 GXP9:GXQ13 HHL9:HHM13 HRH9:HRI13 IBD9:IBE13 IKZ9:ILA13 IUV9:IUW13 JER9:JES13 JON9:JOO13 JYJ9:JYK13 KIF9:KIG13 KSB9:KSC13 LBX9:LBY13 LLT9:LLU13 LVP9:LVQ13 MFL9:MFM13 MPH9:MPI13 MZD9:MZE13 NIZ9:NJA13 NSV9:NSW13 OCR9:OCS13 OMN9:OMO13 OWJ9:OWK13 PGF9:PGG13 PQB9:PQC13 PZX9:PZY13 QJT9:QJU13 QTP9:QTQ13 RDL9:RDM13 RNH9:RNI13 RXD9:RXE13 SGZ9:SHA13 SQV9:SQW13 TAR9:TAS13 TKN9:TKO13 TUJ9:TUK13 UEF9:UEG13 UOB9:UOC13 UXX9:UXY13 VHT9:VHU13 VRP9:VRQ13 WBL9:WBM13 WLH9:WLI13 WVD9:WVE13 WVD25:WVE33" xr:uid="{EAD256A8-C953-4809-A657-409C05892E4D}">
      <formula1>"購入,リース"</formula1>
    </dataValidation>
  </dataValidations>
  <pageMargins left="0.7" right="0.7" top="0.75" bottom="0.75" header="0.3" footer="0.3"/>
  <pageSetup paperSize="9" scale="46" fitToWidth="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01E61-2D32-41A2-A538-94EB79E7E2EF}">
  <sheetPr>
    <pageSetUpPr fitToPage="1"/>
  </sheetPr>
  <dimension ref="A1:AM28"/>
  <sheetViews>
    <sheetView view="pageBreakPreview" zoomScale="95" zoomScaleNormal="100" zoomScaleSheetLayoutView="100" workbookViewId="0">
      <selection activeCell="D4" sqref="D4:H4"/>
    </sheetView>
  </sheetViews>
  <sheetFormatPr defaultRowHeight="18"/>
  <cols>
    <col min="1" max="1" width="2.09765625" style="13" customWidth="1"/>
    <col min="2" max="2" width="3.3984375" style="13" customWidth="1"/>
    <col min="3" max="3" width="15.796875" style="13" customWidth="1"/>
    <col min="4" max="4" width="27" style="13" customWidth="1"/>
    <col min="5" max="5" width="14.796875" style="13" customWidth="1"/>
    <col min="6" max="6" width="15.19921875" style="13" customWidth="1"/>
    <col min="7" max="7" width="13.8984375" style="13" customWidth="1"/>
    <col min="8" max="8" width="15.3984375" style="13" customWidth="1"/>
    <col min="9" max="9" width="15" style="13" customWidth="1"/>
    <col min="10" max="10" width="14.09765625" style="13" customWidth="1"/>
    <col min="11" max="11" width="14.796875" style="13" customWidth="1"/>
    <col min="12" max="242" width="8.796875" style="13"/>
    <col min="243" max="243" width="2.09765625" style="13" customWidth="1"/>
    <col min="244" max="244" width="3.3984375" style="13" customWidth="1"/>
    <col min="245" max="245" width="6.19921875" style="13" customWidth="1"/>
    <col min="246" max="246" width="5.59765625" style="13" customWidth="1"/>
    <col min="247" max="247" width="5" style="13" customWidth="1"/>
    <col min="248" max="248" width="8.796875" style="13"/>
    <col min="249" max="249" width="7.19921875" style="13" customWidth="1"/>
    <col min="250" max="250" width="5" style="13" customWidth="1"/>
    <col min="251" max="251" width="11" style="13" customWidth="1"/>
    <col min="252" max="252" width="4.5" style="13" customWidth="1"/>
    <col min="253" max="253" width="5.5" style="13" customWidth="1"/>
    <col min="254" max="254" width="6.09765625" style="13" customWidth="1"/>
    <col min="255" max="255" width="1.3984375" style="13" customWidth="1"/>
    <col min="256" max="256" width="8.19921875" style="13" customWidth="1"/>
    <col min="257" max="257" width="6.09765625" style="13" customWidth="1"/>
    <col min="258" max="258" width="7.8984375" style="13" customWidth="1"/>
    <col min="259" max="498" width="8.796875" style="13"/>
    <col min="499" max="499" width="2.09765625" style="13" customWidth="1"/>
    <col min="500" max="500" width="3.3984375" style="13" customWidth="1"/>
    <col min="501" max="501" width="6.19921875" style="13" customWidth="1"/>
    <col min="502" max="502" width="5.59765625" style="13" customWidth="1"/>
    <col min="503" max="503" width="5" style="13" customWidth="1"/>
    <col min="504" max="504" width="8.796875" style="13"/>
    <col min="505" max="505" width="7.19921875" style="13" customWidth="1"/>
    <col min="506" max="506" width="5" style="13" customWidth="1"/>
    <col min="507" max="507" width="11" style="13" customWidth="1"/>
    <col min="508" max="508" width="4.5" style="13" customWidth="1"/>
    <col min="509" max="509" width="5.5" style="13" customWidth="1"/>
    <col min="510" max="510" width="6.09765625" style="13" customWidth="1"/>
    <col min="511" max="511" width="1.3984375" style="13" customWidth="1"/>
    <col min="512" max="512" width="8.19921875" style="13" customWidth="1"/>
    <col min="513" max="513" width="6.09765625" style="13" customWidth="1"/>
    <col min="514" max="514" width="7.8984375" style="13" customWidth="1"/>
    <col min="515" max="754" width="8.796875" style="13"/>
    <col min="755" max="755" width="2.09765625" style="13" customWidth="1"/>
    <col min="756" max="756" width="3.3984375" style="13" customWidth="1"/>
    <col min="757" max="757" width="6.19921875" style="13" customWidth="1"/>
    <col min="758" max="758" width="5.59765625" style="13" customWidth="1"/>
    <col min="759" max="759" width="5" style="13" customWidth="1"/>
    <col min="760" max="760" width="8.796875" style="13"/>
    <col min="761" max="761" width="7.19921875" style="13" customWidth="1"/>
    <col min="762" max="762" width="5" style="13" customWidth="1"/>
    <col min="763" max="763" width="11" style="13" customWidth="1"/>
    <col min="764" max="764" width="4.5" style="13" customWidth="1"/>
    <col min="765" max="765" width="5.5" style="13" customWidth="1"/>
    <col min="766" max="766" width="6.09765625" style="13" customWidth="1"/>
    <col min="767" max="767" width="1.3984375" style="13" customWidth="1"/>
    <col min="768" max="768" width="8.19921875" style="13" customWidth="1"/>
    <col min="769" max="769" width="6.09765625" style="13" customWidth="1"/>
    <col min="770" max="770" width="7.8984375" style="13" customWidth="1"/>
    <col min="771" max="1010" width="8.796875" style="13"/>
    <col min="1011" max="1011" width="2.09765625" style="13" customWidth="1"/>
    <col min="1012" max="1012" width="3.3984375" style="13" customWidth="1"/>
    <col min="1013" max="1013" width="6.19921875" style="13" customWidth="1"/>
    <col min="1014" max="1014" width="5.59765625" style="13" customWidth="1"/>
    <col min="1015" max="1015" width="5" style="13" customWidth="1"/>
    <col min="1016" max="1016" width="8.796875" style="13"/>
    <col min="1017" max="1017" width="7.19921875" style="13" customWidth="1"/>
    <col min="1018" max="1018" width="5" style="13" customWidth="1"/>
    <col min="1019" max="1019" width="11" style="13" customWidth="1"/>
    <col min="1020" max="1020" width="4.5" style="13" customWidth="1"/>
    <col min="1021" max="1021" width="5.5" style="13" customWidth="1"/>
    <col min="1022" max="1022" width="6.09765625" style="13" customWidth="1"/>
    <col min="1023" max="1023" width="1.3984375" style="13" customWidth="1"/>
    <col min="1024" max="1024" width="8.19921875" style="13" customWidth="1"/>
    <col min="1025" max="1025" width="6.09765625" style="13" customWidth="1"/>
    <col min="1026" max="1026" width="7.8984375" style="13" customWidth="1"/>
    <col min="1027" max="1266" width="8.796875" style="13"/>
    <col min="1267" max="1267" width="2.09765625" style="13" customWidth="1"/>
    <col min="1268" max="1268" width="3.3984375" style="13" customWidth="1"/>
    <col min="1269" max="1269" width="6.19921875" style="13" customWidth="1"/>
    <col min="1270" max="1270" width="5.59765625" style="13" customWidth="1"/>
    <col min="1271" max="1271" width="5" style="13" customWidth="1"/>
    <col min="1272" max="1272" width="8.796875" style="13"/>
    <col min="1273" max="1273" width="7.19921875" style="13" customWidth="1"/>
    <col min="1274" max="1274" width="5" style="13" customWidth="1"/>
    <col min="1275" max="1275" width="11" style="13" customWidth="1"/>
    <col min="1276" max="1276" width="4.5" style="13" customWidth="1"/>
    <col min="1277" max="1277" width="5.5" style="13" customWidth="1"/>
    <col min="1278" max="1278" width="6.09765625" style="13" customWidth="1"/>
    <col min="1279" max="1279" width="1.3984375" style="13" customWidth="1"/>
    <col min="1280" max="1280" width="8.19921875" style="13" customWidth="1"/>
    <col min="1281" max="1281" width="6.09765625" style="13" customWidth="1"/>
    <col min="1282" max="1282" width="7.8984375" style="13" customWidth="1"/>
    <col min="1283" max="1522" width="8.796875" style="13"/>
    <col min="1523" max="1523" width="2.09765625" style="13" customWidth="1"/>
    <col min="1524" max="1524" width="3.3984375" style="13" customWidth="1"/>
    <col min="1525" max="1525" width="6.19921875" style="13" customWidth="1"/>
    <col min="1526" max="1526" width="5.59765625" style="13" customWidth="1"/>
    <col min="1527" max="1527" width="5" style="13" customWidth="1"/>
    <col min="1528" max="1528" width="8.796875" style="13"/>
    <col min="1529" max="1529" width="7.19921875" style="13" customWidth="1"/>
    <col min="1530" max="1530" width="5" style="13" customWidth="1"/>
    <col min="1531" max="1531" width="11" style="13" customWidth="1"/>
    <col min="1532" max="1532" width="4.5" style="13" customWidth="1"/>
    <col min="1533" max="1533" width="5.5" style="13" customWidth="1"/>
    <col min="1534" max="1534" width="6.09765625" style="13" customWidth="1"/>
    <col min="1535" max="1535" width="1.3984375" style="13" customWidth="1"/>
    <col min="1536" max="1536" width="8.19921875" style="13" customWidth="1"/>
    <col min="1537" max="1537" width="6.09765625" style="13" customWidth="1"/>
    <col min="1538" max="1538" width="7.8984375" style="13" customWidth="1"/>
    <col min="1539" max="1778" width="8.796875" style="13"/>
    <col min="1779" max="1779" width="2.09765625" style="13" customWidth="1"/>
    <col min="1780" max="1780" width="3.3984375" style="13" customWidth="1"/>
    <col min="1781" max="1781" width="6.19921875" style="13" customWidth="1"/>
    <col min="1782" max="1782" width="5.59765625" style="13" customWidth="1"/>
    <col min="1783" max="1783" width="5" style="13" customWidth="1"/>
    <col min="1784" max="1784" width="8.796875" style="13"/>
    <col min="1785" max="1785" width="7.19921875" style="13" customWidth="1"/>
    <col min="1786" max="1786" width="5" style="13" customWidth="1"/>
    <col min="1787" max="1787" width="11" style="13" customWidth="1"/>
    <col min="1788" max="1788" width="4.5" style="13" customWidth="1"/>
    <col min="1789" max="1789" width="5.5" style="13" customWidth="1"/>
    <col min="1790" max="1790" width="6.09765625" style="13" customWidth="1"/>
    <col min="1791" max="1791" width="1.3984375" style="13" customWidth="1"/>
    <col min="1792" max="1792" width="8.19921875" style="13" customWidth="1"/>
    <col min="1793" max="1793" width="6.09765625" style="13" customWidth="1"/>
    <col min="1794" max="1794" width="7.8984375" style="13" customWidth="1"/>
    <col min="1795" max="2034" width="8.796875" style="13"/>
    <col min="2035" max="2035" width="2.09765625" style="13" customWidth="1"/>
    <col min="2036" max="2036" width="3.3984375" style="13" customWidth="1"/>
    <col min="2037" max="2037" width="6.19921875" style="13" customWidth="1"/>
    <col min="2038" max="2038" width="5.59765625" style="13" customWidth="1"/>
    <col min="2039" max="2039" width="5" style="13" customWidth="1"/>
    <col min="2040" max="2040" width="8.796875" style="13"/>
    <col min="2041" max="2041" width="7.19921875" style="13" customWidth="1"/>
    <col min="2042" max="2042" width="5" style="13" customWidth="1"/>
    <col min="2043" max="2043" width="11" style="13" customWidth="1"/>
    <col min="2044" max="2044" width="4.5" style="13" customWidth="1"/>
    <col min="2045" max="2045" width="5.5" style="13" customWidth="1"/>
    <col min="2046" max="2046" width="6.09765625" style="13" customWidth="1"/>
    <col min="2047" max="2047" width="1.3984375" style="13" customWidth="1"/>
    <col min="2048" max="2048" width="8.19921875" style="13" customWidth="1"/>
    <col min="2049" max="2049" width="6.09765625" style="13" customWidth="1"/>
    <col min="2050" max="2050" width="7.8984375" style="13" customWidth="1"/>
    <col min="2051" max="2290" width="8.796875" style="13"/>
    <col min="2291" max="2291" width="2.09765625" style="13" customWidth="1"/>
    <col min="2292" max="2292" width="3.3984375" style="13" customWidth="1"/>
    <col min="2293" max="2293" width="6.19921875" style="13" customWidth="1"/>
    <col min="2294" max="2294" width="5.59765625" style="13" customWidth="1"/>
    <col min="2295" max="2295" width="5" style="13" customWidth="1"/>
    <col min="2296" max="2296" width="8.796875" style="13"/>
    <col min="2297" max="2297" width="7.19921875" style="13" customWidth="1"/>
    <col min="2298" max="2298" width="5" style="13" customWidth="1"/>
    <col min="2299" max="2299" width="11" style="13" customWidth="1"/>
    <col min="2300" max="2300" width="4.5" style="13" customWidth="1"/>
    <col min="2301" max="2301" width="5.5" style="13" customWidth="1"/>
    <col min="2302" max="2302" width="6.09765625" style="13" customWidth="1"/>
    <col min="2303" max="2303" width="1.3984375" style="13" customWidth="1"/>
    <col min="2304" max="2304" width="8.19921875" style="13" customWidth="1"/>
    <col min="2305" max="2305" width="6.09765625" style="13" customWidth="1"/>
    <col min="2306" max="2306" width="7.8984375" style="13" customWidth="1"/>
    <col min="2307" max="2546" width="8.796875" style="13"/>
    <col min="2547" max="2547" width="2.09765625" style="13" customWidth="1"/>
    <col min="2548" max="2548" width="3.3984375" style="13" customWidth="1"/>
    <col min="2549" max="2549" width="6.19921875" style="13" customWidth="1"/>
    <col min="2550" max="2550" width="5.59765625" style="13" customWidth="1"/>
    <col min="2551" max="2551" width="5" style="13" customWidth="1"/>
    <col min="2552" max="2552" width="8.796875" style="13"/>
    <col min="2553" max="2553" width="7.19921875" style="13" customWidth="1"/>
    <col min="2554" max="2554" width="5" style="13" customWidth="1"/>
    <col min="2555" max="2555" width="11" style="13" customWidth="1"/>
    <col min="2556" max="2556" width="4.5" style="13" customWidth="1"/>
    <col min="2557" max="2557" width="5.5" style="13" customWidth="1"/>
    <col min="2558" max="2558" width="6.09765625" style="13" customWidth="1"/>
    <col min="2559" max="2559" width="1.3984375" style="13" customWidth="1"/>
    <col min="2560" max="2560" width="8.19921875" style="13" customWidth="1"/>
    <col min="2561" max="2561" width="6.09765625" style="13" customWidth="1"/>
    <col min="2562" max="2562" width="7.8984375" style="13" customWidth="1"/>
    <col min="2563" max="2802" width="8.796875" style="13"/>
    <col min="2803" max="2803" width="2.09765625" style="13" customWidth="1"/>
    <col min="2804" max="2804" width="3.3984375" style="13" customWidth="1"/>
    <col min="2805" max="2805" width="6.19921875" style="13" customWidth="1"/>
    <col min="2806" max="2806" width="5.59765625" style="13" customWidth="1"/>
    <col min="2807" max="2807" width="5" style="13" customWidth="1"/>
    <col min="2808" max="2808" width="8.796875" style="13"/>
    <col min="2809" max="2809" width="7.19921875" style="13" customWidth="1"/>
    <col min="2810" max="2810" width="5" style="13" customWidth="1"/>
    <col min="2811" max="2811" width="11" style="13" customWidth="1"/>
    <col min="2812" max="2812" width="4.5" style="13" customWidth="1"/>
    <col min="2813" max="2813" width="5.5" style="13" customWidth="1"/>
    <col min="2814" max="2814" width="6.09765625" style="13" customWidth="1"/>
    <col min="2815" max="2815" width="1.3984375" style="13" customWidth="1"/>
    <col min="2816" max="2816" width="8.19921875" style="13" customWidth="1"/>
    <col min="2817" max="2817" width="6.09765625" style="13" customWidth="1"/>
    <col min="2818" max="2818" width="7.8984375" style="13" customWidth="1"/>
    <col min="2819" max="3058" width="8.796875" style="13"/>
    <col min="3059" max="3059" width="2.09765625" style="13" customWidth="1"/>
    <col min="3060" max="3060" width="3.3984375" style="13" customWidth="1"/>
    <col min="3061" max="3061" width="6.19921875" style="13" customWidth="1"/>
    <col min="3062" max="3062" width="5.59765625" style="13" customWidth="1"/>
    <col min="3063" max="3063" width="5" style="13" customWidth="1"/>
    <col min="3064" max="3064" width="8.796875" style="13"/>
    <col min="3065" max="3065" width="7.19921875" style="13" customWidth="1"/>
    <col min="3066" max="3066" width="5" style="13" customWidth="1"/>
    <col min="3067" max="3067" width="11" style="13" customWidth="1"/>
    <col min="3068" max="3068" width="4.5" style="13" customWidth="1"/>
    <col min="3069" max="3069" width="5.5" style="13" customWidth="1"/>
    <col min="3070" max="3070" width="6.09765625" style="13" customWidth="1"/>
    <col min="3071" max="3071" width="1.3984375" style="13" customWidth="1"/>
    <col min="3072" max="3072" width="8.19921875" style="13" customWidth="1"/>
    <col min="3073" max="3073" width="6.09765625" style="13" customWidth="1"/>
    <col min="3074" max="3074" width="7.8984375" style="13" customWidth="1"/>
    <col min="3075" max="3314" width="8.796875" style="13"/>
    <col min="3315" max="3315" width="2.09765625" style="13" customWidth="1"/>
    <col min="3316" max="3316" width="3.3984375" style="13" customWidth="1"/>
    <col min="3317" max="3317" width="6.19921875" style="13" customWidth="1"/>
    <col min="3318" max="3318" width="5.59765625" style="13" customWidth="1"/>
    <col min="3319" max="3319" width="5" style="13" customWidth="1"/>
    <col min="3320" max="3320" width="8.796875" style="13"/>
    <col min="3321" max="3321" width="7.19921875" style="13" customWidth="1"/>
    <col min="3322" max="3322" width="5" style="13" customWidth="1"/>
    <col min="3323" max="3323" width="11" style="13" customWidth="1"/>
    <col min="3324" max="3324" width="4.5" style="13" customWidth="1"/>
    <col min="3325" max="3325" width="5.5" style="13" customWidth="1"/>
    <col min="3326" max="3326" width="6.09765625" style="13" customWidth="1"/>
    <col min="3327" max="3327" width="1.3984375" style="13" customWidth="1"/>
    <col min="3328" max="3328" width="8.19921875" style="13" customWidth="1"/>
    <col min="3329" max="3329" width="6.09765625" style="13" customWidth="1"/>
    <col min="3330" max="3330" width="7.8984375" style="13" customWidth="1"/>
    <col min="3331" max="3570" width="8.796875" style="13"/>
    <col min="3571" max="3571" width="2.09765625" style="13" customWidth="1"/>
    <col min="3572" max="3572" width="3.3984375" style="13" customWidth="1"/>
    <col min="3573" max="3573" width="6.19921875" style="13" customWidth="1"/>
    <col min="3574" max="3574" width="5.59765625" style="13" customWidth="1"/>
    <col min="3575" max="3575" width="5" style="13" customWidth="1"/>
    <col min="3576" max="3576" width="8.796875" style="13"/>
    <col min="3577" max="3577" width="7.19921875" style="13" customWidth="1"/>
    <col min="3578" max="3578" width="5" style="13" customWidth="1"/>
    <col min="3579" max="3579" width="11" style="13" customWidth="1"/>
    <col min="3580" max="3580" width="4.5" style="13" customWidth="1"/>
    <col min="3581" max="3581" width="5.5" style="13" customWidth="1"/>
    <col min="3582" max="3582" width="6.09765625" style="13" customWidth="1"/>
    <col min="3583" max="3583" width="1.3984375" style="13" customWidth="1"/>
    <col min="3584" max="3584" width="8.19921875" style="13" customWidth="1"/>
    <col min="3585" max="3585" width="6.09765625" style="13" customWidth="1"/>
    <col min="3586" max="3586" width="7.8984375" style="13" customWidth="1"/>
    <col min="3587" max="3826" width="8.796875" style="13"/>
    <col min="3827" max="3827" width="2.09765625" style="13" customWidth="1"/>
    <col min="3828" max="3828" width="3.3984375" style="13" customWidth="1"/>
    <col min="3829" max="3829" width="6.19921875" style="13" customWidth="1"/>
    <col min="3830" max="3830" width="5.59765625" style="13" customWidth="1"/>
    <col min="3831" max="3831" width="5" style="13" customWidth="1"/>
    <col min="3832" max="3832" width="8.796875" style="13"/>
    <col min="3833" max="3833" width="7.19921875" style="13" customWidth="1"/>
    <col min="3834" max="3834" width="5" style="13" customWidth="1"/>
    <col min="3835" max="3835" width="11" style="13" customWidth="1"/>
    <col min="3836" max="3836" width="4.5" style="13" customWidth="1"/>
    <col min="3837" max="3837" width="5.5" style="13" customWidth="1"/>
    <col min="3838" max="3838" width="6.09765625" style="13" customWidth="1"/>
    <col min="3839" max="3839" width="1.3984375" style="13" customWidth="1"/>
    <col min="3840" max="3840" width="8.19921875" style="13" customWidth="1"/>
    <col min="3841" max="3841" width="6.09765625" style="13" customWidth="1"/>
    <col min="3842" max="3842" width="7.8984375" style="13" customWidth="1"/>
    <col min="3843" max="4082" width="8.796875" style="13"/>
    <col min="4083" max="4083" width="2.09765625" style="13" customWidth="1"/>
    <col min="4084" max="4084" width="3.3984375" style="13" customWidth="1"/>
    <col min="4085" max="4085" width="6.19921875" style="13" customWidth="1"/>
    <col min="4086" max="4086" width="5.59765625" style="13" customWidth="1"/>
    <col min="4087" max="4087" width="5" style="13" customWidth="1"/>
    <col min="4088" max="4088" width="8.796875" style="13"/>
    <col min="4089" max="4089" width="7.19921875" style="13" customWidth="1"/>
    <col min="4090" max="4090" width="5" style="13" customWidth="1"/>
    <col min="4091" max="4091" width="11" style="13" customWidth="1"/>
    <col min="4092" max="4092" width="4.5" style="13" customWidth="1"/>
    <col min="4093" max="4093" width="5.5" style="13" customWidth="1"/>
    <col min="4094" max="4094" width="6.09765625" style="13" customWidth="1"/>
    <col min="4095" max="4095" width="1.3984375" style="13" customWidth="1"/>
    <col min="4096" max="4096" width="8.19921875" style="13" customWidth="1"/>
    <col min="4097" max="4097" width="6.09765625" style="13" customWidth="1"/>
    <col min="4098" max="4098" width="7.8984375" style="13" customWidth="1"/>
    <col min="4099" max="4338" width="8.796875" style="13"/>
    <col min="4339" max="4339" width="2.09765625" style="13" customWidth="1"/>
    <col min="4340" max="4340" width="3.3984375" style="13" customWidth="1"/>
    <col min="4341" max="4341" width="6.19921875" style="13" customWidth="1"/>
    <col min="4342" max="4342" width="5.59765625" style="13" customWidth="1"/>
    <col min="4343" max="4343" width="5" style="13" customWidth="1"/>
    <col min="4344" max="4344" width="8.796875" style="13"/>
    <col min="4345" max="4345" width="7.19921875" style="13" customWidth="1"/>
    <col min="4346" max="4346" width="5" style="13" customWidth="1"/>
    <col min="4347" max="4347" width="11" style="13" customWidth="1"/>
    <col min="4348" max="4348" width="4.5" style="13" customWidth="1"/>
    <col min="4349" max="4349" width="5.5" style="13" customWidth="1"/>
    <col min="4350" max="4350" width="6.09765625" style="13" customWidth="1"/>
    <col min="4351" max="4351" width="1.3984375" style="13" customWidth="1"/>
    <col min="4352" max="4352" width="8.19921875" style="13" customWidth="1"/>
    <col min="4353" max="4353" width="6.09765625" style="13" customWidth="1"/>
    <col min="4354" max="4354" width="7.8984375" style="13" customWidth="1"/>
    <col min="4355" max="4594" width="8.796875" style="13"/>
    <col min="4595" max="4595" width="2.09765625" style="13" customWidth="1"/>
    <col min="4596" max="4596" width="3.3984375" style="13" customWidth="1"/>
    <col min="4597" max="4597" width="6.19921875" style="13" customWidth="1"/>
    <col min="4598" max="4598" width="5.59765625" style="13" customWidth="1"/>
    <col min="4599" max="4599" width="5" style="13" customWidth="1"/>
    <col min="4600" max="4600" width="8.796875" style="13"/>
    <col min="4601" max="4601" width="7.19921875" style="13" customWidth="1"/>
    <col min="4602" max="4602" width="5" style="13" customWidth="1"/>
    <col min="4603" max="4603" width="11" style="13" customWidth="1"/>
    <col min="4604" max="4604" width="4.5" style="13" customWidth="1"/>
    <col min="4605" max="4605" width="5.5" style="13" customWidth="1"/>
    <col min="4606" max="4606" width="6.09765625" style="13" customWidth="1"/>
    <col min="4607" max="4607" width="1.3984375" style="13" customWidth="1"/>
    <col min="4608" max="4608" width="8.19921875" style="13" customWidth="1"/>
    <col min="4609" max="4609" width="6.09765625" style="13" customWidth="1"/>
    <col min="4610" max="4610" width="7.8984375" style="13" customWidth="1"/>
    <col min="4611" max="4850" width="8.796875" style="13"/>
    <col min="4851" max="4851" width="2.09765625" style="13" customWidth="1"/>
    <col min="4852" max="4852" width="3.3984375" style="13" customWidth="1"/>
    <col min="4853" max="4853" width="6.19921875" style="13" customWidth="1"/>
    <col min="4854" max="4854" width="5.59765625" style="13" customWidth="1"/>
    <col min="4855" max="4855" width="5" style="13" customWidth="1"/>
    <col min="4856" max="4856" width="8.796875" style="13"/>
    <col min="4857" max="4857" width="7.19921875" style="13" customWidth="1"/>
    <col min="4858" max="4858" width="5" style="13" customWidth="1"/>
    <col min="4859" max="4859" width="11" style="13" customWidth="1"/>
    <col min="4860" max="4860" width="4.5" style="13" customWidth="1"/>
    <col min="4861" max="4861" width="5.5" style="13" customWidth="1"/>
    <col min="4862" max="4862" width="6.09765625" style="13" customWidth="1"/>
    <col min="4863" max="4863" width="1.3984375" style="13" customWidth="1"/>
    <col min="4864" max="4864" width="8.19921875" style="13" customWidth="1"/>
    <col min="4865" max="4865" width="6.09765625" style="13" customWidth="1"/>
    <col min="4866" max="4866" width="7.8984375" style="13" customWidth="1"/>
    <col min="4867" max="5106" width="8.796875" style="13"/>
    <col min="5107" max="5107" width="2.09765625" style="13" customWidth="1"/>
    <col min="5108" max="5108" width="3.3984375" style="13" customWidth="1"/>
    <col min="5109" max="5109" width="6.19921875" style="13" customWidth="1"/>
    <col min="5110" max="5110" width="5.59765625" style="13" customWidth="1"/>
    <col min="5111" max="5111" width="5" style="13" customWidth="1"/>
    <col min="5112" max="5112" width="8.796875" style="13"/>
    <col min="5113" max="5113" width="7.19921875" style="13" customWidth="1"/>
    <col min="5114" max="5114" width="5" style="13" customWidth="1"/>
    <col min="5115" max="5115" width="11" style="13" customWidth="1"/>
    <col min="5116" max="5116" width="4.5" style="13" customWidth="1"/>
    <col min="5117" max="5117" width="5.5" style="13" customWidth="1"/>
    <col min="5118" max="5118" width="6.09765625" style="13" customWidth="1"/>
    <col min="5119" max="5119" width="1.3984375" style="13" customWidth="1"/>
    <col min="5120" max="5120" width="8.19921875" style="13" customWidth="1"/>
    <col min="5121" max="5121" width="6.09765625" style="13" customWidth="1"/>
    <col min="5122" max="5122" width="7.8984375" style="13" customWidth="1"/>
    <col min="5123" max="5362" width="8.796875" style="13"/>
    <col min="5363" max="5363" width="2.09765625" style="13" customWidth="1"/>
    <col min="5364" max="5364" width="3.3984375" style="13" customWidth="1"/>
    <col min="5365" max="5365" width="6.19921875" style="13" customWidth="1"/>
    <col min="5366" max="5366" width="5.59765625" style="13" customWidth="1"/>
    <col min="5367" max="5367" width="5" style="13" customWidth="1"/>
    <col min="5368" max="5368" width="8.796875" style="13"/>
    <col min="5369" max="5369" width="7.19921875" style="13" customWidth="1"/>
    <col min="5370" max="5370" width="5" style="13" customWidth="1"/>
    <col min="5371" max="5371" width="11" style="13" customWidth="1"/>
    <col min="5372" max="5372" width="4.5" style="13" customWidth="1"/>
    <col min="5373" max="5373" width="5.5" style="13" customWidth="1"/>
    <col min="5374" max="5374" width="6.09765625" style="13" customWidth="1"/>
    <col min="5375" max="5375" width="1.3984375" style="13" customWidth="1"/>
    <col min="5376" max="5376" width="8.19921875" style="13" customWidth="1"/>
    <col min="5377" max="5377" width="6.09765625" style="13" customWidth="1"/>
    <col min="5378" max="5378" width="7.8984375" style="13" customWidth="1"/>
    <col min="5379" max="5618" width="8.796875" style="13"/>
    <col min="5619" max="5619" width="2.09765625" style="13" customWidth="1"/>
    <col min="5620" max="5620" width="3.3984375" style="13" customWidth="1"/>
    <col min="5621" max="5621" width="6.19921875" style="13" customWidth="1"/>
    <col min="5622" max="5622" width="5.59765625" style="13" customWidth="1"/>
    <col min="5623" max="5623" width="5" style="13" customWidth="1"/>
    <col min="5624" max="5624" width="8.796875" style="13"/>
    <col min="5625" max="5625" width="7.19921875" style="13" customWidth="1"/>
    <col min="5626" max="5626" width="5" style="13" customWidth="1"/>
    <col min="5627" max="5627" width="11" style="13" customWidth="1"/>
    <col min="5628" max="5628" width="4.5" style="13" customWidth="1"/>
    <col min="5629" max="5629" width="5.5" style="13" customWidth="1"/>
    <col min="5630" max="5630" width="6.09765625" style="13" customWidth="1"/>
    <col min="5631" max="5631" width="1.3984375" style="13" customWidth="1"/>
    <col min="5632" max="5632" width="8.19921875" style="13" customWidth="1"/>
    <col min="5633" max="5633" width="6.09765625" style="13" customWidth="1"/>
    <col min="5634" max="5634" width="7.8984375" style="13" customWidth="1"/>
    <col min="5635" max="5874" width="8.796875" style="13"/>
    <col min="5875" max="5875" width="2.09765625" style="13" customWidth="1"/>
    <col min="5876" max="5876" width="3.3984375" style="13" customWidth="1"/>
    <col min="5877" max="5877" width="6.19921875" style="13" customWidth="1"/>
    <col min="5878" max="5878" width="5.59765625" style="13" customWidth="1"/>
    <col min="5879" max="5879" width="5" style="13" customWidth="1"/>
    <col min="5880" max="5880" width="8.796875" style="13"/>
    <col min="5881" max="5881" width="7.19921875" style="13" customWidth="1"/>
    <col min="5882" max="5882" width="5" style="13" customWidth="1"/>
    <col min="5883" max="5883" width="11" style="13" customWidth="1"/>
    <col min="5884" max="5884" width="4.5" style="13" customWidth="1"/>
    <col min="5885" max="5885" width="5.5" style="13" customWidth="1"/>
    <col min="5886" max="5886" width="6.09765625" style="13" customWidth="1"/>
    <col min="5887" max="5887" width="1.3984375" style="13" customWidth="1"/>
    <col min="5888" max="5888" width="8.19921875" style="13" customWidth="1"/>
    <col min="5889" max="5889" width="6.09765625" style="13" customWidth="1"/>
    <col min="5890" max="5890" width="7.8984375" style="13" customWidth="1"/>
    <col min="5891" max="6130" width="8.796875" style="13"/>
    <col min="6131" max="6131" width="2.09765625" style="13" customWidth="1"/>
    <col min="6132" max="6132" width="3.3984375" style="13" customWidth="1"/>
    <col min="6133" max="6133" width="6.19921875" style="13" customWidth="1"/>
    <col min="6134" max="6134" width="5.59765625" style="13" customWidth="1"/>
    <col min="6135" max="6135" width="5" style="13" customWidth="1"/>
    <col min="6136" max="6136" width="8.796875" style="13"/>
    <col min="6137" max="6137" width="7.19921875" style="13" customWidth="1"/>
    <col min="6138" max="6138" width="5" style="13" customWidth="1"/>
    <col min="6139" max="6139" width="11" style="13" customWidth="1"/>
    <col min="6140" max="6140" width="4.5" style="13" customWidth="1"/>
    <col min="6141" max="6141" width="5.5" style="13" customWidth="1"/>
    <col min="6142" max="6142" width="6.09765625" style="13" customWidth="1"/>
    <col min="6143" max="6143" width="1.3984375" style="13" customWidth="1"/>
    <col min="6144" max="6144" width="8.19921875" style="13" customWidth="1"/>
    <col min="6145" max="6145" width="6.09765625" style="13" customWidth="1"/>
    <col min="6146" max="6146" width="7.8984375" style="13" customWidth="1"/>
    <col min="6147" max="6386" width="8.796875" style="13"/>
    <col min="6387" max="6387" width="2.09765625" style="13" customWidth="1"/>
    <col min="6388" max="6388" width="3.3984375" style="13" customWidth="1"/>
    <col min="6389" max="6389" width="6.19921875" style="13" customWidth="1"/>
    <col min="6390" max="6390" width="5.59765625" style="13" customWidth="1"/>
    <col min="6391" max="6391" width="5" style="13" customWidth="1"/>
    <col min="6392" max="6392" width="8.796875" style="13"/>
    <col min="6393" max="6393" width="7.19921875" style="13" customWidth="1"/>
    <col min="6394" max="6394" width="5" style="13" customWidth="1"/>
    <col min="6395" max="6395" width="11" style="13" customWidth="1"/>
    <col min="6396" max="6396" width="4.5" style="13" customWidth="1"/>
    <col min="6397" max="6397" width="5.5" style="13" customWidth="1"/>
    <col min="6398" max="6398" width="6.09765625" style="13" customWidth="1"/>
    <col min="6399" max="6399" width="1.3984375" style="13" customWidth="1"/>
    <col min="6400" max="6400" width="8.19921875" style="13" customWidth="1"/>
    <col min="6401" max="6401" width="6.09765625" style="13" customWidth="1"/>
    <col min="6402" max="6402" width="7.8984375" style="13" customWidth="1"/>
    <col min="6403" max="6642" width="8.796875" style="13"/>
    <col min="6643" max="6643" width="2.09765625" style="13" customWidth="1"/>
    <col min="6644" max="6644" width="3.3984375" style="13" customWidth="1"/>
    <col min="6645" max="6645" width="6.19921875" style="13" customWidth="1"/>
    <col min="6646" max="6646" width="5.59765625" style="13" customWidth="1"/>
    <col min="6647" max="6647" width="5" style="13" customWidth="1"/>
    <col min="6648" max="6648" width="8.796875" style="13"/>
    <col min="6649" max="6649" width="7.19921875" style="13" customWidth="1"/>
    <col min="6650" max="6650" width="5" style="13" customWidth="1"/>
    <col min="6651" max="6651" width="11" style="13" customWidth="1"/>
    <col min="6652" max="6652" width="4.5" style="13" customWidth="1"/>
    <col min="6653" max="6653" width="5.5" style="13" customWidth="1"/>
    <col min="6654" max="6654" width="6.09765625" style="13" customWidth="1"/>
    <col min="6655" max="6655" width="1.3984375" style="13" customWidth="1"/>
    <col min="6656" max="6656" width="8.19921875" style="13" customWidth="1"/>
    <col min="6657" max="6657" width="6.09765625" style="13" customWidth="1"/>
    <col min="6658" max="6658" width="7.8984375" style="13" customWidth="1"/>
    <col min="6659" max="6898" width="8.796875" style="13"/>
    <col min="6899" max="6899" width="2.09765625" style="13" customWidth="1"/>
    <col min="6900" max="6900" width="3.3984375" style="13" customWidth="1"/>
    <col min="6901" max="6901" width="6.19921875" style="13" customWidth="1"/>
    <col min="6902" max="6902" width="5.59765625" style="13" customWidth="1"/>
    <col min="6903" max="6903" width="5" style="13" customWidth="1"/>
    <col min="6904" max="6904" width="8.796875" style="13"/>
    <col min="6905" max="6905" width="7.19921875" style="13" customWidth="1"/>
    <col min="6906" max="6906" width="5" style="13" customWidth="1"/>
    <col min="6907" max="6907" width="11" style="13" customWidth="1"/>
    <col min="6908" max="6908" width="4.5" style="13" customWidth="1"/>
    <col min="6909" max="6909" width="5.5" style="13" customWidth="1"/>
    <col min="6910" max="6910" width="6.09765625" style="13" customWidth="1"/>
    <col min="6911" max="6911" width="1.3984375" style="13" customWidth="1"/>
    <col min="6912" max="6912" width="8.19921875" style="13" customWidth="1"/>
    <col min="6913" max="6913" width="6.09765625" style="13" customWidth="1"/>
    <col min="6914" max="6914" width="7.8984375" style="13" customWidth="1"/>
    <col min="6915" max="7154" width="8.796875" style="13"/>
    <col min="7155" max="7155" width="2.09765625" style="13" customWidth="1"/>
    <col min="7156" max="7156" width="3.3984375" style="13" customWidth="1"/>
    <col min="7157" max="7157" width="6.19921875" style="13" customWidth="1"/>
    <col min="7158" max="7158" width="5.59765625" style="13" customWidth="1"/>
    <col min="7159" max="7159" width="5" style="13" customWidth="1"/>
    <col min="7160" max="7160" width="8.796875" style="13"/>
    <col min="7161" max="7161" width="7.19921875" style="13" customWidth="1"/>
    <col min="7162" max="7162" width="5" style="13" customWidth="1"/>
    <col min="7163" max="7163" width="11" style="13" customWidth="1"/>
    <col min="7164" max="7164" width="4.5" style="13" customWidth="1"/>
    <col min="7165" max="7165" width="5.5" style="13" customWidth="1"/>
    <col min="7166" max="7166" width="6.09765625" style="13" customWidth="1"/>
    <col min="7167" max="7167" width="1.3984375" style="13" customWidth="1"/>
    <col min="7168" max="7168" width="8.19921875" style="13" customWidth="1"/>
    <col min="7169" max="7169" width="6.09765625" style="13" customWidth="1"/>
    <col min="7170" max="7170" width="7.8984375" style="13" customWidth="1"/>
    <col min="7171" max="7410" width="8.796875" style="13"/>
    <col min="7411" max="7411" width="2.09765625" style="13" customWidth="1"/>
    <col min="7412" max="7412" width="3.3984375" style="13" customWidth="1"/>
    <col min="7413" max="7413" width="6.19921875" style="13" customWidth="1"/>
    <col min="7414" max="7414" width="5.59765625" style="13" customWidth="1"/>
    <col min="7415" max="7415" width="5" style="13" customWidth="1"/>
    <col min="7416" max="7416" width="8.796875" style="13"/>
    <col min="7417" max="7417" width="7.19921875" style="13" customWidth="1"/>
    <col min="7418" max="7418" width="5" style="13" customWidth="1"/>
    <col min="7419" max="7419" width="11" style="13" customWidth="1"/>
    <col min="7420" max="7420" width="4.5" style="13" customWidth="1"/>
    <col min="7421" max="7421" width="5.5" style="13" customWidth="1"/>
    <col min="7422" max="7422" width="6.09765625" style="13" customWidth="1"/>
    <col min="7423" max="7423" width="1.3984375" style="13" customWidth="1"/>
    <col min="7424" max="7424" width="8.19921875" style="13" customWidth="1"/>
    <col min="7425" max="7425" width="6.09765625" style="13" customWidth="1"/>
    <col min="7426" max="7426" width="7.8984375" style="13" customWidth="1"/>
    <col min="7427" max="7666" width="8.796875" style="13"/>
    <col min="7667" max="7667" width="2.09765625" style="13" customWidth="1"/>
    <col min="7668" max="7668" width="3.3984375" style="13" customWidth="1"/>
    <col min="7669" max="7669" width="6.19921875" style="13" customWidth="1"/>
    <col min="7670" max="7670" width="5.59765625" style="13" customWidth="1"/>
    <col min="7671" max="7671" width="5" style="13" customWidth="1"/>
    <col min="7672" max="7672" width="8.796875" style="13"/>
    <col min="7673" max="7673" width="7.19921875" style="13" customWidth="1"/>
    <col min="7674" max="7674" width="5" style="13" customWidth="1"/>
    <col min="7675" max="7675" width="11" style="13" customWidth="1"/>
    <col min="7676" max="7676" width="4.5" style="13" customWidth="1"/>
    <col min="7677" max="7677" width="5.5" style="13" customWidth="1"/>
    <col min="7678" max="7678" width="6.09765625" style="13" customWidth="1"/>
    <col min="7679" max="7679" width="1.3984375" style="13" customWidth="1"/>
    <col min="7680" max="7680" width="8.19921875" style="13" customWidth="1"/>
    <col min="7681" max="7681" width="6.09765625" style="13" customWidth="1"/>
    <col min="7682" max="7682" width="7.8984375" style="13" customWidth="1"/>
    <col min="7683" max="7922" width="8.796875" style="13"/>
    <col min="7923" max="7923" width="2.09765625" style="13" customWidth="1"/>
    <col min="7924" max="7924" width="3.3984375" style="13" customWidth="1"/>
    <col min="7925" max="7925" width="6.19921875" style="13" customWidth="1"/>
    <col min="7926" max="7926" width="5.59765625" style="13" customWidth="1"/>
    <col min="7927" max="7927" width="5" style="13" customWidth="1"/>
    <col min="7928" max="7928" width="8.796875" style="13"/>
    <col min="7929" max="7929" width="7.19921875" style="13" customWidth="1"/>
    <col min="7930" max="7930" width="5" style="13" customWidth="1"/>
    <col min="7931" max="7931" width="11" style="13" customWidth="1"/>
    <col min="7932" max="7932" width="4.5" style="13" customWidth="1"/>
    <col min="7933" max="7933" width="5.5" style="13" customWidth="1"/>
    <col min="7934" max="7934" width="6.09765625" style="13" customWidth="1"/>
    <col min="7935" max="7935" width="1.3984375" style="13" customWidth="1"/>
    <col min="7936" max="7936" width="8.19921875" style="13" customWidth="1"/>
    <col min="7937" max="7937" width="6.09765625" style="13" customWidth="1"/>
    <col min="7938" max="7938" width="7.8984375" style="13" customWidth="1"/>
    <col min="7939" max="8178" width="8.796875" style="13"/>
    <col min="8179" max="8179" width="2.09765625" style="13" customWidth="1"/>
    <col min="8180" max="8180" width="3.3984375" style="13" customWidth="1"/>
    <col min="8181" max="8181" width="6.19921875" style="13" customWidth="1"/>
    <col min="8182" max="8182" width="5.59765625" style="13" customWidth="1"/>
    <col min="8183" max="8183" width="5" style="13" customWidth="1"/>
    <col min="8184" max="8184" width="8.796875" style="13"/>
    <col min="8185" max="8185" width="7.19921875" style="13" customWidth="1"/>
    <col min="8186" max="8186" width="5" style="13" customWidth="1"/>
    <col min="8187" max="8187" width="11" style="13" customWidth="1"/>
    <col min="8188" max="8188" width="4.5" style="13" customWidth="1"/>
    <col min="8189" max="8189" width="5.5" style="13" customWidth="1"/>
    <col min="8190" max="8190" width="6.09765625" style="13" customWidth="1"/>
    <col min="8191" max="8191" width="1.3984375" style="13" customWidth="1"/>
    <col min="8192" max="8192" width="8.19921875" style="13" customWidth="1"/>
    <col min="8193" max="8193" width="6.09765625" style="13" customWidth="1"/>
    <col min="8194" max="8194" width="7.8984375" style="13" customWidth="1"/>
    <col min="8195" max="8434" width="8.796875" style="13"/>
    <col min="8435" max="8435" width="2.09765625" style="13" customWidth="1"/>
    <col min="8436" max="8436" width="3.3984375" style="13" customWidth="1"/>
    <col min="8437" max="8437" width="6.19921875" style="13" customWidth="1"/>
    <col min="8438" max="8438" width="5.59765625" style="13" customWidth="1"/>
    <col min="8439" max="8439" width="5" style="13" customWidth="1"/>
    <col min="8440" max="8440" width="8.796875" style="13"/>
    <col min="8441" max="8441" width="7.19921875" style="13" customWidth="1"/>
    <col min="8442" max="8442" width="5" style="13" customWidth="1"/>
    <col min="8443" max="8443" width="11" style="13" customWidth="1"/>
    <col min="8444" max="8444" width="4.5" style="13" customWidth="1"/>
    <col min="8445" max="8445" width="5.5" style="13" customWidth="1"/>
    <col min="8446" max="8446" width="6.09765625" style="13" customWidth="1"/>
    <col min="8447" max="8447" width="1.3984375" style="13" customWidth="1"/>
    <col min="8448" max="8448" width="8.19921875" style="13" customWidth="1"/>
    <col min="8449" max="8449" width="6.09765625" style="13" customWidth="1"/>
    <col min="8450" max="8450" width="7.8984375" style="13" customWidth="1"/>
    <col min="8451" max="8690" width="8.796875" style="13"/>
    <col min="8691" max="8691" width="2.09765625" style="13" customWidth="1"/>
    <col min="8692" max="8692" width="3.3984375" style="13" customWidth="1"/>
    <col min="8693" max="8693" width="6.19921875" style="13" customWidth="1"/>
    <col min="8694" max="8694" width="5.59765625" style="13" customWidth="1"/>
    <col min="8695" max="8695" width="5" style="13" customWidth="1"/>
    <col min="8696" max="8696" width="8.796875" style="13"/>
    <col min="8697" max="8697" width="7.19921875" style="13" customWidth="1"/>
    <col min="8698" max="8698" width="5" style="13" customWidth="1"/>
    <col min="8699" max="8699" width="11" style="13" customWidth="1"/>
    <col min="8700" max="8700" width="4.5" style="13" customWidth="1"/>
    <col min="8701" max="8701" width="5.5" style="13" customWidth="1"/>
    <col min="8702" max="8702" width="6.09765625" style="13" customWidth="1"/>
    <col min="8703" max="8703" width="1.3984375" style="13" customWidth="1"/>
    <col min="8704" max="8704" width="8.19921875" style="13" customWidth="1"/>
    <col min="8705" max="8705" width="6.09765625" style="13" customWidth="1"/>
    <col min="8706" max="8706" width="7.8984375" style="13" customWidth="1"/>
    <col min="8707" max="8946" width="8.796875" style="13"/>
    <col min="8947" max="8947" width="2.09765625" style="13" customWidth="1"/>
    <col min="8948" max="8948" width="3.3984375" style="13" customWidth="1"/>
    <col min="8949" max="8949" width="6.19921875" style="13" customWidth="1"/>
    <col min="8950" max="8950" width="5.59765625" style="13" customWidth="1"/>
    <col min="8951" max="8951" width="5" style="13" customWidth="1"/>
    <col min="8952" max="8952" width="8.796875" style="13"/>
    <col min="8953" max="8953" width="7.19921875" style="13" customWidth="1"/>
    <col min="8954" max="8954" width="5" style="13" customWidth="1"/>
    <col min="8955" max="8955" width="11" style="13" customWidth="1"/>
    <col min="8956" max="8956" width="4.5" style="13" customWidth="1"/>
    <col min="8957" max="8957" width="5.5" style="13" customWidth="1"/>
    <col min="8958" max="8958" width="6.09765625" style="13" customWidth="1"/>
    <col min="8959" max="8959" width="1.3984375" style="13" customWidth="1"/>
    <col min="8960" max="8960" width="8.19921875" style="13" customWidth="1"/>
    <col min="8961" max="8961" width="6.09765625" style="13" customWidth="1"/>
    <col min="8962" max="8962" width="7.8984375" style="13" customWidth="1"/>
    <col min="8963" max="9202" width="8.796875" style="13"/>
    <col min="9203" max="9203" width="2.09765625" style="13" customWidth="1"/>
    <col min="9204" max="9204" width="3.3984375" style="13" customWidth="1"/>
    <col min="9205" max="9205" width="6.19921875" style="13" customWidth="1"/>
    <col min="9206" max="9206" width="5.59765625" style="13" customWidth="1"/>
    <col min="9207" max="9207" width="5" style="13" customWidth="1"/>
    <col min="9208" max="9208" width="8.796875" style="13"/>
    <col min="9209" max="9209" width="7.19921875" style="13" customWidth="1"/>
    <col min="9210" max="9210" width="5" style="13" customWidth="1"/>
    <col min="9211" max="9211" width="11" style="13" customWidth="1"/>
    <col min="9212" max="9212" width="4.5" style="13" customWidth="1"/>
    <col min="9213" max="9213" width="5.5" style="13" customWidth="1"/>
    <col min="9214" max="9214" width="6.09765625" style="13" customWidth="1"/>
    <col min="9215" max="9215" width="1.3984375" style="13" customWidth="1"/>
    <col min="9216" max="9216" width="8.19921875" style="13" customWidth="1"/>
    <col min="9217" max="9217" width="6.09765625" style="13" customWidth="1"/>
    <col min="9218" max="9218" width="7.8984375" style="13" customWidth="1"/>
    <col min="9219" max="9458" width="8.796875" style="13"/>
    <col min="9459" max="9459" width="2.09765625" style="13" customWidth="1"/>
    <col min="9460" max="9460" width="3.3984375" style="13" customWidth="1"/>
    <col min="9461" max="9461" width="6.19921875" style="13" customWidth="1"/>
    <col min="9462" max="9462" width="5.59765625" style="13" customWidth="1"/>
    <col min="9463" max="9463" width="5" style="13" customWidth="1"/>
    <col min="9464" max="9464" width="8.796875" style="13"/>
    <col min="9465" max="9465" width="7.19921875" style="13" customWidth="1"/>
    <col min="9466" max="9466" width="5" style="13" customWidth="1"/>
    <col min="9467" max="9467" width="11" style="13" customWidth="1"/>
    <col min="9468" max="9468" width="4.5" style="13" customWidth="1"/>
    <col min="9469" max="9469" width="5.5" style="13" customWidth="1"/>
    <col min="9470" max="9470" width="6.09765625" style="13" customWidth="1"/>
    <col min="9471" max="9471" width="1.3984375" style="13" customWidth="1"/>
    <col min="9472" max="9472" width="8.19921875" style="13" customWidth="1"/>
    <col min="9473" max="9473" width="6.09765625" style="13" customWidth="1"/>
    <col min="9474" max="9474" width="7.8984375" style="13" customWidth="1"/>
    <col min="9475" max="9714" width="8.796875" style="13"/>
    <col min="9715" max="9715" width="2.09765625" style="13" customWidth="1"/>
    <col min="9716" max="9716" width="3.3984375" style="13" customWidth="1"/>
    <col min="9717" max="9717" width="6.19921875" style="13" customWidth="1"/>
    <col min="9718" max="9718" width="5.59765625" style="13" customWidth="1"/>
    <col min="9719" max="9719" width="5" style="13" customWidth="1"/>
    <col min="9720" max="9720" width="8.796875" style="13"/>
    <col min="9721" max="9721" width="7.19921875" style="13" customWidth="1"/>
    <col min="9722" max="9722" width="5" style="13" customWidth="1"/>
    <col min="9723" max="9723" width="11" style="13" customWidth="1"/>
    <col min="9724" max="9724" width="4.5" style="13" customWidth="1"/>
    <col min="9725" max="9725" width="5.5" style="13" customWidth="1"/>
    <col min="9726" max="9726" width="6.09765625" style="13" customWidth="1"/>
    <col min="9727" max="9727" width="1.3984375" style="13" customWidth="1"/>
    <col min="9728" max="9728" width="8.19921875" style="13" customWidth="1"/>
    <col min="9729" max="9729" width="6.09765625" style="13" customWidth="1"/>
    <col min="9730" max="9730" width="7.8984375" style="13" customWidth="1"/>
    <col min="9731" max="9970" width="8.796875" style="13"/>
    <col min="9971" max="9971" width="2.09765625" style="13" customWidth="1"/>
    <col min="9972" max="9972" width="3.3984375" style="13" customWidth="1"/>
    <col min="9973" max="9973" width="6.19921875" style="13" customWidth="1"/>
    <col min="9974" max="9974" width="5.59765625" style="13" customWidth="1"/>
    <col min="9975" max="9975" width="5" style="13" customWidth="1"/>
    <col min="9976" max="9976" width="8.796875" style="13"/>
    <col min="9977" max="9977" width="7.19921875" style="13" customWidth="1"/>
    <col min="9978" max="9978" width="5" style="13" customWidth="1"/>
    <col min="9979" max="9979" width="11" style="13" customWidth="1"/>
    <col min="9980" max="9980" width="4.5" style="13" customWidth="1"/>
    <col min="9981" max="9981" width="5.5" style="13" customWidth="1"/>
    <col min="9982" max="9982" width="6.09765625" style="13" customWidth="1"/>
    <col min="9983" max="9983" width="1.3984375" style="13" customWidth="1"/>
    <col min="9984" max="9984" width="8.19921875" style="13" customWidth="1"/>
    <col min="9985" max="9985" width="6.09765625" style="13" customWidth="1"/>
    <col min="9986" max="9986" width="7.8984375" style="13" customWidth="1"/>
    <col min="9987" max="10226" width="8.796875" style="13"/>
    <col min="10227" max="10227" width="2.09765625" style="13" customWidth="1"/>
    <col min="10228" max="10228" width="3.3984375" style="13" customWidth="1"/>
    <col min="10229" max="10229" width="6.19921875" style="13" customWidth="1"/>
    <col min="10230" max="10230" width="5.59765625" style="13" customWidth="1"/>
    <col min="10231" max="10231" width="5" style="13" customWidth="1"/>
    <col min="10232" max="10232" width="8.796875" style="13"/>
    <col min="10233" max="10233" width="7.19921875" style="13" customWidth="1"/>
    <col min="10234" max="10234" width="5" style="13" customWidth="1"/>
    <col min="10235" max="10235" width="11" style="13" customWidth="1"/>
    <col min="10236" max="10236" width="4.5" style="13" customWidth="1"/>
    <col min="10237" max="10237" width="5.5" style="13" customWidth="1"/>
    <col min="10238" max="10238" width="6.09765625" style="13" customWidth="1"/>
    <col min="10239" max="10239" width="1.3984375" style="13" customWidth="1"/>
    <col min="10240" max="10240" width="8.19921875" style="13" customWidth="1"/>
    <col min="10241" max="10241" width="6.09765625" style="13" customWidth="1"/>
    <col min="10242" max="10242" width="7.8984375" style="13" customWidth="1"/>
    <col min="10243" max="10482" width="8.796875" style="13"/>
    <col min="10483" max="10483" width="2.09765625" style="13" customWidth="1"/>
    <col min="10484" max="10484" width="3.3984375" style="13" customWidth="1"/>
    <col min="10485" max="10485" width="6.19921875" style="13" customWidth="1"/>
    <col min="10486" max="10486" width="5.59765625" style="13" customWidth="1"/>
    <col min="10487" max="10487" width="5" style="13" customWidth="1"/>
    <col min="10488" max="10488" width="8.796875" style="13"/>
    <col min="10489" max="10489" width="7.19921875" style="13" customWidth="1"/>
    <col min="10490" max="10490" width="5" style="13" customWidth="1"/>
    <col min="10491" max="10491" width="11" style="13" customWidth="1"/>
    <col min="10492" max="10492" width="4.5" style="13" customWidth="1"/>
    <col min="10493" max="10493" width="5.5" style="13" customWidth="1"/>
    <col min="10494" max="10494" width="6.09765625" style="13" customWidth="1"/>
    <col min="10495" max="10495" width="1.3984375" style="13" customWidth="1"/>
    <col min="10496" max="10496" width="8.19921875" style="13" customWidth="1"/>
    <col min="10497" max="10497" width="6.09765625" style="13" customWidth="1"/>
    <col min="10498" max="10498" width="7.8984375" style="13" customWidth="1"/>
    <col min="10499" max="10738" width="8.796875" style="13"/>
    <col min="10739" max="10739" width="2.09765625" style="13" customWidth="1"/>
    <col min="10740" max="10740" width="3.3984375" style="13" customWidth="1"/>
    <col min="10741" max="10741" width="6.19921875" style="13" customWidth="1"/>
    <col min="10742" max="10742" width="5.59765625" style="13" customWidth="1"/>
    <col min="10743" max="10743" width="5" style="13" customWidth="1"/>
    <col min="10744" max="10744" width="8.796875" style="13"/>
    <col min="10745" max="10745" width="7.19921875" style="13" customWidth="1"/>
    <col min="10746" max="10746" width="5" style="13" customWidth="1"/>
    <col min="10747" max="10747" width="11" style="13" customWidth="1"/>
    <col min="10748" max="10748" width="4.5" style="13" customWidth="1"/>
    <col min="10749" max="10749" width="5.5" style="13" customWidth="1"/>
    <col min="10750" max="10750" width="6.09765625" style="13" customWidth="1"/>
    <col min="10751" max="10751" width="1.3984375" style="13" customWidth="1"/>
    <col min="10752" max="10752" width="8.19921875" style="13" customWidth="1"/>
    <col min="10753" max="10753" width="6.09765625" style="13" customWidth="1"/>
    <col min="10754" max="10754" width="7.8984375" style="13" customWidth="1"/>
    <col min="10755" max="10994" width="8.796875" style="13"/>
    <col min="10995" max="10995" width="2.09765625" style="13" customWidth="1"/>
    <col min="10996" max="10996" width="3.3984375" style="13" customWidth="1"/>
    <col min="10997" max="10997" width="6.19921875" style="13" customWidth="1"/>
    <col min="10998" max="10998" width="5.59765625" style="13" customWidth="1"/>
    <col min="10999" max="10999" width="5" style="13" customWidth="1"/>
    <col min="11000" max="11000" width="8.796875" style="13"/>
    <col min="11001" max="11001" width="7.19921875" style="13" customWidth="1"/>
    <col min="11002" max="11002" width="5" style="13" customWidth="1"/>
    <col min="11003" max="11003" width="11" style="13" customWidth="1"/>
    <col min="11004" max="11004" width="4.5" style="13" customWidth="1"/>
    <col min="11005" max="11005" width="5.5" style="13" customWidth="1"/>
    <col min="11006" max="11006" width="6.09765625" style="13" customWidth="1"/>
    <col min="11007" max="11007" width="1.3984375" style="13" customWidth="1"/>
    <col min="11008" max="11008" width="8.19921875" style="13" customWidth="1"/>
    <col min="11009" max="11009" width="6.09765625" style="13" customWidth="1"/>
    <col min="11010" max="11010" width="7.8984375" style="13" customWidth="1"/>
    <col min="11011" max="11250" width="8.796875" style="13"/>
    <col min="11251" max="11251" width="2.09765625" style="13" customWidth="1"/>
    <col min="11252" max="11252" width="3.3984375" style="13" customWidth="1"/>
    <col min="11253" max="11253" width="6.19921875" style="13" customWidth="1"/>
    <col min="11254" max="11254" width="5.59765625" style="13" customWidth="1"/>
    <col min="11255" max="11255" width="5" style="13" customWidth="1"/>
    <col min="11256" max="11256" width="8.796875" style="13"/>
    <col min="11257" max="11257" width="7.19921875" style="13" customWidth="1"/>
    <col min="11258" max="11258" width="5" style="13" customWidth="1"/>
    <col min="11259" max="11259" width="11" style="13" customWidth="1"/>
    <col min="11260" max="11260" width="4.5" style="13" customWidth="1"/>
    <col min="11261" max="11261" width="5.5" style="13" customWidth="1"/>
    <col min="11262" max="11262" width="6.09765625" style="13" customWidth="1"/>
    <col min="11263" max="11263" width="1.3984375" style="13" customWidth="1"/>
    <col min="11264" max="11264" width="8.19921875" style="13" customWidth="1"/>
    <col min="11265" max="11265" width="6.09765625" style="13" customWidth="1"/>
    <col min="11266" max="11266" width="7.8984375" style="13" customWidth="1"/>
    <col min="11267" max="11506" width="8.796875" style="13"/>
    <col min="11507" max="11507" width="2.09765625" style="13" customWidth="1"/>
    <col min="11508" max="11508" width="3.3984375" style="13" customWidth="1"/>
    <col min="11509" max="11509" width="6.19921875" style="13" customWidth="1"/>
    <col min="11510" max="11510" width="5.59765625" style="13" customWidth="1"/>
    <col min="11511" max="11511" width="5" style="13" customWidth="1"/>
    <col min="11512" max="11512" width="8.796875" style="13"/>
    <col min="11513" max="11513" width="7.19921875" style="13" customWidth="1"/>
    <col min="11514" max="11514" width="5" style="13" customWidth="1"/>
    <col min="11515" max="11515" width="11" style="13" customWidth="1"/>
    <col min="11516" max="11516" width="4.5" style="13" customWidth="1"/>
    <col min="11517" max="11517" width="5.5" style="13" customWidth="1"/>
    <col min="11518" max="11518" width="6.09765625" style="13" customWidth="1"/>
    <col min="11519" max="11519" width="1.3984375" style="13" customWidth="1"/>
    <col min="11520" max="11520" width="8.19921875" style="13" customWidth="1"/>
    <col min="11521" max="11521" width="6.09765625" style="13" customWidth="1"/>
    <col min="11522" max="11522" width="7.8984375" style="13" customWidth="1"/>
    <col min="11523" max="11762" width="8.796875" style="13"/>
    <col min="11763" max="11763" width="2.09765625" style="13" customWidth="1"/>
    <col min="11764" max="11764" width="3.3984375" style="13" customWidth="1"/>
    <col min="11765" max="11765" width="6.19921875" style="13" customWidth="1"/>
    <col min="11766" max="11766" width="5.59765625" style="13" customWidth="1"/>
    <col min="11767" max="11767" width="5" style="13" customWidth="1"/>
    <col min="11768" max="11768" width="8.796875" style="13"/>
    <col min="11769" max="11769" width="7.19921875" style="13" customWidth="1"/>
    <col min="11770" max="11770" width="5" style="13" customWidth="1"/>
    <col min="11771" max="11771" width="11" style="13" customWidth="1"/>
    <col min="11772" max="11772" width="4.5" style="13" customWidth="1"/>
    <col min="11773" max="11773" width="5.5" style="13" customWidth="1"/>
    <col min="11774" max="11774" width="6.09765625" style="13" customWidth="1"/>
    <col min="11775" max="11775" width="1.3984375" style="13" customWidth="1"/>
    <col min="11776" max="11776" width="8.19921875" style="13" customWidth="1"/>
    <col min="11777" max="11777" width="6.09765625" style="13" customWidth="1"/>
    <col min="11778" max="11778" width="7.8984375" style="13" customWidth="1"/>
    <col min="11779" max="12018" width="8.796875" style="13"/>
    <col min="12019" max="12019" width="2.09765625" style="13" customWidth="1"/>
    <col min="12020" max="12020" width="3.3984375" style="13" customWidth="1"/>
    <col min="12021" max="12021" width="6.19921875" style="13" customWidth="1"/>
    <col min="12022" max="12022" width="5.59765625" style="13" customWidth="1"/>
    <col min="12023" max="12023" width="5" style="13" customWidth="1"/>
    <col min="12024" max="12024" width="8.796875" style="13"/>
    <col min="12025" max="12025" width="7.19921875" style="13" customWidth="1"/>
    <col min="12026" max="12026" width="5" style="13" customWidth="1"/>
    <col min="12027" max="12027" width="11" style="13" customWidth="1"/>
    <col min="12028" max="12028" width="4.5" style="13" customWidth="1"/>
    <col min="12029" max="12029" width="5.5" style="13" customWidth="1"/>
    <col min="12030" max="12030" width="6.09765625" style="13" customWidth="1"/>
    <col min="12031" max="12031" width="1.3984375" style="13" customWidth="1"/>
    <col min="12032" max="12032" width="8.19921875" style="13" customWidth="1"/>
    <col min="12033" max="12033" width="6.09765625" style="13" customWidth="1"/>
    <col min="12034" max="12034" width="7.8984375" style="13" customWidth="1"/>
    <col min="12035" max="12274" width="8.796875" style="13"/>
    <col min="12275" max="12275" width="2.09765625" style="13" customWidth="1"/>
    <col min="12276" max="12276" width="3.3984375" style="13" customWidth="1"/>
    <col min="12277" max="12277" width="6.19921875" style="13" customWidth="1"/>
    <col min="12278" max="12278" width="5.59765625" style="13" customWidth="1"/>
    <col min="12279" max="12279" width="5" style="13" customWidth="1"/>
    <col min="12280" max="12280" width="8.796875" style="13"/>
    <col min="12281" max="12281" width="7.19921875" style="13" customWidth="1"/>
    <col min="12282" max="12282" width="5" style="13" customWidth="1"/>
    <col min="12283" max="12283" width="11" style="13" customWidth="1"/>
    <col min="12284" max="12284" width="4.5" style="13" customWidth="1"/>
    <col min="12285" max="12285" width="5.5" style="13" customWidth="1"/>
    <col min="12286" max="12286" width="6.09765625" style="13" customWidth="1"/>
    <col min="12287" max="12287" width="1.3984375" style="13" customWidth="1"/>
    <col min="12288" max="12288" width="8.19921875" style="13" customWidth="1"/>
    <col min="12289" max="12289" width="6.09765625" style="13" customWidth="1"/>
    <col min="12290" max="12290" width="7.8984375" style="13" customWidth="1"/>
    <col min="12291" max="12530" width="8.796875" style="13"/>
    <col min="12531" max="12531" width="2.09765625" style="13" customWidth="1"/>
    <col min="12532" max="12532" width="3.3984375" style="13" customWidth="1"/>
    <col min="12533" max="12533" width="6.19921875" style="13" customWidth="1"/>
    <col min="12534" max="12534" width="5.59765625" style="13" customWidth="1"/>
    <col min="12535" max="12535" width="5" style="13" customWidth="1"/>
    <col min="12536" max="12536" width="8.796875" style="13"/>
    <col min="12537" max="12537" width="7.19921875" style="13" customWidth="1"/>
    <col min="12538" max="12538" width="5" style="13" customWidth="1"/>
    <col min="12539" max="12539" width="11" style="13" customWidth="1"/>
    <col min="12540" max="12540" width="4.5" style="13" customWidth="1"/>
    <col min="12541" max="12541" width="5.5" style="13" customWidth="1"/>
    <col min="12542" max="12542" width="6.09765625" style="13" customWidth="1"/>
    <col min="12543" max="12543" width="1.3984375" style="13" customWidth="1"/>
    <col min="12544" max="12544" width="8.19921875" style="13" customWidth="1"/>
    <col min="12545" max="12545" width="6.09765625" style="13" customWidth="1"/>
    <col min="12546" max="12546" width="7.8984375" style="13" customWidth="1"/>
    <col min="12547" max="12786" width="8.796875" style="13"/>
    <col min="12787" max="12787" width="2.09765625" style="13" customWidth="1"/>
    <col min="12788" max="12788" width="3.3984375" style="13" customWidth="1"/>
    <col min="12789" max="12789" width="6.19921875" style="13" customWidth="1"/>
    <col min="12790" max="12790" width="5.59765625" style="13" customWidth="1"/>
    <col min="12791" max="12791" width="5" style="13" customWidth="1"/>
    <col min="12792" max="12792" width="8.796875" style="13"/>
    <col min="12793" max="12793" width="7.19921875" style="13" customWidth="1"/>
    <col min="12794" max="12794" width="5" style="13" customWidth="1"/>
    <col min="12795" max="12795" width="11" style="13" customWidth="1"/>
    <col min="12796" max="12796" width="4.5" style="13" customWidth="1"/>
    <col min="12797" max="12797" width="5.5" style="13" customWidth="1"/>
    <col min="12798" max="12798" width="6.09765625" style="13" customWidth="1"/>
    <col min="12799" max="12799" width="1.3984375" style="13" customWidth="1"/>
    <col min="12800" max="12800" width="8.19921875" style="13" customWidth="1"/>
    <col min="12801" max="12801" width="6.09765625" style="13" customWidth="1"/>
    <col min="12802" max="12802" width="7.8984375" style="13" customWidth="1"/>
    <col min="12803" max="13042" width="8.796875" style="13"/>
    <col min="13043" max="13043" width="2.09765625" style="13" customWidth="1"/>
    <col min="13044" max="13044" width="3.3984375" style="13" customWidth="1"/>
    <col min="13045" max="13045" width="6.19921875" style="13" customWidth="1"/>
    <col min="13046" max="13046" width="5.59765625" style="13" customWidth="1"/>
    <col min="13047" max="13047" width="5" style="13" customWidth="1"/>
    <col min="13048" max="13048" width="8.796875" style="13"/>
    <col min="13049" max="13049" width="7.19921875" style="13" customWidth="1"/>
    <col min="13050" max="13050" width="5" style="13" customWidth="1"/>
    <col min="13051" max="13051" width="11" style="13" customWidth="1"/>
    <col min="13052" max="13052" width="4.5" style="13" customWidth="1"/>
    <col min="13053" max="13053" width="5.5" style="13" customWidth="1"/>
    <col min="13054" max="13054" width="6.09765625" style="13" customWidth="1"/>
    <col min="13055" max="13055" width="1.3984375" style="13" customWidth="1"/>
    <col min="13056" max="13056" width="8.19921875" style="13" customWidth="1"/>
    <col min="13057" max="13057" width="6.09765625" style="13" customWidth="1"/>
    <col min="13058" max="13058" width="7.8984375" style="13" customWidth="1"/>
    <col min="13059" max="13298" width="8.796875" style="13"/>
    <col min="13299" max="13299" width="2.09765625" style="13" customWidth="1"/>
    <col min="13300" max="13300" width="3.3984375" style="13" customWidth="1"/>
    <col min="13301" max="13301" width="6.19921875" style="13" customWidth="1"/>
    <col min="13302" max="13302" width="5.59765625" style="13" customWidth="1"/>
    <col min="13303" max="13303" width="5" style="13" customWidth="1"/>
    <col min="13304" max="13304" width="8.796875" style="13"/>
    <col min="13305" max="13305" width="7.19921875" style="13" customWidth="1"/>
    <col min="13306" max="13306" width="5" style="13" customWidth="1"/>
    <col min="13307" max="13307" width="11" style="13" customWidth="1"/>
    <col min="13308" max="13308" width="4.5" style="13" customWidth="1"/>
    <col min="13309" max="13309" width="5.5" style="13" customWidth="1"/>
    <col min="13310" max="13310" width="6.09765625" style="13" customWidth="1"/>
    <col min="13311" max="13311" width="1.3984375" style="13" customWidth="1"/>
    <col min="13312" max="13312" width="8.19921875" style="13" customWidth="1"/>
    <col min="13313" max="13313" width="6.09765625" style="13" customWidth="1"/>
    <col min="13314" max="13314" width="7.8984375" style="13" customWidth="1"/>
    <col min="13315" max="13554" width="8.796875" style="13"/>
    <col min="13555" max="13555" width="2.09765625" style="13" customWidth="1"/>
    <col min="13556" max="13556" width="3.3984375" style="13" customWidth="1"/>
    <col min="13557" max="13557" width="6.19921875" style="13" customWidth="1"/>
    <col min="13558" max="13558" width="5.59765625" style="13" customWidth="1"/>
    <col min="13559" max="13559" width="5" style="13" customWidth="1"/>
    <col min="13560" max="13560" width="8.796875" style="13"/>
    <col min="13561" max="13561" width="7.19921875" style="13" customWidth="1"/>
    <col min="13562" max="13562" width="5" style="13" customWidth="1"/>
    <col min="13563" max="13563" width="11" style="13" customWidth="1"/>
    <col min="13564" max="13564" width="4.5" style="13" customWidth="1"/>
    <col min="13565" max="13565" width="5.5" style="13" customWidth="1"/>
    <col min="13566" max="13566" width="6.09765625" style="13" customWidth="1"/>
    <col min="13567" max="13567" width="1.3984375" style="13" customWidth="1"/>
    <col min="13568" max="13568" width="8.19921875" style="13" customWidth="1"/>
    <col min="13569" max="13569" width="6.09765625" style="13" customWidth="1"/>
    <col min="13570" max="13570" width="7.8984375" style="13" customWidth="1"/>
    <col min="13571" max="13810" width="8.796875" style="13"/>
    <col min="13811" max="13811" width="2.09765625" style="13" customWidth="1"/>
    <col min="13812" max="13812" width="3.3984375" style="13" customWidth="1"/>
    <col min="13813" max="13813" width="6.19921875" style="13" customWidth="1"/>
    <col min="13814" max="13814" width="5.59765625" style="13" customWidth="1"/>
    <col min="13815" max="13815" width="5" style="13" customWidth="1"/>
    <col min="13816" max="13816" width="8.796875" style="13"/>
    <col min="13817" max="13817" width="7.19921875" style="13" customWidth="1"/>
    <col min="13818" max="13818" width="5" style="13" customWidth="1"/>
    <col min="13819" max="13819" width="11" style="13" customWidth="1"/>
    <col min="13820" max="13820" width="4.5" style="13" customWidth="1"/>
    <col min="13821" max="13821" width="5.5" style="13" customWidth="1"/>
    <col min="13822" max="13822" width="6.09765625" style="13" customWidth="1"/>
    <col min="13823" max="13823" width="1.3984375" style="13" customWidth="1"/>
    <col min="13824" max="13824" width="8.19921875" style="13" customWidth="1"/>
    <col min="13825" max="13825" width="6.09765625" style="13" customWidth="1"/>
    <col min="13826" max="13826" width="7.8984375" style="13" customWidth="1"/>
    <col min="13827" max="14066" width="8.796875" style="13"/>
    <col min="14067" max="14067" width="2.09765625" style="13" customWidth="1"/>
    <col min="14068" max="14068" width="3.3984375" style="13" customWidth="1"/>
    <col min="14069" max="14069" width="6.19921875" style="13" customWidth="1"/>
    <col min="14070" max="14070" width="5.59765625" style="13" customWidth="1"/>
    <col min="14071" max="14071" width="5" style="13" customWidth="1"/>
    <col min="14072" max="14072" width="8.796875" style="13"/>
    <col min="14073" max="14073" width="7.19921875" style="13" customWidth="1"/>
    <col min="14074" max="14074" width="5" style="13" customWidth="1"/>
    <col min="14075" max="14075" width="11" style="13" customWidth="1"/>
    <col min="14076" max="14076" width="4.5" style="13" customWidth="1"/>
    <col min="14077" max="14077" width="5.5" style="13" customWidth="1"/>
    <col min="14078" max="14078" width="6.09765625" style="13" customWidth="1"/>
    <col min="14079" max="14079" width="1.3984375" style="13" customWidth="1"/>
    <col min="14080" max="14080" width="8.19921875" style="13" customWidth="1"/>
    <col min="14081" max="14081" width="6.09765625" style="13" customWidth="1"/>
    <col min="14082" max="14082" width="7.8984375" style="13" customWidth="1"/>
    <col min="14083" max="14322" width="8.796875" style="13"/>
    <col min="14323" max="14323" width="2.09765625" style="13" customWidth="1"/>
    <col min="14324" max="14324" width="3.3984375" style="13" customWidth="1"/>
    <col min="14325" max="14325" width="6.19921875" style="13" customWidth="1"/>
    <col min="14326" max="14326" width="5.59765625" style="13" customWidth="1"/>
    <col min="14327" max="14327" width="5" style="13" customWidth="1"/>
    <col min="14328" max="14328" width="8.796875" style="13"/>
    <col min="14329" max="14329" width="7.19921875" style="13" customWidth="1"/>
    <col min="14330" max="14330" width="5" style="13" customWidth="1"/>
    <col min="14331" max="14331" width="11" style="13" customWidth="1"/>
    <col min="14332" max="14332" width="4.5" style="13" customWidth="1"/>
    <col min="14333" max="14333" width="5.5" style="13" customWidth="1"/>
    <col min="14334" max="14334" width="6.09765625" style="13" customWidth="1"/>
    <col min="14335" max="14335" width="1.3984375" style="13" customWidth="1"/>
    <col min="14336" max="14336" width="8.19921875" style="13" customWidth="1"/>
    <col min="14337" max="14337" width="6.09765625" style="13" customWidth="1"/>
    <col min="14338" max="14338" width="7.8984375" style="13" customWidth="1"/>
    <col min="14339" max="14578" width="8.796875" style="13"/>
    <col min="14579" max="14579" width="2.09765625" style="13" customWidth="1"/>
    <col min="14580" max="14580" width="3.3984375" style="13" customWidth="1"/>
    <col min="14581" max="14581" width="6.19921875" style="13" customWidth="1"/>
    <col min="14582" max="14582" width="5.59765625" style="13" customWidth="1"/>
    <col min="14583" max="14583" width="5" style="13" customWidth="1"/>
    <col min="14584" max="14584" width="8.796875" style="13"/>
    <col min="14585" max="14585" width="7.19921875" style="13" customWidth="1"/>
    <col min="14586" max="14586" width="5" style="13" customWidth="1"/>
    <col min="14587" max="14587" width="11" style="13" customWidth="1"/>
    <col min="14588" max="14588" width="4.5" style="13" customWidth="1"/>
    <col min="14589" max="14589" width="5.5" style="13" customWidth="1"/>
    <col min="14590" max="14590" width="6.09765625" style="13" customWidth="1"/>
    <col min="14591" max="14591" width="1.3984375" style="13" customWidth="1"/>
    <col min="14592" max="14592" width="8.19921875" style="13" customWidth="1"/>
    <col min="14593" max="14593" width="6.09765625" style="13" customWidth="1"/>
    <col min="14594" max="14594" width="7.8984375" style="13" customWidth="1"/>
    <col min="14595" max="14834" width="8.796875" style="13"/>
    <col min="14835" max="14835" width="2.09765625" style="13" customWidth="1"/>
    <col min="14836" max="14836" width="3.3984375" style="13" customWidth="1"/>
    <col min="14837" max="14837" width="6.19921875" style="13" customWidth="1"/>
    <col min="14838" max="14838" width="5.59765625" style="13" customWidth="1"/>
    <col min="14839" max="14839" width="5" style="13" customWidth="1"/>
    <col min="14840" max="14840" width="8.796875" style="13"/>
    <col min="14841" max="14841" width="7.19921875" style="13" customWidth="1"/>
    <col min="14842" max="14842" width="5" style="13" customWidth="1"/>
    <col min="14843" max="14843" width="11" style="13" customWidth="1"/>
    <col min="14844" max="14844" width="4.5" style="13" customWidth="1"/>
    <col min="14845" max="14845" width="5.5" style="13" customWidth="1"/>
    <col min="14846" max="14846" width="6.09765625" style="13" customWidth="1"/>
    <col min="14847" max="14847" width="1.3984375" style="13" customWidth="1"/>
    <col min="14848" max="14848" width="8.19921875" style="13" customWidth="1"/>
    <col min="14849" max="14849" width="6.09765625" style="13" customWidth="1"/>
    <col min="14850" max="14850" width="7.8984375" style="13" customWidth="1"/>
    <col min="14851" max="15090" width="8.796875" style="13"/>
    <col min="15091" max="15091" width="2.09765625" style="13" customWidth="1"/>
    <col min="15092" max="15092" width="3.3984375" style="13" customWidth="1"/>
    <col min="15093" max="15093" width="6.19921875" style="13" customWidth="1"/>
    <col min="15094" max="15094" width="5.59765625" style="13" customWidth="1"/>
    <col min="15095" max="15095" width="5" style="13" customWidth="1"/>
    <col min="15096" max="15096" width="8.796875" style="13"/>
    <col min="15097" max="15097" width="7.19921875" style="13" customWidth="1"/>
    <col min="15098" max="15098" width="5" style="13" customWidth="1"/>
    <col min="15099" max="15099" width="11" style="13" customWidth="1"/>
    <col min="15100" max="15100" width="4.5" style="13" customWidth="1"/>
    <col min="15101" max="15101" width="5.5" style="13" customWidth="1"/>
    <col min="15102" max="15102" width="6.09765625" style="13" customWidth="1"/>
    <col min="15103" max="15103" width="1.3984375" style="13" customWidth="1"/>
    <col min="15104" max="15104" width="8.19921875" style="13" customWidth="1"/>
    <col min="15105" max="15105" width="6.09765625" style="13" customWidth="1"/>
    <col min="15106" max="15106" width="7.8984375" style="13" customWidth="1"/>
    <col min="15107" max="15346" width="8.796875" style="13"/>
    <col min="15347" max="15347" width="2.09765625" style="13" customWidth="1"/>
    <col min="15348" max="15348" width="3.3984375" style="13" customWidth="1"/>
    <col min="15349" max="15349" width="6.19921875" style="13" customWidth="1"/>
    <col min="15350" max="15350" width="5.59765625" style="13" customWidth="1"/>
    <col min="15351" max="15351" width="5" style="13" customWidth="1"/>
    <col min="15352" max="15352" width="8.796875" style="13"/>
    <col min="15353" max="15353" width="7.19921875" style="13" customWidth="1"/>
    <col min="15354" max="15354" width="5" style="13" customWidth="1"/>
    <col min="15355" max="15355" width="11" style="13" customWidth="1"/>
    <col min="15356" max="15356" width="4.5" style="13" customWidth="1"/>
    <col min="15357" max="15357" width="5.5" style="13" customWidth="1"/>
    <col min="15358" max="15358" width="6.09765625" style="13" customWidth="1"/>
    <col min="15359" max="15359" width="1.3984375" style="13" customWidth="1"/>
    <col min="15360" max="15360" width="8.19921875" style="13" customWidth="1"/>
    <col min="15361" max="15361" width="6.09765625" style="13" customWidth="1"/>
    <col min="15362" max="15362" width="7.8984375" style="13" customWidth="1"/>
    <col min="15363" max="15602" width="8.796875" style="13"/>
    <col min="15603" max="15603" width="2.09765625" style="13" customWidth="1"/>
    <col min="15604" max="15604" width="3.3984375" style="13" customWidth="1"/>
    <col min="15605" max="15605" width="6.19921875" style="13" customWidth="1"/>
    <col min="15606" max="15606" width="5.59765625" style="13" customWidth="1"/>
    <col min="15607" max="15607" width="5" style="13" customWidth="1"/>
    <col min="15608" max="15608" width="8.796875" style="13"/>
    <col min="15609" max="15609" width="7.19921875" style="13" customWidth="1"/>
    <col min="15610" max="15610" width="5" style="13" customWidth="1"/>
    <col min="15611" max="15611" width="11" style="13" customWidth="1"/>
    <col min="15612" max="15612" width="4.5" style="13" customWidth="1"/>
    <col min="15613" max="15613" width="5.5" style="13" customWidth="1"/>
    <col min="15614" max="15614" width="6.09765625" style="13" customWidth="1"/>
    <col min="15615" max="15615" width="1.3984375" style="13" customWidth="1"/>
    <col min="15616" max="15616" width="8.19921875" style="13" customWidth="1"/>
    <col min="15617" max="15617" width="6.09765625" style="13" customWidth="1"/>
    <col min="15618" max="15618" width="7.8984375" style="13" customWidth="1"/>
    <col min="15619" max="15858" width="8.796875" style="13"/>
    <col min="15859" max="15859" width="2.09765625" style="13" customWidth="1"/>
    <col min="15860" max="15860" width="3.3984375" style="13" customWidth="1"/>
    <col min="15861" max="15861" width="6.19921875" style="13" customWidth="1"/>
    <col min="15862" max="15862" width="5.59765625" style="13" customWidth="1"/>
    <col min="15863" max="15863" width="5" style="13" customWidth="1"/>
    <col min="15864" max="15864" width="8.796875" style="13"/>
    <col min="15865" max="15865" width="7.19921875" style="13" customWidth="1"/>
    <col min="15866" max="15866" width="5" style="13" customWidth="1"/>
    <col min="15867" max="15867" width="11" style="13" customWidth="1"/>
    <col min="15868" max="15868" width="4.5" style="13" customWidth="1"/>
    <col min="15869" max="15869" width="5.5" style="13" customWidth="1"/>
    <col min="15870" max="15870" width="6.09765625" style="13" customWidth="1"/>
    <col min="15871" max="15871" width="1.3984375" style="13" customWidth="1"/>
    <col min="15872" max="15872" width="8.19921875" style="13" customWidth="1"/>
    <col min="15873" max="15873" width="6.09765625" style="13" customWidth="1"/>
    <col min="15874" max="15874" width="7.8984375" style="13" customWidth="1"/>
    <col min="15875" max="16114" width="8.796875" style="13"/>
    <col min="16115" max="16115" width="2.09765625" style="13" customWidth="1"/>
    <col min="16116" max="16116" width="3.3984375" style="13" customWidth="1"/>
    <col min="16117" max="16117" width="6.19921875" style="13" customWidth="1"/>
    <col min="16118" max="16118" width="5.59765625" style="13" customWidth="1"/>
    <col min="16119" max="16119" width="5" style="13" customWidth="1"/>
    <col min="16120" max="16120" width="8.796875" style="13"/>
    <col min="16121" max="16121" width="7.19921875" style="13" customWidth="1"/>
    <col min="16122" max="16122" width="5" style="13" customWidth="1"/>
    <col min="16123" max="16123" width="11" style="13" customWidth="1"/>
    <col min="16124" max="16124" width="4.5" style="13" customWidth="1"/>
    <col min="16125" max="16125" width="5.5" style="13" customWidth="1"/>
    <col min="16126" max="16126" width="6.09765625" style="13" customWidth="1"/>
    <col min="16127" max="16127" width="1.3984375" style="13" customWidth="1"/>
    <col min="16128" max="16128" width="8.19921875" style="13" customWidth="1"/>
    <col min="16129" max="16129" width="6.09765625" style="13" customWidth="1"/>
    <col min="16130" max="16130" width="7.8984375" style="13" customWidth="1"/>
    <col min="16131" max="16370" width="8.796875" style="13"/>
    <col min="16371" max="16384" width="9" style="13" customWidth="1"/>
  </cols>
  <sheetData>
    <row r="1" spans="1:11">
      <c r="A1" s="128"/>
      <c r="B1" s="129" t="s">
        <v>14</v>
      </c>
      <c r="C1" s="130"/>
      <c r="D1" s="131"/>
      <c r="E1" s="131"/>
      <c r="F1" s="131"/>
      <c r="G1" s="131"/>
      <c r="H1" s="131"/>
      <c r="I1" s="128"/>
      <c r="J1" s="128"/>
      <c r="K1" s="128"/>
    </row>
    <row r="2" spans="1:11" ht="13.2" customHeight="1">
      <c r="A2" s="304" t="s">
        <v>26</v>
      </c>
      <c r="B2" s="304"/>
      <c r="C2" s="304"/>
      <c r="D2" s="304"/>
      <c r="E2" s="304"/>
      <c r="F2" s="304"/>
      <c r="G2" s="304"/>
      <c r="H2" s="304"/>
      <c r="I2" s="304"/>
      <c r="J2" s="304"/>
      <c r="K2" s="304"/>
    </row>
    <row r="3" spans="1:11" ht="18.600000000000001" customHeight="1" thickBot="1">
      <c r="A3" s="132"/>
      <c r="B3" s="132"/>
      <c r="C3" s="132"/>
      <c r="D3" s="132"/>
      <c r="E3" s="132"/>
      <c r="F3" s="132"/>
      <c r="G3" s="132"/>
      <c r="H3" s="132"/>
      <c r="I3" s="132"/>
      <c r="J3" s="132"/>
      <c r="K3" s="132"/>
    </row>
    <row r="4" spans="1:11" ht="28.2" customHeight="1" thickBot="1">
      <c r="A4" s="128"/>
      <c r="B4" s="129"/>
      <c r="C4" s="216" t="s">
        <v>27</v>
      </c>
      <c r="D4" s="331"/>
      <c r="E4" s="332"/>
      <c r="F4" s="332"/>
      <c r="G4" s="332"/>
      <c r="H4" s="333"/>
      <c r="I4" s="217"/>
      <c r="J4" s="217"/>
      <c r="K4" s="217"/>
    </row>
    <row r="5" spans="1:11" ht="22.2" customHeight="1" thickBot="1">
      <c r="A5" s="128"/>
      <c r="B5" s="129"/>
      <c r="C5" s="131" t="s">
        <v>101</v>
      </c>
      <c r="D5" s="131"/>
      <c r="E5" s="131"/>
      <c r="F5" s="131"/>
      <c r="G5" s="131"/>
      <c r="H5" s="133"/>
      <c r="I5" s="128"/>
      <c r="J5" s="128"/>
      <c r="K5" s="217"/>
    </row>
    <row r="6" spans="1:11" ht="21" customHeight="1" thickBot="1">
      <c r="A6" s="128"/>
      <c r="B6" s="129"/>
      <c r="C6" s="131"/>
      <c r="D6" s="131"/>
      <c r="E6" s="131"/>
      <c r="F6" s="131"/>
      <c r="G6" s="131"/>
      <c r="H6" s="133"/>
      <c r="I6" s="128"/>
      <c r="J6" s="334" t="s">
        <v>102</v>
      </c>
      <c r="K6" s="335"/>
    </row>
    <row r="7" spans="1:11" ht="22.2" customHeight="1">
      <c r="A7" s="128"/>
      <c r="B7" s="129"/>
      <c r="C7" s="336" t="s">
        <v>81</v>
      </c>
      <c r="D7" s="218" t="s">
        <v>45</v>
      </c>
      <c r="E7" s="219"/>
      <c r="F7" s="219"/>
      <c r="G7" s="219"/>
      <c r="H7" s="206"/>
      <c r="I7" s="128"/>
      <c r="J7" s="220" t="s">
        <v>90</v>
      </c>
      <c r="K7" s="221" t="s">
        <v>91</v>
      </c>
    </row>
    <row r="8" spans="1:11" ht="22.2" customHeight="1">
      <c r="A8" s="128"/>
      <c r="B8" s="129"/>
      <c r="C8" s="337"/>
      <c r="D8" s="222" t="s">
        <v>79</v>
      </c>
      <c r="E8" s="223"/>
      <c r="F8" s="223"/>
      <c r="G8" s="223"/>
      <c r="H8" s="266"/>
      <c r="I8" s="128"/>
      <c r="J8" s="224" t="s">
        <v>82</v>
      </c>
      <c r="K8" s="225" t="s">
        <v>86</v>
      </c>
    </row>
    <row r="9" spans="1:11" ht="22.2" customHeight="1" thickBot="1">
      <c r="A9" s="128"/>
      <c r="B9" s="129"/>
      <c r="C9" s="338"/>
      <c r="D9" s="226" t="s">
        <v>80</v>
      </c>
      <c r="E9" s="227"/>
      <c r="F9" s="227"/>
      <c r="G9" s="227"/>
      <c r="H9" s="228">
        <f>H7-H8</f>
        <v>0</v>
      </c>
      <c r="I9" s="128"/>
      <c r="J9" s="224" t="s">
        <v>83</v>
      </c>
      <c r="K9" s="225" t="s">
        <v>87</v>
      </c>
    </row>
    <row r="10" spans="1:11" ht="22.2" customHeight="1">
      <c r="A10" s="128"/>
      <c r="B10" s="129"/>
      <c r="C10" s="297" t="s">
        <v>106</v>
      </c>
      <c r="D10" s="297"/>
      <c r="E10" s="297"/>
      <c r="F10" s="297"/>
      <c r="G10" s="297"/>
      <c r="H10" s="297"/>
      <c r="I10" s="131"/>
      <c r="J10" s="224" t="s">
        <v>84</v>
      </c>
      <c r="K10" s="225" t="s">
        <v>88</v>
      </c>
    </row>
    <row r="11" spans="1:11" ht="21.6" customHeight="1" thickBot="1">
      <c r="A11" s="128"/>
      <c r="B11" s="129"/>
      <c r="C11" s="297"/>
      <c r="D11" s="297"/>
      <c r="E11" s="297"/>
      <c r="F11" s="297"/>
      <c r="G11" s="297"/>
      <c r="H11" s="297"/>
      <c r="I11" s="131"/>
      <c r="J11" s="229" t="s">
        <v>85</v>
      </c>
      <c r="K11" s="230" t="s">
        <v>89</v>
      </c>
    </row>
    <row r="12" spans="1:11" ht="18" customHeight="1" thickBot="1">
      <c r="A12" s="128"/>
      <c r="B12" s="129"/>
      <c r="C12" s="131"/>
      <c r="D12" s="131"/>
      <c r="E12" s="131"/>
      <c r="F12" s="131"/>
      <c r="G12" s="131"/>
      <c r="H12" s="131"/>
      <c r="I12" s="231"/>
      <c r="J12" s="231"/>
      <c r="K12" s="217"/>
    </row>
    <row r="13" spans="1:11" ht="27.6" customHeight="1">
      <c r="A13" s="128"/>
      <c r="B13" s="129"/>
      <c r="C13" s="298" t="s">
        <v>55</v>
      </c>
      <c r="D13" s="232" t="s">
        <v>68</v>
      </c>
      <c r="E13" s="233" t="s">
        <v>43</v>
      </c>
      <c r="F13" s="234" t="s">
        <v>53</v>
      </c>
      <c r="G13" s="235" t="s">
        <v>96</v>
      </c>
      <c r="H13" s="191" t="s">
        <v>44</v>
      </c>
      <c r="I13" s="236" t="s">
        <v>97</v>
      </c>
      <c r="J13" s="193" t="s">
        <v>45</v>
      </c>
      <c r="K13" s="191" t="s">
        <v>46</v>
      </c>
    </row>
    <row r="14" spans="1:11" ht="36.6" customHeight="1">
      <c r="A14" s="128"/>
      <c r="B14" s="129"/>
      <c r="C14" s="299"/>
      <c r="D14" s="207"/>
      <c r="E14" s="208"/>
      <c r="F14" s="350"/>
      <c r="G14" s="353"/>
      <c r="H14" s="114"/>
      <c r="I14" s="356"/>
      <c r="J14" s="359"/>
      <c r="K14" s="342"/>
    </row>
    <row r="15" spans="1:11" ht="36.6" customHeight="1">
      <c r="A15" s="128"/>
      <c r="B15" s="129"/>
      <c r="C15" s="299"/>
      <c r="D15" s="207"/>
      <c r="E15" s="208"/>
      <c r="F15" s="351"/>
      <c r="G15" s="354"/>
      <c r="H15" s="114"/>
      <c r="I15" s="357"/>
      <c r="J15" s="360"/>
      <c r="K15" s="343"/>
    </row>
    <row r="16" spans="1:11" ht="36.6" customHeight="1">
      <c r="A16" s="128"/>
      <c r="B16" s="129"/>
      <c r="C16" s="299"/>
      <c r="D16" s="207"/>
      <c r="E16" s="208"/>
      <c r="F16" s="351"/>
      <c r="G16" s="354"/>
      <c r="H16" s="114"/>
      <c r="I16" s="357"/>
      <c r="J16" s="360"/>
      <c r="K16" s="343"/>
    </row>
    <row r="17" spans="1:39" ht="36.6" customHeight="1">
      <c r="A17" s="128"/>
      <c r="B17" s="129"/>
      <c r="C17" s="299"/>
      <c r="D17" s="207"/>
      <c r="E17" s="208"/>
      <c r="F17" s="351"/>
      <c r="G17" s="354"/>
      <c r="H17" s="114"/>
      <c r="I17" s="357"/>
      <c r="J17" s="360"/>
      <c r="K17" s="343"/>
    </row>
    <row r="18" spans="1:39" ht="36.6" customHeight="1" thickBot="1">
      <c r="A18" s="128"/>
      <c r="B18" s="129"/>
      <c r="C18" s="299"/>
      <c r="D18" s="209"/>
      <c r="E18" s="210"/>
      <c r="F18" s="352"/>
      <c r="G18" s="355"/>
      <c r="H18" s="211"/>
      <c r="I18" s="358"/>
      <c r="J18" s="361"/>
      <c r="K18" s="344"/>
    </row>
    <row r="19" spans="1:39" ht="36.6" customHeight="1" thickTop="1" thickBot="1">
      <c r="A19" s="128"/>
      <c r="B19" s="129"/>
      <c r="C19" s="300"/>
      <c r="D19" s="237" t="s">
        <v>47</v>
      </c>
      <c r="E19" s="186">
        <f>SUM(E14:E18)</f>
        <v>0</v>
      </c>
      <c r="F19" s="212"/>
      <c r="G19" s="238">
        <f>ROUNDDOWN((E19-F19)*3/4,-3)</f>
        <v>0</v>
      </c>
      <c r="H19" s="239">
        <f>SUM(H14:H18)</f>
        <v>0</v>
      </c>
      <c r="I19" s="194">
        <f>ROUNDDOWN(H19*3/4,-3)</f>
        <v>0</v>
      </c>
      <c r="J19" s="187">
        <f>H9</f>
        <v>0</v>
      </c>
      <c r="K19" s="196">
        <f>MIN(G19,I19,J19)</f>
        <v>0</v>
      </c>
    </row>
    <row r="20" spans="1:39" ht="37.200000000000003" customHeight="1">
      <c r="A20" s="128"/>
      <c r="B20" s="129"/>
      <c r="C20" s="299" t="s">
        <v>49</v>
      </c>
      <c r="D20" s="213"/>
      <c r="E20" s="208"/>
      <c r="F20" s="293"/>
      <c r="G20" s="282"/>
      <c r="H20" s="214"/>
      <c r="I20" s="345"/>
      <c r="J20" s="347"/>
      <c r="K20" s="349"/>
    </row>
    <row r="21" spans="1:39" ht="37.200000000000003" customHeight="1" thickBot="1">
      <c r="A21" s="128"/>
      <c r="B21" s="129"/>
      <c r="C21" s="299"/>
      <c r="D21" s="209"/>
      <c r="E21" s="123"/>
      <c r="F21" s="294"/>
      <c r="G21" s="283"/>
      <c r="H21" s="211"/>
      <c r="I21" s="346"/>
      <c r="J21" s="348"/>
      <c r="K21" s="289"/>
    </row>
    <row r="22" spans="1:39" ht="37.200000000000003" customHeight="1" thickTop="1" thickBot="1">
      <c r="A22" s="128"/>
      <c r="B22" s="129"/>
      <c r="C22" s="300"/>
      <c r="D22" s="240" t="s">
        <v>47</v>
      </c>
      <c r="E22" s="241">
        <f>SUM(E20:E21)</f>
        <v>0</v>
      </c>
      <c r="F22" s="215"/>
      <c r="G22" s="238">
        <f>ROUNDDOWN((E22-F22)*3/4,-3)</f>
        <v>0</v>
      </c>
      <c r="H22" s="242">
        <f>SUM(H20:H21)</f>
        <v>0</v>
      </c>
      <c r="I22" s="194">
        <f>ROUNDDOWN(H22*3/4,-3)</f>
        <v>0</v>
      </c>
      <c r="J22" s="195">
        <f>IF(H22=0,0,450000)</f>
        <v>0</v>
      </c>
      <c r="K22" s="196">
        <f>MIN(G22,I22,J22)</f>
        <v>0</v>
      </c>
    </row>
    <row r="23" spans="1:39" ht="32.4" customHeight="1" thickBot="1">
      <c r="A23" s="128"/>
      <c r="B23" s="129"/>
      <c r="C23" s="339" t="s">
        <v>50</v>
      </c>
      <c r="D23" s="340"/>
      <c r="E23" s="243">
        <f t="shared" ref="E23:K23" si="0">SUM(E19,E22)</f>
        <v>0</v>
      </c>
      <c r="F23" s="244">
        <f t="shared" si="0"/>
        <v>0</v>
      </c>
      <c r="G23" s="244">
        <f t="shared" si="0"/>
        <v>0</v>
      </c>
      <c r="H23" s="245">
        <f t="shared" si="0"/>
        <v>0</v>
      </c>
      <c r="I23" s="246">
        <f t="shared" si="0"/>
        <v>0</v>
      </c>
      <c r="J23" s="247">
        <f t="shared" si="0"/>
        <v>0</v>
      </c>
      <c r="K23" s="245">
        <f t="shared" si="0"/>
        <v>0</v>
      </c>
    </row>
    <row r="24" spans="1:39" ht="7.5" customHeight="1">
      <c r="A24" s="128"/>
      <c r="B24" s="129"/>
      <c r="C24" s="204"/>
      <c r="D24" s="166"/>
      <c r="E24" s="205"/>
      <c r="F24" s="131"/>
      <c r="G24" s="131"/>
      <c r="H24" s="131"/>
      <c r="I24" s="217"/>
      <c r="J24" s="217"/>
      <c r="K24" s="217"/>
    </row>
    <row r="25" spans="1:39">
      <c r="A25" s="128"/>
      <c r="B25" s="128"/>
      <c r="C25" s="217" t="s">
        <v>58</v>
      </c>
      <c r="D25" s="217"/>
      <c r="E25" s="217"/>
      <c r="F25" s="217"/>
      <c r="G25" s="217"/>
      <c r="H25" s="217"/>
      <c r="I25" s="217"/>
      <c r="J25" s="217"/>
      <c r="K25" s="217"/>
    </row>
    <row r="26" spans="1:39" customFormat="1">
      <c r="B26" s="341"/>
      <c r="C26" s="341"/>
      <c r="D26" s="341"/>
      <c r="E26" s="341"/>
      <c r="F26" s="341"/>
    </row>
    <row r="27" spans="1:39">
      <c r="A27" s="13" t="s">
        <v>126</v>
      </c>
    </row>
    <row r="28" spans="1:39" customFormat="1" ht="19.8" customHeight="1">
      <c r="E28">
        <f>別記第１号様式!F8</f>
        <v>0</v>
      </c>
      <c r="F28">
        <f>別記第１号様式!F7</f>
        <v>0</v>
      </c>
      <c r="G28">
        <f>別記第１号様式!F9</f>
        <v>0</v>
      </c>
      <c r="H28">
        <f>別記第１号様式!G9</f>
        <v>0</v>
      </c>
      <c r="AE28">
        <f>H8</f>
        <v>0</v>
      </c>
      <c r="AF28" s="265">
        <f>E19</f>
        <v>0</v>
      </c>
      <c r="AG28" s="265">
        <f>E22</f>
        <v>0</v>
      </c>
      <c r="AI28" s="265">
        <f>K19</f>
        <v>0</v>
      </c>
      <c r="AK28" s="265">
        <f>K22</f>
        <v>0</v>
      </c>
      <c r="AL28" s="265">
        <f>K23</f>
        <v>0</v>
      </c>
      <c r="AM28" s="265">
        <f>別記第１号様式!E23</f>
        <v>0</v>
      </c>
    </row>
  </sheetData>
  <sheetProtection algorithmName="SHA-512" hashValue="REor52IRQjLR8evs77BjGP4oyGpM0O5KP+gXzZmYWc5nUa0lMz+KfD5nqhABGJW6v6rRco2Sxb2CMQ/l9Vk/fw==" saltValue="ZPa91YSkLG/C5ohZ7agSZw==" spinCount="100000" sheet="1" objects="1" scenarios="1"/>
  <mergeCells count="19">
    <mergeCell ref="C23:D23"/>
    <mergeCell ref="B26:F26"/>
    <mergeCell ref="K14:K18"/>
    <mergeCell ref="C20:C22"/>
    <mergeCell ref="F20:F21"/>
    <mergeCell ref="G20:G21"/>
    <mergeCell ref="I20:I21"/>
    <mergeCell ref="J20:J21"/>
    <mergeCell ref="K20:K21"/>
    <mergeCell ref="C13:C19"/>
    <mergeCell ref="F14:F18"/>
    <mergeCell ref="G14:G18"/>
    <mergeCell ref="I14:I18"/>
    <mergeCell ref="J14:J18"/>
    <mergeCell ref="A2:K2"/>
    <mergeCell ref="D4:H4"/>
    <mergeCell ref="J6:K6"/>
    <mergeCell ref="C7:C9"/>
    <mergeCell ref="C10:H11"/>
  </mergeCells>
  <phoneticPr fontId="1"/>
  <conditionalFormatting sqref="D4:H4 H7:H8 D14:E18 F19 H14:H18 D20:E21 F22 H20:H21">
    <cfRule type="containsBlanks" dxfId="1" priority="1">
      <formula>LEN(TRIM(D4))=0</formula>
    </cfRule>
  </conditionalFormatting>
  <dataValidations count="4">
    <dataValidation type="list" allowBlank="1" showInputMessage="1" showErrorMessage="1" sqref="WVB983017 IP65513 SL65513 ACH65513 AMD65513 AVZ65513 BFV65513 BPR65513 BZN65513 CJJ65513 CTF65513 DDB65513 DMX65513 DWT65513 EGP65513 EQL65513 FAH65513 FKD65513 FTZ65513 GDV65513 GNR65513 GXN65513 HHJ65513 HRF65513 IBB65513 IKX65513 IUT65513 JEP65513 JOL65513 JYH65513 KID65513 KRZ65513 LBV65513 LLR65513 LVN65513 MFJ65513 MPF65513 MZB65513 NIX65513 NST65513 OCP65513 OML65513 OWH65513 PGD65513 PPZ65513 PZV65513 QJR65513 QTN65513 RDJ65513 RNF65513 RXB65513 SGX65513 SQT65513 TAP65513 TKL65513 TUH65513 UED65513 UNZ65513 UXV65513 VHR65513 VRN65513 WBJ65513 WLF65513 WVB65513 IP131049 SL131049 ACH131049 AMD131049 AVZ131049 BFV131049 BPR131049 BZN131049 CJJ131049 CTF131049 DDB131049 DMX131049 DWT131049 EGP131049 EQL131049 FAH131049 FKD131049 FTZ131049 GDV131049 GNR131049 GXN131049 HHJ131049 HRF131049 IBB131049 IKX131049 IUT131049 JEP131049 JOL131049 JYH131049 KID131049 KRZ131049 LBV131049 LLR131049 LVN131049 MFJ131049 MPF131049 MZB131049 NIX131049 NST131049 OCP131049 OML131049 OWH131049 PGD131049 PPZ131049 PZV131049 QJR131049 QTN131049 RDJ131049 RNF131049 RXB131049 SGX131049 SQT131049 TAP131049 TKL131049 TUH131049 UED131049 UNZ131049 UXV131049 VHR131049 VRN131049 WBJ131049 WLF131049 WVB131049 IP196585 SL196585 ACH196585 AMD196585 AVZ196585 BFV196585 BPR196585 BZN196585 CJJ196585 CTF196585 DDB196585 DMX196585 DWT196585 EGP196585 EQL196585 FAH196585 FKD196585 FTZ196585 GDV196585 GNR196585 GXN196585 HHJ196585 HRF196585 IBB196585 IKX196585 IUT196585 JEP196585 JOL196585 JYH196585 KID196585 KRZ196585 LBV196585 LLR196585 LVN196585 MFJ196585 MPF196585 MZB196585 NIX196585 NST196585 OCP196585 OML196585 OWH196585 PGD196585 PPZ196585 PZV196585 QJR196585 QTN196585 RDJ196585 RNF196585 RXB196585 SGX196585 SQT196585 TAP196585 TKL196585 TUH196585 UED196585 UNZ196585 UXV196585 VHR196585 VRN196585 WBJ196585 WLF196585 WVB196585 IP262121 SL262121 ACH262121 AMD262121 AVZ262121 BFV262121 BPR262121 BZN262121 CJJ262121 CTF262121 DDB262121 DMX262121 DWT262121 EGP262121 EQL262121 FAH262121 FKD262121 FTZ262121 GDV262121 GNR262121 GXN262121 HHJ262121 HRF262121 IBB262121 IKX262121 IUT262121 JEP262121 JOL262121 JYH262121 KID262121 KRZ262121 LBV262121 LLR262121 LVN262121 MFJ262121 MPF262121 MZB262121 NIX262121 NST262121 OCP262121 OML262121 OWH262121 PGD262121 PPZ262121 PZV262121 QJR262121 QTN262121 RDJ262121 RNF262121 RXB262121 SGX262121 SQT262121 TAP262121 TKL262121 TUH262121 UED262121 UNZ262121 UXV262121 VHR262121 VRN262121 WBJ262121 WLF262121 WVB262121 IP327657 SL327657 ACH327657 AMD327657 AVZ327657 BFV327657 BPR327657 BZN327657 CJJ327657 CTF327657 DDB327657 DMX327657 DWT327657 EGP327657 EQL327657 FAH327657 FKD327657 FTZ327657 GDV327657 GNR327657 GXN327657 HHJ327657 HRF327657 IBB327657 IKX327657 IUT327657 JEP327657 JOL327657 JYH327657 KID327657 KRZ327657 LBV327657 LLR327657 LVN327657 MFJ327657 MPF327657 MZB327657 NIX327657 NST327657 OCP327657 OML327657 OWH327657 PGD327657 PPZ327657 PZV327657 QJR327657 QTN327657 RDJ327657 RNF327657 RXB327657 SGX327657 SQT327657 TAP327657 TKL327657 TUH327657 UED327657 UNZ327657 UXV327657 VHR327657 VRN327657 WBJ327657 WLF327657 WVB327657 IP393193 SL393193 ACH393193 AMD393193 AVZ393193 BFV393193 BPR393193 BZN393193 CJJ393193 CTF393193 DDB393193 DMX393193 DWT393193 EGP393193 EQL393193 FAH393193 FKD393193 FTZ393193 GDV393193 GNR393193 GXN393193 HHJ393193 HRF393193 IBB393193 IKX393193 IUT393193 JEP393193 JOL393193 JYH393193 KID393193 KRZ393193 LBV393193 LLR393193 LVN393193 MFJ393193 MPF393193 MZB393193 NIX393193 NST393193 OCP393193 OML393193 OWH393193 PGD393193 PPZ393193 PZV393193 QJR393193 QTN393193 RDJ393193 RNF393193 RXB393193 SGX393193 SQT393193 TAP393193 TKL393193 TUH393193 UED393193 UNZ393193 UXV393193 VHR393193 VRN393193 WBJ393193 WLF393193 WVB393193 IP458729 SL458729 ACH458729 AMD458729 AVZ458729 BFV458729 BPR458729 BZN458729 CJJ458729 CTF458729 DDB458729 DMX458729 DWT458729 EGP458729 EQL458729 FAH458729 FKD458729 FTZ458729 GDV458729 GNR458729 GXN458729 HHJ458729 HRF458729 IBB458729 IKX458729 IUT458729 JEP458729 JOL458729 JYH458729 KID458729 KRZ458729 LBV458729 LLR458729 LVN458729 MFJ458729 MPF458729 MZB458729 NIX458729 NST458729 OCP458729 OML458729 OWH458729 PGD458729 PPZ458729 PZV458729 QJR458729 QTN458729 RDJ458729 RNF458729 RXB458729 SGX458729 SQT458729 TAP458729 TKL458729 TUH458729 UED458729 UNZ458729 UXV458729 VHR458729 VRN458729 WBJ458729 WLF458729 WVB458729 IP524265 SL524265 ACH524265 AMD524265 AVZ524265 BFV524265 BPR524265 BZN524265 CJJ524265 CTF524265 DDB524265 DMX524265 DWT524265 EGP524265 EQL524265 FAH524265 FKD524265 FTZ524265 GDV524265 GNR524265 GXN524265 HHJ524265 HRF524265 IBB524265 IKX524265 IUT524265 JEP524265 JOL524265 JYH524265 KID524265 KRZ524265 LBV524265 LLR524265 LVN524265 MFJ524265 MPF524265 MZB524265 NIX524265 NST524265 OCP524265 OML524265 OWH524265 PGD524265 PPZ524265 PZV524265 QJR524265 QTN524265 RDJ524265 RNF524265 RXB524265 SGX524265 SQT524265 TAP524265 TKL524265 TUH524265 UED524265 UNZ524265 UXV524265 VHR524265 VRN524265 WBJ524265 WLF524265 WVB524265 IP589801 SL589801 ACH589801 AMD589801 AVZ589801 BFV589801 BPR589801 BZN589801 CJJ589801 CTF589801 DDB589801 DMX589801 DWT589801 EGP589801 EQL589801 FAH589801 FKD589801 FTZ589801 GDV589801 GNR589801 GXN589801 HHJ589801 HRF589801 IBB589801 IKX589801 IUT589801 JEP589801 JOL589801 JYH589801 KID589801 KRZ589801 LBV589801 LLR589801 LVN589801 MFJ589801 MPF589801 MZB589801 NIX589801 NST589801 OCP589801 OML589801 OWH589801 PGD589801 PPZ589801 PZV589801 QJR589801 QTN589801 RDJ589801 RNF589801 RXB589801 SGX589801 SQT589801 TAP589801 TKL589801 TUH589801 UED589801 UNZ589801 UXV589801 VHR589801 VRN589801 WBJ589801 WLF589801 WVB589801 IP655337 SL655337 ACH655337 AMD655337 AVZ655337 BFV655337 BPR655337 BZN655337 CJJ655337 CTF655337 DDB655337 DMX655337 DWT655337 EGP655337 EQL655337 FAH655337 FKD655337 FTZ655337 GDV655337 GNR655337 GXN655337 HHJ655337 HRF655337 IBB655337 IKX655337 IUT655337 JEP655337 JOL655337 JYH655337 KID655337 KRZ655337 LBV655337 LLR655337 LVN655337 MFJ655337 MPF655337 MZB655337 NIX655337 NST655337 OCP655337 OML655337 OWH655337 PGD655337 PPZ655337 PZV655337 QJR655337 QTN655337 RDJ655337 RNF655337 RXB655337 SGX655337 SQT655337 TAP655337 TKL655337 TUH655337 UED655337 UNZ655337 UXV655337 VHR655337 VRN655337 WBJ655337 WLF655337 WVB655337 IP720873 SL720873 ACH720873 AMD720873 AVZ720873 BFV720873 BPR720873 BZN720873 CJJ720873 CTF720873 DDB720873 DMX720873 DWT720873 EGP720873 EQL720873 FAH720873 FKD720873 FTZ720873 GDV720873 GNR720873 GXN720873 HHJ720873 HRF720873 IBB720873 IKX720873 IUT720873 JEP720873 JOL720873 JYH720873 KID720873 KRZ720873 LBV720873 LLR720873 LVN720873 MFJ720873 MPF720873 MZB720873 NIX720873 NST720873 OCP720873 OML720873 OWH720873 PGD720873 PPZ720873 PZV720873 QJR720873 QTN720873 RDJ720873 RNF720873 RXB720873 SGX720873 SQT720873 TAP720873 TKL720873 TUH720873 UED720873 UNZ720873 UXV720873 VHR720873 VRN720873 WBJ720873 WLF720873 WVB720873 IP786409 SL786409 ACH786409 AMD786409 AVZ786409 BFV786409 BPR786409 BZN786409 CJJ786409 CTF786409 DDB786409 DMX786409 DWT786409 EGP786409 EQL786409 FAH786409 FKD786409 FTZ786409 GDV786409 GNR786409 GXN786409 HHJ786409 HRF786409 IBB786409 IKX786409 IUT786409 JEP786409 JOL786409 JYH786409 KID786409 KRZ786409 LBV786409 LLR786409 LVN786409 MFJ786409 MPF786409 MZB786409 NIX786409 NST786409 OCP786409 OML786409 OWH786409 PGD786409 PPZ786409 PZV786409 QJR786409 QTN786409 RDJ786409 RNF786409 RXB786409 SGX786409 SQT786409 TAP786409 TKL786409 TUH786409 UED786409 UNZ786409 UXV786409 VHR786409 VRN786409 WBJ786409 WLF786409 WVB786409 IP851945 SL851945 ACH851945 AMD851945 AVZ851945 BFV851945 BPR851945 BZN851945 CJJ851945 CTF851945 DDB851945 DMX851945 DWT851945 EGP851945 EQL851945 FAH851945 FKD851945 FTZ851945 GDV851945 GNR851945 GXN851945 HHJ851945 HRF851945 IBB851945 IKX851945 IUT851945 JEP851945 JOL851945 JYH851945 KID851945 KRZ851945 LBV851945 LLR851945 LVN851945 MFJ851945 MPF851945 MZB851945 NIX851945 NST851945 OCP851945 OML851945 OWH851945 PGD851945 PPZ851945 PZV851945 QJR851945 QTN851945 RDJ851945 RNF851945 RXB851945 SGX851945 SQT851945 TAP851945 TKL851945 TUH851945 UED851945 UNZ851945 UXV851945 VHR851945 VRN851945 WBJ851945 WLF851945 WVB851945 IP917481 SL917481 ACH917481 AMD917481 AVZ917481 BFV917481 BPR917481 BZN917481 CJJ917481 CTF917481 DDB917481 DMX917481 DWT917481 EGP917481 EQL917481 FAH917481 FKD917481 FTZ917481 GDV917481 GNR917481 GXN917481 HHJ917481 HRF917481 IBB917481 IKX917481 IUT917481 JEP917481 JOL917481 JYH917481 KID917481 KRZ917481 LBV917481 LLR917481 LVN917481 MFJ917481 MPF917481 MZB917481 NIX917481 NST917481 OCP917481 OML917481 OWH917481 PGD917481 PPZ917481 PZV917481 QJR917481 QTN917481 RDJ917481 RNF917481 RXB917481 SGX917481 SQT917481 TAP917481 TKL917481 TUH917481 UED917481 UNZ917481 UXV917481 VHR917481 VRN917481 WBJ917481 WLF917481 WVB917481 IP983017 SL983017 ACH983017 AMD983017 AVZ983017 BFV983017 BPR983017 BZN983017 CJJ983017 CTF983017 DDB983017 DMX983017 DWT983017 EGP983017 EQL983017 FAH983017 FKD983017 FTZ983017 GDV983017 GNR983017 GXN983017 HHJ983017 HRF983017 IBB983017 IKX983017 IUT983017 JEP983017 JOL983017 JYH983017 KID983017 KRZ983017 LBV983017 LLR983017 LVN983017 MFJ983017 MPF983017 MZB983017 NIX983017 NST983017 OCP983017 OML983017 OWH983017 PGD983017 PPZ983017 PZV983017 QJR983017 QTN983017 RDJ983017 RNF983017 RXB983017 SGX983017 SQT983017 TAP983017 TKL983017 TUH983017 UED983017 UNZ983017 UXV983017 VHR983017 VRN983017 WBJ983017 WLF983017" xr:uid="{C8448CE5-AC64-4C4C-9C1B-9095B5E4E4D2}"/>
    <dataValidation type="list" allowBlank="1" showInputMessage="1" showErrorMessage="1" sqref="H7" xr:uid="{097F9E46-7C5D-428C-A927-10826BAFE709}">
      <formula1>"1000000,1600000,2000000,2600000"</formula1>
    </dataValidation>
    <dataValidation type="list" allowBlank="1" showInputMessage="1" showErrorMessage="1" sqref="WVC982993:WVD983000 E65489:E65496 IQ65489:IR65496 SM65489:SN65496 ACI65489:ACJ65496 AME65489:AMF65496 AWA65489:AWB65496 BFW65489:BFX65496 BPS65489:BPT65496 BZO65489:BZP65496 CJK65489:CJL65496 CTG65489:CTH65496 DDC65489:DDD65496 DMY65489:DMZ65496 DWU65489:DWV65496 EGQ65489:EGR65496 EQM65489:EQN65496 FAI65489:FAJ65496 FKE65489:FKF65496 FUA65489:FUB65496 GDW65489:GDX65496 GNS65489:GNT65496 GXO65489:GXP65496 HHK65489:HHL65496 HRG65489:HRH65496 IBC65489:IBD65496 IKY65489:IKZ65496 IUU65489:IUV65496 JEQ65489:JER65496 JOM65489:JON65496 JYI65489:JYJ65496 KIE65489:KIF65496 KSA65489:KSB65496 LBW65489:LBX65496 LLS65489:LLT65496 LVO65489:LVP65496 MFK65489:MFL65496 MPG65489:MPH65496 MZC65489:MZD65496 NIY65489:NIZ65496 NSU65489:NSV65496 OCQ65489:OCR65496 OMM65489:OMN65496 OWI65489:OWJ65496 PGE65489:PGF65496 PQA65489:PQB65496 PZW65489:PZX65496 QJS65489:QJT65496 QTO65489:QTP65496 RDK65489:RDL65496 RNG65489:RNH65496 RXC65489:RXD65496 SGY65489:SGZ65496 SQU65489:SQV65496 TAQ65489:TAR65496 TKM65489:TKN65496 TUI65489:TUJ65496 UEE65489:UEF65496 UOA65489:UOB65496 UXW65489:UXX65496 VHS65489:VHT65496 VRO65489:VRP65496 WBK65489:WBL65496 WLG65489:WLH65496 WVC65489:WVD65496 E131025:E131032 IQ131025:IR131032 SM131025:SN131032 ACI131025:ACJ131032 AME131025:AMF131032 AWA131025:AWB131032 BFW131025:BFX131032 BPS131025:BPT131032 BZO131025:BZP131032 CJK131025:CJL131032 CTG131025:CTH131032 DDC131025:DDD131032 DMY131025:DMZ131032 DWU131025:DWV131032 EGQ131025:EGR131032 EQM131025:EQN131032 FAI131025:FAJ131032 FKE131025:FKF131032 FUA131025:FUB131032 GDW131025:GDX131032 GNS131025:GNT131032 GXO131025:GXP131032 HHK131025:HHL131032 HRG131025:HRH131032 IBC131025:IBD131032 IKY131025:IKZ131032 IUU131025:IUV131032 JEQ131025:JER131032 JOM131025:JON131032 JYI131025:JYJ131032 KIE131025:KIF131032 KSA131025:KSB131032 LBW131025:LBX131032 LLS131025:LLT131032 LVO131025:LVP131032 MFK131025:MFL131032 MPG131025:MPH131032 MZC131025:MZD131032 NIY131025:NIZ131032 NSU131025:NSV131032 OCQ131025:OCR131032 OMM131025:OMN131032 OWI131025:OWJ131032 PGE131025:PGF131032 PQA131025:PQB131032 PZW131025:PZX131032 QJS131025:QJT131032 QTO131025:QTP131032 RDK131025:RDL131032 RNG131025:RNH131032 RXC131025:RXD131032 SGY131025:SGZ131032 SQU131025:SQV131032 TAQ131025:TAR131032 TKM131025:TKN131032 TUI131025:TUJ131032 UEE131025:UEF131032 UOA131025:UOB131032 UXW131025:UXX131032 VHS131025:VHT131032 VRO131025:VRP131032 WBK131025:WBL131032 WLG131025:WLH131032 WVC131025:WVD131032 E196561:E196568 IQ196561:IR196568 SM196561:SN196568 ACI196561:ACJ196568 AME196561:AMF196568 AWA196561:AWB196568 BFW196561:BFX196568 BPS196561:BPT196568 BZO196561:BZP196568 CJK196561:CJL196568 CTG196561:CTH196568 DDC196561:DDD196568 DMY196561:DMZ196568 DWU196561:DWV196568 EGQ196561:EGR196568 EQM196561:EQN196568 FAI196561:FAJ196568 FKE196561:FKF196568 FUA196561:FUB196568 GDW196561:GDX196568 GNS196561:GNT196568 GXO196561:GXP196568 HHK196561:HHL196568 HRG196561:HRH196568 IBC196561:IBD196568 IKY196561:IKZ196568 IUU196561:IUV196568 JEQ196561:JER196568 JOM196561:JON196568 JYI196561:JYJ196568 KIE196561:KIF196568 KSA196561:KSB196568 LBW196561:LBX196568 LLS196561:LLT196568 LVO196561:LVP196568 MFK196561:MFL196568 MPG196561:MPH196568 MZC196561:MZD196568 NIY196561:NIZ196568 NSU196561:NSV196568 OCQ196561:OCR196568 OMM196561:OMN196568 OWI196561:OWJ196568 PGE196561:PGF196568 PQA196561:PQB196568 PZW196561:PZX196568 QJS196561:QJT196568 QTO196561:QTP196568 RDK196561:RDL196568 RNG196561:RNH196568 RXC196561:RXD196568 SGY196561:SGZ196568 SQU196561:SQV196568 TAQ196561:TAR196568 TKM196561:TKN196568 TUI196561:TUJ196568 UEE196561:UEF196568 UOA196561:UOB196568 UXW196561:UXX196568 VHS196561:VHT196568 VRO196561:VRP196568 WBK196561:WBL196568 WLG196561:WLH196568 WVC196561:WVD196568 E262097:E262104 IQ262097:IR262104 SM262097:SN262104 ACI262097:ACJ262104 AME262097:AMF262104 AWA262097:AWB262104 BFW262097:BFX262104 BPS262097:BPT262104 BZO262097:BZP262104 CJK262097:CJL262104 CTG262097:CTH262104 DDC262097:DDD262104 DMY262097:DMZ262104 DWU262097:DWV262104 EGQ262097:EGR262104 EQM262097:EQN262104 FAI262097:FAJ262104 FKE262097:FKF262104 FUA262097:FUB262104 GDW262097:GDX262104 GNS262097:GNT262104 GXO262097:GXP262104 HHK262097:HHL262104 HRG262097:HRH262104 IBC262097:IBD262104 IKY262097:IKZ262104 IUU262097:IUV262104 JEQ262097:JER262104 JOM262097:JON262104 JYI262097:JYJ262104 KIE262097:KIF262104 KSA262097:KSB262104 LBW262097:LBX262104 LLS262097:LLT262104 LVO262097:LVP262104 MFK262097:MFL262104 MPG262097:MPH262104 MZC262097:MZD262104 NIY262097:NIZ262104 NSU262097:NSV262104 OCQ262097:OCR262104 OMM262097:OMN262104 OWI262097:OWJ262104 PGE262097:PGF262104 PQA262097:PQB262104 PZW262097:PZX262104 QJS262097:QJT262104 QTO262097:QTP262104 RDK262097:RDL262104 RNG262097:RNH262104 RXC262097:RXD262104 SGY262097:SGZ262104 SQU262097:SQV262104 TAQ262097:TAR262104 TKM262097:TKN262104 TUI262097:TUJ262104 UEE262097:UEF262104 UOA262097:UOB262104 UXW262097:UXX262104 VHS262097:VHT262104 VRO262097:VRP262104 WBK262097:WBL262104 WLG262097:WLH262104 WVC262097:WVD262104 E327633:E327640 IQ327633:IR327640 SM327633:SN327640 ACI327633:ACJ327640 AME327633:AMF327640 AWA327633:AWB327640 BFW327633:BFX327640 BPS327633:BPT327640 BZO327633:BZP327640 CJK327633:CJL327640 CTG327633:CTH327640 DDC327633:DDD327640 DMY327633:DMZ327640 DWU327633:DWV327640 EGQ327633:EGR327640 EQM327633:EQN327640 FAI327633:FAJ327640 FKE327633:FKF327640 FUA327633:FUB327640 GDW327633:GDX327640 GNS327633:GNT327640 GXO327633:GXP327640 HHK327633:HHL327640 HRG327633:HRH327640 IBC327633:IBD327640 IKY327633:IKZ327640 IUU327633:IUV327640 JEQ327633:JER327640 JOM327633:JON327640 JYI327633:JYJ327640 KIE327633:KIF327640 KSA327633:KSB327640 LBW327633:LBX327640 LLS327633:LLT327640 LVO327633:LVP327640 MFK327633:MFL327640 MPG327633:MPH327640 MZC327633:MZD327640 NIY327633:NIZ327640 NSU327633:NSV327640 OCQ327633:OCR327640 OMM327633:OMN327640 OWI327633:OWJ327640 PGE327633:PGF327640 PQA327633:PQB327640 PZW327633:PZX327640 QJS327633:QJT327640 QTO327633:QTP327640 RDK327633:RDL327640 RNG327633:RNH327640 RXC327633:RXD327640 SGY327633:SGZ327640 SQU327633:SQV327640 TAQ327633:TAR327640 TKM327633:TKN327640 TUI327633:TUJ327640 UEE327633:UEF327640 UOA327633:UOB327640 UXW327633:UXX327640 VHS327633:VHT327640 VRO327633:VRP327640 WBK327633:WBL327640 WLG327633:WLH327640 WVC327633:WVD327640 E393169:E393176 IQ393169:IR393176 SM393169:SN393176 ACI393169:ACJ393176 AME393169:AMF393176 AWA393169:AWB393176 BFW393169:BFX393176 BPS393169:BPT393176 BZO393169:BZP393176 CJK393169:CJL393176 CTG393169:CTH393176 DDC393169:DDD393176 DMY393169:DMZ393176 DWU393169:DWV393176 EGQ393169:EGR393176 EQM393169:EQN393176 FAI393169:FAJ393176 FKE393169:FKF393176 FUA393169:FUB393176 GDW393169:GDX393176 GNS393169:GNT393176 GXO393169:GXP393176 HHK393169:HHL393176 HRG393169:HRH393176 IBC393169:IBD393176 IKY393169:IKZ393176 IUU393169:IUV393176 JEQ393169:JER393176 JOM393169:JON393176 JYI393169:JYJ393176 KIE393169:KIF393176 KSA393169:KSB393176 LBW393169:LBX393176 LLS393169:LLT393176 LVO393169:LVP393176 MFK393169:MFL393176 MPG393169:MPH393176 MZC393169:MZD393176 NIY393169:NIZ393176 NSU393169:NSV393176 OCQ393169:OCR393176 OMM393169:OMN393176 OWI393169:OWJ393176 PGE393169:PGF393176 PQA393169:PQB393176 PZW393169:PZX393176 QJS393169:QJT393176 QTO393169:QTP393176 RDK393169:RDL393176 RNG393169:RNH393176 RXC393169:RXD393176 SGY393169:SGZ393176 SQU393169:SQV393176 TAQ393169:TAR393176 TKM393169:TKN393176 TUI393169:TUJ393176 UEE393169:UEF393176 UOA393169:UOB393176 UXW393169:UXX393176 VHS393169:VHT393176 VRO393169:VRP393176 WBK393169:WBL393176 WLG393169:WLH393176 WVC393169:WVD393176 E458705:E458712 IQ458705:IR458712 SM458705:SN458712 ACI458705:ACJ458712 AME458705:AMF458712 AWA458705:AWB458712 BFW458705:BFX458712 BPS458705:BPT458712 BZO458705:BZP458712 CJK458705:CJL458712 CTG458705:CTH458712 DDC458705:DDD458712 DMY458705:DMZ458712 DWU458705:DWV458712 EGQ458705:EGR458712 EQM458705:EQN458712 FAI458705:FAJ458712 FKE458705:FKF458712 FUA458705:FUB458712 GDW458705:GDX458712 GNS458705:GNT458712 GXO458705:GXP458712 HHK458705:HHL458712 HRG458705:HRH458712 IBC458705:IBD458712 IKY458705:IKZ458712 IUU458705:IUV458712 JEQ458705:JER458712 JOM458705:JON458712 JYI458705:JYJ458712 KIE458705:KIF458712 KSA458705:KSB458712 LBW458705:LBX458712 LLS458705:LLT458712 LVO458705:LVP458712 MFK458705:MFL458712 MPG458705:MPH458712 MZC458705:MZD458712 NIY458705:NIZ458712 NSU458705:NSV458712 OCQ458705:OCR458712 OMM458705:OMN458712 OWI458705:OWJ458712 PGE458705:PGF458712 PQA458705:PQB458712 PZW458705:PZX458712 QJS458705:QJT458712 QTO458705:QTP458712 RDK458705:RDL458712 RNG458705:RNH458712 RXC458705:RXD458712 SGY458705:SGZ458712 SQU458705:SQV458712 TAQ458705:TAR458712 TKM458705:TKN458712 TUI458705:TUJ458712 UEE458705:UEF458712 UOA458705:UOB458712 UXW458705:UXX458712 VHS458705:VHT458712 VRO458705:VRP458712 WBK458705:WBL458712 WLG458705:WLH458712 WVC458705:WVD458712 E524241:E524248 IQ524241:IR524248 SM524241:SN524248 ACI524241:ACJ524248 AME524241:AMF524248 AWA524241:AWB524248 BFW524241:BFX524248 BPS524241:BPT524248 BZO524241:BZP524248 CJK524241:CJL524248 CTG524241:CTH524248 DDC524241:DDD524248 DMY524241:DMZ524248 DWU524241:DWV524248 EGQ524241:EGR524248 EQM524241:EQN524248 FAI524241:FAJ524248 FKE524241:FKF524248 FUA524241:FUB524248 GDW524241:GDX524248 GNS524241:GNT524248 GXO524241:GXP524248 HHK524241:HHL524248 HRG524241:HRH524248 IBC524241:IBD524248 IKY524241:IKZ524248 IUU524241:IUV524248 JEQ524241:JER524248 JOM524241:JON524248 JYI524241:JYJ524248 KIE524241:KIF524248 KSA524241:KSB524248 LBW524241:LBX524248 LLS524241:LLT524248 LVO524241:LVP524248 MFK524241:MFL524248 MPG524241:MPH524248 MZC524241:MZD524248 NIY524241:NIZ524248 NSU524241:NSV524248 OCQ524241:OCR524248 OMM524241:OMN524248 OWI524241:OWJ524248 PGE524241:PGF524248 PQA524241:PQB524248 PZW524241:PZX524248 QJS524241:QJT524248 QTO524241:QTP524248 RDK524241:RDL524248 RNG524241:RNH524248 RXC524241:RXD524248 SGY524241:SGZ524248 SQU524241:SQV524248 TAQ524241:TAR524248 TKM524241:TKN524248 TUI524241:TUJ524248 UEE524241:UEF524248 UOA524241:UOB524248 UXW524241:UXX524248 VHS524241:VHT524248 VRO524241:VRP524248 WBK524241:WBL524248 WLG524241:WLH524248 WVC524241:WVD524248 E589777:E589784 IQ589777:IR589784 SM589777:SN589784 ACI589777:ACJ589784 AME589777:AMF589784 AWA589777:AWB589784 BFW589777:BFX589784 BPS589777:BPT589784 BZO589777:BZP589784 CJK589777:CJL589784 CTG589777:CTH589784 DDC589777:DDD589784 DMY589777:DMZ589784 DWU589777:DWV589784 EGQ589777:EGR589784 EQM589777:EQN589784 FAI589777:FAJ589784 FKE589777:FKF589784 FUA589777:FUB589784 GDW589777:GDX589784 GNS589777:GNT589784 GXO589777:GXP589784 HHK589777:HHL589784 HRG589777:HRH589784 IBC589777:IBD589784 IKY589777:IKZ589784 IUU589777:IUV589784 JEQ589777:JER589784 JOM589777:JON589784 JYI589777:JYJ589784 KIE589777:KIF589784 KSA589777:KSB589784 LBW589777:LBX589784 LLS589777:LLT589784 LVO589777:LVP589784 MFK589777:MFL589784 MPG589777:MPH589784 MZC589777:MZD589784 NIY589777:NIZ589784 NSU589777:NSV589784 OCQ589777:OCR589784 OMM589777:OMN589784 OWI589777:OWJ589784 PGE589777:PGF589784 PQA589777:PQB589784 PZW589777:PZX589784 QJS589777:QJT589784 QTO589777:QTP589784 RDK589777:RDL589784 RNG589777:RNH589784 RXC589777:RXD589784 SGY589777:SGZ589784 SQU589777:SQV589784 TAQ589777:TAR589784 TKM589777:TKN589784 TUI589777:TUJ589784 UEE589777:UEF589784 UOA589777:UOB589784 UXW589777:UXX589784 VHS589777:VHT589784 VRO589777:VRP589784 WBK589777:WBL589784 WLG589777:WLH589784 WVC589777:WVD589784 E655313:E655320 IQ655313:IR655320 SM655313:SN655320 ACI655313:ACJ655320 AME655313:AMF655320 AWA655313:AWB655320 BFW655313:BFX655320 BPS655313:BPT655320 BZO655313:BZP655320 CJK655313:CJL655320 CTG655313:CTH655320 DDC655313:DDD655320 DMY655313:DMZ655320 DWU655313:DWV655320 EGQ655313:EGR655320 EQM655313:EQN655320 FAI655313:FAJ655320 FKE655313:FKF655320 FUA655313:FUB655320 GDW655313:GDX655320 GNS655313:GNT655320 GXO655313:GXP655320 HHK655313:HHL655320 HRG655313:HRH655320 IBC655313:IBD655320 IKY655313:IKZ655320 IUU655313:IUV655320 JEQ655313:JER655320 JOM655313:JON655320 JYI655313:JYJ655320 KIE655313:KIF655320 KSA655313:KSB655320 LBW655313:LBX655320 LLS655313:LLT655320 LVO655313:LVP655320 MFK655313:MFL655320 MPG655313:MPH655320 MZC655313:MZD655320 NIY655313:NIZ655320 NSU655313:NSV655320 OCQ655313:OCR655320 OMM655313:OMN655320 OWI655313:OWJ655320 PGE655313:PGF655320 PQA655313:PQB655320 PZW655313:PZX655320 QJS655313:QJT655320 QTO655313:QTP655320 RDK655313:RDL655320 RNG655313:RNH655320 RXC655313:RXD655320 SGY655313:SGZ655320 SQU655313:SQV655320 TAQ655313:TAR655320 TKM655313:TKN655320 TUI655313:TUJ655320 UEE655313:UEF655320 UOA655313:UOB655320 UXW655313:UXX655320 VHS655313:VHT655320 VRO655313:VRP655320 WBK655313:WBL655320 WLG655313:WLH655320 WVC655313:WVD655320 E720849:E720856 IQ720849:IR720856 SM720849:SN720856 ACI720849:ACJ720856 AME720849:AMF720856 AWA720849:AWB720856 BFW720849:BFX720856 BPS720849:BPT720856 BZO720849:BZP720856 CJK720849:CJL720856 CTG720849:CTH720856 DDC720849:DDD720856 DMY720849:DMZ720856 DWU720849:DWV720856 EGQ720849:EGR720856 EQM720849:EQN720856 FAI720849:FAJ720856 FKE720849:FKF720856 FUA720849:FUB720856 GDW720849:GDX720856 GNS720849:GNT720856 GXO720849:GXP720856 HHK720849:HHL720856 HRG720849:HRH720856 IBC720849:IBD720856 IKY720849:IKZ720856 IUU720849:IUV720856 JEQ720849:JER720856 JOM720849:JON720856 JYI720849:JYJ720856 KIE720849:KIF720856 KSA720849:KSB720856 LBW720849:LBX720856 LLS720849:LLT720856 LVO720849:LVP720856 MFK720849:MFL720856 MPG720849:MPH720856 MZC720849:MZD720856 NIY720849:NIZ720856 NSU720849:NSV720856 OCQ720849:OCR720856 OMM720849:OMN720856 OWI720849:OWJ720856 PGE720849:PGF720856 PQA720849:PQB720856 PZW720849:PZX720856 QJS720849:QJT720856 QTO720849:QTP720856 RDK720849:RDL720856 RNG720849:RNH720856 RXC720849:RXD720856 SGY720849:SGZ720856 SQU720849:SQV720856 TAQ720849:TAR720856 TKM720849:TKN720856 TUI720849:TUJ720856 UEE720849:UEF720856 UOA720849:UOB720856 UXW720849:UXX720856 VHS720849:VHT720856 VRO720849:VRP720856 WBK720849:WBL720856 WLG720849:WLH720856 WVC720849:WVD720856 E786385:E786392 IQ786385:IR786392 SM786385:SN786392 ACI786385:ACJ786392 AME786385:AMF786392 AWA786385:AWB786392 BFW786385:BFX786392 BPS786385:BPT786392 BZO786385:BZP786392 CJK786385:CJL786392 CTG786385:CTH786392 DDC786385:DDD786392 DMY786385:DMZ786392 DWU786385:DWV786392 EGQ786385:EGR786392 EQM786385:EQN786392 FAI786385:FAJ786392 FKE786385:FKF786392 FUA786385:FUB786392 GDW786385:GDX786392 GNS786385:GNT786392 GXO786385:GXP786392 HHK786385:HHL786392 HRG786385:HRH786392 IBC786385:IBD786392 IKY786385:IKZ786392 IUU786385:IUV786392 JEQ786385:JER786392 JOM786385:JON786392 JYI786385:JYJ786392 KIE786385:KIF786392 KSA786385:KSB786392 LBW786385:LBX786392 LLS786385:LLT786392 LVO786385:LVP786392 MFK786385:MFL786392 MPG786385:MPH786392 MZC786385:MZD786392 NIY786385:NIZ786392 NSU786385:NSV786392 OCQ786385:OCR786392 OMM786385:OMN786392 OWI786385:OWJ786392 PGE786385:PGF786392 PQA786385:PQB786392 PZW786385:PZX786392 QJS786385:QJT786392 QTO786385:QTP786392 RDK786385:RDL786392 RNG786385:RNH786392 RXC786385:RXD786392 SGY786385:SGZ786392 SQU786385:SQV786392 TAQ786385:TAR786392 TKM786385:TKN786392 TUI786385:TUJ786392 UEE786385:UEF786392 UOA786385:UOB786392 UXW786385:UXX786392 VHS786385:VHT786392 VRO786385:VRP786392 WBK786385:WBL786392 WLG786385:WLH786392 WVC786385:WVD786392 E851921:E851928 IQ851921:IR851928 SM851921:SN851928 ACI851921:ACJ851928 AME851921:AMF851928 AWA851921:AWB851928 BFW851921:BFX851928 BPS851921:BPT851928 BZO851921:BZP851928 CJK851921:CJL851928 CTG851921:CTH851928 DDC851921:DDD851928 DMY851921:DMZ851928 DWU851921:DWV851928 EGQ851921:EGR851928 EQM851921:EQN851928 FAI851921:FAJ851928 FKE851921:FKF851928 FUA851921:FUB851928 GDW851921:GDX851928 GNS851921:GNT851928 GXO851921:GXP851928 HHK851921:HHL851928 HRG851921:HRH851928 IBC851921:IBD851928 IKY851921:IKZ851928 IUU851921:IUV851928 JEQ851921:JER851928 JOM851921:JON851928 JYI851921:JYJ851928 KIE851921:KIF851928 KSA851921:KSB851928 LBW851921:LBX851928 LLS851921:LLT851928 LVO851921:LVP851928 MFK851921:MFL851928 MPG851921:MPH851928 MZC851921:MZD851928 NIY851921:NIZ851928 NSU851921:NSV851928 OCQ851921:OCR851928 OMM851921:OMN851928 OWI851921:OWJ851928 PGE851921:PGF851928 PQA851921:PQB851928 PZW851921:PZX851928 QJS851921:QJT851928 QTO851921:QTP851928 RDK851921:RDL851928 RNG851921:RNH851928 RXC851921:RXD851928 SGY851921:SGZ851928 SQU851921:SQV851928 TAQ851921:TAR851928 TKM851921:TKN851928 TUI851921:TUJ851928 UEE851921:UEF851928 UOA851921:UOB851928 UXW851921:UXX851928 VHS851921:VHT851928 VRO851921:VRP851928 WBK851921:WBL851928 WLG851921:WLH851928 WVC851921:WVD851928 E917457:E917464 IQ917457:IR917464 SM917457:SN917464 ACI917457:ACJ917464 AME917457:AMF917464 AWA917457:AWB917464 BFW917457:BFX917464 BPS917457:BPT917464 BZO917457:BZP917464 CJK917457:CJL917464 CTG917457:CTH917464 DDC917457:DDD917464 DMY917457:DMZ917464 DWU917457:DWV917464 EGQ917457:EGR917464 EQM917457:EQN917464 FAI917457:FAJ917464 FKE917457:FKF917464 FUA917457:FUB917464 GDW917457:GDX917464 GNS917457:GNT917464 GXO917457:GXP917464 HHK917457:HHL917464 HRG917457:HRH917464 IBC917457:IBD917464 IKY917457:IKZ917464 IUU917457:IUV917464 JEQ917457:JER917464 JOM917457:JON917464 JYI917457:JYJ917464 KIE917457:KIF917464 KSA917457:KSB917464 LBW917457:LBX917464 LLS917457:LLT917464 LVO917457:LVP917464 MFK917457:MFL917464 MPG917457:MPH917464 MZC917457:MZD917464 NIY917457:NIZ917464 NSU917457:NSV917464 OCQ917457:OCR917464 OMM917457:OMN917464 OWI917457:OWJ917464 PGE917457:PGF917464 PQA917457:PQB917464 PZW917457:PZX917464 QJS917457:QJT917464 QTO917457:QTP917464 RDK917457:RDL917464 RNG917457:RNH917464 RXC917457:RXD917464 SGY917457:SGZ917464 SQU917457:SQV917464 TAQ917457:TAR917464 TKM917457:TKN917464 TUI917457:TUJ917464 UEE917457:UEF917464 UOA917457:UOB917464 UXW917457:UXX917464 VHS917457:VHT917464 VRO917457:VRP917464 WBK917457:WBL917464 WLG917457:WLH917464 WVC917457:WVD917464 E982993:E983000 IQ982993:IR983000 SM982993:SN983000 ACI982993:ACJ983000 AME982993:AMF983000 AWA982993:AWB983000 BFW982993:BFX983000 BPS982993:BPT983000 BZO982993:BZP983000 CJK982993:CJL983000 CTG982993:CTH983000 DDC982993:DDD983000 DMY982993:DMZ983000 DWU982993:DWV983000 EGQ982993:EGR983000 EQM982993:EQN983000 FAI982993:FAJ983000 FKE982993:FKF983000 FUA982993:FUB983000 GDW982993:GDX983000 GNS982993:GNT983000 GXO982993:GXP983000 HHK982993:HHL983000 HRG982993:HRH983000 IBC982993:IBD983000 IKY982993:IKZ983000 IUU982993:IUV983000 JEQ982993:JER983000 JOM982993:JON983000 JYI982993:JYJ983000 KIE982993:KIF983000 KSA982993:KSB983000 LBW982993:LBX983000 LLS982993:LLT983000 LVO982993:LVP983000 MFK982993:MFL983000 MPG982993:MPH983000 MZC982993:MZD983000 NIY982993:NIZ983000 NSU982993:NSV983000 OCQ982993:OCR983000 OMM982993:OMN983000 OWI982993:OWJ983000 PGE982993:PGF983000 PQA982993:PQB983000 PZW982993:PZX983000 QJS982993:QJT983000 QTO982993:QTP983000 RDK982993:RDL983000 RNG982993:RNH983000 RXC982993:RXD983000 SGY982993:SGZ983000 SQU982993:SQV983000 TAQ982993:TAR983000 TKM982993:TKN983000 TUI982993:TUJ983000 UEE982993:UEF983000 UOA982993:UOB983000 UXW982993:UXX983000 VHS982993:VHT983000 VRO982993:VRP983000 WBK982993:WBL983000 WLG982993:WLH983000 IQ13:IR22 SM13:SN22 ACI13:ACJ22 AME13:AMF22 AWA13:AWB22 BFW13:BFX22 BPS13:BPT22 BZO13:BZP22 CJK13:CJL22 CTG13:CTH22 DDC13:DDD22 DMY13:DMZ22 DWU13:DWV22 EGQ13:EGR22 EQM13:EQN22 FAI13:FAJ22 FKE13:FKF22 FUA13:FUB22 GDW13:GDX22 GNS13:GNT22 GXO13:GXP22 HHK13:HHL22 HRG13:HRH22 IBC13:IBD22 IKY13:IKZ22 IUU13:IUV22 JEQ13:JER22 JOM13:JON22 JYI13:JYJ22 KIE13:KIF22 KSA13:KSB22 LBW13:LBX22 LLS13:LLT22 LVO13:LVP22 MFK13:MFL22 MPG13:MPH22 MZC13:MZD22 NIY13:NIZ22 NSU13:NSV22 OCQ13:OCR22 OMM13:OMN22 OWI13:OWJ22 PGE13:PGF22 PQA13:PQB22 PZW13:PZX22 QJS13:QJT22 QTO13:QTP22 RDK13:RDL22 RNG13:RNH22 RXC13:RXD22 SGY13:SGZ22 SQU13:SQV22 TAQ13:TAR22 TKM13:TKN22 TUI13:TUJ22 UEE13:UEF22 UOA13:UOB22 UXW13:UXX22 VHS13:VHT22 VRO13:VRP22 WBK13:WBL22 WLG13:WLH22 WVC13:WVD22" xr:uid="{3EA22399-7CF8-48B4-B6D9-EDD8A4D29462}">
      <formula1>"購入,リース"</formula1>
    </dataValidation>
    <dataValidation type="list" allowBlank="1" showInputMessage="1" showErrorMessage="1" sqref="WUY982993:WUY983000 D65489:D65496 IM65489:IM65496 SI65489:SI65496 ACE65489:ACE65496 AMA65489:AMA65496 AVW65489:AVW65496 BFS65489:BFS65496 BPO65489:BPO65496 BZK65489:BZK65496 CJG65489:CJG65496 CTC65489:CTC65496 DCY65489:DCY65496 DMU65489:DMU65496 DWQ65489:DWQ65496 EGM65489:EGM65496 EQI65489:EQI65496 FAE65489:FAE65496 FKA65489:FKA65496 FTW65489:FTW65496 GDS65489:GDS65496 GNO65489:GNO65496 GXK65489:GXK65496 HHG65489:HHG65496 HRC65489:HRC65496 IAY65489:IAY65496 IKU65489:IKU65496 IUQ65489:IUQ65496 JEM65489:JEM65496 JOI65489:JOI65496 JYE65489:JYE65496 KIA65489:KIA65496 KRW65489:KRW65496 LBS65489:LBS65496 LLO65489:LLO65496 LVK65489:LVK65496 MFG65489:MFG65496 MPC65489:MPC65496 MYY65489:MYY65496 NIU65489:NIU65496 NSQ65489:NSQ65496 OCM65489:OCM65496 OMI65489:OMI65496 OWE65489:OWE65496 PGA65489:PGA65496 PPW65489:PPW65496 PZS65489:PZS65496 QJO65489:QJO65496 QTK65489:QTK65496 RDG65489:RDG65496 RNC65489:RNC65496 RWY65489:RWY65496 SGU65489:SGU65496 SQQ65489:SQQ65496 TAM65489:TAM65496 TKI65489:TKI65496 TUE65489:TUE65496 UEA65489:UEA65496 UNW65489:UNW65496 UXS65489:UXS65496 VHO65489:VHO65496 VRK65489:VRK65496 WBG65489:WBG65496 WLC65489:WLC65496 WUY65489:WUY65496 D131025:D131032 IM131025:IM131032 SI131025:SI131032 ACE131025:ACE131032 AMA131025:AMA131032 AVW131025:AVW131032 BFS131025:BFS131032 BPO131025:BPO131032 BZK131025:BZK131032 CJG131025:CJG131032 CTC131025:CTC131032 DCY131025:DCY131032 DMU131025:DMU131032 DWQ131025:DWQ131032 EGM131025:EGM131032 EQI131025:EQI131032 FAE131025:FAE131032 FKA131025:FKA131032 FTW131025:FTW131032 GDS131025:GDS131032 GNO131025:GNO131032 GXK131025:GXK131032 HHG131025:HHG131032 HRC131025:HRC131032 IAY131025:IAY131032 IKU131025:IKU131032 IUQ131025:IUQ131032 JEM131025:JEM131032 JOI131025:JOI131032 JYE131025:JYE131032 KIA131025:KIA131032 KRW131025:KRW131032 LBS131025:LBS131032 LLO131025:LLO131032 LVK131025:LVK131032 MFG131025:MFG131032 MPC131025:MPC131032 MYY131025:MYY131032 NIU131025:NIU131032 NSQ131025:NSQ131032 OCM131025:OCM131032 OMI131025:OMI131032 OWE131025:OWE131032 PGA131025:PGA131032 PPW131025:PPW131032 PZS131025:PZS131032 QJO131025:QJO131032 QTK131025:QTK131032 RDG131025:RDG131032 RNC131025:RNC131032 RWY131025:RWY131032 SGU131025:SGU131032 SQQ131025:SQQ131032 TAM131025:TAM131032 TKI131025:TKI131032 TUE131025:TUE131032 UEA131025:UEA131032 UNW131025:UNW131032 UXS131025:UXS131032 VHO131025:VHO131032 VRK131025:VRK131032 WBG131025:WBG131032 WLC131025:WLC131032 WUY131025:WUY131032 D196561:D196568 IM196561:IM196568 SI196561:SI196568 ACE196561:ACE196568 AMA196561:AMA196568 AVW196561:AVW196568 BFS196561:BFS196568 BPO196561:BPO196568 BZK196561:BZK196568 CJG196561:CJG196568 CTC196561:CTC196568 DCY196561:DCY196568 DMU196561:DMU196568 DWQ196561:DWQ196568 EGM196561:EGM196568 EQI196561:EQI196568 FAE196561:FAE196568 FKA196561:FKA196568 FTW196561:FTW196568 GDS196561:GDS196568 GNO196561:GNO196568 GXK196561:GXK196568 HHG196561:HHG196568 HRC196561:HRC196568 IAY196561:IAY196568 IKU196561:IKU196568 IUQ196561:IUQ196568 JEM196561:JEM196568 JOI196561:JOI196568 JYE196561:JYE196568 KIA196561:KIA196568 KRW196561:KRW196568 LBS196561:LBS196568 LLO196561:LLO196568 LVK196561:LVK196568 MFG196561:MFG196568 MPC196561:MPC196568 MYY196561:MYY196568 NIU196561:NIU196568 NSQ196561:NSQ196568 OCM196561:OCM196568 OMI196561:OMI196568 OWE196561:OWE196568 PGA196561:PGA196568 PPW196561:PPW196568 PZS196561:PZS196568 QJO196561:QJO196568 QTK196561:QTK196568 RDG196561:RDG196568 RNC196561:RNC196568 RWY196561:RWY196568 SGU196561:SGU196568 SQQ196561:SQQ196568 TAM196561:TAM196568 TKI196561:TKI196568 TUE196561:TUE196568 UEA196561:UEA196568 UNW196561:UNW196568 UXS196561:UXS196568 VHO196561:VHO196568 VRK196561:VRK196568 WBG196561:WBG196568 WLC196561:WLC196568 WUY196561:WUY196568 D262097:D262104 IM262097:IM262104 SI262097:SI262104 ACE262097:ACE262104 AMA262097:AMA262104 AVW262097:AVW262104 BFS262097:BFS262104 BPO262097:BPO262104 BZK262097:BZK262104 CJG262097:CJG262104 CTC262097:CTC262104 DCY262097:DCY262104 DMU262097:DMU262104 DWQ262097:DWQ262104 EGM262097:EGM262104 EQI262097:EQI262104 FAE262097:FAE262104 FKA262097:FKA262104 FTW262097:FTW262104 GDS262097:GDS262104 GNO262097:GNO262104 GXK262097:GXK262104 HHG262097:HHG262104 HRC262097:HRC262104 IAY262097:IAY262104 IKU262097:IKU262104 IUQ262097:IUQ262104 JEM262097:JEM262104 JOI262097:JOI262104 JYE262097:JYE262104 KIA262097:KIA262104 KRW262097:KRW262104 LBS262097:LBS262104 LLO262097:LLO262104 LVK262097:LVK262104 MFG262097:MFG262104 MPC262097:MPC262104 MYY262097:MYY262104 NIU262097:NIU262104 NSQ262097:NSQ262104 OCM262097:OCM262104 OMI262097:OMI262104 OWE262097:OWE262104 PGA262097:PGA262104 PPW262097:PPW262104 PZS262097:PZS262104 QJO262097:QJO262104 QTK262097:QTK262104 RDG262097:RDG262104 RNC262097:RNC262104 RWY262097:RWY262104 SGU262097:SGU262104 SQQ262097:SQQ262104 TAM262097:TAM262104 TKI262097:TKI262104 TUE262097:TUE262104 UEA262097:UEA262104 UNW262097:UNW262104 UXS262097:UXS262104 VHO262097:VHO262104 VRK262097:VRK262104 WBG262097:WBG262104 WLC262097:WLC262104 WUY262097:WUY262104 D327633:D327640 IM327633:IM327640 SI327633:SI327640 ACE327633:ACE327640 AMA327633:AMA327640 AVW327633:AVW327640 BFS327633:BFS327640 BPO327633:BPO327640 BZK327633:BZK327640 CJG327633:CJG327640 CTC327633:CTC327640 DCY327633:DCY327640 DMU327633:DMU327640 DWQ327633:DWQ327640 EGM327633:EGM327640 EQI327633:EQI327640 FAE327633:FAE327640 FKA327633:FKA327640 FTW327633:FTW327640 GDS327633:GDS327640 GNO327633:GNO327640 GXK327633:GXK327640 HHG327633:HHG327640 HRC327633:HRC327640 IAY327633:IAY327640 IKU327633:IKU327640 IUQ327633:IUQ327640 JEM327633:JEM327640 JOI327633:JOI327640 JYE327633:JYE327640 KIA327633:KIA327640 KRW327633:KRW327640 LBS327633:LBS327640 LLO327633:LLO327640 LVK327633:LVK327640 MFG327633:MFG327640 MPC327633:MPC327640 MYY327633:MYY327640 NIU327633:NIU327640 NSQ327633:NSQ327640 OCM327633:OCM327640 OMI327633:OMI327640 OWE327633:OWE327640 PGA327633:PGA327640 PPW327633:PPW327640 PZS327633:PZS327640 QJO327633:QJO327640 QTK327633:QTK327640 RDG327633:RDG327640 RNC327633:RNC327640 RWY327633:RWY327640 SGU327633:SGU327640 SQQ327633:SQQ327640 TAM327633:TAM327640 TKI327633:TKI327640 TUE327633:TUE327640 UEA327633:UEA327640 UNW327633:UNW327640 UXS327633:UXS327640 VHO327633:VHO327640 VRK327633:VRK327640 WBG327633:WBG327640 WLC327633:WLC327640 WUY327633:WUY327640 D393169:D393176 IM393169:IM393176 SI393169:SI393176 ACE393169:ACE393176 AMA393169:AMA393176 AVW393169:AVW393176 BFS393169:BFS393176 BPO393169:BPO393176 BZK393169:BZK393176 CJG393169:CJG393176 CTC393169:CTC393176 DCY393169:DCY393176 DMU393169:DMU393176 DWQ393169:DWQ393176 EGM393169:EGM393176 EQI393169:EQI393176 FAE393169:FAE393176 FKA393169:FKA393176 FTW393169:FTW393176 GDS393169:GDS393176 GNO393169:GNO393176 GXK393169:GXK393176 HHG393169:HHG393176 HRC393169:HRC393176 IAY393169:IAY393176 IKU393169:IKU393176 IUQ393169:IUQ393176 JEM393169:JEM393176 JOI393169:JOI393176 JYE393169:JYE393176 KIA393169:KIA393176 KRW393169:KRW393176 LBS393169:LBS393176 LLO393169:LLO393176 LVK393169:LVK393176 MFG393169:MFG393176 MPC393169:MPC393176 MYY393169:MYY393176 NIU393169:NIU393176 NSQ393169:NSQ393176 OCM393169:OCM393176 OMI393169:OMI393176 OWE393169:OWE393176 PGA393169:PGA393176 PPW393169:PPW393176 PZS393169:PZS393176 QJO393169:QJO393176 QTK393169:QTK393176 RDG393169:RDG393176 RNC393169:RNC393176 RWY393169:RWY393176 SGU393169:SGU393176 SQQ393169:SQQ393176 TAM393169:TAM393176 TKI393169:TKI393176 TUE393169:TUE393176 UEA393169:UEA393176 UNW393169:UNW393176 UXS393169:UXS393176 VHO393169:VHO393176 VRK393169:VRK393176 WBG393169:WBG393176 WLC393169:WLC393176 WUY393169:WUY393176 D458705:D458712 IM458705:IM458712 SI458705:SI458712 ACE458705:ACE458712 AMA458705:AMA458712 AVW458705:AVW458712 BFS458705:BFS458712 BPO458705:BPO458712 BZK458705:BZK458712 CJG458705:CJG458712 CTC458705:CTC458712 DCY458705:DCY458712 DMU458705:DMU458712 DWQ458705:DWQ458712 EGM458705:EGM458712 EQI458705:EQI458712 FAE458705:FAE458712 FKA458705:FKA458712 FTW458705:FTW458712 GDS458705:GDS458712 GNO458705:GNO458712 GXK458705:GXK458712 HHG458705:HHG458712 HRC458705:HRC458712 IAY458705:IAY458712 IKU458705:IKU458712 IUQ458705:IUQ458712 JEM458705:JEM458712 JOI458705:JOI458712 JYE458705:JYE458712 KIA458705:KIA458712 KRW458705:KRW458712 LBS458705:LBS458712 LLO458705:LLO458712 LVK458705:LVK458712 MFG458705:MFG458712 MPC458705:MPC458712 MYY458705:MYY458712 NIU458705:NIU458712 NSQ458705:NSQ458712 OCM458705:OCM458712 OMI458705:OMI458712 OWE458705:OWE458712 PGA458705:PGA458712 PPW458705:PPW458712 PZS458705:PZS458712 QJO458705:QJO458712 QTK458705:QTK458712 RDG458705:RDG458712 RNC458705:RNC458712 RWY458705:RWY458712 SGU458705:SGU458712 SQQ458705:SQQ458712 TAM458705:TAM458712 TKI458705:TKI458712 TUE458705:TUE458712 UEA458705:UEA458712 UNW458705:UNW458712 UXS458705:UXS458712 VHO458705:VHO458712 VRK458705:VRK458712 WBG458705:WBG458712 WLC458705:WLC458712 WUY458705:WUY458712 D524241:D524248 IM524241:IM524248 SI524241:SI524248 ACE524241:ACE524248 AMA524241:AMA524248 AVW524241:AVW524248 BFS524241:BFS524248 BPO524241:BPO524248 BZK524241:BZK524248 CJG524241:CJG524248 CTC524241:CTC524248 DCY524241:DCY524248 DMU524241:DMU524248 DWQ524241:DWQ524248 EGM524241:EGM524248 EQI524241:EQI524248 FAE524241:FAE524248 FKA524241:FKA524248 FTW524241:FTW524248 GDS524241:GDS524248 GNO524241:GNO524248 GXK524241:GXK524248 HHG524241:HHG524248 HRC524241:HRC524248 IAY524241:IAY524248 IKU524241:IKU524248 IUQ524241:IUQ524248 JEM524241:JEM524248 JOI524241:JOI524248 JYE524241:JYE524248 KIA524241:KIA524248 KRW524241:KRW524248 LBS524241:LBS524248 LLO524241:LLO524248 LVK524241:LVK524248 MFG524241:MFG524248 MPC524241:MPC524248 MYY524241:MYY524248 NIU524241:NIU524248 NSQ524241:NSQ524248 OCM524241:OCM524248 OMI524241:OMI524248 OWE524241:OWE524248 PGA524241:PGA524248 PPW524241:PPW524248 PZS524241:PZS524248 QJO524241:QJO524248 QTK524241:QTK524248 RDG524241:RDG524248 RNC524241:RNC524248 RWY524241:RWY524248 SGU524241:SGU524248 SQQ524241:SQQ524248 TAM524241:TAM524248 TKI524241:TKI524248 TUE524241:TUE524248 UEA524241:UEA524248 UNW524241:UNW524248 UXS524241:UXS524248 VHO524241:VHO524248 VRK524241:VRK524248 WBG524241:WBG524248 WLC524241:WLC524248 WUY524241:WUY524248 D589777:D589784 IM589777:IM589784 SI589777:SI589784 ACE589777:ACE589784 AMA589777:AMA589784 AVW589777:AVW589784 BFS589777:BFS589784 BPO589777:BPO589784 BZK589777:BZK589784 CJG589777:CJG589784 CTC589777:CTC589784 DCY589777:DCY589784 DMU589777:DMU589784 DWQ589777:DWQ589784 EGM589777:EGM589784 EQI589777:EQI589784 FAE589777:FAE589784 FKA589777:FKA589784 FTW589777:FTW589784 GDS589777:GDS589784 GNO589777:GNO589784 GXK589777:GXK589784 HHG589777:HHG589784 HRC589777:HRC589784 IAY589777:IAY589784 IKU589777:IKU589784 IUQ589777:IUQ589784 JEM589777:JEM589784 JOI589777:JOI589784 JYE589777:JYE589784 KIA589777:KIA589784 KRW589777:KRW589784 LBS589777:LBS589784 LLO589777:LLO589784 LVK589777:LVK589784 MFG589777:MFG589784 MPC589777:MPC589784 MYY589777:MYY589784 NIU589777:NIU589784 NSQ589777:NSQ589784 OCM589777:OCM589784 OMI589777:OMI589784 OWE589777:OWE589784 PGA589777:PGA589784 PPW589777:PPW589784 PZS589777:PZS589784 QJO589777:QJO589784 QTK589777:QTK589784 RDG589777:RDG589784 RNC589777:RNC589784 RWY589777:RWY589784 SGU589777:SGU589784 SQQ589777:SQQ589784 TAM589777:TAM589784 TKI589777:TKI589784 TUE589777:TUE589784 UEA589777:UEA589784 UNW589777:UNW589784 UXS589777:UXS589784 VHO589777:VHO589784 VRK589777:VRK589784 WBG589777:WBG589784 WLC589777:WLC589784 WUY589777:WUY589784 D655313:D655320 IM655313:IM655320 SI655313:SI655320 ACE655313:ACE655320 AMA655313:AMA655320 AVW655313:AVW655320 BFS655313:BFS655320 BPO655313:BPO655320 BZK655313:BZK655320 CJG655313:CJG655320 CTC655313:CTC655320 DCY655313:DCY655320 DMU655313:DMU655320 DWQ655313:DWQ655320 EGM655313:EGM655320 EQI655313:EQI655320 FAE655313:FAE655320 FKA655313:FKA655320 FTW655313:FTW655320 GDS655313:GDS655320 GNO655313:GNO655320 GXK655313:GXK655320 HHG655313:HHG655320 HRC655313:HRC655320 IAY655313:IAY655320 IKU655313:IKU655320 IUQ655313:IUQ655320 JEM655313:JEM655320 JOI655313:JOI655320 JYE655313:JYE655320 KIA655313:KIA655320 KRW655313:KRW655320 LBS655313:LBS655320 LLO655313:LLO655320 LVK655313:LVK655320 MFG655313:MFG655320 MPC655313:MPC655320 MYY655313:MYY655320 NIU655313:NIU655320 NSQ655313:NSQ655320 OCM655313:OCM655320 OMI655313:OMI655320 OWE655313:OWE655320 PGA655313:PGA655320 PPW655313:PPW655320 PZS655313:PZS655320 QJO655313:QJO655320 QTK655313:QTK655320 RDG655313:RDG655320 RNC655313:RNC655320 RWY655313:RWY655320 SGU655313:SGU655320 SQQ655313:SQQ655320 TAM655313:TAM655320 TKI655313:TKI655320 TUE655313:TUE655320 UEA655313:UEA655320 UNW655313:UNW655320 UXS655313:UXS655320 VHO655313:VHO655320 VRK655313:VRK655320 WBG655313:WBG655320 WLC655313:WLC655320 WUY655313:WUY655320 D720849:D720856 IM720849:IM720856 SI720849:SI720856 ACE720849:ACE720856 AMA720849:AMA720856 AVW720849:AVW720856 BFS720849:BFS720856 BPO720849:BPO720856 BZK720849:BZK720856 CJG720849:CJG720856 CTC720849:CTC720856 DCY720849:DCY720856 DMU720849:DMU720856 DWQ720849:DWQ720856 EGM720849:EGM720856 EQI720849:EQI720856 FAE720849:FAE720856 FKA720849:FKA720856 FTW720849:FTW720856 GDS720849:GDS720856 GNO720849:GNO720856 GXK720849:GXK720856 HHG720849:HHG720856 HRC720849:HRC720856 IAY720849:IAY720856 IKU720849:IKU720856 IUQ720849:IUQ720856 JEM720849:JEM720856 JOI720849:JOI720856 JYE720849:JYE720856 KIA720849:KIA720856 KRW720849:KRW720856 LBS720849:LBS720856 LLO720849:LLO720856 LVK720849:LVK720856 MFG720849:MFG720856 MPC720849:MPC720856 MYY720849:MYY720856 NIU720849:NIU720856 NSQ720849:NSQ720856 OCM720849:OCM720856 OMI720849:OMI720856 OWE720849:OWE720856 PGA720849:PGA720856 PPW720849:PPW720856 PZS720849:PZS720856 QJO720849:QJO720856 QTK720849:QTK720856 RDG720849:RDG720856 RNC720849:RNC720856 RWY720849:RWY720856 SGU720849:SGU720856 SQQ720849:SQQ720856 TAM720849:TAM720856 TKI720849:TKI720856 TUE720849:TUE720856 UEA720849:UEA720856 UNW720849:UNW720856 UXS720849:UXS720856 VHO720849:VHO720856 VRK720849:VRK720856 WBG720849:WBG720856 WLC720849:WLC720856 WUY720849:WUY720856 D786385:D786392 IM786385:IM786392 SI786385:SI786392 ACE786385:ACE786392 AMA786385:AMA786392 AVW786385:AVW786392 BFS786385:BFS786392 BPO786385:BPO786392 BZK786385:BZK786392 CJG786385:CJG786392 CTC786385:CTC786392 DCY786385:DCY786392 DMU786385:DMU786392 DWQ786385:DWQ786392 EGM786385:EGM786392 EQI786385:EQI786392 FAE786385:FAE786392 FKA786385:FKA786392 FTW786385:FTW786392 GDS786385:GDS786392 GNO786385:GNO786392 GXK786385:GXK786392 HHG786385:HHG786392 HRC786385:HRC786392 IAY786385:IAY786392 IKU786385:IKU786392 IUQ786385:IUQ786392 JEM786385:JEM786392 JOI786385:JOI786392 JYE786385:JYE786392 KIA786385:KIA786392 KRW786385:KRW786392 LBS786385:LBS786392 LLO786385:LLO786392 LVK786385:LVK786392 MFG786385:MFG786392 MPC786385:MPC786392 MYY786385:MYY786392 NIU786385:NIU786392 NSQ786385:NSQ786392 OCM786385:OCM786392 OMI786385:OMI786392 OWE786385:OWE786392 PGA786385:PGA786392 PPW786385:PPW786392 PZS786385:PZS786392 QJO786385:QJO786392 QTK786385:QTK786392 RDG786385:RDG786392 RNC786385:RNC786392 RWY786385:RWY786392 SGU786385:SGU786392 SQQ786385:SQQ786392 TAM786385:TAM786392 TKI786385:TKI786392 TUE786385:TUE786392 UEA786385:UEA786392 UNW786385:UNW786392 UXS786385:UXS786392 VHO786385:VHO786392 VRK786385:VRK786392 WBG786385:WBG786392 WLC786385:WLC786392 WUY786385:WUY786392 D851921:D851928 IM851921:IM851928 SI851921:SI851928 ACE851921:ACE851928 AMA851921:AMA851928 AVW851921:AVW851928 BFS851921:BFS851928 BPO851921:BPO851928 BZK851921:BZK851928 CJG851921:CJG851928 CTC851921:CTC851928 DCY851921:DCY851928 DMU851921:DMU851928 DWQ851921:DWQ851928 EGM851921:EGM851928 EQI851921:EQI851928 FAE851921:FAE851928 FKA851921:FKA851928 FTW851921:FTW851928 GDS851921:GDS851928 GNO851921:GNO851928 GXK851921:GXK851928 HHG851921:HHG851928 HRC851921:HRC851928 IAY851921:IAY851928 IKU851921:IKU851928 IUQ851921:IUQ851928 JEM851921:JEM851928 JOI851921:JOI851928 JYE851921:JYE851928 KIA851921:KIA851928 KRW851921:KRW851928 LBS851921:LBS851928 LLO851921:LLO851928 LVK851921:LVK851928 MFG851921:MFG851928 MPC851921:MPC851928 MYY851921:MYY851928 NIU851921:NIU851928 NSQ851921:NSQ851928 OCM851921:OCM851928 OMI851921:OMI851928 OWE851921:OWE851928 PGA851921:PGA851928 PPW851921:PPW851928 PZS851921:PZS851928 QJO851921:QJO851928 QTK851921:QTK851928 RDG851921:RDG851928 RNC851921:RNC851928 RWY851921:RWY851928 SGU851921:SGU851928 SQQ851921:SQQ851928 TAM851921:TAM851928 TKI851921:TKI851928 TUE851921:TUE851928 UEA851921:UEA851928 UNW851921:UNW851928 UXS851921:UXS851928 VHO851921:VHO851928 VRK851921:VRK851928 WBG851921:WBG851928 WLC851921:WLC851928 WUY851921:WUY851928 D917457:D917464 IM917457:IM917464 SI917457:SI917464 ACE917457:ACE917464 AMA917457:AMA917464 AVW917457:AVW917464 BFS917457:BFS917464 BPO917457:BPO917464 BZK917457:BZK917464 CJG917457:CJG917464 CTC917457:CTC917464 DCY917457:DCY917464 DMU917457:DMU917464 DWQ917457:DWQ917464 EGM917457:EGM917464 EQI917457:EQI917464 FAE917457:FAE917464 FKA917457:FKA917464 FTW917457:FTW917464 GDS917457:GDS917464 GNO917457:GNO917464 GXK917457:GXK917464 HHG917457:HHG917464 HRC917457:HRC917464 IAY917457:IAY917464 IKU917457:IKU917464 IUQ917457:IUQ917464 JEM917457:JEM917464 JOI917457:JOI917464 JYE917457:JYE917464 KIA917457:KIA917464 KRW917457:KRW917464 LBS917457:LBS917464 LLO917457:LLO917464 LVK917457:LVK917464 MFG917457:MFG917464 MPC917457:MPC917464 MYY917457:MYY917464 NIU917457:NIU917464 NSQ917457:NSQ917464 OCM917457:OCM917464 OMI917457:OMI917464 OWE917457:OWE917464 PGA917457:PGA917464 PPW917457:PPW917464 PZS917457:PZS917464 QJO917457:QJO917464 QTK917457:QTK917464 RDG917457:RDG917464 RNC917457:RNC917464 RWY917457:RWY917464 SGU917457:SGU917464 SQQ917457:SQQ917464 TAM917457:TAM917464 TKI917457:TKI917464 TUE917457:TUE917464 UEA917457:UEA917464 UNW917457:UNW917464 UXS917457:UXS917464 VHO917457:VHO917464 VRK917457:VRK917464 WBG917457:WBG917464 WLC917457:WLC917464 WUY917457:WUY917464 D982993:D983000 IM982993:IM983000 SI982993:SI983000 ACE982993:ACE983000 AMA982993:AMA983000 AVW982993:AVW983000 BFS982993:BFS983000 BPO982993:BPO983000 BZK982993:BZK983000 CJG982993:CJG983000 CTC982993:CTC983000 DCY982993:DCY983000 DMU982993:DMU983000 DWQ982993:DWQ983000 EGM982993:EGM983000 EQI982993:EQI983000 FAE982993:FAE983000 FKA982993:FKA983000 FTW982993:FTW983000 GDS982993:GDS983000 GNO982993:GNO983000 GXK982993:GXK983000 HHG982993:HHG983000 HRC982993:HRC983000 IAY982993:IAY983000 IKU982993:IKU983000 IUQ982993:IUQ983000 JEM982993:JEM983000 JOI982993:JOI983000 JYE982993:JYE983000 KIA982993:KIA983000 KRW982993:KRW983000 LBS982993:LBS983000 LLO982993:LLO983000 LVK982993:LVK983000 MFG982993:MFG983000 MPC982993:MPC983000 MYY982993:MYY983000 NIU982993:NIU983000 NSQ982993:NSQ983000 OCM982993:OCM983000 OMI982993:OMI983000 OWE982993:OWE983000 PGA982993:PGA983000 PPW982993:PPW983000 PZS982993:PZS983000 QJO982993:QJO983000 QTK982993:QTK983000 RDG982993:RDG983000 RNC982993:RNC983000 RWY982993:RWY983000 SGU982993:SGU983000 SQQ982993:SQQ983000 TAM982993:TAM983000 TKI982993:TKI983000 TUE982993:TUE983000 UEA982993:UEA983000 UNW982993:UNW983000 UXS982993:UXS983000 VHO982993:VHO983000 VRK982993:VRK983000 WBG982993:WBG983000 WLC982993:WLC983000 IM13:IM22 SI13:SI22 ACE13:ACE22 AMA13:AMA22 AVW13:AVW22 BFS13:BFS22 BPO13:BPO22 BZK13:BZK22 CJG13:CJG22 CTC13:CTC22 DCY13:DCY22 DMU13:DMU22 DWQ13:DWQ22 EGM13:EGM22 EQI13:EQI22 FAE13:FAE22 FKA13:FKA22 FTW13:FTW22 GDS13:GDS22 GNO13:GNO22 GXK13:GXK22 HHG13:HHG22 HRC13:HRC22 IAY13:IAY22 IKU13:IKU22 IUQ13:IUQ22 JEM13:JEM22 JOI13:JOI22 JYE13:JYE22 KIA13:KIA22 KRW13:KRW22 LBS13:LBS22 LLO13:LLO22 LVK13:LVK22 MFG13:MFG22 MPC13:MPC22 MYY13:MYY22 NIU13:NIU22 NSQ13:NSQ22 OCM13:OCM22 OMI13:OMI22 OWE13:OWE22 PGA13:PGA22 PPW13:PPW22 PZS13:PZS22 QJO13:QJO22 QTK13:QTK22 RDG13:RDG22 RNC13:RNC22 RWY13:RWY22 SGU13:SGU22 SQQ13:SQQ22 TAM13:TAM22 TKI13:TKI22 TUE13:TUE22 UEA13:UEA22 UNW13:UNW22 UXS13:UXS22 VHO13:VHO22 VRK13:VRK22 WBG13:WBG22 WLC13:WLC22 WUY13:WUY22" xr:uid="{A5187901-C231-4543-9A18-CA2CC48EA5C0}">
      <formula1>"　,1,2,3,4,5,6,7,8,9,10"</formula1>
    </dataValidation>
  </dataValidations>
  <pageMargins left="0.70866141732283472" right="0.70866141732283472" top="0.74803149606299213" bottom="0.74803149606299213" header="0.31496062992125984" footer="0.31496062992125984"/>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CC133-3A68-488B-865C-E5337C1840B4}">
  <dimension ref="A1:AM52"/>
  <sheetViews>
    <sheetView view="pageBreakPreview" zoomScale="129" zoomScaleNormal="100" zoomScaleSheetLayoutView="85" workbookViewId="0">
      <selection activeCell="G4" sqref="G4:K4"/>
    </sheetView>
  </sheetViews>
  <sheetFormatPr defaultRowHeight="18"/>
  <cols>
    <col min="1" max="1" width="2.09765625" style="13" customWidth="1"/>
    <col min="2" max="2" width="3.3984375" style="13" customWidth="1"/>
    <col min="3" max="3" width="5" style="13" customWidth="1"/>
    <col min="4" max="4" width="3.3984375" style="13" customWidth="1"/>
    <col min="5" max="5" width="17.59765625" style="13" customWidth="1"/>
    <col min="6" max="6" width="6.296875" style="13" customWidth="1"/>
    <col min="7" max="7" width="28.5" style="13" customWidth="1"/>
    <col min="8" max="8" width="14.09765625" style="13" customWidth="1"/>
    <col min="9" max="9" width="14.8984375" style="13" customWidth="1"/>
    <col min="10" max="10" width="13.59765625" style="13" customWidth="1"/>
    <col min="11" max="11" width="15.3984375" style="13" customWidth="1"/>
    <col min="12" max="12" width="15" style="13" customWidth="1"/>
    <col min="13" max="13" width="15.09765625" style="13" customWidth="1"/>
    <col min="14" max="14" width="14.796875" style="13" customWidth="1"/>
    <col min="15" max="245" width="8.796875" style="13"/>
    <col min="246" max="246" width="2.09765625" style="13" customWidth="1"/>
    <col min="247" max="247" width="3.3984375" style="13" customWidth="1"/>
    <col min="248" max="248" width="6.19921875" style="13" customWidth="1"/>
    <col min="249" max="249" width="5.59765625" style="13" customWidth="1"/>
    <col min="250" max="250" width="5" style="13" customWidth="1"/>
    <col min="251" max="251" width="8.796875" style="13"/>
    <col min="252" max="252" width="7.19921875" style="13" customWidth="1"/>
    <col min="253" max="253" width="5" style="13" customWidth="1"/>
    <col min="254" max="254" width="11" style="13" customWidth="1"/>
    <col min="255" max="255" width="4.5" style="13" customWidth="1"/>
    <col min="256" max="256" width="5.5" style="13" customWidth="1"/>
    <col min="257" max="257" width="6.09765625" style="13" customWidth="1"/>
    <col min="258" max="258" width="1.3984375" style="13" customWidth="1"/>
    <col min="259" max="259" width="8.19921875" style="13" customWidth="1"/>
    <col min="260" max="260" width="6.09765625" style="13" customWidth="1"/>
    <col min="261" max="261" width="7.8984375" style="13" customWidth="1"/>
    <col min="262" max="501" width="8.796875" style="13"/>
    <col min="502" max="502" width="2.09765625" style="13" customWidth="1"/>
    <col min="503" max="503" width="3.3984375" style="13" customWidth="1"/>
    <col min="504" max="504" width="6.19921875" style="13" customWidth="1"/>
    <col min="505" max="505" width="5.59765625" style="13" customWidth="1"/>
    <col min="506" max="506" width="5" style="13" customWidth="1"/>
    <col min="507" max="507" width="8.796875" style="13"/>
    <col min="508" max="508" width="7.19921875" style="13" customWidth="1"/>
    <col min="509" max="509" width="5" style="13" customWidth="1"/>
    <col min="510" max="510" width="11" style="13" customWidth="1"/>
    <col min="511" max="511" width="4.5" style="13" customWidth="1"/>
    <col min="512" max="512" width="5.5" style="13" customWidth="1"/>
    <col min="513" max="513" width="6.09765625" style="13" customWidth="1"/>
    <col min="514" max="514" width="1.3984375" style="13" customWidth="1"/>
    <col min="515" max="515" width="8.19921875" style="13" customWidth="1"/>
    <col min="516" max="516" width="6.09765625" style="13" customWidth="1"/>
    <col min="517" max="517" width="7.8984375" style="13" customWidth="1"/>
    <col min="518" max="757" width="8.796875" style="13"/>
    <col min="758" max="758" width="2.09765625" style="13" customWidth="1"/>
    <col min="759" max="759" width="3.3984375" style="13" customWidth="1"/>
    <col min="760" max="760" width="6.19921875" style="13" customWidth="1"/>
    <col min="761" max="761" width="5.59765625" style="13" customWidth="1"/>
    <col min="762" max="762" width="5" style="13" customWidth="1"/>
    <col min="763" max="763" width="8.796875" style="13"/>
    <col min="764" max="764" width="7.19921875" style="13" customWidth="1"/>
    <col min="765" max="765" width="5" style="13" customWidth="1"/>
    <col min="766" max="766" width="11" style="13" customWidth="1"/>
    <col min="767" max="767" width="4.5" style="13" customWidth="1"/>
    <col min="768" max="768" width="5.5" style="13" customWidth="1"/>
    <col min="769" max="769" width="6.09765625" style="13" customWidth="1"/>
    <col min="770" max="770" width="1.3984375" style="13" customWidth="1"/>
    <col min="771" max="771" width="8.19921875" style="13" customWidth="1"/>
    <col min="772" max="772" width="6.09765625" style="13" customWidth="1"/>
    <col min="773" max="773" width="7.8984375" style="13" customWidth="1"/>
    <col min="774" max="1013" width="8.796875" style="13"/>
    <col min="1014" max="1014" width="2.09765625" style="13" customWidth="1"/>
    <col min="1015" max="1015" width="3.3984375" style="13" customWidth="1"/>
    <col min="1016" max="1016" width="6.19921875" style="13" customWidth="1"/>
    <col min="1017" max="1017" width="5.59765625" style="13" customWidth="1"/>
    <col min="1018" max="1018" width="5" style="13" customWidth="1"/>
    <col min="1019" max="1019" width="8.796875" style="13"/>
    <col min="1020" max="1020" width="7.19921875" style="13" customWidth="1"/>
    <col min="1021" max="1021" width="5" style="13" customWidth="1"/>
    <col min="1022" max="1022" width="11" style="13" customWidth="1"/>
    <col min="1023" max="1023" width="4.5" style="13" customWidth="1"/>
    <col min="1024" max="1024" width="5.5" style="13" customWidth="1"/>
    <col min="1025" max="1025" width="6.09765625" style="13" customWidth="1"/>
    <col min="1026" max="1026" width="1.3984375" style="13" customWidth="1"/>
    <col min="1027" max="1027" width="8.19921875" style="13" customWidth="1"/>
    <col min="1028" max="1028" width="6.09765625" style="13" customWidth="1"/>
    <col min="1029" max="1029" width="7.8984375" style="13" customWidth="1"/>
    <col min="1030" max="1269" width="8.796875" style="13"/>
    <col min="1270" max="1270" width="2.09765625" style="13" customWidth="1"/>
    <col min="1271" max="1271" width="3.3984375" style="13" customWidth="1"/>
    <col min="1272" max="1272" width="6.19921875" style="13" customWidth="1"/>
    <col min="1273" max="1273" width="5.59765625" style="13" customWidth="1"/>
    <col min="1274" max="1274" width="5" style="13" customWidth="1"/>
    <col min="1275" max="1275" width="8.796875" style="13"/>
    <col min="1276" max="1276" width="7.19921875" style="13" customWidth="1"/>
    <col min="1277" max="1277" width="5" style="13" customWidth="1"/>
    <col min="1278" max="1278" width="11" style="13" customWidth="1"/>
    <col min="1279" max="1279" width="4.5" style="13" customWidth="1"/>
    <col min="1280" max="1280" width="5.5" style="13" customWidth="1"/>
    <col min="1281" max="1281" width="6.09765625" style="13" customWidth="1"/>
    <col min="1282" max="1282" width="1.3984375" style="13" customWidth="1"/>
    <col min="1283" max="1283" width="8.19921875" style="13" customWidth="1"/>
    <col min="1284" max="1284" width="6.09765625" style="13" customWidth="1"/>
    <col min="1285" max="1285" width="7.8984375" style="13" customWidth="1"/>
    <col min="1286" max="1525" width="8.796875" style="13"/>
    <col min="1526" max="1526" width="2.09765625" style="13" customWidth="1"/>
    <col min="1527" max="1527" width="3.3984375" style="13" customWidth="1"/>
    <col min="1528" max="1528" width="6.19921875" style="13" customWidth="1"/>
    <col min="1529" max="1529" width="5.59765625" style="13" customWidth="1"/>
    <col min="1530" max="1530" width="5" style="13" customWidth="1"/>
    <col min="1531" max="1531" width="8.796875" style="13"/>
    <col min="1532" max="1532" width="7.19921875" style="13" customWidth="1"/>
    <col min="1533" max="1533" width="5" style="13" customWidth="1"/>
    <col min="1534" max="1534" width="11" style="13" customWidth="1"/>
    <col min="1535" max="1535" width="4.5" style="13" customWidth="1"/>
    <col min="1536" max="1536" width="5.5" style="13" customWidth="1"/>
    <col min="1537" max="1537" width="6.09765625" style="13" customWidth="1"/>
    <col min="1538" max="1538" width="1.3984375" style="13" customWidth="1"/>
    <col min="1539" max="1539" width="8.19921875" style="13" customWidth="1"/>
    <col min="1540" max="1540" width="6.09765625" style="13" customWidth="1"/>
    <col min="1541" max="1541" width="7.8984375" style="13" customWidth="1"/>
    <col min="1542" max="1781" width="8.796875" style="13"/>
    <col min="1782" max="1782" width="2.09765625" style="13" customWidth="1"/>
    <col min="1783" max="1783" width="3.3984375" style="13" customWidth="1"/>
    <col min="1784" max="1784" width="6.19921875" style="13" customWidth="1"/>
    <col min="1785" max="1785" width="5.59765625" style="13" customWidth="1"/>
    <col min="1786" max="1786" width="5" style="13" customWidth="1"/>
    <col min="1787" max="1787" width="8.796875" style="13"/>
    <col min="1788" max="1788" width="7.19921875" style="13" customWidth="1"/>
    <col min="1789" max="1789" width="5" style="13" customWidth="1"/>
    <col min="1790" max="1790" width="11" style="13" customWidth="1"/>
    <col min="1791" max="1791" width="4.5" style="13" customWidth="1"/>
    <col min="1792" max="1792" width="5.5" style="13" customWidth="1"/>
    <col min="1793" max="1793" width="6.09765625" style="13" customWidth="1"/>
    <col min="1794" max="1794" width="1.3984375" style="13" customWidth="1"/>
    <col min="1795" max="1795" width="8.19921875" style="13" customWidth="1"/>
    <col min="1796" max="1796" width="6.09765625" style="13" customWidth="1"/>
    <col min="1797" max="1797" width="7.8984375" style="13" customWidth="1"/>
    <col min="1798" max="2037" width="8.796875" style="13"/>
    <col min="2038" max="2038" width="2.09765625" style="13" customWidth="1"/>
    <col min="2039" max="2039" width="3.3984375" style="13" customWidth="1"/>
    <col min="2040" max="2040" width="6.19921875" style="13" customWidth="1"/>
    <col min="2041" max="2041" width="5.59765625" style="13" customWidth="1"/>
    <col min="2042" max="2042" width="5" style="13" customWidth="1"/>
    <col min="2043" max="2043" width="8.796875" style="13"/>
    <col min="2044" max="2044" width="7.19921875" style="13" customWidth="1"/>
    <col min="2045" max="2045" width="5" style="13" customWidth="1"/>
    <col min="2046" max="2046" width="11" style="13" customWidth="1"/>
    <col min="2047" max="2047" width="4.5" style="13" customWidth="1"/>
    <col min="2048" max="2048" width="5.5" style="13" customWidth="1"/>
    <col min="2049" max="2049" width="6.09765625" style="13" customWidth="1"/>
    <col min="2050" max="2050" width="1.3984375" style="13" customWidth="1"/>
    <col min="2051" max="2051" width="8.19921875" style="13" customWidth="1"/>
    <col min="2052" max="2052" width="6.09765625" style="13" customWidth="1"/>
    <col min="2053" max="2053" width="7.8984375" style="13" customWidth="1"/>
    <col min="2054" max="2293" width="8.796875" style="13"/>
    <col min="2294" max="2294" width="2.09765625" style="13" customWidth="1"/>
    <col min="2295" max="2295" width="3.3984375" style="13" customWidth="1"/>
    <col min="2296" max="2296" width="6.19921875" style="13" customWidth="1"/>
    <col min="2297" max="2297" width="5.59765625" style="13" customWidth="1"/>
    <col min="2298" max="2298" width="5" style="13" customWidth="1"/>
    <col min="2299" max="2299" width="8.796875" style="13"/>
    <col min="2300" max="2300" width="7.19921875" style="13" customWidth="1"/>
    <col min="2301" max="2301" width="5" style="13" customWidth="1"/>
    <col min="2302" max="2302" width="11" style="13" customWidth="1"/>
    <col min="2303" max="2303" width="4.5" style="13" customWidth="1"/>
    <col min="2304" max="2304" width="5.5" style="13" customWidth="1"/>
    <col min="2305" max="2305" width="6.09765625" style="13" customWidth="1"/>
    <col min="2306" max="2306" width="1.3984375" style="13" customWidth="1"/>
    <col min="2307" max="2307" width="8.19921875" style="13" customWidth="1"/>
    <col min="2308" max="2308" width="6.09765625" style="13" customWidth="1"/>
    <col min="2309" max="2309" width="7.8984375" style="13" customWidth="1"/>
    <col min="2310" max="2549" width="8.796875" style="13"/>
    <col min="2550" max="2550" width="2.09765625" style="13" customWidth="1"/>
    <col min="2551" max="2551" width="3.3984375" style="13" customWidth="1"/>
    <col min="2552" max="2552" width="6.19921875" style="13" customWidth="1"/>
    <col min="2553" max="2553" width="5.59765625" style="13" customWidth="1"/>
    <col min="2554" max="2554" width="5" style="13" customWidth="1"/>
    <col min="2555" max="2555" width="8.796875" style="13"/>
    <col min="2556" max="2556" width="7.19921875" style="13" customWidth="1"/>
    <col min="2557" max="2557" width="5" style="13" customWidth="1"/>
    <col min="2558" max="2558" width="11" style="13" customWidth="1"/>
    <col min="2559" max="2559" width="4.5" style="13" customWidth="1"/>
    <col min="2560" max="2560" width="5.5" style="13" customWidth="1"/>
    <col min="2561" max="2561" width="6.09765625" style="13" customWidth="1"/>
    <col min="2562" max="2562" width="1.3984375" style="13" customWidth="1"/>
    <col min="2563" max="2563" width="8.19921875" style="13" customWidth="1"/>
    <col min="2564" max="2564" width="6.09765625" style="13" customWidth="1"/>
    <col min="2565" max="2565" width="7.8984375" style="13" customWidth="1"/>
    <col min="2566" max="2805" width="8.796875" style="13"/>
    <col min="2806" max="2806" width="2.09765625" style="13" customWidth="1"/>
    <col min="2807" max="2807" width="3.3984375" style="13" customWidth="1"/>
    <col min="2808" max="2808" width="6.19921875" style="13" customWidth="1"/>
    <col min="2809" max="2809" width="5.59765625" style="13" customWidth="1"/>
    <col min="2810" max="2810" width="5" style="13" customWidth="1"/>
    <col min="2811" max="2811" width="8.796875" style="13"/>
    <col min="2812" max="2812" width="7.19921875" style="13" customWidth="1"/>
    <col min="2813" max="2813" width="5" style="13" customWidth="1"/>
    <col min="2814" max="2814" width="11" style="13" customWidth="1"/>
    <col min="2815" max="2815" width="4.5" style="13" customWidth="1"/>
    <col min="2816" max="2816" width="5.5" style="13" customWidth="1"/>
    <col min="2817" max="2817" width="6.09765625" style="13" customWidth="1"/>
    <col min="2818" max="2818" width="1.3984375" style="13" customWidth="1"/>
    <col min="2819" max="2819" width="8.19921875" style="13" customWidth="1"/>
    <col min="2820" max="2820" width="6.09765625" style="13" customWidth="1"/>
    <col min="2821" max="2821" width="7.8984375" style="13" customWidth="1"/>
    <col min="2822" max="3061" width="8.796875" style="13"/>
    <col min="3062" max="3062" width="2.09765625" style="13" customWidth="1"/>
    <col min="3063" max="3063" width="3.3984375" style="13" customWidth="1"/>
    <col min="3064" max="3064" width="6.19921875" style="13" customWidth="1"/>
    <col min="3065" max="3065" width="5.59765625" style="13" customWidth="1"/>
    <col min="3066" max="3066" width="5" style="13" customWidth="1"/>
    <col min="3067" max="3067" width="8.796875" style="13"/>
    <col min="3068" max="3068" width="7.19921875" style="13" customWidth="1"/>
    <col min="3069" max="3069" width="5" style="13" customWidth="1"/>
    <col min="3070" max="3070" width="11" style="13" customWidth="1"/>
    <col min="3071" max="3071" width="4.5" style="13" customWidth="1"/>
    <col min="3072" max="3072" width="5.5" style="13" customWidth="1"/>
    <col min="3073" max="3073" width="6.09765625" style="13" customWidth="1"/>
    <col min="3074" max="3074" width="1.3984375" style="13" customWidth="1"/>
    <col min="3075" max="3075" width="8.19921875" style="13" customWidth="1"/>
    <col min="3076" max="3076" width="6.09765625" style="13" customWidth="1"/>
    <col min="3077" max="3077" width="7.8984375" style="13" customWidth="1"/>
    <col min="3078" max="3317" width="8.796875" style="13"/>
    <col min="3318" max="3318" width="2.09765625" style="13" customWidth="1"/>
    <col min="3319" max="3319" width="3.3984375" style="13" customWidth="1"/>
    <col min="3320" max="3320" width="6.19921875" style="13" customWidth="1"/>
    <col min="3321" max="3321" width="5.59765625" style="13" customWidth="1"/>
    <col min="3322" max="3322" width="5" style="13" customWidth="1"/>
    <col min="3323" max="3323" width="8.796875" style="13"/>
    <col min="3324" max="3324" width="7.19921875" style="13" customWidth="1"/>
    <col min="3325" max="3325" width="5" style="13" customWidth="1"/>
    <col min="3326" max="3326" width="11" style="13" customWidth="1"/>
    <col min="3327" max="3327" width="4.5" style="13" customWidth="1"/>
    <col min="3328" max="3328" width="5.5" style="13" customWidth="1"/>
    <col min="3329" max="3329" width="6.09765625" style="13" customWidth="1"/>
    <col min="3330" max="3330" width="1.3984375" style="13" customWidth="1"/>
    <col min="3331" max="3331" width="8.19921875" style="13" customWidth="1"/>
    <col min="3332" max="3332" width="6.09765625" style="13" customWidth="1"/>
    <col min="3333" max="3333" width="7.8984375" style="13" customWidth="1"/>
    <col min="3334" max="3573" width="8.796875" style="13"/>
    <col min="3574" max="3574" width="2.09765625" style="13" customWidth="1"/>
    <col min="3575" max="3575" width="3.3984375" style="13" customWidth="1"/>
    <col min="3576" max="3576" width="6.19921875" style="13" customWidth="1"/>
    <col min="3577" max="3577" width="5.59765625" style="13" customWidth="1"/>
    <col min="3578" max="3578" width="5" style="13" customWidth="1"/>
    <col min="3579" max="3579" width="8.796875" style="13"/>
    <col min="3580" max="3580" width="7.19921875" style="13" customWidth="1"/>
    <col min="3581" max="3581" width="5" style="13" customWidth="1"/>
    <col min="3582" max="3582" width="11" style="13" customWidth="1"/>
    <col min="3583" max="3583" width="4.5" style="13" customWidth="1"/>
    <col min="3584" max="3584" width="5.5" style="13" customWidth="1"/>
    <col min="3585" max="3585" width="6.09765625" style="13" customWidth="1"/>
    <col min="3586" max="3586" width="1.3984375" style="13" customWidth="1"/>
    <col min="3587" max="3587" width="8.19921875" style="13" customWidth="1"/>
    <col min="3588" max="3588" width="6.09765625" style="13" customWidth="1"/>
    <col min="3589" max="3589" width="7.8984375" style="13" customWidth="1"/>
    <col min="3590" max="3829" width="8.796875" style="13"/>
    <col min="3830" max="3830" width="2.09765625" style="13" customWidth="1"/>
    <col min="3831" max="3831" width="3.3984375" style="13" customWidth="1"/>
    <col min="3832" max="3832" width="6.19921875" style="13" customWidth="1"/>
    <col min="3833" max="3833" width="5.59765625" style="13" customWidth="1"/>
    <col min="3834" max="3834" width="5" style="13" customWidth="1"/>
    <col min="3835" max="3835" width="8.796875" style="13"/>
    <col min="3836" max="3836" width="7.19921875" style="13" customWidth="1"/>
    <col min="3837" max="3837" width="5" style="13" customWidth="1"/>
    <col min="3838" max="3838" width="11" style="13" customWidth="1"/>
    <col min="3839" max="3839" width="4.5" style="13" customWidth="1"/>
    <col min="3840" max="3840" width="5.5" style="13" customWidth="1"/>
    <col min="3841" max="3841" width="6.09765625" style="13" customWidth="1"/>
    <col min="3842" max="3842" width="1.3984375" style="13" customWidth="1"/>
    <col min="3843" max="3843" width="8.19921875" style="13" customWidth="1"/>
    <col min="3844" max="3844" width="6.09765625" style="13" customWidth="1"/>
    <col min="3845" max="3845" width="7.8984375" style="13" customWidth="1"/>
    <col min="3846" max="4085" width="8.796875" style="13"/>
    <col min="4086" max="4086" width="2.09765625" style="13" customWidth="1"/>
    <col min="4087" max="4087" width="3.3984375" style="13" customWidth="1"/>
    <col min="4088" max="4088" width="6.19921875" style="13" customWidth="1"/>
    <col min="4089" max="4089" width="5.59765625" style="13" customWidth="1"/>
    <col min="4090" max="4090" width="5" style="13" customWidth="1"/>
    <col min="4091" max="4091" width="8.796875" style="13"/>
    <col min="4092" max="4092" width="7.19921875" style="13" customWidth="1"/>
    <col min="4093" max="4093" width="5" style="13" customWidth="1"/>
    <col min="4094" max="4094" width="11" style="13" customWidth="1"/>
    <col min="4095" max="4095" width="4.5" style="13" customWidth="1"/>
    <col min="4096" max="4096" width="5.5" style="13" customWidth="1"/>
    <col min="4097" max="4097" width="6.09765625" style="13" customWidth="1"/>
    <col min="4098" max="4098" width="1.3984375" style="13" customWidth="1"/>
    <col min="4099" max="4099" width="8.19921875" style="13" customWidth="1"/>
    <col min="4100" max="4100" width="6.09765625" style="13" customWidth="1"/>
    <col min="4101" max="4101" width="7.8984375" style="13" customWidth="1"/>
    <col min="4102" max="4341" width="8.796875" style="13"/>
    <col min="4342" max="4342" width="2.09765625" style="13" customWidth="1"/>
    <col min="4343" max="4343" width="3.3984375" style="13" customWidth="1"/>
    <col min="4344" max="4344" width="6.19921875" style="13" customWidth="1"/>
    <col min="4345" max="4345" width="5.59765625" style="13" customWidth="1"/>
    <col min="4346" max="4346" width="5" style="13" customWidth="1"/>
    <col min="4347" max="4347" width="8.796875" style="13"/>
    <col min="4348" max="4348" width="7.19921875" style="13" customWidth="1"/>
    <col min="4349" max="4349" width="5" style="13" customWidth="1"/>
    <col min="4350" max="4350" width="11" style="13" customWidth="1"/>
    <col min="4351" max="4351" width="4.5" style="13" customWidth="1"/>
    <col min="4352" max="4352" width="5.5" style="13" customWidth="1"/>
    <col min="4353" max="4353" width="6.09765625" style="13" customWidth="1"/>
    <col min="4354" max="4354" width="1.3984375" style="13" customWidth="1"/>
    <col min="4355" max="4355" width="8.19921875" style="13" customWidth="1"/>
    <col min="4356" max="4356" width="6.09765625" style="13" customWidth="1"/>
    <col min="4357" max="4357" width="7.8984375" style="13" customWidth="1"/>
    <col min="4358" max="4597" width="8.796875" style="13"/>
    <col min="4598" max="4598" width="2.09765625" style="13" customWidth="1"/>
    <col min="4599" max="4599" width="3.3984375" style="13" customWidth="1"/>
    <col min="4600" max="4600" width="6.19921875" style="13" customWidth="1"/>
    <col min="4601" max="4601" width="5.59765625" style="13" customWidth="1"/>
    <col min="4602" max="4602" width="5" style="13" customWidth="1"/>
    <col min="4603" max="4603" width="8.796875" style="13"/>
    <col min="4604" max="4604" width="7.19921875" style="13" customWidth="1"/>
    <col min="4605" max="4605" width="5" style="13" customWidth="1"/>
    <col min="4606" max="4606" width="11" style="13" customWidth="1"/>
    <col min="4607" max="4607" width="4.5" style="13" customWidth="1"/>
    <col min="4608" max="4608" width="5.5" style="13" customWidth="1"/>
    <col min="4609" max="4609" width="6.09765625" style="13" customWidth="1"/>
    <col min="4610" max="4610" width="1.3984375" style="13" customWidth="1"/>
    <col min="4611" max="4611" width="8.19921875" style="13" customWidth="1"/>
    <col min="4612" max="4612" width="6.09765625" style="13" customWidth="1"/>
    <col min="4613" max="4613" width="7.8984375" style="13" customWidth="1"/>
    <col min="4614" max="4853" width="8.796875" style="13"/>
    <col min="4854" max="4854" width="2.09765625" style="13" customWidth="1"/>
    <col min="4855" max="4855" width="3.3984375" style="13" customWidth="1"/>
    <col min="4856" max="4856" width="6.19921875" style="13" customWidth="1"/>
    <col min="4857" max="4857" width="5.59765625" style="13" customWidth="1"/>
    <col min="4858" max="4858" width="5" style="13" customWidth="1"/>
    <col min="4859" max="4859" width="8.796875" style="13"/>
    <col min="4860" max="4860" width="7.19921875" style="13" customWidth="1"/>
    <col min="4861" max="4861" width="5" style="13" customWidth="1"/>
    <col min="4862" max="4862" width="11" style="13" customWidth="1"/>
    <col min="4863" max="4863" width="4.5" style="13" customWidth="1"/>
    <col min="4864" max="4864" width="5.5" style="13" customWidth="1"/>
    <col min="4865" max="4865" width="6.09765625" style="13" customWidth="1"/>
    <col min="4866" max="4866" width="1.3984375" style="13" customWidth="1"/>
    <col min="4867" max="4867" width="8.19921875" style="13" customWidth="1"/>
    <col min="4868" max="4868" width="6.09765625" style="13" customWidth="1"/>
    <col min="4869" max="4869" width="7.8984375" style="13" customWidth="1"/>
    <col min="4870" max="5109" width="8.796875" style="13"/>
    <col min="5110" max="5110" width="2.09765625" style="13" customWidth="1"/>
    <col min="5111" max="5111" width="3.3984375" style="13" customWidth="1"/>
    <col min="5112" max="5112" width="6.19921875" style="13" customWidth="1"/>
    <col min="5113" max="5113" width="5.59765625" style="13" customWidth="1"/>
    <col min="5114" max="5114" width="5" style="13" customWidth="1"/>
    <col min="5115" max="5115" width="8.796875" style="13"/>
    <col min="5116" max="5116" width="7.19921875" style="13" customWidth="1"/>
    <col min="5117" max="5117" width="5" style="13" customWidth="1"/>
    <col min="5118" max="5118" width="11" style="13" customWidth="1"/>
    <col min="5119" max="5119" width="4.5" style="13" customWidth="1"/>
    <col min="5120" max="5120" width="5.5" style="13" customWidth="1"/>
    <col min="5121" max="5121" width="6.09765625" style="13" customWidth="1"/>
    <col min="5122" max="5122" width="1.3984375" style="13" customWidth="1"/>
    <col min="5123" max="5123" width="8.19921875" style="13" customWidth="1"/>
    <col min="5124" max="5124" width="6.09765625" style="13" customWidth="1"/>
    <col min="5125" max="5125" width="7.8984375" style="13" customWidth="1"/>
    <col min="5126" max="5365" width="8.796875" style="13"/>
    <col min="5366" max="5366" width="2.09765625" style="13" customWidth="1"/>
    <col min="5367" max="5367" width="3.3984375" style="13" customWidth="1"/>
    <col min="5368" max="5368" width="6.19921875" style="13" customWidth="1"/>
    <col min="5369" max="5369" width="5.59765625" style="13" customWidth="1"/>
    <col min="5370" max="5370" width="5" style="13" customWidth="1"/>
    <col min="5371" max="5371" width="8.796875" style="13"/>
    <col min="5372" max="5372" width="7.19921875" style="13" customWidth="1"/>
    <col min="5373" max="5373" width="5" style="13" customWidth="1"/>
    <col min="5374" max="5374" width="11" style="13" customWidth="1"/>
    <col min="5375" max="5375" width="4.5" style="13" customWidth="1"/>
    <col min="5376" max="5376" width="5.5" style="13" customWidth="1"/>
    <col min="5377" max="5377" width="6.09765625" style="13" customWidth="1"/>
    <col min="5378" max="5378" width="1.3984375" style="13" customWidth="1"/>
    <col min="5379" max="5379" width="8.19921875" style="13" customWidth="1"/>
    <col min="5380" max="5380" width="6.09765625" style="13" customWidth="1"/>
    <col min="5381" max="5381" width="7.8984375" style="13" customWidth="1"/>
    <col min="5382" max="5621" width="8.796875" style="13"/>
    <col min="5622" max="5622" width="2.09765625" style="13" customWidth="1"/>
    <col min="5623" max="5623" width="3.3984375" style="13" customWidth="1"/>
    <col min="5624" max="5624" width="6.19921875" style="13" customWidth="1"/>
    <col min="5625" max="5625" width="5.59765625" style="13" customWidth="1"/>
    <col min="5626" max="5626" width="5" style="13" customWidth="1"/>
    <col min="5627" max="5627" width="8.796875" style="13"/>
    <col min="5628" max="5628" width="7.19921875" style="13" customWidth="1"/>
    <col min="5629" max="5629" width="5" style="13" customWidth="1"/>
    <col min="5630" max="5630" width="11" style="13" customWidth="1"/>
    <col min="5631" max="5631" width="4.5" style="13" customWidth="1"/>
    <col min="5632" max="5632" width="5.5" style="13" customWidth="1"/>
    <col min="5633" max="5633" width="6.09765625" style="13" customWidth="1"/>
    <col min="5634" max="5634" width="1.3984375" style="13" customWidth="1"/>
    <col min="5635" max="5635" width="8.19921875" style="13" customWidth="1"/>
    <col min="5636" max="5636" width="6.09765625" style="13" customWidth="1"/>
    <col min="5637" max="5637" width="7.8984375" style="13" customWidth="1"/>
    <col min="5638" max="5877" width="8.796875" style="13"/>
    <col min="5878" max="5878" width="2.09765625" style="13" customWidth="1"/>
    <col min="5879" max="5879" width="3.3984375" style="13" customWidth="1"/>
    <col min="5880" max="5880" width="6.19921875" style="13" customWidth="1"/>
    <col min="5881" max="5881" width="5.59765625" style="13" customWidth="1"/>
    <col min="5882" max="5882" width="5" style="13" customWidth="1"/>
    <col min="5883" max="5883" width="8.796875" style="13"/>
    <col min="5884" max="5884" width="7.19921875" style="13" customWidth="1"/>
    <col min="5885" max="5885" width="5" style="13" customWidth="1"/>
    <col min="5886" max="5886" width="11" style="13" customWidth="1"/>
    <col min="5887" max="5887" width="4.5" style="13" customWidth="1"/>
    <col min="5888" max="5888" width="5.5" style="13" customWidth="1"/>
    <col min="5889" max="5889" width="6.09765625" style="13" customWidth="1"/>
    <col min="5890" max="5890" width="1.3984375" style="13" customWidth="1"/>
    <col min="5891" max="5891" width="8.19921875" style="13" customWidth="1"/>
    <col min="5892" max="5892" width="6.09765625" style="13" customWidth="1"/>
    <col min="5893" max="5893" width="7.8984375" style="13" customWidth="1"/>
    <col min="5894" max="6133" width="8.796875" style="13"/>
    <col min="6134" max="6134" width="2.09765625" style="13" customWidth="1"/>
    <col min="6135" max="6135" width="3.3984375" style="13" customWidth="1"/>
    <col min="6136" max="6136" width="6.19921875" style="13" customWidth="1"/>
    <col min="6137" max="6137" width="5.59765625" style="13" customWidth="1"/>
    <col min="6138" max="6138" width="5" style="13" customWidth="1"/>
    <col min="6139" max="6139" width="8.796875" style="13"/>
    <col min="6140" max="6140" width="7.19921875" style="13" customWidth="1"/>
    <col min="6141" max="6141" width="5" style="13" customWidth="1"/>
    <col min="6142" max="6142" width="11" style="13" customWidth="1"/>
    <col min="6143" max="6143" width="4.5" style="13" customWidth="1"/>
    <col min="6144" max="6144" width="5.5" style="13" customWidth="1"/>
    <col min="6145" max="6145" width="6.09765625" style="13" customWidth="1"/>
    <col min="6146" max="6146" width="1.3984375" style="13" customWidth="1"/>
    <col min="6147" max="6147" width="8.19921875" style="13" customWidth="1"/>
    <col min="6148" max="6148" width="6.09765625" style="13" customWidth="1"/>
    <col min="6149" max="6149" width="7.8984375" style="13" customWidth="1"/>
    <col min="6150" max="6389" width="8.796875" style="13"/>
    <col min="6390" max="6390" width="2.09765625" style="13" customWidth="1"/>
    <col min="6391" max="6391" width="3.3984375" style="13" customWidth="1"/>
    <col min="6392" max="6392" width="6.19921875" style="13" customWidth="1"/>
    <col min="6393" max="6393" width="5.59765625" style="13" customWidth="1"/>
    <col min="6394" max="6394" width="5" style="13" customWidth="1"/>
    <col min="6395" max="6395" width="8.796875" style="13"/>
    <col min="6396" max="6396" width="7.19921875" style="13" customWidth="1"/>
    <col min="6397" max="6397" width="5" style="13" customWidth="1"/>
    <col min="6398" max="6398" width="11" style="13" customWidth="1"/>
    <col min="6399" max="6399" width="4.5" style="13" customWidth="1"/>
    <col min="6400" max="6400" width="5.5" style="13" customWidth="1"/>
    <col min="6401" max="6401" width="6.09765625" style="13" customWidth="1"/>
    <col min="6402" max="6402" width="1.3984375" style="13" customWidth="1"/>
    <col min="6403" max="6403" width="8.19921875" style="13" customWidth="1"/>
    <col min="6404" max="6404" width="6.09765625" style="13" customWidth="1"/>
    <col min="6405" max="6405" width="7.8984375" style="13" customWidth="1"/>
    <col min="6406" max="6645" width="8.796875" style="13"/>
    <col min="6646" max="6646" width="2.09765625" style="13" customWidth="1"/>
    <col min="6647" max="6647" width="3.3984375" style="13" customWidth="1"/>
    <col min="6648" max="6648" width="6.19921875" style="13" customWidth="1"/>
    <col min="6649" max="6649" width="5.59765625" style="13" customWidth="1"/>
    <col min="6650" max="6650" width="5" style="13" customWidth="1"/>
    <col min="6651" max="6651" width="8.796875" style="13"/>
    <col min="6652" max="6652" width="7.19921875" style="13" customWidth="1"/>
    <col min="6653" max="6653" width="5" style="13" customWidth="1"/>
    <col min="6654" max="6654" width="11" style="13" customWidth="1"/>
    <col min="6655" max="6655" width="4.5" style="13" customWidth="1"/>
    <col min="6656" max="6656" width="5.5" style="13" customWidth="1"/>
    <col min="6657" max="6657" width="6.09765625" style="13" customWidth="1"/>
    <col min="6658" max="6658" width="1.3984375" style="13" customWidth="1"/>
    <col min="6659" max="6659" width="8.19921875" style="13" customWidth="1"/>
    <col min="6660" max="6660" width="6.09765625" style="13" customWidth="1"/>
    <col min="6661" max="6661" width="7.8984375" style="13" customWidth="1"/>
    <col min="6662" max="6901" width="8.796875" style="13"/>
    <col min="6902" max="6902" width="2.09765625" style="13" customWidth="1"/>
    <col min="6903" max="6903" width="3.3984375" style="13" customWidth="1"/>
    <col min="6904" max="6904" width="6.19921875" style="13" customWidth="1"/>
    <col min="6905" max="6905" width="5.59765625" style="13" customWidth="1"/>
    <col min="6906" max="6906" width="5" style="13" customWidth="1"/>
    <col min="6907" max="6907" width="8.796875" style="13"/>
    <col min="6908" max="6908" width="7.19921875" style="13" customWidth="1"/>
    <col min="6909" max="6909" width="5" style="13" customWidth="1"/>
    <col min="6910" max="6910" width="11" style="13" customWidth="1"/>
    <col min="6911" max="6911" width="4.5" style="13" customWidth="1"/>
    <col min="6912" max="6912" width="5.5" style="13" customWidth="1"/>
    <col min="6913" max="6913" width="6.09765625" style="13" customWidth="1"/>
    <col min="6914" max="6914" width="1.3984375" style="13" customWidth="1"/>
    <col min="6915" max="6915" width="8.19921875" style="13" customWidth="1"/>
    <col min="6916" max="6916" width="6.09765625" style="13" customWidth="1"/>
    <col min="6917" max="6917" width="7.8984375" style="13" customWidth="1"/>
    <col min="6918" max="7157" width="8.796875" style="13"/>
    <col min="7158" max="7158" width="2.09765625" style="13" customWidth="1"/>
    <col min="7159" max="7159" width="3.3984375" style="13" customWidth="1"/>
    <col min="7160" max="7160" width="6.19921875" style="13" customWidth="1"/>
    <col min="7161" max="7161" width="5.59765625" style="13" customWidth="1"/>
    <col min="7162" max="7162" width="5" style="13" customWidth="1"/>
    <col min="7163" max="7163" width="8.796875" style="13"/>
    <col min="7164" max="7164" width="7.19921875" style="13" customWidth="1"/>
    <col min="7165" max="7165" width="5" style="13" customWidth="1"/>
    <col min="7166" max="7166" width="11" style="13" customWidth="1"/>
    <col min="7167" max="7167" width="4.5" style="13" customWidth="1"/>
    <col min="7168" max="7168" width="5.5" style="13" customWidth="1"/>
    <col min="7169" max="7169" width="6.09765625" style="13" customWidth="1"/>
    <col min="7170" max="7170" width="1.3984375" style="13" customWidth="1"/>
    <col min="7171" max="7171" width="8.19921875" style="13" customWidth="1"/>
    <col min="7172" max="7172" width="6.09765625" style="13" customWidth="1"/>
    <col min="7173" max="7173" width="7.8984375" style="13" customWidth="1"/>
    <col min="7174" max="7413" width="8.796875" style="13"/>
    <col min="7414" max="7414" width="2.09765625" style="13" customWidth="1"/>
    <col min="7415" max="7415" width="3.3984375" style="13" customWidth="1"/>
    <col min="7416" max="7416" width="6.19921875" style="13" customWidth="1"/>
    <col min="7417" max="7417" width="5.59765625" style="13" customWidth="1"/>
    <col min="7418" max="7418" width="5" style="13" customWidth="1"/>
    <col min="7419" max="7419" width="8.796875" style="13"/>
    <col min="7420" max="7420" width="7.19921875" style="13" customWidth="1"/>
    <col min="7421" max="7421" width="5" style="13" customWidth="1"/>
    <col min="7422" max="7422" width="11" style="13" customWidth="1"/>
    <col min="7423" max="7423" width="4.5" style="13" customWidth="1"/>
    <col min="7424" max="7424" width="5.5" style="13" customWidth="1"/>
    <col min="7425" max="7425" width="6.09765625" style="13" customWidth="1"/>
    <col min="7426" max="7426" width="1.3984375" style="13" customWidth="1"/>
    <col min="7427" max="7427" width="8.19921875" style="13" customWidth="1"/>
    <col min="7428" max="7428" width="6.09765625" style="13" customWidth="1"/>
    <col min="7429" max="7429" width="7.8984375" style="13" customWidth="1"/>
    <col min="7430" max="7669" width="8.796875" style="13"/>
    <col min="7670" max="7670" width="2.09765625" style="13" customWidth="1"/>
    <col min="7671" max="7671" width="3.3984375" style="13" customWidth="1"/>
    <col min="7672" max="7672" width="6.19921875" style="13" customWidth="1"/>
    <col min="7673" max="7673" width="5.59765625" style="13" customWidth="1"/>
    <col min="7674" max="7674" width="5" style="13" customWidth="1"/>
    <col min="7675" max="7675" width="8.796875" style="13"/>
    <col min="7676" max="7676" width="7.19921875" style="13" customWidth="1"/>
    <col min="7677" max="7677" width="5" style="13" customWidth="1"/>
    <col min="7678" max="7678" width="11" style="13" customWidth="1"/>
    <col min="7679" max="7679" width="4.5" style="13" customWidth="1"/>
    <col min="7680" max="7680" width="5.5" style="13" customWidth="1"/>
    <col min="7681" max="7681" width="6.09765625" style="13" customWidth="1"/>
    <col min="7682" max="7682" width="1.3984375" style="13" customWidth="1"/>
    <col min="7683" max="7683" width="8.19921875" style="13" customWidth="1"/>
    <col min="7684" max="7684" width="6.09765625" style="13" customWidth="1"/>
    <col min="7685" max="7685" width="7.8984375" style="13" customWidth="1"/>
    <col min="7686" max="7925" width="8.796875" style="13"/>
    <col min="7926" max="7926" width="2.09765625" style="13" customWidth="1"/>
    <col min="7927" max="7927" width="3.3984375" style="13" customWidth="1"/>
    <col min="7928" max="7928" width="6.19921875" style="13" customWidth="1"/>
    <col min="7929" max="7929" width="5.59765625" style="13" customWidth="1"/>
    <col min="7930" max="7930" width="5" style="13" customWidth="1"/>
    <col min="7931" max="7931" width="8.796875" style="13"/>
    <col min="7932" max="7932" width="7.19921875" style="13" customWidth="1"/>
    <col min="7933" max="7933" width="5" style="13" customWidth="1"/>
    <col min="7934" max="7934" width="11" style="13" customWidth="1"/>
    <col min="7935" max="7935" width="4.5" style="13" customWidth="1"/>
    <col min="7936" max="7936" width="5.5" style="13" customWidth="1"/>
    <col min="7937" max="7937" width="6.09765625" style="13" customWidth="1"/>
    <col min="7938" max="7938" width="1.3984375" style="13" customWidth="1"/>
    <col min="7939" max="7939" width="8.19921875" style="13" customWidth="1"/>
    <col min="7940" max="7940" width="6.09765625" style="13" customWidth="1"/>
    <col min="7941" max="7941" width="7.8984375" style="13" customWidth="1"/>
    <col min="7942" max="8181" width="8.796875" style="13"/>
    <col min="8182" max="8182" width="2.09765625" style="13" customWidth="1"/>
    <col min="8183" max="8183" width="3.3984375" style="13" customWidth="1"/>
    <col min="8184" max="8184" width="6.19921875" style="13" customWidth="1"/>
    <col min="8185" max="8185" width="5.59765625" style="13" customWidth="1"/>
    <col min="8186" max="8186" width="5" style="13" customWidth="1"/>
    <col min="8187" max="8187" width="8.796875" style="13"/>
    <col min="8188" max="8188" width="7.19921875" style="13" customWidth="1"/>
    <col min="8189" max="8189" width="5" style="13" customWidth="1"/>
    <col min="8190" max="8190" width="11" style="13" customWidth="1"/>
    <col min="8191" max="8191" width="4.5" style="13" customWidth="1"/>
    <col min="8192" max="8192" width="5.5" style="13" customWidth="1"/>
    <col min="8193" max="8193" width="6.09765625" style="13" customWidth="1"/>
    <col min="8194" max="8194" width="1.3984375" style="13" customWidth="1"/>
    <col min="8195" max="8195" width="8.19921875" style="13" customWidth="1"/>
    <col min="8196" max="8196" width="6.09765625" style="13" customWidth="1"/>
    <col min="8197" max="8197" width="7.8984375" style="13" customWidth="1"/>
    <col min="8198" max="8437" width="8.796875" style="13"/>
    <col min="8438" max="8438" width="2.09765625" style="13" customWidth="1"/>
    <col min="8439" max="8439" width="3.3984375" style="13" customWidth="1"/>
    <col min="8440" max="8440" width="6.19921875" style="13" customWidth="1"/>
    <col min="8441" max="8441" width="5.59765625" style="13" customWidth="1"/>
    <col min="8442" max="8442" width="5" style="13" customWidth="1"/>
    <col min="8443" max="8443" width="8.796875" style="13"/>
    <col min="8444" max="8444" width="7.19921875" style="13" customWidth="1"/>
    <col min="8445" max="8445" width="5" style="13" customWidth="1"/>
    <col min="8446" max="8446" width="11" style="13" customWidth="1"/>
    <col min="8447" max="8447" width="4.5" style="13" customWidth="1"/>
    <col min="8448" max="8448" width="5.5" style="13" customWidth="1"/>
    <col min="8449" max="8449" width="6.09765625" style="13" customWidth="1"/>
    <col min="8450" max="8450" width="1.3984375" style="13" customWidth="1"/>
    <col min="8451" max="8451" width="8.19921875" style="13" customWidth="1"/>
    <col min="8452" max="8452" width="6.09765625" style="13" customWidth="1"/>
    <col min="8453" max="8453" width="7.8984375" style="13" customWidth="1"/>
    <col min="8454" max="8693" width="8.796875" style="13"/>
    <col min="8694" max="8694" width="2.09765625" style="13" customWidth="1"/>
    <col min="8695" max="8695" width="3.3984375" style="13" customWidth="1"/>
    <col min="8696" max="8696" width="6.19921875" style="13" customWidth="1"/>
    <col min="8697" max="8697" width="5.59765625" style="13" customWidth="1"/>
    <col min="8698" max="8698" width="5" style="13" customWidth="1"/>
    <col min="8699" max="8699" width="8.796875" style="13"/>
    <col min="8700" max="8700" width="7.19921875" style="13" customWidth="1"/>
    <col min="8701" max="8701" width="5" style="13" customWidth="1"/>
    <col min="8702" max="8702" width="11" style="13" customWidth="1"/>
    <col min="8703" max="8703" width="4.5" style="13" customWidth="1"/>
    <col min="8704" max="8704" width="5.5" style="13" customWidth="1"/>
    <col min="8705" max="8705" width="6.09765625" style="13" customWidth="1"/>
    <col min="8706" max="8706" width="1.3984375" style="13" customWidth="1"/>
    <col min="8707" max="8707" width="8.19921875" style="13" customWidth="1"/>
    <col min="8708" max="8708" width="6.09765625" style="13" customWidth="1"/>
    <col min="8709" max="8709" width="7.8984375" style="13" customWidth="1"/>
    <col min="8710" max="8949" width="8.796875" style="13"/>
    <col min="8950" max="8950" width="2.09765625" style="13" customWidth="1"/>
    <col min="8951" max="8951" width="3.3984375" style="13" customWidth="1"/>
    <col min="8952" max="8952" width="6.19921875" style="13" customWidth="1"/>
    <col min="8953" max="8953" width="5.59765625" style="13" customWidth="1"/>
    <col min="8954" max="8954" width="5" style="13" customWidth="1"/>
    <col min="8955" max="8955" width="8.796875" style="13"/>
    <col min="8956" max="8956" width="7.19921875" style="13" customWidth="1"/>
    <col min="8957" max="8957" width="5" style="13" customWidth="1"/>
    <col min="8958" max="8958" width="11" style="13" customWidth="1"/>
    <col min="8959" max="8959" width="4.5" style="13" customWidth="1"/>
    <col min="8960" max="8960" width="5.5" style="13" customWidth="1"/>
    <col min="8961" max="8961" width="6.09765625" style="13" customWidth="1"/>
    <col min="8962" max="8962" width="1.3984375" style="13" customWidth="1"/>
    <col min="8963" max="8963" width="8.19921875" style="13" customWidth="1"/>
    <col min="8964" max="8964" width="6.09765625" style="13" customWidth="1"/>
    <col min="8965" max="8965" width="7.8984375" style="13" customWidth="1"/>
    <col min="8966" max="9205" width="8.796875" style="13"/>
    <col min="9206" max="9206" width="2.09765625" style="13" customWidth="1"/>
    <col min="9207" max="9207" width="3.3984375" style="13" customWidth="1"/>
    <col min="9208" max="9208" width="6.19921875" style="13" customWidth="1"/>
    <col min="9209" max="9209" width="5.59765625" style="13" customWidth="1"/>
    <col min="9210" max="9210" width="5" style="13" customWidth="1"/>
    <col min="9211" max="9211" width="8.796875" style="13"/>
    <col min="9212" max="9212" width="7.19921875" style="13" customWidth="1"/>
    <col min="9213" max="9213" width="5" style="13" customWidth="1"/>
    <col min="9214" max="9214" width="11" style="13" customWidth="1"/>
    <col min="9215" max="9215" width="4.5" style="13" customWidth="1"/>
    <col min="9216" max="9216" width="5.5" style="13" customWidth="1"/>
    <col min="9217" max="9217" width="6.09765625" style="13" customWidth="1"/>
    <col min="9218" max="9218" width="1.3984375" style="13" customWidth="1"/>
    <col min="9219" max="9219" width="8.19921875" style="13" customWidth="1"/>
    <col min="9220" max="9220" width="6.09765625" style="13" customWidth="1"/>
    <col min="9221" max="9221" width="7.8984375" style="13" customWidth="1"/>
    <col min="9222" max="9461" width="8.796875" style="13"/>
    <col min="9462" max="9462" width="2.09765625" style="13" customWidth="1"/>
    <col min="9463" max="9463" width="3.3984375" style="13" customWidth="1"/>
    <col min="9464" max="9464" width="6.19921875" style="13" customWidth="1"/>
    <col min="9465" max="9465" width="5.59765625" style="13" customWidth="1"/>
    <col min="9466" max="9466" width="5" style="13" customWidth="1"/>
    <col min="9467" max="9467" width="8.796875" style="13"/>
    <col min="9468" max="9468" width="7.19921875" style="13" customWidth="1"/>
    <col min="9469" max="9469" width="5" style="13" customWidth="1"/>
    <col min="9470" max="9470" width="11" style="13" customWidth="1"/>
    <col min="9471" max="9471" width="4.5" style="13" customWidth="1"/>
    <col min="9472" max="9472" width="5.5" style="13" customWidth="1"/>
    <col min="9473" max="9473" width="6.09765625" style="13" customWidth="1"/>
    <col min="9474" max="9474" width="1.3984375" style="13" customWidth="1"/>
    <col min="9475" max="9475" width="8.19921875" style="13" customWidth="1"/>
    <col min="9476" max="9476" width="6.09765625" style="13" customWidth="1"/>
    <col min="9477" max="9477" width="7.8984375" style="13" customWidth="1"/>
    <col min="9478" max="9717" width="8.796875" style="13"/>
    <col min="9718" max="9718" width="2.09765625" style="13" customWidth="1"/>
    <col min="9719" max="9719" width="3.3984375" style="13" customWidth="1"/>
    <col min="9720" max="9720" width="6.19921875" style="13" customWidth="1"/>
    <col min="9721" max="9721" width="5.59765625" style="13" customWidth="1"/>
    <col min="9722" max="9722" width="5" style="13" customWidth="1"/>
    <col min="9723" max="9723" width="8.796875" style="13"/>
    <col min="9724" max="9724" width="7.19921875" style="13" customWidth="1"/>
    <col min="9725" max="9725" width="5" style="13" customWidth="1"/>
    <col min="9726" max="9726" width="11" style="13" customWidth="1"/>
    <col min="9727" max="9727" width="4.5" style="13" customWidth="1"/>
    <col min="9728" max="9728" width="5.5" style="13" customWidth="1"/>
    <col min="9729" max="9729" width="6.09765625" style="13" customWidth="1"/>
    <col min="9730" max="9730" width="1.3984375" style="13" customWidth="1"/>
    <col min="9731" max="9731" width="8.19921875" style="13" customWidth="1"/>
    <col min="9732" max="9732" width="6.09765625" style="13" customWidth="1"/>
    <col min="9733" max="9733" width="7.8984375" style="13" customWidth="1"/>
    <col min="9734" max="9973" width="8.796875" style="13"/>
    <col min="9974" max="9974" width="2.09765625" style="13" customWidth="1"/>
    <col min="9975" max="9975" width="3.3984375" style="13" customWidth="1"/>
    <col min="9976" max="9976" width="6.19921875" style="13" customWidth="1"/>
    <col min="9977" max="9977" width="5.59765625" style="13" customWidth="1"/>
    <col min="9978" max="9978" width="5" style="13" customWidth="1"/>
    <col min="9979" max="9979" width="8.796875" style="13"/>
    <col min="9980" max="9980" width="7.19921875" style="13" customWidth="1"/>
    <col min="9981" max="9981" width="5" style="13" customWidth="1"/>
    <col min="9982" max="9982" width="11" style="13" customWidth="1"/>
    <col min="9983" max="9983" width="4.5" style="13" customWidth="1"/>
    <col min="9984" max="9984" width="5.5" style="13" customWidth="1"/>
    <col min="9985" max="9985" width="6.09765625" style="13" customWidth="1"/>
    <col min="9986" max="9986" width="1.3984375" style="13" customWidth="1"/>
    <col min="9987" max="9987" width="8.19921875" style="13" customWidth="1"/>
    <col min="9988" max="9988" width="6.09765625" style="13" customWidth="1"/>
    <col min="9989" max="9989" width="7.8984375" style="13" customWidth="1"/>
    <col min="9990" max="10229" width="8.796875" style="13"/>
    <col min="10230" max="10230" width="2.09765625" style="13" customWidth="1"/>
    <col min="10231" max="10231" width="3.3984375" style="13" customWidth="1"/>
    <col min="10232" max="10232" width="6.19921875" style="13" customWidth="1"/>
    <col min="10233" max="10233" width="5.59765625" style="13" customWidth="1"/>
    <col min="10234" max="10234" width="5" style="13" customWidth="1"/>
    <col min="10235" max="10235" width="8.796875" style="13"/>
    <col min="10236" max="10236" width="7.19921875" style="13" customWidth="1"/>
    <col min="10237" max="10237" width="5" style="13" customWidth="1"/>
    <col min="10238" max="10238" width="11" style="13" customWidth="1"/>
    <col min="10239" max="10239" width="4.5" style="13" customWidth="1"/>
    <col min="10240" max="10240" width="5.5" style="13" customWidth="1"/>
    <col min="10241" max="10241" width="6.09765625" style="13" customWidth="1"/>
    <col min="10242" max="10242" width="1.3984375" style="13" customWidth="1"/>
    <col min="10243" max="10243" width="8.19921875" style="13" customWidth="1"/>
    <col min="10244" max="10244" width="6.09765625" style="13" customWidth="1"/>
    <col min="10245" max="10245" width="7.8984375" style="13" customWidth="1"/>
    <col min="10246" max="10485" width="8.796875" style="13"/>
    <col min="10486" max="10486" width="2.09765625" style="13" customWidth="1"/>
    <col min="10487" max="10487" width="3.3984375" style="13" customWidth="1"/>
    <col min="10488" max="10488" width="6.19921875" style="13" customWidth="1"/>
    <col min="10489" max="10489" width="5.59765625" style="13" customWidth="1"/>
    <col min="10490" max="10490" width="5" style="13" customWidth="1"/>
    <col min="10491" max="10491" width="8.796875" style="13"/>
    <col min="10492" max="10492" width="7.19921875" style="13" customWidth="1"/>
    <col min="10493" max="10493" width="5" style="13" customWidth="1"/>
    <col min="10494" max="10494" width="11" style="13" customWidth="1"/>
    <col min="10495" max="10495" width="4.5" style="13" customWidth="1"/>
    <col min="10496" max="10496" width="5.5" style="13" customWidth="1"/>
    <col min="10497" max="10497" width="6.09765625" style="13" customWidth="1"/>
    <col min="10498" max="10498" width="1.3984375" style="13" customWidth="1"/>
    <col min="10499" max="10499" width="8.19921875" style="13" customWidth="1"/>
    <col min="10500" max="10500" width="6.09765625" style="13" customWidth="1"/>
    <col min="10501" max="10501" width="7.8984375" style="13" customWidth="1"/>
    <col min="10502" max="10741" width="8.796875" style="13"/>
    <col min="10742" max="10742" width="2.09765625" style="13" customWidth="1"/>
    <col min="10743" max="10743" width="3.3984375" style="13" customWidth="1"/>
    <col min="10744" max="10744" width="6.19921875" style="13" customWidth="1"/>
    <col min="10745" max="10745" width="5.59765625" style="13" customWidth="1"/>
    <col min="10746" max="10746" width="5" style="13" customWidth="1"/>
    <col min="10747" max="10747" width="8.796875" style="13"/>
    <col min="10748" max="10748" width="7.19921875" style="13" customWidth="1"/>
    <col min="10749" max="10749" width="5" style="13" customWidth="1"/>
    <col min="10750" max="10750" width="11" style="13" customWidth="1"/>
    <col min="10751" max="10751" width="4.5" style="13" customWidth="1"/>
    <col min="10752" max="10752" width="5.5" style="13" customWidth="1"/>
    <col min="10753" max="10753" width="6.09765625" style="13" customWidth="1"/>
    <col min="10754" max="10754" width="1.3984375" style="13" customWidth="1"/>
    <col min="10755" max="10755" width="8.19921875" style="13" customWidth="1"/>
    <col min="10756" max="10756" width="6.09765625" style="13" customWidth="1"/>
    <col min="10757" max="10757" width="7.8984375" style="13" customWidth="1"/>
    <col min="10758" max="10997" width="8.796875" style="13"/>
    <col min="10998" max="10998" width="2.09765625" style="13" customWidth="1"/>
    <col min="10999" max="10999" width="3.3984375" style="13" customWidth="1"/>
    <col min="11000" max="11000" width="6.19921875" style="13" customWidth="1"/>
    <col min="11001" max="11001" width="5.59765625" style="13" customWidth="1"/>
    <col min="11002" max="11002" width="5" style="13" customWidth="1"/>
    <col min="11003" max="11003" width="8.796875" style="13"/>
    <col min="11004" max="11004" width="7.19921875" style="13" customWidth="1"/>
    <col min="11005" max="11005" width="5" style="13" customWidth="1"/>
    <col min="11006" max="11006" width="11" style="13" customWidth="1"/>
    <col min="11007" max="11007" width="4.5" style="13" customWidth="1"/>
    <col min="11008" max="11008" width="5.5" style="13" customWidth="1"/>
    <col min="11009" max="11009" width="6.09765625" style="13" customWidth="1"/>
    <col min="11010" max="11010" width="1.3984375" style="13" customWidth="1"/>
    <col min="11011" max="11011" width="8.19921875" style="13" customWidth="1"/>
    <col min="11012" max="11012" width="6.09765625" style="13" customWidth="1"/>
    <col min="11013" max="11013" width="7.8984375" style="13" customWidth="1"/>
    <col min="11014" max="11253" width="8.796875" style="13"/>
    <col min="11254" max="11254" width="2.09765625" style="13" customWidth="1"/>
    <col min="11255" max="11255" width="3.3984375" style="13" customWidth="1"/>
    <col min="11256" max="11256" width="6.19921875" style="13" customWidth="1"/>
    <col min="11257" max="11257" width="5.59765625" style="13" customWidth="1"/>
    <col min="11258" max="11258" width="5" style="13" customWidth="1"/>
    <col min="11259" max="11259" width="8.796875" style="13"/>
    <col min="11260" max="11260" width="7.19921875" style="13" customWidth="1"/>
    <col min="11261" max="11261" width="5" style="13" customWidth="1"/>
    <col min="11262" max="11262" width="11" style="13" customWidth="1"/>
    <col min="11263" max="11263" width="4.5" style="13" customWidth="1"/>
    <col min="11264" max="11264" width="5.5" style="13" customWidth="1"/>
    <col min="11265" max="11265" width="6.09765625" style="13" customWidth="1"/>
    <col min="11266" max="11266" width="1.3984375" style="13" customWidth="1"/>
    <col min="11267" max="11267" width="8.19921875" style="13" customWidth="1"/>
    <col min="11268" max="11268" width="6.09765625" style="13" customWidth="1"/>
    <col min="11269" max="11269" width="7.8984375" style="13" customWidth="1"/>
    <col min="11270" max="11509" width="8.796875" style="13"/>
    <col min="11510" max="11510" width="2.09765625" style="13" customWidth="1"/>
    <col min="11511" max="11511" width="3.3984375" style="13" customWidth="1"/>
    <col min="11512" max="11512" width="6.19921875" style="13" customWidth="1"/>
    <col min="11513" max="11513" width="5.59765625" style="13" customWidth="1"/>
    <col min="11514" max="11514" width="5" style="13" customWidth="1"/>
    <col min="11515" max="11515" width="8.796875" style="13"/>
    <col min="11516" max="11516" width="7.19921875" style="13" customWidth="1"/>
    <col min="11517" max="11517" width="5" style="13" customWidth="1"/>
    <col min="11518" max="11518" width="11" style="13" customWidth="1"/>
    <col min="11519" max="11519" width="4.5" style="13" customWidth="1"/>
    <col min="11520" max="11520" width="5.5" style="13" customWidth="1"/>
    <col min="11521" max="11521" width="6.09765625" style="13" customWidth="1"/>
    <col min="11522" max="11522" width="1.3984375" style="13" customWidth="1"/>
    <col min="11523" max="11523" width="8.19921875" style="13" customWidth="1"/>
    <col min="11524" max="11524" width="6.09765625" style="13" customWidth="1"/>
    <col min="11525" max="11525" width="7.8984375" style="13" customWidth="1"/>
    <col min="11526" max="11765" width="8.796875" style="13"/>
    <col min="11766" max="11766" width="2.09765625" style="13" customWidth="1"/>
    <col min="11767" max="11767" width="3.3984375" style="13" customWidth="1"/>
    <col min="11768" max="11768" width="6.19921875" style="13" customWidth="1"/>
    <col min="11769" max="11769" width="5.59765625" style="13" customWidth="1"/>
    <col min="11770" max="11770" width="5" style="13" customWidth="1"/>
    <col min="11771" max="11771" width="8.796875" style="13"/>
    <col min="11772" max="11772" width="7.19921875" style="13" customWidth="1"/>
    <col min="11773" max="11773" width="5" style="13" customWidth="1"/>
    <col min="11774" max="11774" width="11" style="13" customWidth="1"/>
    <col min="11775" max="11775" width="4.5" style="13" customWidth="1"/>
    <col min="11776" max="11776" width="5.5" style="13" customWidth="1"/>
    <col min="11777" max="11777" width="6.09765625" style="13" customWidth="1"/>
    <col min="11778" max="11778" width="1.3984375" style="13" customWidth="1"/>
    <col min="11779" max="11779" width="8.19921875" style="13" customWidth="1"/>
    <col min="11780" max="11780" width="6.09765625" style="13" customWidth="1"/>
    <col min="11781" max="11781" width="7.8984375" style="13" customWidth="1"/>
    <col min="11782" max="12021" width="8.796875" style="13"/>
    <col min="12022" max="12022" width="2.09765625" style="13" customWidth="1"/>
    <col min="12023" max="12023" width="3.3984375" style="13" customWidth="1"/>
    <col min="12024" max="12024" width="6.19921875" style="13" customWidth="1"/>
    <col min="12025" max="12025" width="5.59765625" style="13" customWidth="1"/>
    <col min="12026" max="12026" width="5" style="13" customWidth="1"/>
    <col min="12027" max="12027" width="8.796875" style="13"/>
    <col min="12028" max="12028" width="7.19921875" style="13" customWidth="1"/>
    <col min="12029" max="12029" width="5" style="13" customWidth="1"/>
    <col min="12030" max="12030" width="11" style="13" customWidth="1"/>
    <col min="12031" max="12031" width="4.5" style="13" customWidth="1"/>
    <col min="12032" max="12032" width="5.5" style="13" customWidth="1"/>
    <col min="12033" max="12033" width="6.09765625" style="13" customWidth="1"/>
    <col min="12034" max="12034" width="1.3984375" style="13" customWidth="1"/>
    <col min="12035" max="12035" width="8.19921875" style="13" customWidth="1"/>
    <col min="12036" max="12036" width="6.09765625" style="13" customWidth="1"/>
    <col min="12037" max="12037" width="7.8984375" style="13" customWidth="1"/>
    <col min="12038" max="12277" width="8.796875" style="13"/>
    <col min="12278" max="12278" width="2.09765625" style="13" customWidth="1"/>
    <col min="12279" max="12279" width="3.3984375" style="13" customWidth="1"/>
    <col min="12280" max="12280" width="6.19921875" style="13" customWidth="1"/>
    <col min="12281" max="12281" width="5.59765625" style="13" customWidth="1"/>
    <col min="12282" max="12282" width="5" style="13" customWidth="1"/>
    <col min="12283" max="12283" width="8.796875" style="13"/>
    <col min="12284" max="12284" width="7.19921875" style="13" customWidth="1"/>
    <col min="12285" max="12285" width="5" style="13" customWidth="1"/>
    <col min="12286" max="12286" width="11" style="13" customWidth="1"/>
    <col min="12287" max="12287" width="4.5" style="13" customWidth="1"/>
    <col min="12288" max="12288" width="5.5" style="13" customWidth="1"/>
    <col min="12289" max="12289" width="6.09765625" style="13" customWidth="1"/>
    <col min="12290" max="12290" width="1.3984375" style="13" customWidth="1"/>
    <col min="12291" max="12291" width="8.19921875" style="13" customWidth="1"/>
    <col min="12292" max="12292" width="6.09765625" style="13" customWidth="1"/>
    <col min="12293" max="12293" width="7.8984375" style="13" customWidth="1"/>
    <col min="12294" max="12533" width="8.796875" style="13"/>
    <col min="12534" max="12534" width="2.09765625" style="13" customWidth="1"/>
    <col min="12535" max="12535" width="3.3984375" style="13" customWidth="1"/>
    <col min="12536" max="12536" width="6.19921875" style="13" customWidth="1"/>
    <col min="12537" max="12537" width="5.59765625" style="13" customWidth="1"/>
    <col min="12538" max="12538" width="5" style="13" customWidth="1"/>
    <col min="12539" max="12539" width="8.796875" style="13"/>
    <col min="12540" max="12540" width="7.19921875" style="13" customWidth="1"/>
    <col min="12541" max="12541" width="5" style="13" customWidth="1"/>
    <col min="12542" max="12542" width="11" style="13" customWidth="1"/>
    <col min="12543" max="12543" width="4.5" style="13" customWidth="1"/>
    <col min="12544" max="12544" width="5.5" style="13" customWidth="1"/>
    <col min="12545" max="12545" width="6.09765625" style="13" customWidth="1"/>
    <col min="12546" max="12546" width="1.3984375" style="13" customWidth="1"/>
    <col min="12547" max="12547" width="8.19921875" style="13" customWidth="1"/>
    <col min="12548" max="12548" width="6.09765625" style="13" customWidth="1"/>
    <col min="12549" max="12549" width="7.8984375" style="13" customWidth="1"/>
    <col min="12550" max="12789" width="8.796875" style="13"/>
    <col min="12790" max="12790" width="2.09765625" style="13" customWidth="1"/>
    <col min="12791" max="12791" width="3.3984375" style="13" customWidth="1"/>
    <col min="12792" max="12792" width="6.19921875" style="13" customWidth="1"/>
    <col min="12793" max="12793" width="5.59765625" style="13" customWidth="1"/>
    <col min="12794" max="12794" width="5" style="13" customWidth="1"/>
    <col min="12795" max="12795" width="8.796875" style="13"/>
    <col min="12796" max="12796" width="7.19921875" style="13" customWidth="1"/>
    <col min="12797" max="12797" width="5" style="13" customWidth="1"/>
    <col min="12798" max="12798" width="11" style="13" customWidth="1"/>
    <col min="12799" max="12799" width="4.5" style="13" customWidth="1"/>
    <col min="12800" max="12800" width="5.5" style="13" customWidth="1"/>
    <col min="12801" max="12801" width="6.09765625" style="13" customWidth="1"/>
    <col min="12802" max="12802" width="1.3984375" style="13" customWidth="1"/>
    <col min="12803" max="12803" width="8.19921875" style="13" customWidth="1"/>
    <col min="12804" max="12804" width="6.09765625" style="13" customWidth="1"/>
    <col min="12805" max="12805" width="7.8984375" style="13" customWidth="1"/>
    <col min="12806" max="13045" width="8.796875" style="13"/>
    <col min="13046" max="13046" width="2.09765625" style="13" customWidth="1"/>
    <col min="13047" max="13047" width="3.3984375" style="13" customWidth="1"/>
    <col min="13048" max="13048" width="6.19921875" style="13" customWidth="1"/>
    <col min="13049" max="13049" width="5.59765625" style="13" customWidth="1"/>
    <col min="13050" max="13050" width="5" style="13" customWidth="1"/>
    <col min="13051" max="13051" width="8.796875" style="13"/>
    <col min="13052" max="13052" width="7.19921875" style="13" customWidth="1"/>
    <col min="13053" max="13053" width="5" style="13" customWidth="1"/>
    <col min="13054" max="13054" width="11" style="13" customWidth="1"/>
    <col min="13055" max="13055" width="4.5" style="13" customWidth="1"/>
    <col min="13056" max="13056" width="5.5" style="13" customWidth="1"/>
    <col min="13057" max="13057" width="6.09765625" style="13" customWidth="1"/>
    <col min="13058" max="13058" width="1.3984375" style="13" customWidth="1"/>
    <col min="13059" max="13059" width="8.19921875" style="13" customWidth="1"/>
    <col min="13060" max="13060" width="6.09765625" style="13" customWidth="1"/>
    <col min="13061" max="13061" width="7.8984375" style="13" customWidth="1"/>
    <col min="13062" max="13301" width="8.796875" style="13"/>
    <col min="13302" max="13302" width="2.09765625" style="13" customWidth="1"/>
    <col min="13303" max="13303" width="3.3984375" style="13" customWidth="1"/>
    <col min="13304" max="13304" width="6.19921875" style="13" customWidth="1"/>
    <col min="13305" max="13305" width="5.59765625" style="13" customWidth="1"/>
    <col min="13306" max="13306" width="5" style="13" customWidth="1"/>
    <col min="13307" max="13307" width="8.796875" style="13"/>
    <col min="13308" max="13308" width="7.19921875" style="13" customWidth="1"/>
    <col min="13309" max="13309" width="5" style="13" customWidth="1"/>
    <col min="13310" max="13310" width="11" style="13" customWidth="1"/>
    <col min="13311" max="13311" width="4.5" style="13" customWidth="1"/>
    <col min="13312" max="13312" width="5.5" style="13" customWidth="1"/>
    <col min="13313" max="13313" width="6.09765625" style="13" customWidth="1"/>
    <col min="13314" max="13314" width="1.3984375" style="13" customWidth="1"/>
    <col min="13315" max="13315" width="8.19921875" style="13" customWidth="1"/>
    <col min="13316" max="13316" width="6.09765625" style="13" customWidth="1"/>
    <col min="13317" max="13317" width="7.8984375" style="13" customWidth="1"/>
    <col min="13318" max="13557" width="8.796875" style="13"/>
    <col min="13558" max="13558" width="2.09765625" style="13" customWidth="1"/>
    <col min="13559" max="13559" width="3.3984375" style="13" customWidth="1"/>
    <col min="13560" max="13560" width="6.19921875" style="13" customWidth="1"/>
    <col min="13561" max="13561" width="5.59765625" style="13" customWidth="1"/>
    <col min="13562" max="13562" width="5" style="13" customWidth="1"/>
    <col min="13563" max="13563" width="8.796875" style="13"/>
    <col min="13564" max="13564" width="7.19921875" style="13" customWidth="1"/>
    <col min="13565" max="13565" width="5" style="13" customWidth="1"/>
    <col min="13566" max="13566" width="11" style="13" customWidth="1"/>
    <col min="13567" max="13567" width="4.5" style="13" customWidth="1"/>
    <col min="13568" max="13568" width="5.5" style="13" customWidth="1"/>
    <col min="13569" max="13569" width="6.09765625" style="13" customWidth="1"/>
    <col min="13570" max="13570" width="1.3984375" style="13" customWidth="1"/>
    <col min="13571" max="13571" width="8.19921875" style="13" customWidth="1"/>
    <col min="13572" max="13572" width="6.09765625" style="13" customWidth="1"/>
    <col min="13573" max="13573" width="7.8984375" style="13" customWidth="1"/>
    <col min="13574" max="13813" width="8.796875" style="13"/>
    <col min="13814" max="13814" width="2.09765625" style="13" customWidth="1"/>
    <col min="13815" max="13815" width="3.3984375" style="13" customWidth="1"/>
    <col min="13816" max="13816" width="6.19921875" style="13" customWidth="1"/>
    <col min="13817" max="13817" width="5.59765625" style="13" customWidth="1"/>
    <col min="13818" max="13818" width="5" style="13" customWidth="1"/>
    <col min="13819" max="13819" width="8.796875" style="13"/>
    <col min="13820" max="13820" width="7.19921875" style="13" customWidth="1"/>
    <col min="13821" max="13821" width="5" style="13" customWidth="1"/>
    <col min="13822" max="13822" width="11" style="13" customWidth="1"/>
    <col min="13823" max="13823" width="4.5" style="13" customWidth="1"/>
    <col min="13824" max="13824" width="5.5" style="13" customWidth="1"/>
    <col min="13825" max="13825" width="6.09765625" style="13" customWidth="1"/>
    <col min="13826" max="13826" width="1.3984375" style="13" customWidth="1"/>
    <col min="13827" max="13827" width="8.19921875" style="13" customWidth="1"/>
    <col min="13828" max="13828" width="6.09765625" style="13" customWidth="1"/>
    <col min="13829" max="13829" width="7.8984375" style="13" customWidth="1"/>
    <col min="13830" max="14069" width="8.796875" style="13"/>
    <col min="14070" max="14070" width="2.09765625" style="13" customWidth="1"/>
    <col min="14071" max="14071" width="3.3984375" style="13" customWidth="1"/>
    <col min="14072" max="14072" width="6.19921875" style="13" customWidth="1"/>
    <col min="14073" max="14073" width="5.59765625" style="13" customWidth="1"/>
    <col min="14074" max="14074" width="5" style="13" customWidth="1"/>
    <col min="14075" max="14075" width="8.796875" style="13"/>
    <col min="14076" max="14076" width="7.19921875" style="13" customWidth="1"/>
    <col min="14077" max="14077" width="5" style="13" customWidth="1"/>
    <col min="14078" max="14078" width="11" style="13" customWidth="1"/>
    <col min="14079" max="14079" width="4.5" style="13" customWidth="1"/>
    <col min="14080" max="14080" width="5.5" style="13" customWidth="1"/>
    <col min="14081" max="14081" width="6.09765625" style="13" customWidth="1"/>
    <col min="14082" max="14082" width="1.3984375" style="13" customWidth="1"/>
    <col min="14083" max="14083" width="8.19921875" style="13" customWidth="1"/>
    <col min="14084" max="14084" width="6.09765625" style="13" customWidth="1"/>
    <col min="14085" max="14085" width="7.8984375" style="13" customWidth="1"/>
    <col min="14086" max="14325" width="8.796875" style="13"/>
    <col min="14326" max="14326" width="2.09765625" style="13" customWidth="1"/>
    <col min="14327" max="14327" width="3.3984375" style="13" customWidth="1"/>
    <col min="14328" max="14328" width="6.19921875" style="13" customWidth="1"/>
    <col min="14329" max="14329" width="5.59765625" style="13" customWidth="1"/>
    <col min="14330" max="14330" width="5" style="13" customWidth="1"/>
    <col min="14331" max="14331" width="8.796875" style="13"/>
    <col min="14332" max="14332" width="7.19921875" style="13" customWidth="1"/>
    <col min="14333" max="14333" width="5" style="13" customWidth="1"/>
    <col min="14334" max="14334" width="11" style="13" customWidth="1"/>
    <col min="14335" max="14335" width="4.5" style="13" customWidth="1"/>
    <col min="14336" max="14336" width="5.5" style="13" customWidth="1"/>
    <col min="14337" max="14337" width="6.09765625" style="13" customWidth="1"/>
    <col min="14338" max="14338" width="1.3984375" style="13" customWidth="1"/>
    <col min="14339" max="14339" width="8.19921875" style="13" customWidth="1"/>
    <col min="14340" max="14340" width="6.09765625" style="13" customWidth="1"/>
    <col min="14341" max="14341" width="7.8984375" style="13" customWidth="1"/>
    <col min="14342" max="14581" width="8.796875" style="13"/>
    <col min="14582" max="14582" width="2.09765625" style="13" customWidth="1"/>
    <col min="14583" max="14583" width="3.3984375" style="13" customWidth="1"/>
    <col min="14584" max="14584" width="6.19921875" style="13" customWidth="1"/>
    <col min="14585" max="14585" width="5.59765625" style="13" customWidth="1"/>
    <col min="14586" max="14586" width="5" style="13" customWidth="1"/>
    <col min="14587" max="14587" width="8.796875" style="13"/>
    <col min="14588" max="14588" width="7.19921875" style="13" customWidth="1"/>
    <col min="14589" max="14589" width="5" style="13" customWidth="1"/>
    <col min="14590" max="14590" width="11" style="13" customWidth="1"/>
    <col min="14591" max="14591" width="4.5" style="13" customWidth="1"/>
    <col min="14592" max="14592" width="5.5" style="13" customWidth="1"/>
    <col min="14593" max="14593" width="6.09765625" style="13" customWidth="1"/>
    <col min="14594" max="14594" width="1.3984375" style="13" customWidth="1"/>
    <col min="14595" max="14595" width="8.19921875" style="13" customWidth="1"/>
    <col min="14596" max="14596" width="6.09765625" style="13" customWidth="1"/>
    <col min="14597" max="14597" width="7.8984375" style="13" customWidth="1"/>
    <col min="14598" max="14837" width="8.796875" style="13"/>
    <col min="14838" max="14838" width="2.09765625" style="13" customWidth="1"/>
    <col min="14839" max="14839" width="3.3984375" style="13" customWidth="1"/>
    <col min="14840" max="14840" width="6.19921875" style="13" customWidth="1"/>
    <col min="14841" max="14841" width="5.59765625" style="13" customWidth="1"/>
    <col min="14842" max="14842" width="5" style="13" customWidth="1"/>
    <col min="14843" max="14843" width="8.796875" style="13"/>
    <col min="14844" max="14844" width="7.19921875" style="13" customWidth="1"/>
    <col min="14845" max="14845" width="5" style="13" customWidth="1"/>
    <col min="14846" max="14846" width="11" style="13" customWidth="1"/>
    <col min="14847" max="14847" width="4.5" style="13" customWidth="1"/>
    <col min="14848" max="14848" width="5.5" style="13" customWidth="1"/>
    <col min="14849" max="14849" width="6.09765625" style="13" customWidth="1"/>
    <col min="14850" max="14850" width="1.3984375" style="13" customWidth="1"/>
    <col min="14851" max="14851" width="8.19921875" style="13" customWidth="1"/>
    <col min="14852" max="14852" width="6.09765625" style="13" customWidth="1"/>
    <col min="14853" max="14853" width="7.8984375" style="13" customWidth="1"/>
    <col min="14854" max="15093" width="8.796875" style="13"/>
    <col min="15094" max="15094" width="2.09765625" style="13" customWidth="1"/>
    <col min="15095" max="15095" width="3.3984375" style="13" customWidth="1"/>
    <col min="15096" max="15096" width="6.19921875" style="13" customWidth="1"/>
    <col min="15097" max="15097" width="5.59765625" style="13" customWidth="1"/>
    <col min="15098" max="15098" width="5" style="13" customWidth="1"/>
    <col min="15099" max="15099" width="8.796875" style="13"/>
    <col min="15100" max="15100" width="7.19921875" style="13" customWidth="1"/>
    <col min="15101" max="15101" width="5" style="13" customWidth="1"/>
    <col min="15102" max="15102" width="11" style="13" customWidth="1"/>
    <col min="15103" max="15103" width="4.5" style="13" customWidth="1"/>
    <col min="15104" max="15104" width="5.5" style="13" customWidth="1"/>
    <col min="15105" max="15105" width="6.09765625" style="13" customWidth="1"/>
    <col min="15106" max="15106" width="1.3984375" style="13" customWidth="1"/>
    <col min="15107" max="15107" width="8.19921875" style="13" customWidth="1"/>
    <col min="15108" max="15108" width="6.09765625" style="13" customWidth="1"/>
    <col min="15109" max="15109" width="7.8984375" style="13" customWidth="1"/>
    <col min="15110" max="15349" width="8.796875" style="13"/>
    <col min="15350" max="15350" width="2.09765625" style="13" customWidth="1"/>
    <col min="15351" max="15351" width="3.3984375" style="13" customWidth="1"/>
    <col min="15352" max="15352" width="6.19921875" style="13" customWidth="1"/>
    <col min="15353" max="15353" width="5.59765625" style="13" customWidth="1"/>
    <col min="15354" max="15354" width="5" style="13" customWidth="1"/>
    <col min="15355" max="15355" width="8.796875" style="13"/>
    <col min="15356" max="15356" width="7.19921875" style="13" customWidth="1"/>
    <col min="15357" max="15357" width="5" style="13" customWidth="1"/>
    <col min="15358" max="15358" width="11" style="13" customWidth="1"/>
    <col min="15359" max="15359" width="4.5" style="13" customWidth="1"/>
    <col min="15360" max="15360" width="5.5" style="13" customWidth="1"/>
    <col min="15361" max="15361" width="6.09765625" style="13" customWidth="1"/>
    <col min="15362" max="15362" width="1.3984375" style="13" customWidth="1"/>
    <col min="15363" max="15363" width="8.19921875" style="13" customWidth="1"/>
    <col min="15364" max="15364" width="6.09765625" style="13" customWidth="1"/>
    <col min="15365" max="15365" width="7.8984375" style="13" customWidth="1"/>
    <col min="15366" max="15605" width="8.796875" style="13"/>
    <col min="15606" max="15606" width="2.09765625" style="13" customWidth="1"/>
    <col min="15607" max="15607" width="3.3984375" style="13" customWidth="1"/>
    <col min="15608" max="15608" width="6.19921875" style="13" customWidth="1"/>
    <col min="15609" max="15609" width="5.59765625" style="13" customWidth="1"/>
    <col min="15610" max="15610" width="5" style="13" customWidth="1"/>
    <col min="15611" max="15611" width="8.796875" style="13"/>
    <col min="15612" max="15612" width="7.19921875" style="13" customWidth="1"/>
    <col min="15613" max="15613" width="5" style="13" customWidth="1"/>
    <col min="15614" max="15614" width="11" style="13" customWidth="1"/>
    <col min="15615" max="15615" width="4.5" style="13" customWidth="1"/>
    <col min="15616" max="15616" width="5.5" style="13" customWidth="1"/>
    <col min="15617" max="15617" width="6.09765625" style="13" customWidth="1"/>
    <col min="15618" max="15618" width="1.3984375" style="13" customWidth="1"/>
    <col min="15619" max="15619" width="8.19921875" style="13" customWidth="1"/>
    <col min="15620" max="15620" width="6.09765625" style="13" customWidth="1"/>
    <col min="15621" max="15621" width="7.8984375" style="13" customWidth="1"/>
    <col min="15622" max="15861" width="8.796875" style="13"/>
    <col min="15862" max="15862" width="2.09765625" style="13" customWidth="1"/>
    <col min="15863" max="15863" width="3.3984375" style="13" customWidth="1"/>
    <col min="15864" max="15864" width="6.19921875" style="13" customWidth="1"/>
    <col min="15865" max="15865" width="5.59765625" style="13" customWidth="1"/>
    <col min="15866" max="15866" width="5" style="13" customWidth="1"/>
    <col min="15867" max="15867" width="8.796875" style="13"/>
    <col min="15868" max="15868" width="7.19921875" style="13" customWidth="1"/>
    <col min="15869" max="15869" width="5" style="13" customWidth="1"/>
    <col min="15870" max="15870" width="11" style="13" customWidth="1"/>
    <col min="15871" max="15871" width="4.5" style="13" customWidth="1"/>
    <col min="15872" max="15872" width="5.5" style="13" customWidth="1"/>
    <col min="15873" max="15873" width="6.09765625" style="13" customWidth="1"/>
    <col min="15874" max="15874" width="1.3984375" style="13" customWidth="1"/>
    <col min="15875" max="15875" width="8.19921875" style="13" customWidth="1"/>
    <col min="15876" max="15876" width="6.09765625" style="13" customWidth="1"/>
    <col min="15877" max="15877" width="7.8984375" style="13" customWidth="1"/>
    <col min="15878" max="16117" width="8.796875" style="13"/>
    <col min="16118" max="16118" width="2.09765625" style="13" customWidth="1"/>
    <col min="16119" max="16119" width="3.3984375" style="13" customWidth="1"/>
    <col min="16120" max="16120" width="6.19921875" style="13" customWidth="1"/>
    <col min="16121" max="16121" width="5.59765625" style="13" customWidth="1"/>
    <col min="16122" max="16122" width="5" style="13" customWidth="1"/>
    <col min="16123" max="16123" width="8.796875" style="13"/>
    <col min="16124" max="16124" width="7.19921875" style="13" customWidth="1"/>
    <col min="16125" max="16125" width="5" style="13" customWidth="1"/>
    <col min="16126" max="16126" width="11" style="13" customWidth="1"/>
    <col min="16127" max="16127" width="4.5" style="13" customWidth="1"/>
    <col min="16128" max="16128" width="5.5" style="13" customWidth="1"/>
    <col min="16129" max="16129" width="6.09765625" style="13" customWidth="1"/>
    <col min="16130" max="16130" width="1.3984375" style="13" customWidth="1"/>
    <col min="16131" max="16131" width="8.19921875" style="13" customWidth="1"/>
    <col min="16132" max="16132" width="6.09765625" style="13" customWidth="1"/>
    <col min="16133" max="16133" width="7.8984375" style="13" customWidth="1"/>
    <col min="16134" max="16373" width="8.796875" style="13"/>
    <col min="16374" max="16384" width="9" style="13" customWidth="1"/>
  </cols>
  <sheetData>
    <row r="1" spans="1:14">
      <c r="A1" s="21"/>
      <c r="B1" s="22" t="s">
        <v>14</v>
      </c>
      <c r="C1" s="22"/>
      <c r="D1" s="22"/>
      <c r="E1" s="23"/>
      <c r="F1" s="23"/>
      <c r="G1" s="20"/>
      <c r="H1" s="20"/>
      <c r="I1" s="20"/>
      <c r="J1" s="20"/>
      <c r="K1" s="20"/>
      <c r="L1" s="21"/>
      <c r="M1" s="21"/>
      <c r="N1" s="21"/>
    </row>
    <row r="2" spans="1:14" ht="13.2" customHeight="1">
      <c r="A2" s="362" t="s">
        <v>26</v>
      </c>
      <c r="B2" s="362"/>
      <c r="C2" s="362"/>
      <c r="D2" s="362"/>
      <c r="E2" s="362"/>
      <c r="F2" s="362"/>
      <c r="G2" s="362"/>
      <c r="H2" s="362"/>
      <c r="I2" s="362"/>
      <c r="J2" s="362"/>
      <c r="K2" s="362"/>
      <c r="L2" s="362"/>
      <c r="M2" s="362"/>
      <c r="N2" s="362"/>
    </row>
    <row r="3" spans="1:14" ht="18.600000000000001" customHeight="1" thickBot="1">
      <c r="A3" s="24"/>
      <c r="B3" s="24"/>
      <c r="C3" s="24"/>
      <c r="D3" s="24"/>
      <c r="E3" s="24"/>
      <c r="F3" s="24"/>
      <c r="G3" s="24"/>
      <c r="H3" s="24"/>
      <c r="I3" s="24"/>
      <c r="J3" s="24"/>
      <c r="K3" s="24"/>
      <c r="L3" s="24"/>
      <c r="M3" s="24"/>
      <c r="N3" s="24"/>
    </row>
    <row r="4" spans="1:14" ht="28.2" customHeight="1" thickBot="1">
      <c r="A4" s="21"/>
      <c r="B4" s="22"/>
      <c r="C4" s="363" t="s">
        <v>27</v>
      </c>
      <c r="D4" s="364"/>
      <c r="E4" s="364"/>
      <c r="F4" s="365"/>
      <c r="G4" s="331"/>
      <c r="H4" s="332"/>
      <c r="I4" s="332"/>
      <c r="J4" s="332"/>
      <c r="K4" s="333"/>
      <c r="L4" s="51"/>
      <c r="M4" s="51"/>
      <c r="N4" s="51"/>
    </row>
    <row r="5" spans="1:14" ht="28.2" customHeight="1" thickBot="1">
      <c r="A5" s="21"/>
      <c r="B5" s="22"/>
      <c r="C5" s="22" t="s">
        <v>107</v>
      </c>
      <c r="D5" s="51"/>
      <c r="E5" s="26"/>
      <c r="F5" s="26"/>
      <c r="G5" s="26"/>
      <c r="H5" s="26"/>
      <c r="I5" s="26"/>
      <c r="J5" s="26"/>
      <c r="K5" s="26"/>
      <c r="L5" s="26"/>
      <c r="M5" s="26"/>
      <c r="N5" s="51"/>
    </row>
    <row r="6" spans="1:14" ht="28.2" customHeight="1" thickBot="1">
      <c r="A6" s="21"/>
      <c r="B6" s="22"/>
      <c r="C6" s="366" t="s">
        <v>62</v>
      </c>
      <c r="D6" s="367"/>
      <c r="E6" s="367"/>
      <c r="F6" s="368"/>
      <c r="G6" s="57" t="s">
        <v>68</v>
      </c>
      <c r="H6" s="44" t="s">
        <v>43</v>
      </c>
      <c r="I6" s="45" t="s">
        <v>53</v>
      </c>
      <c r="J6" s="58" t="s">
        <v>57</v>
      </c>
      <c r="K6" s="47" t="s">
        <v>44</v>
      </c>
      <c r="L6" s="7" t="s">
        <v>51</v>
      </c>
      <c r="M6" s="8" t="s">
        <v>45</v>
      </c>
      <c r="N6" s="47" t="s">
        <v>46</v>
      </c>
    </row>
    <row r="7" spans="1:14" customFormat="1" ht="35.4" customHeight="1" thickBot="1">
      <c r="A7" s="25"/>
      <c r="B7" s="25"/>
      <c r="C7" s="369" t="s">
        <v>108</v>
      </c>
      <c r="D7" s="372" t="s">
        <v>109</v>
      </c>
      <c r="E7" s="373"/>
      <c r="F7" s="374"/>
      <c r="G7" s="59"/>
      <c r="H7" s="59"/>
      <c r="I7" s="59"/>
      <c r="J7" s="59"/>
      <c r="K7" s="59"/>
      <c r="L7" s="59"/>
      <c r="M7" s="59"/>
      <c r="N7" s="60"/>
    </row>
    <row r="8" spans="1:14" ht="36.6" customHeight="1">
      <c r="A8" s="21"/>
      <c r="B8" s="22"/>
      <c r="C8" s="370"/>
      <c r="D8" s="61"/>
      <c r="E8" s="375" t="s">
        <v>69</v>
      </c>
      <c r="F8" s="376"/>
      <c r="G8" s="52" t="str">
        <f>IF(H31="","",H31)</f>
        <v/>
      </c>
      <c r="H8" s="62">
        <f>K31*L31</f>
        <v>0</v>
      </c>
      <c r="I8" s="381"/>
      <c r="J8" s="384"/>
      <c r="K8" s="63">
        <f>H8</f>
        <v>0</v>
      </c>
      <c r="L8" s="64"/>
      <c r="M8" s="65"/>
      <c r="N8" s="66"/>
    </row>
    <row r="9" spans="1:14" ht="36.6" customHeight="1">
      <c r="A9" s="21"/>
      <c r="B9" s="22"/>
      <c r="C9" s="370"/>
      <c r="D9" s="61"/>
      <c r="E9" s="377"/>
      <c r="F9" s="378"/>
      <c r="G9" s="67" t="str">
        <f>IF(H32="","",H32)</f>
        <v/>
      </c>
      <c r="H9" s="68">
        <f>K32*L32</f>
        <v>0</v>
      </c>
      <c r="I9" s="382"/>
      <c r="J9" s="385"/>
      <c r="K9" s="18">
        <f t="shared" ref="K9:K11" si="0">H9</f>
        <v>0</v>
      </c>
      <c r="L9" s="69"/>
      <c r="M9" s="70"/>
      <c r="N9" s="71"/>
    </row>
    <row r="10" spans="1:14" ht="36.6" customHeight="1">
      <c r="A10" s="21"/>
      <c r="B10" s="22"/>
      <c r="C10" s="370"/>
      <c r="D10" s="61"/>
      <c r="E10" s="377"/>
      <c r="F10" s="378"/>
      <c r="G10" s="67" t="str">
        <f>IF(H33="","",H33)</f>
        <v/>
      </c>
      <c r="H10" s="68">
        <f>K33*L33</f>
        <v>0</v>
      </c>
      <c r="I10" s="382"/>
      <c r="J10" s="385"/>
      <c r="K10" s="18">
        <f t="shared" si="0"/>
        <v>0</v>
      </c>
      <c r="L10" s="69"/>
      <c r="M10" s="70"/>
      <c r="N10" s="71"/>
    </row>
    <row r="11" spans="1:14" ht="36.6" customHeight="1" thickBot="1">
      <c r="A11" s="21"/>
      <c r="B11" s="22"/>
      <c r="C11" s="370"/>
      <c r="D11" s="61"/>
      <c r="E11" s="377"/>
      <c r="F11" s="378"/>
      <c r="G11" s="72" t="str">
        <f>IF(H34="","",H34)</f>
        <v/>
      </c>
      <c r="H11" s="73">
        <f>K34*L34</f>
        <v>0</v>
      </c>
      <c r="I11" s="383"/>
      <c r="J11" s="386"/>
      <c r="K11" s="19">
        <f t="shared" si="0"/>
        <v>0</v>
      </c>
      <c r="L11" s="69"/>
      <c r="M11" s="70"/>
      <c r="N11" s="71"/>
    </row>
    <row r="12" spans="1:14" ht="36.6" customHeight="1" thickTop="1" thickBot="1">
      <c r="A12" s="21"/>
      <c r="B12" s="22"/>
      <c r="C12" s="370"/>
      <c r="D12" s="61"/>
      <c r="E12" s="379"/>
      <c r="F12" s="380"/>
      <c r="G12" s="54" t="s">
        <v>47</v>
      </c>
      <c r="H12" s="74">
        <f>SUM(H8:H11)</f>
        <v>0</v>
      </c>
      <c r="I12" s="75"/>
      <c r="J12" s="76"/>
      <c r="K12" s="55">
        <f>SUM(K8:K11)</f>
        <v>0</v>
      </c>
      <c r="L12" s="77"/>
      <c r="M12" s="76"/>
      <c r="N12" s="78"/>
    </row>
    <row r="13" spans="1:14" ht="36.6" customHeight="1">
      <c r="A13" s="21"/>
      <c r="B13" s="22"/>
      <c r="C13" s="370"/>
      <c r="D13" s="61"/>
      <c r="E13" s="375" t="s">
        <v>60</v>
      </c>
      <c r="F13" s="376"/>
      <c r="G13" s="207"/>
      <c r="H13" s="248"/>
      <c r="I13" s="381"/>
      <c r="J13" s="384"/>
      <c r="K13" s="248"/>
      <c r="L13" s="64"/>
      <c r="M13" s="65"/>
      <c r="N13" s="66"/>
    </row>
    <row r="14" spans="1:14" ht="36.6" customHeight="1">
      <c r="A14" s="21"/>
      <c r="B14" s="22"/>
      <c r="C14" s="370"/>
      <c r="D14" s="61"/>
      <c r="E14" s="377"/>
      <c r="F14" s="378"/>
      <c r="G14" s="207"/>
      <c r="H14" s="248"/>
      <c r="I14" s="382"/>
      <c r="J14" s="385"/>
      <c r="K14" s="248"/>
      <c r="L14" s="69"/>
      <c r="M14" s="70"/>
      <c r="N14" s="71"/>
    </row>
    <row r="15" spans="1:14" ht="36.6" customHeight="1">
      <c r="A15" s="21"/>
      <c r="B15" s="22"/>
      <c r="C15" s="370"/>
      <c r="D15" s="61"/>
      <c r="E15" s="377"/>
      <c r="F15" s="378"/>
      <c r="G15" s="249"/>
      <c r="H15" s="248"/>
      <c r="I15" s="382"/>
      <c r="J15" s="385"/>
      <c r="K15" s="248"/>
      <c r="L15" s="69"/>
      <c r="M15" s="70"/>
      <c r="N15" s="71"/>
    </row>
    <row r="16" spans="1:14" ht="36.6" customHeight="1">
      <c r="A16" s="21"/>
      <c r="B16" s="22"/>
      <c r="C16" s="370"/>
      <c r="D16" s="61"/>
      <c r="E16" s="377"/>
      <c r="F16" s="378"/>
      <c r="G16" s="249"/>
      <c r="H16" s="248"/>
      <c r="I16" s="382"/>
      <c r="J16" s="385"/>
      <c r="K16" s="114"/>
      <c r="L16" s="69"/>
      <c r="M16" s="70"/>
      <c r="N16" s="71"/>
    </row>
    <row r="17" spans="1:15" ht="36.6" customHeight="1" thickBot="1">
      <c r="A17" s="21"/>
      <c r="B17" s="22"/>
      <c r="C17" s="370"/>
      <c r="D17" s="61"/>
      <c r="E17" s="377"/>
      <c r="F17" s="378"/>
      <c r="G17" s="250"/>
      <c r="H17" s="251"/>
      <c r="I17" s="383"/>
      <c r="J17" s="386"/>
      <c r="K17" s="121"/>
      <c r="L17" s="69"/>
      <c r="M17" s="70"/>
      <c r="N17" s="71"/>
    </row>
    <row r="18" spans="1:15" ht="36.6" customHeight="1" thickTop="1" thickBot="1">
      <c r="A18" s="21"/>
      <c r="B18" s="22"/>
      <c r="C18" s="370"/>
      <c r="D18" s="79"/>
      <c r="E18" s="379"/>
      <c r="F18" s="380"/>
      <c r="G18" s="54" t="s">
        <v>47</v>
      </c>
      <c r="H18" s="74">
        <f>SUM(H13:H17)</f>
        <v>0</v>
      </c>
      <c r="I18" s="75"/>
      <c r="J18" s="76"/>
      <c r="K18" s="55">
        <f>SUM(K13:K17)</f>
        <v>0</v>
      </c>
      <c r="L18" s="77"/>
      <c r="M18" s="76"/>
      <c r="N18" s="78"/>
    </row>
    <row r="19" spans="1:15" ht="93.6" customHeight="1" thickBot="1">
      <c r="A19" s="21"/>
      <c r="B19" s="22"/>
      <c r="C19" s="370"/>
      <c r="D19" s="387" t="s">
        <v>59</v>
      </c>
      <c r="E19" s="388"/>
      <c r="F19" s="389"/>
      <c r="G19" s="252"/>
      <c r="H19" s="253"/>
      <c r="I19" s="80"/>
      <c r="J19" s="70"/>
      <c r="K19" s="253"/>
      <c r="L19" s="69"/>
      <c r="M19" s="70"/>
      <c r="N19" s="71"/>
    </row>
    <row r="20" spans="1:15" ht="36" customHeight="1" thickBot="1">
      <c r="A20" s="21"/>
      <c r="B20" s="22"/>
      <c r="C20" s="371"/>
      <c r="D20" s="366" t="s">
        <v>61</v>
      </c>
      <c r="E20" s="367"/>
      <c r="F20" s="368"/>
      <c r="G20" s="426"/>
      <c r="H20" s="81">
        <f>SUM(H12,H18,H19)</f>
        <v>0</v>
      </c>
      <c r="I20" s="256"/>
      <c r="J20" s="11">
        <f>ROUNDDOWN((H20-I20)*3/4,-3)</f>
        <v>0</v>
      </c>
      <c r="K20" s="82">
        <f>SUM(K12,K18,K19)</f>
        <v>0</v>
      </c>
      <c r="L20" s="12">
        <f>ROUNDDOWN(K20*3/4,-3)</f>
        <v>0</v>
      </c>
      <c r="M20" s="11">
        <f>IF(K20=0,0,10000000)</f>
        <v>0</v>
      </c>
      <c r="N20" s="56">
        <f>MIN(J20,L20,M20)</f>
        <v>0</v>
      </c>
    </row>
    <row r="21" spans="1:15" ht="37.200000000000003" customHeight="1">
      <c r="A21" s="21"/>
      <c r="B21" s="22"/>
      <c r="C21" s="375" t="s">
        <v>49</v>
      </c>
      <c r="D21" s="402"/>
      <c r="E21" s="402"/>
      <c r="F21" s="376"/>
      <c r="G21" s="427"/>
      <c r="H21" s="254"/>
      <c r="I21" s="405"/>
      <c r="J21" s="407"/>
      <c r="K21" s="255"/>
      <c r="L21" s="409"/>
      <c r="M21" s="407"/>
      <c r="N21" s="390"/>
    </row>
    <row r="22" spans="1:15" ht="37.200000000000003" customHeight="1" thickBot="1">
      <c r="A22" s="21"/>
      <c r="B22" s="22"/>
      <c r="C22" s="377"/>
      <c r="D22" s="403"/>
      <c r="E22" s="403"/>
      <c r="F22" s="378"/>
      <c r="G22" s="267"/>
      <c r="H22" s="123"/>
      <c r="I22" s="406"/>
      <c r="J22" s="408"/>
      <c r="K22" s="211"/>
      <c r="L22" s="410"/>
      <c r="M22" s="408"/>
      <c r="N22" s="391"/>
    </row>
    <row r="23" spans="1:15" ht="37.200000000000003" customHeight="1" thickTop="1" thickBot="1">
      <c r="A23" s="21"/>
      <c r="B23" s="22"/>
      <c r="C23" s="379"/>
      <c r="D23" s="404"/>
      <c r="E23" s="404"/>
      <c r="F23" s="380"/>
      <c r="G23" s="54" t="s">
        <v>47</v>
      </c>
      <c r="H23" s="46">
        <f>SUM(H21:H22)</f>
        <v>0</v>
      </c>
      <c r="I23" s="215"/>
      <c r="J23" s="10">
        <f>ROUNDDOWN((H23-I23)*3/4,-3)</f>
        <v>0</v>
      </c>
      <c r="K23" s="55">
        <f>SUM(K21:K22)</f>
        <v>0</v>
      </c>
      <c r="L23" s="9">
        <f>ROUNDDOWN(K23*3/4,-3)</f>
        <v>0</v>
      </c>
      <c r="M23" s="10">
        <f>IF(K23=0,0,450000)</f>
        <v>0</v>
      </c>
      <c r="N23" s="48">
        <f>MIN(J23,L23,M23)</f>
        <v>0</v>
      </c>
    </row>
    <row r="24" spans="1:15" ht="32.4" customHeight="1" thickBot="1">
      <c r="A24" s="21"/>
      <c r="B24" s="22"/>
      <c r="C24" s="392" t="s">
        <v>50</v>
      </c>
      <c r="D24" s="393"/>
      <c r="E24" s="393"/>
      <c r="F24" s="393"/>
      <c r="G24" s="394"/>
      <c r="H24" s="83">
        <f>SUM(H20,H23)</f>
        <v>0</v>
      </c>
      <c r="I24" s="84">
        <f>SUM(I20,I23)</f>
        <v>0</v>
      </c>
      <c r="J24" s="84">
        <f>SUM(J20,J23)</f>
        <v>0</v>
      </c>
      <c r="K24" s="53">
        <f>SUM(K20,K23)</f>
        <v>0</v>
      </c>
      <c r="L24" s="12">
        <f t="shared" ref="L24:N24" si="1">SUM(L20,L23)</f>
        <v>0</v>
      </c>
      <c r="M24" s="11">
        <f t="shared" si="1"/>
        <v>0</v>
      </c>
      <c r="N24" s="56">
        <f t="shared" si="1"/>
        <v>0</v>
      </c>
    </row>
    <row r="25" spans="1:15" ht="25.8" customHeight="1">
      <c r="A25" s="21"/>
      <c r="B25" s="22"/>
      <c r="C25" s="51" t="s">
        <v>58</v>
      </c>
      <c r="D25" s="22"/>
      <c r="E25" s="49"/>
      <c r="F25" s="49"/>
      <c r="G25" s="38"/>
      <c r="H25" s="50"/>
      <c r="I25" s="20"/>
      <c r="J25" s="20"/>
      <c r="K25" s="20"/>
      <c r="L25" s="51"/>
      <c r="M25" s="51"/>
      <c r="N25" s="51"/>
    </row>
    <row r="26" spans="1:15" ht="16.2" customHeight="1">
      <c r="A26" s="21"/>
      <c r="B26" s="21"/>
      <c r="C26" s="51"/>
      <c r="D26" s="51"/>
      <c r="E26" s="51"/>
      <c r="F26" s="51"/>
      <c r="G26" s="51"/>
      <c r="H26" s="51"/>
      <c r="I26" s="51"/>
      <c r="J26" s="51"/>
      <c r="K26" s="51"/>
      <c r="L26" s="51"/>
      <c r="M26" s="51"/>
      <c r="N26" s="51"/>
    </row>
    <row r="27" spans="1:15" ht="28.2" customHeight="1" thickBot="1">
      <c r="A27" s="21"/>
      <c r="B27" s="22"/>
      <c r="C27" s="22" t="s">
        <v>111</v>
      </c>
      <c r="D27" s="22"/>
      <c r="E27" s="26"/>
      <c r="F27" s="26"/>
      <c r="G27" s="26"/>
      <c r="H27" s="26"/>
      <c r="I27" s="26"/>
      <c r="J27" s="26"/>
      <c r="K27" s="26"/>
      <c r="L27" s="26"/>
      <c r="M27" s="26"/>
      <c r="N27" s="51"/>
    </row>
    <row r="28" spans="1:15" ht="52.2" customHeight="1">
      <c r="A28" s="21"/>
      <c r="B28" s="22"/>
      <c r="C28" s="395" t="s">
        <v>71</v>
      </c>
      <c r="D28" s="396"/>
      <c r="E28" s="396"/>
      <c r="F28" s="397"/>
      <c r="G28" s="85" t="s">
        <v>70</v>
      </c>
      <c r="H28" s="398" t="s">
        <v>72</v>
      </c>
      <c r="I28" s="399"/>
      <c r="J28" s="400" t="s">
        <v>73</v>
      </c>
      <c r="K28" s="401"/>
      <c r="L28" s="26"/>
      <c r="M28" s="26"/>
      <c r="N28" s="26"/>
      <c r="O28"/>
    </row>
    <row r="29" spans="1:15" ht="44.4" customHeight="1" thickBot="1">
      <c r="A29" s="21"/>
      <c r="B29" s="22"/>
      <c r="C29" s="414"/>
      <c r="D29" s="415"/>
      <c r="E29" s="415"/>
      <c r="F29" s="416"/>
      <c r="G29" s="127"/>
      <c r="H29" s="417">
        <f>C29-G29</f>
        <v>0</v>
      </c>
      <c r="I29" s="418"/>
      <c r="J29" s="417">
        <f>ROUNDDOWN(C29/5,0)</f>
        <v>0</v>
      </c>
      <c r="K29" s="419"/>
      <c r="L29" s="26"/>
      <c r="M29" s="26"/>
      <c r="N29" s="26"/>
      <c r="O29"/>
    </row>
    <row r="30" spans="1:15" ht="28.2" customHeight="1">
      <c r="A30" s="21"/>
      <c r="B30" s="22"/>
      <c r="C30" s="375" t="s">
        <v>48</v>
      </c>
      <c r="D30" s="402"/>
      <c r="E30" s="402"/>
      <c r="F30" s="27" t="s">
        <v>15</v>
      </c>
      <c r="G30" s="86" t="s">
        <v>112</v>
      </c>
      <c r="H30" s="420" t="s">
        <v>64</v>
      </c>
      <c r="I30" s="421"/>
      <c r="J30" s="28" t="s">
        <v>66</v>
      </c>
      <c r="K30" s="29" t="s">
        <v>63</v>
      </c>
      <c r="L30" s="87" t="s">
        <v>65</v>
      </c>
      <c r="M30" s="88"/>
      <c r="N30" s="26"/>
      <c r="O30" s="17"/>
    </row>
    <row r="31" spans="1:15" ht="45.6" customHeight="1">
      <c r="A31" s="21"/>
      <c r="B31" s="22"/>
      <c r="C31" s="377"/>
      <c r="D31" s="403"/>
      <c r="E31" s="403"/>
      <c r="F31" s="109"/>
      <c r="G31" s="257"/>
      <c r="H31" s="422"/>
      <c r="I31" s="423"/>
      <c r="J31" s="110"/>
      <c r="K31" s="112"/>
      <c r="L31" s="258"/>
      <c r="M31" s="26"/>
      <c r="N31" s="26"/>
      <c r="O31" s="17"/>
    </row>
    <row r="32" spans="1:15" ht="45.6" customHeight="1">
      <c r="A32" s="21"/>
      <c r="B32" s="22"/>
      <c r="C32" s="377"/>
      <c r="D32" s="403"/>
      <c r="E32" s="403"/>
      <c r="F32" s="109"/>
      <c r="G32" s="257"/>
      <c r="H32" s="422"/>
      <c r="I32" s="423"/>
      <c r="J32" s="110"/>
      <c r="K32" s="112"/>
      <c r="L32" s="258"/>
      <c r="M32" s="26"/>
      <c r="N32" s="26"/>
      <c r="O32" s="17"/>
    </row>
    <row r="33" spans="1:15" ht="45.6" customHeight="1">
      <c r="A33" s="21"/>
      <c r="B33" s="22"/>
      <c r="C33" s="377"/>
      <c r="D33" s="403"/>
      <c r="E33" s="403"/>
      <c r="F33" s="109"/>
      <c r="G33" s="257"/>
      <c r="H33" s="422"/>
      <c r="I33" s="423"/>
      <c r="J33" s="110"/>
      <c r="K33" s="112"/>
      <c r="L33" s="258"/>
      <c r="M33" s="26"/>
      <c r="N33" s="26"/>
      <c r="O33" s="17"/>
    </row>
    <row r="34" spans="1:15" ht="45.6" customHeight="1" thickBot="1">
      <c r="A34" s="21"/>
      <c r="B34" s="22"/>
      <c r="C34" s="377"/>
      <c r="D34" s="403"/>
      <c r="E34" s="403"/>
      <c r="F34" s="259"/>
      <c r="G34" s="260"/>
      <c r="H34" s="424"/>
      <c r="I34" s="425"/>
      <c r="J34" s="118"/>
      <c r="K34" s="119"/>
      <c r="L34" s="261"/>
      <c r="M34" s="26"/>
      <c r="N34" s="26"/>
      <c r="O34" s="17"/>
    </row>
    <row r="35" spans="1:15" ht="42" customHeight="1" thickTop="1" thickBot="1">
      <c r="A35" s="21"/>
      <c r="B35" s="22"/>
      <c r="C35" s="379"/>
      <c r="D35" s="404"/>
      <c r="E35" s="404"/>
      <c r="F35" s="30" t="s">
        <v>47</v>
      </c>
      <c r="G35" s="31"/>
      <c r="H35" s="31"/>
      <c r="I35" s="89"/>
      <c r="J35" s="31"/>
      <c r="K35" s="31"/>
      <c r="L35" s="32">
        <f>SUM(L31:L34)</f>
        <v>0</v>
      </c>
      <c r="M35" s="26"/>
      <c r="N35" s="26"/>
      <c r="O35" s="17"/>
    </row>
    <row r="36" spans="1:15" customFormat="1" ht="51.6" customHeight="1">
      <c r="A36" s="25"/>
      <c r="B36" s="25"/>
      <c r="C36" s="411" t="s">
        <v>103</v>
      </c>
      <c r="D36" s="411"/>
      <c r="E36" s="411"/>
      <c r="F36" s="411"/>
      <c r="G36" s="411"/>
      <c r="H36" s="411"/>
      <c r="I36" s="411"/>
      <c r="J36" s="411"/>
      <c r="K36" s="25"/>
      <c r="L36" s="25"/>
      <c r="M36" s="25"/>
      <c r="N36" s="25"/>
    </row>
    <row r="37" spans="1:15" ht="18.600000000000001" thickBot="1">
      <c r="A37" s="21"/>
      <c r="B37" s="21"/>
      <c r="C37" s="20" t="s">
        <v>104</v>
      </c>
      <c r="D37" s="33"/>
      <c r="E37" s="34"/>
      <c r="F37" s="34"/>
      <c r="G37" s="20"/>
      <c r="H37" s="20"/>
      <c r="I37" s="20"/>
      <c r="J37" s="51"/>
      <c r="K37" s="51"/>
      <c r="L37" s="51"/>
      <c r="M37" s="21"/>
      <c r="N37" s="21"/>
    </row>
    <row r="38" spans="1:15" ht="21.6" customHeight="1">
      <c r="A38" s="21"/>
      <c r="B38" s="21"/>
      <c r="C38" s="412" t="s">
        <v>16</v>
      </c>
      <c r="D38" s="413"/>
      <c r="E38" s="413"/>
      <c r="F38" s="35"/>
      <c r="G38" s="36"/>
      <c r="H38" s="36"/>
      <c r="I38" s="36"/>
      <c r="J38" s="90"/>
      <c r="K38" s="90"/>
      <c r="L38" s="91"/>
      <c r="M38" s="21"/>
      <c r="N38" s="21"/>
    </row>
    <row r="39" spans="1:15">
      <c r="A39" s="21"/>
      <c r="B39" s="21"/>
      <c r="C39" s="37" t="s">
        <v>38</v>
      </c>
      <c r="D39" s="38"/>
      <c r="E39" s="20"/>
      <c r="F39" s="38"/>
      <c r="G39" s="20"/>
      <c r="H39" s="51"/>
      <c r="I39" s="39" t="s">
        <v>39</v>
      </c>
      <c r="J39" s="51"/>
      <c r="K39" s="51"/>
      <c r="L39" s="92"/>
      <c r="M39" s="21"/>
      <c r="N39" s="21"/>
    </row>
    <row r="40" spans="1:15">
      <c r="A40" s="21"/>
      <c r="B40" s="21"/>
      <c r="C40" s="37" t="s">
        <v>28</v>
      </c>
      <c r="D40" s="33"/>
      <c r="E40" s="51"/>
      <c r="F40" s="39" t="s">
        <v>21</v>
      </c>
      <c r="G40" s="20"/>
      <c r="H40" s="51"/>
      <c r="I40" s="39" t="s">
        <v>40</v>
      </c>
      <c r="J40" s="51"/>
      <c r="K40" s="51"/>
      <c r="L40" s="92"/>
      <c r="M40" s="21"/>
      <c r="N40" s="21"/>
    </row>
    <row r="41" spans="1:15">
      <c r="A41" s="21"/>
      <c r="B41" s="21"/>
      <c r="C41" s="37" t="s">
        <v>29</v>
      </c>
      <c r="D41" s="33"/>
      <c r="E41" s="51"/>
      <c r="F41" s="39" t="s">
        <v>74</v>
      </c>
      <c r="G41" s="20"/>
      <c r="H41" s="51"/>
      <c r="I41" s="39" t="s">
        <v>41</v>
      </c>
      <c r="J41" s="51"/>
      <c r="K41" s="51"/>
      <c r="L41" s="92"/>
      <c r="M41" s="21"/>
      <c r="N41" s="21"/>
    </row>
    <row r="42" spans="1:15">
      <c r="A42" s="21"/>
      <c r="B42" s="21"/>
      <c r="C42" s="37" t="s">
        <v>25</v>
      </c>
      <c r="D42" s="33"/>
      <c r="E42" s="51"/>
      <c r="F42" s="39" t="s">
        <v>75</v>
      </c>
      <c r="G42" s="20"/>
      <c r="H42" s="51"/>
      <c r="I42" s="39" t="s">
        <v>105</v>
      </c>
      <c r="J42" s="51"/>
      <c r="K42" s="51"/>
      <c r="L42" s="92"/>
      <c r="M42" s="21"/>
      <c r="N42" s="21"/>
    </row>
    <row r="43" spans="1:15">
      <c r="A43" s="21"/>
      <c r="B43" s="21"/>
      <c r="C43" s="37" t="s">
        <v>76</v>
      </c>
      <c r="D43" s="33"/>
      <c r="E43" s="51"/>
      <c r="F43" s="39" t="s">
        <v>77</v>
      </c>
      <c r="G43" s="20"/>
      <c r="H43" s="51"/>
      <c r="I43" s="39" t="s">
        <v>42</v>
      </c>
      <c r="J43" s="51"/>
      <c r="K43" s="51"/>
      <c r="L43" s="92"/>
      <c r="M43" s="21"/>
      <c r="N43" s="21"/>
    </row>
    <row r="44" spans="1:15" ht="18.600000000000001" thickBot="1">
      <c r="A44" s="21"/>
      <c r="B44" s="21"/>
      <c r="C44" s="40" t="s">
        <v>78</v>
      </c>
      <c r="D44" s="41"/>
      <c r="E44" s="93"/>
      <c r="F44" s="42" t="s">
        <v>17</v>
      </c>
      <c r="G44" s="43"/>
      <c r="H44" s="93"/>
      <c r="I44" s="43"/>
      <c r="J44" s="93"/>
      <c r="K44" s="93"/>
      <c r="L44" s="94"/>
      <c r="M44" s="21"/>
      <c r="N44" s="21"/>
    </row>
    <row r="45" spans="1:15">
      <c r="A45" s="13" t="s">
        <v>125</v>
      </c>
      <c r="B45" s="1"/>
      <c r="C45" s="3"/>
      <c r="D45" s="15"/>
      <c r="E45" s="16"/>
      <c r="F45" s="14"/>
      <c r="G45" s="3"/>
      <c r="H45" s="3"/>
      <c r="I45" s="2"/>
    </row>
    <row r="46" spans="1:15">
      <c r="C46" s="13">
        <f>別記第１号様式!$F$8</f>
        <v>0</v>
      </c>
      <c r="D46" s="13">
        <f>$G$4</f>
        <v>0</v>
      </c>
      <c r="E46" s="13">
        <f t="shared" ref="E46:G46" si="2">F31</f>
        <v>0</v>
      </c>
      <c r="F46" s="13">
        <f t="shared" si="2"/>
        <v>0</v>
      </c>
      <c r="G46" s="13">
        <f t="shared" si="2"/>
        <v>0</v>
      </c>
      <c r="H46" s="262">
        <f>J31</f>
        <v>0</v>
      </c>
      <c r="I46" s="262">
        <f>K31</f>
        <v>0</v>
      </c>
      <c r="J46" s="13">
        <f>L31</f>
        <v>0</v>
      </c>
    </row>
    <row r="47" spans="1:15">
      <c r="C47" s="13">
        <f>別記第１号様式!$F$8</f>
        <v>0</v>
      </c>
      <c r="D47" s="13">
        <f t="shared" ref="D47:D49" si="3">$G$4</f>
        <v>0</v>
      </c>
      <c r="E47" s="13">
        <f t="shared" ref="E47:G47" si="4">F32</f>
        <v>0</v>
      </c>
      <c r="F47" s="13">
        <f t="shared" si="4"/>
        <v>0</v>
      </c>
      <c r="G47" s="13">
        <f t="shared" si="4"/>
        <v>0</v>
      </c>
      <c r="H47" s="262">
        <f t="shared" ref="H47:J47" si="5">J32</f>
        <v>0</v>
      </c>
      <c r="I47" s="262">
        <f t="shared" si="5"/>
        <v>0</v>
      </c>
      <c r="J47" s="13">
        <f t="shared" si="5"/>
        <v>0</v>
      </c>
    </row>
    <row r="48" spans="1:15">
      <c r="C48" s="13">
        <f>別記第１号様式!$F$8</f>
        <v>0</v>
      </c>
      <c r="D48" s="13">
        <f t="shared" si="3"/>
        <v>0</v>
      </c>
      <c r="E48" s="13">
        <f t="shared" ref="E48:G48" si="6">F33</f>
        <v>0</v>
      </c>
      <c r="F48" s="13">
        <f t="shared" si="6"/>
        <v>0</v>
      </c>
      <c r="G48" s="13">
        <f t="shared" si="6"/>
        <v>0</v>
      </c>
      <c r="H48" s="262">
        <f t="shared" ref="H48:J48" si="7">J33</f>
        <v>0</v>
      </c>
      <c r="I48" s="262">
        <f t="shared" si="7"/>
        <v>0</v>
      </c>
      <c r="J48" s="13">
        <f t="shared" si="7"/>
        <v>0</v>
      </c>
    </row>
    <row r="49" spans="1:39">
      <c r="C49" s="13">
        <f>別記第１号様式!$F$8</f>
        <v>0</v>
      </c>
      <c r="D49" s="13">
        <f t="shared" si="3"/>
        <v>0</v>
      </c>
      <c r="E49" s="13">
        <f t="shared" ref="E49:G49" si="8">F34</f>
        <v>0</v>
      </c>
      <c r="F49" s="13">
        <f t="shared" si="8"/>
        <v>0</v>
      </c>
      <c r="G49" s="13">
        <f t="shared" si="8"/>
        <v>0</v>
      </c>
      <c r="H49" s="262">
        <f t="shared" ref="H49:J49" si="9">J34</f>
        <v>0</v>
      </c>
      <c r="I49" s="262">
        <f t="shared" si="9"/>
        <v>0</v>
      </c>
      <c r="J49" s="13">
        <f t="shared" si="9"/>
        <v>0</v>
      </c>
    </row>
    <row r="51" spans="1:39">
      <c r="A51" s="13" t="s">
        <v>126</v>
      </c>
    </row>
    <row r="52" spans="1:39">
      <c r="E52" s="13">
        <f>別記第１号様式!F8</f>
        <v>0</v>
      </c>
      <c r="F52" s="13">
        <f>別記第１号様式!F7</f>
        <v>0</v>
      </c>
      <c r="G52" s="13">
        <f>別記第１号様式!F9</f>
        <v>0</v>
      </c>
      <c r="H52" s="13">
        <f>別記第１号様式!G9</f>
        <v>0</v>
      </c>
      <c r="AE52" s="13">
        <f>G29</f>
        <v>0</v>
      </c>
      <c r="AF52" s="262">
        <f>H20</f>
        <v>0</v>
      </c>
      <c r="AG52" s="262">
        <f>H23</f>
        <v>0</v>
      </c>
      <c r="AJ52" s="262">
        <f>N20</f>
        <v>0</v>
      </c>
      <c r="AK52" s="262">
        <f>N23</f>
        <v>0</v>
      </c>
      <c r="AL52" s="262">
        <f>N24</f>
        <v>0</v>
      </c>
      <c r="AM52" s="262">
        <f>別記第１号様式!E23</f>
        <v>0</v>
      </c>
    </row>
  </sheetData>
  <sheetProtection algorithmName="SHA-512" hashValue="WAMVz3b4sCoWBfAv8DA3HcxNdJGf3i4Y7pslIexlEnzdNrUbgfkwsQSXzVYl2UF8s3rZ7eEWhP6FobCjcpKISg==" saltValue="Z3NE1jlmYSlQzmXIPNrl1Q==" spinCount="100000" sheet="1" objects="1" scenarios="1"/>
  <mergeCells count="35">
    <mergeCell ref="C36:J36"/>
    <mergeCell ref="C38:E38"/>
    <mergeCell ref="C29:F29"/>
    <mergeCell ref="H29:I29"/>
    <mergeCell ref="J29:K29"/>
    <mergeCell ref="C30:E35"/>
    <mergeCell ref="H30:I30"/>
    <mergeCell ref="H31:I31"/>
    <mergeCell ref="H32:I32"/>
    <mergeCell ref="H33:I33"/>
    <mergeCell ref="H34:I34"/>
    <mergeCell ref="N21:N22"/>
    <mergeCell ref="C24:G24"/>
    <mergeCell ref="C28:F28"/>
    <mergeCell ref="H28:I28"/>
    <mergeCell ref="J28:K28"/>
    <mergeCell ref="C21:F23"/>
    <mergeCell ref="I21:I22"/>
    <mergeCell ref="J21:J22"/>
    <mergeCell ref="L21:L22"/>
    <mergeCell ref="M21:M22"/>
    <mergeCell ref="A2:N2"/>
    <mergeCell ref="C4:F4"/>
    <mergeCell ref="G4:K4"/>
    <mergeCell ref="C6:F6"/>
    <mergeCell ref="C7:C20"/>
    <mergeCell ref="D7:F7"/>
    <mergeCell ref="E8:F12"/>
    <mergeCell ref="I8:I11"/>
    <mergeCell ref="J8:J11"/>
    <mergeCell ref="E13:F18"/>
    <mergeCell ref="I13:I17"/>
    <mergeCell ref="J13:J17"/>
    <mergeCell ref="D19:F19"/>
    <mergeCell ref="D20:F20"/>
  </mergeCells>
  <phoneticPr fontId="1"/>
  <conditionalFormatting sqref="G4:K4 G13:H17 K13:K17 G19:H19 I20 K19 G21:H22 I23 K21:K22 C29:G29 F31:L34">
    <cfRule type="containsBlanks" dxfId="0" priority="1">
      <formula>LEN(TRIM(C4))=0</formula>
    </cfRule>
  </conditionalFormatting>
  <dataValidations count="4">
    <dataValidation type="list" allowBlank="1" showInputMessage="1" showErrorMessage="1" sqref="WVE983012 IS65508 SO65508 ACK65508 AMG65508 AWC65508 BFY65508 BPU65508 BZQ65508 CJM65508 CTI65508 DDE65508 DNA65508 DWW65508 EGS65508 EQO65508 FAK65508 FKG65508 FUC65508 GDY65508 GNU65508 GXQ65508 HHM65508 HRI65508 IBE65508 ILA65508 IUW65508 JES65508 JOO65508 JYK65508 KIG65508 KSC65508 LBY65508 LLU65508 LVQ65508 MFM65508 MPI65508 MZE65508 NJA65508 NSW65508 OCS65508 OMO65508 OWK65508 PGG65508 PQC65508 PZY65508 QJU65508 QTQ65508 RDM65508 RNI65508 RXE65508 SHA65508 SQW65508 TAS65508 TKO65508 TUK65508 UEG65508 UOC65508 UXY65508 VHU65508 VRQ65508 WBM65508 WLI65508 WVE65508 IS131044 SO131044 ACK131044 AMG131044 AWC131044 BFY131044 BPU131044 BZQ131044 CJM131044 CTI131044 DDE131044 DNA131044 DWW131044 EGS131044 EQO131044 FAK131044 FKG131044 FUC131044 GDY131044 GNU131044 GXQ131044 HHM131044 HRI131044 IBE131044 ILA131044 IUW131044 JES131044 JOO131044 JYK131044 KIG131044 KSC131044 LBY131044 LLU131044 LVQ131044 MFM131044 MPI131044 MZE131044 NJA131044 NSW131044 OCS131044 OMO131044 OWK131044 PGG131044 PQC131044 PZY131044 QJU131044 QTQ131044 RDM131044 RNI131044 RXE131044 SHA131044 SQW131044 TAS131044 TKO131044 TUK131044 UEG131044 UOC131044 UXY131044 VHU131044 VRQ131044 WBM131044 WLI131044 WVE131044 IS196580 SO196580 ACK196580 AMG196580 AWC196580 BFY196580 BPU196580 BZQ196580 CJM196580 CTI196580 DDE196580 DNA196580 DWW196580 EGS196580 EQO196580 FAK196580 FKG196580 FUC196580 GDY196580 GNU196580 GXQ196580 HHM196580 HRI196580 IBE196580 ILA196580 IUW196580 JES196580 JOO196580 JYK196580 KIG196580 KSC196580 LBY196580 LLU196580 LVQ196580 MFM196580 MPI196580 MZE196580 NJA196580 NSW196580 OCS196580 OMO196580 OWK196580 PGG196580 PQC196580 PZY196580 QJU196580 QTQ196580 RDM196580 RNI196580 RXE196580 SHA196580 SQW196580 TAS196580 TKO196580 TUK196580 UEG196580 UOC196580 UXY196580 VHU196580 VRQ196580 WBM196580 WLI196580 WVE196580 IS262116 SO262116 ACK262116 AMG262116 AWC262116 BFY262116 BPU262116 BZQ262116 CJM262116 CTI262116 DDE262116 DNA262116 DWW262116 EGS262116 EQO262116 FAK262116 FKG262116 FUC262116 GDY262116 GNU262116 GXQ262116 HHM262116 HRI262116 IBE262116 ILA262116 IUW262116 JES262116 JOO262116 JYK262116 KIG262116 KSC262116 LBY262116 LLU262116 LVQ262116 MFM262116 MPI262116 MZE262116 NJA262116 NSW262116 OCS262116 OMO262116 OWK262116 PGG262116 PQC262116 PZY262116 QJU262116 QTQ262116 RDM262116 RNI262116 RXE262116 SHA262116 SQW262116 TAS262116 TKO262116 TUK262116 UEG262116 UOC262116 UXY262116 VHU262116 VRQ262116 WBM262116 WLI262116 WVE262116 IS327652 SO327652 ACK327652 AMG327652 AWC327652 BFY327652 BPU327652 BZQ327652 CJM327652 CTI327652 DDE327652 DNA327652 DWW327652 EGS327652 EQO327652 FAK327652 FKG327652 FUC327652 GDY327652 GNU327652 GXQ327652 HHM327652 HRI327652 IBE327652 ILA327652 IUW327652 JES327652 JOO327652 JYK327652 KIG327652 KSC327652 LBY327652 LLU327652 LVQ327652 MFM327652 MPI327652 MZE327652 NJA327652 NSW327652 OCS327652 OMO327652 OWK327652 PGG327652 PQC327652 PZY327652 QJU327652 QTQ327652 RDM327652 RNI327652 RXE327652 SHA327652 SQW327652 TAS327652 TKO327652 TUK327652 UEG327652 UOC327652 UXY327652 VHU327652 VRQ327652 WBM327652 WLI327652 WVE327652 IS393188 SO393188 ACK393188 AMG393188 AWC393188 BFY393188 BPU393188 BZQ393188 CJM393188 CTI393188 DDE393188 DNA393188 DWW393188 EGS393188 EQO393188 FAK393188 FKG393188 FUC393188 GDY393188 GNU393188 GXQ393188 HHM393188 HRI393188 IBE393188 ILA393188 IUW393188 JES393188 JOO393188 JYK393188 KIG393188 KSC393188 LBY393188 LLU393188 LVQ393188 MFM393188 MPI393188 MZE393188 NJA393188 NSW393188 OCS393188 OMO393188 OWK393188 PGG393188 PQC393188 PZY393188 QJU393188 QTQ393188 RDM393188 RNI393188 RXE393188 SHA393188 SQW393188 TAS393188 TKO393188 TUK393188 UEG393188 UOC393188 UXY393188 VHU393188 VRQ393188 WBM393188 WLI393188 WVE393188 IS458724 SO458724 ACK458724 AMG458724 AWC458724 BFY458724 BPU458724 BZQ458724 CJM458724 CTI458724 DDE458724 DNA458724 DWW458724 EGS458724 EQO458724 FAK458724 FKG458724 FUC458724 GDY458724 GNU458724 GXQ458724 HHM458724 HRI458724 IBE458724 ILA458724 IUW458724 JES458724 JOO458724 JYK458724 KIG458724 KSC458724 LBY458724 LLU458724 LVQ458724 MFM458724 MPI458724 MZE458724 NJA458724 NSW458724 OCS458724 OMO458724 OWK458724 PGG458724 PQC458724 PZY458724 QJU458724 QTQ458724 RDM458724 RNI458724 RXE458724 SHA458724 SQW458724 TAS458724 TKO458724 TUK458724 UEG458724 UOC458724 UXY458724 VHU458724 VRQ458724 WBM458724 WLI458724 WVE458724 IS524260 SO524260 ACK524260 AMG524260 AWC524260 BFY524260 BPU524260 BZQ524260 CJM524260 CTI524260 DDE524260 DNA524260 DWW524260 EGS524260 EQO524260 FAK524260 FKG524260 FUC524260 GDY524260 GNU524260 GXQ524260 HHM524260 HRI524260 IBE524260 ILA524260 IUW524260 JES524260 JOO524260 JYK524260 KIG524260 KSC524260 LBY524260 LLU524260 LVQ524260 MFM524260 MPI524260 MZE524260 NJA524260 NSW524260 OCS524260 OMO524260 OWK524260 PGG524260 PQC524260 PZY524260 QJU524260 QTQ524260 RDM524260 RNI524260 RXE524260 SHA524260 SQW524260 TAS524260 TKO524260 TUK524260 UEG524260 UOC524260 UXY524260 VHU524260 VRQ524260 WBM524260 WLI524260 WVE524260 IS589796 SO589796 ACK589796 AMG589796 AWC589796 BFY589796 BPU589796 BZQ589796 CJM589796 CTI589796 DDE589796 DNA589796 DWW589796 EGS589796 EQO589796 FAK589796 FKG589796 FUC589796 GDY589796 GNU589796 GXQ589796 HHM589796 HRI589796 IBE589796 ILA589796 IUW589796 JES589796 JOO589796 JYK589796 KIG589796 KSC589796 LBY589796 LLU589796 LVQ589796 MFM589796 MPI589796 MZE589796 NJA589796 NSW589796 OCS589796 OMO589796 OWK589796 PGG589796 PQC589796 PZY589796 QJU589796 QTQ589796 RDM589796 RNI589796 RXE589796 SHA589796 SQW589796 TAS589796 TKO589796 TUK589796 UEG589796 UOC589796 UXY589796 VHU589796 VRQ589796 WBM589796 WLI589796 WVE589796 IS655332 SO655332 ACK655332 AMG655332 AWC655332 BFY655332 BPU655332 BZQ655332 CJM655332 CTI655332 DDE655332 DNA655332 DWW655332 EGS655332 EQO655332 FAK655332 FKG655332 FUC655332 GDY655332 GNU655332 GXQ655332 HHM655332 HRI655332 IBE655332 ILA655332 IUW655332 JES655332 JOO655332 JYK655332 KIG655332 KSC655332 LBY655332 LLU655332 LVQ655332 MFM655332 MPI655332 MZE655332 NJA655332 NSW655332 OCS655332 OMO655332 OWK655332 PGG655332 PQC655332 PZY655332 QJU655332 QTQ655332 RDM655332 RNI655332 RXE655332 SHA655332 SQW655332 TAS655332 TKO655332 TUK655332 UEG655332 UOC655332 UXY655332 VHU655332 VRQ655332 WBM655332 WLI655332 WVE655332 IS720868 SO720868 ACK720868 AMG720868 AWC720868 BFY720868 BPU720868 BZQ720868 CJM720868 CTI720868 DDE720868 DNA720868 DWW720868 EGS720868 EQO720868 FAK720868 FKG720868 FUC720868 GDY720868 GNU720868 GXQ720868 HHM720868 HRI720868 IBE720868 ILA720868 IUW720868 JES720868 JOO720868 JYK720868 KIG720868 KSC720868 LBY720868 LLU720868 LVQ720868 MFM720868 MPI720868 MZE720868 NJA720868 NSW720868 OCS720868 OMO720868 OWK720868 PGG720868 PQC720868 PZY720868 QJU720868 QTQ720868 RDM720868 RNI720868 RXE720868 SHA720868 SQW720868 TAS720868 TKO720868 TUK720868 UEG720868 UOC720868 UXY720868 VHU720868 VRQ720868 WBM720868 WLI720868 WVE720868 IS786404 SO786404 ACK786404 AMG786404 AWC786404 BFY786404 BPU786404 BZQ786404 CJM786404 CTI786404 DDE786404 DNA786404 DWW786404 EGS786404 EQO786404 FAK786404 FKG786404 FUC786404 GDY786404 GNU786404 GXQ786404 HHM786404 HRI786404 IBE786404 ILA786404 IUW786404 JES786404 JOO786404 JYK786404 KIG786404 KSC786404 LBY786404 LLU786404 LVQ786404 MFM786404 MPI786404 MZE786404 NJA786404 NSW786404 OCS786404 OMO786404 OWK786404 PGG786404 PQC786404 PZY786404 QJU786404 QTQ786404 RDM786404 RNI786404 RXE786404 SHA786404 SQW786404 TAS786404 TKO786404 TUK786404 UEG786404 UOC786404 UXY786404 VHU786404 VRQ786404 WBM786404 WLI786404 WVE786404 IS851940 SO851940 ACK851940 AMG851940 AWC851940 BFY851940 BPU851940 BZQ851940 CJM851940 CTI851940 DDE851940 DNA851940 DWW851940 EGS851940 EQO851940 FAK851940 FKG851940 FUC851940 GDY851940 GNU851940 GXQ851940 HHM851940 HRI851940 IBE851940 ILA851940 IUW851940 JES851940 JOO851940 JYK851940 KIG851940 KSC851940 LBY851940 LLU851940 LVQ851940 MFM851940 MPI851940 MZE851940 NJA851940 NSW851940 OCS851940 OMO851940 OWK851940 PGG851940 PQC851940 PZY851940 QJU851940 QTQ851940 RDM851940 RNI851940 RXE851940 SHA851940 SQW851940 TAS851940 TKO851940 TUK851940 UEG851940 UOC851940 UXY851940 VHU851940 VRQ851940 WBM851940 WLI851940 WVE851940 IS917476 SO917476 ACK917476 AMG917476 AWC917476 BFY917476 BPU917476 BZQ917476 CJM917476 CTI917476 DDE917476 DNA917476 DWW917476 EGS917476 EQO917476 FAK917476 FKG917476 FUC917476 GDY917476 GNU917476 GXQ917476 HHM917476 HRI917476 IBE917476 ILA917476 IUW917476 JES917476 JOO917476 JYK917476 KIG917476 KSC917476 LBY917476 LLU917476 LVQ917476 MFM917476 MPI917476 MZE917476 NJA917476 NSW917476 OCS917476 OMO917476 OWK917476 PGG917476 PQC917476 PZY917476 QJU917476 QTQ917476 RDM917476 RNI917476 RXE917476 SHA917476 SQW917476 TAS917476 TKO917476 TUK917476 UEG917476 UOC917476 UXY917476 VHU917476 VRQ917476 WBM917476 WLI917476 WVE917476 IS983012 SO983012 ACK983012 AMG983012 AWC983012 BFY983012 BPU983012 BZQ983012 CJM983012 CTI983012 DDE983012 DNA983012 DWW983012 EGS983012 EQO983012 FAK983012 FKG983012 FUC983012 GDY983012 GNU983012 GXQ983012 HHM983012 HRI983012 IBE983012 ILA983012 IUW983012 JES983012 JOO983012 JYK983012 KIG983012 KSC983012 LBY983012 LLU983012 LVQ983012 MFM983012 MPI983012 MZE983012 NJA983012 NSW983012 OCS983012 OMO983012 OWK983012 PGG983012 PQC983012 PZY983012 QJU983012 QTQ983012 RDM983012 RNI983012 RXE983012 SHA983012 SQW983012 TAS983012 TKO983012 TUK983012 UEG983012 UOC983012 UXY983012 VHU983012 VRQ983012 WBM983012 WLI983012" xr:uid="{AA40D891-EADA-42F3-A079-4AD7DC422236}"/>
    <dataValidation type="list" allowBlank="1" showInputMessage="1" showErrorMessage="1" sqref="WVF982988:WVG982995 H65484:H65491 IT65484:IU65491 SP65484:SQ65491 ACL65484:ACM65491 AMH65484:AMI65491 AWD65484:AWE65491 BFZ65484:BGA65491 BPV65484:BPW65491 BZR65484:BZS65491 CJN65484:CJO65491 CTJ65484:CTK65491 DDF65484:DDG65491 DNB65484:DNC65491 DWX65484:DWY65491 EGT65484:EGU65491 EQP65484:EQQ65491 FAL65484:FAM65491 FKH65484:FKI65491 FUD65484:FUE65491 GDZ65484:GEA65491 GNV65484:GNW65491 GXR65484:GXS65491 HHN65484:HHO65491 HRJ65484:HRK65491 IBF65484:IBG65491 ILB65484:ILC65491 IUX65484:IUY65491 JET65484:JEU65491 JOP65484:JOQ65491 JYL65484:JYM65491 KIH65484:KII65491 KSD65484:KSE65491 LBZ65484:LCA65491 LLV65484:LLW65491 LVR65484:LVS65491 MFN65484:MFO65491 MPJ65484:MPK65491 MZF65484:MZG65491 NJB65484:NJC65491 NSX65484:NSY65491 OCT65484:OCU65491 OMP65484:OMQ65491 OWL65484:OWM65491 PGH65484:PGI65491 PQD65484:PQE65491 PZZ65484:QAA65491 QJV65484:QJW65491 QTR65484:QTS65491 RDN65484:RDO65491 RNJ65484:RNK65491 RXF65484:RXG65491 SHB65484:SHC65491 SQX65484:SQY65491 TAT65484:TAU65491 TKP65484:TKQ65491 TUL65484:TUM65491 UEH65484:UEI65491 UOD65484:UOE65491 UXZ65484:UYA65491 VHV65484:VHW65491 VRR65484:VRS65491 WBN65484:WBO65491 WLJ65484:WLK65491 WVF65484:WVG65491 H131020:H131027 IT131020:IU131027 SP131020:SQ131027 ACL131020:ACM131027 AMH131020:AMI131027 AWD131020:AWE131027 BFZ131020:BGA131027 BPV131020:BPW131027 BZR131020:BZS131027 CJN131020:CJO131027 CTJ131020:CTK131027 DDF131020:DDG131027 DNB131020:DNC131027 DWX131020:DWY131027 EGT131020:EGU131027 EQP131020:EQQ131027 FAL131020:FAM131027 FKH131020:FKI131027 FUD131020:FUE131027 GDZ131020:GEA131027 GNV131020:GNW131027 GXR131020:GXS131027 HHN131020:HHO131027 HRJ131020:HRK131027 IBF131020:IBG131027 ILB131020:ILC131027 IUX131020:IUY131027 JET131020:JEU131027 JOP131020:JOQ131027 JYL131020:JYM131027 KIH131020:KII131027 KSD131020:KSE131027 LBZ131020:LCA131027 LLV131020:LLW131027 LVR131020:LVS131027 MFN131020:MFO131027 MPJ131020:MPK131027 MZF131020:MZG131027 NJB131020:NJC131027 NSX131020:NSY131027 OCT131020:OCU131027 OMP131020:OMQ131027 OWL131020:OWM131027 PGH131020:PGI131027 PQD131020:PQE131027 PZZ131020:QAA131027 QJV131020:QJW131027 QTR131020:QTS131027 RDN131020:RDO131027 RNJ131020:RNK131027 RXF131020:RXG131027 SHB131020:SHC131027 SQX131020:SQY131027 TAT131020:TAU131027 TKP131020:TKQ131027 TUL131020:TUM131027 UEH131020:UEI131027 UOD131020:UOE131027 UXZ131020:UYA131027 VHV131020:VHW131027 VRR131020:VRS131027 WBN131020:WBO131027 WLJ131020:WLK131027 WVF131020:WVG131027 H196556:H196563 IT196556:IU196563 SP196556:SQ196563 ACL196556:ACM196563 AMH196556:AMI196563 AWD196556:AWE196563 BFZ196556:BGA196563 BPV196556:BPW196563 BZR196556:BZS196563 CJN196556:CJO196563 CTJ196556:CTK196563 DDF196556:DDG196563 DNB196556:DNC196563 DWX196556:DWY196563 EGT196556:EGU196563 EQP196556:EQQ196563 FAL196556:FAM196563 FKH196556:FKI196563 FUD196556:FUE196563 GDZ196556:GEA196563 GNV196556:GNW196563 GXR196556:GXS196563 HHN196556:HHO196563 HRJ196556:HRK196563 IBF196556:IBG196563 ILB196556:ILC196563 IUX196556:IUY196563 JET196556:JEU196563 JOP196556:JOQ196563 JYL196556:JYM196563 KIH196556:KII196563 KSD196556:KSE196563 LBZ196556:LCA196563 LLV196556:LLW196563 LVR196556:LVS196563 MFN196556:MFO196563 MPJ196556:MPK196563 MZF196556:MZG196563 NJB196556:NJC196563 NSX196556:NSY196563 OCT196556:OCU196563 OMP196556:OMQ196563 OWL196556:OWM196563 PGH196556:PGI196563 PQD196556:PQE196563 PZZ196556:QAA196563 QJV196556:QJW196563 QTR196556:QTS196563 RDN196556:RDO196563 RNJ196556:RNK196563 RXF196556:RXG196563 SHB196556:SHC196563 SQX196556:SQY196563 TAT196556:TAU196563 TKP196556:TKQ196563 TUL196556:TUM196563 UEH196556:UEI196563 UOD196556:UOE196563 UXZ196556:UYA196563 VHV196556:VHW196563 VRR196556:VRS196563 WBN196556:WBO196563 WLJ196556:WLK196563 WVF196556:WVG196563 H262092:H262099 IT262092:IU262099 SP262092:SQ262099 ACL262092:ACM262099 AMH262092:AMI262099 AWD262092:AWE262099 BFZ262092:BGA262099 BPV262092:BPW262099 BZR262092:BZS262099 CJN262092:CJO262099 CTJ262092:CTK262099 DDF262092:DDG262099 DNB262092:DNC262099 DWX262092:DWY262099 EGT262092:EGU262099 EQP262092:EQQ262099 FAL262092:FAM262099 FKH262092:FKI262099 FUD262092:FUE262099 GDZ262092:GEA262099 GNV262092:GNW262099 GXR262092:GXS262099 HHN262092:HHO262099 HRJ262092:HRK262099 IBF262092:IBG262099 ILB262092:ILC262099 IUX262092:IUY262099 JET262092:JEU262099 JOP262092:JOQ262099 JYL262092:JYM262099 KIH262092:KII262099 KSD262092:KSE262099 LBZ262092:LCA262099 LLV262092:LLW262099 LVR262092:LVS262099 MFN262092:MFO262099 MPJ262092:MPK262099 MZF262092:MZG262099 NJB262092:NJC262099 NSX262092:NSY262099 OCT262092:OCU262099 OMP262092:OMQ262099 OWL262092:OWM262099 PGH262092:PGI262099 PQD262092:PQE262099 PZZ262092:QAA262099 QJV262092:QJW262099 QTR262092:QTS262099 RDN262092:RDO262099 RNJ262092:RNK262099 RXF262092:RXG262099 SHB262092:SHC262099 SQX262092:SQY262099 TAT262092:TAU262099 TKP262092:TKQ262099 TUL262092:TUM262099 UEH262092:UEI262099 UOD262092:UOE262099 UXZ262092:UYA262099 VHV262092:VHW262099 VRR262092:VRS262099 WBN262092:WBO262099 WLJ262092:WLK262099 WVF262092:WVG262099 H327628:H327635 IT327628:IU327635 SP327628:SQ327635 ACL327628:ACM327635 AMH327628:AMI327635 AWD327628:AWE327635 BFZ327628:BGA327635 BPV327628:BPW327635 BZR327628:BZS327635 CJN327628:CJO327635 CTJ327628:CTK327635 DDF327628:DDG327635 DNB327628:DNC327635 DWX327628:DWY327635 EGT327628:EGU327635 EQP327628:EQQ327635 FAL327628:FAM327635 FKH327628:FKI327635 FUD327628:FUE327635 GDZ327628:GEA327635 GNV327628:GNW327635 GXR327628:GXS327635 HHN327628:HHO327635 HRJ327628:HRK327635 IBF327628:IBG327635 ILB327628:ILC327635 IUX327628:IUY327635 JET327628:JEU327635 JOP327628:JOQ327635 JYL327628:JYM327635 KIH327628:KII327635 KSD327628:KSE327635 LBZ327628:LCA327635 LLV327628:LLW327635 LVR327628:LVS327635 MFN327628:MFO327635 MPJ327628:MPK327635 MZF327628:MZG327635 NJB327628:NJC327635 NSX327628:NSY327635 OCT327628:OCU327635 OMP327628:OMQ327635 OWL327628:OWM327635 PGH327628:PGI327635 PQD327628:PQE327635 PZZ327628:QAA327635 QJV327628:QJW327635 QTR327628:QTS327635 RDN327628:RDO327635 RNJ327628:RNK327635 RXF327628:RXG327635 SHB327628:SHC327635 SQX327628:SQY327635 TAT327628:TAU327635 TKP327628:TKQ327635 TUL327628:TUM327635 UEH327628:UEI327635 UOD327628:UOE327635 UXZ327628:UYA327635 VHV327628:VHW327635 VRR327628:VRS327635 WBN327628:WBO327635 WLJ327628:WLK327635 WVF327628:WVG327635 H393164:H393171 IT393164:IU393171 SP393164:SQ393171 ACL393164:ACM393171 AMH393164:AMI393171 AWD393164:AWE393171 BFZ393164:BGA393171 BPV393164:BPW393171 BZR393164:BZS393171 CJN393164:CJO393171 CTJ393164:CTK393171 DDF393164:DDG393171 DNB393164:DNC393171 DWX393164:DWY393171 EGT393164:EGU393171 EQP393164:EQQ393171 FAL393164:FAM393171 FKH393164:FKI393171 FUD393164:FUE393171 GDZ393164:GEA393171 GNV393164:GNW393171 GXR393164:GXS393171 HHN393164:HHO393171 HRJ393164:HRK393171 IBF393164:IBG393171 ILB393164:ILC393171 IUX393164:IUY393171 JET393164:JEU393171 JOP393164:JOQ393171 JYL393164:JYM393171 KIH393164:KII393171 KSD393164:KSE393171 LBZ393164:LCA393171 LLV393164:LLW393171 LVR393164:LVS393171 MFN393164:MFO393171 MPJ393164:MPK393171 MZF393164:MZG393171 NJB393164:NJC393171 NSX393164:NSY393171 OCT393164:OCU393171 OMP393164:OMQ393171 OWL393164:OWM393171 PGH393164:PGI393171 PQD393164:PQE393171 PZZ393164:QAA393171 QJV393164:QJW393171 QTR393164:QTS393171 RDN393164:RDO393171 RNJ393164:RNK393171 RXF393164:RXG393171 SHB393164:SHC393171 SQX393164:SQY393171 TAT393164:TAU393171 TKP393164:TKQ393171 TUL393164:TUM393171 UEH393164:UEI393171 UOD393164:UOE393171 UXZ393164:UYA393171 VHV393164:VHW393171 VRR393164:VRS393171 WBN393164:WBO393171 WLJ393164:WLK393171 WVF393164:WVG393171 H458700:H458707 IT458700:IU458707 SP458700:SQ458707 ACL458700:ACM458707 AMH458700:AMI458707 AWD458700:AWE458707 BFZ458700:BGA458707 BPV458700:BPW458707 BZR458700:BZS458707 CJN458700:CJO458707 CTJ458700:CTK458707 DDF458700:DDG458707 DNB458700:DNC458707 DWX458700:DWY458707 EGT458700:EGU458707 EQP458700:EQQ458707 FAL458700:FAM458707 FKH458700:FKI458707 FUD458700:FUE458707 GDZ458700:GEA458707 GNV458700:GNW458707 GXR458700:GXS458707 HHN458700:HHO458707 HRJ458700:HRK458707 IBF458700:IBG458707 ILB458700:ILC458707 IUX458700:IUY458707 JET458700:JEU458707 JOP458700:JOQ458707 JYL458700:JYM458707 KIH458700:KII458707 KSD458700:KSE458707 LBZ458700:LCA458707 LLV458700:LLW458707 LVR458700:LVS458707 MFN458700:MFO458707 MPJ458700:MPK458707 MZF458700:MZG458707 NJB458700:NJC458707 NSX458700:NSY458707 OCT458700:OCU458707 OMP458700:OMQ458707 OWL458700:OWM458707 PGH458700:PGI458707 PQD458700:PQE458707 PZZ458700:QAA458707 QJV458700:QJW458707 QTR458700:QTS458707 RDN458700:RDO458707 RNJ458700:RNK458707 RXF458700:RXG458707 SHB458700:SHC458707 SQX458700:SQY458707 TAT458700:TAU458707 TKP458700:TKQ458707 TUL458700:TUM458707 UEH458700:UEI458707 UOD458700:UOE458707 UXZ458700:UYA458707 VHV458700:VHW458707 VRR458700:VRS458707 WBN458700:WBO458707 WLJ458700:WLK458707 WVF458700:WVG458707 H524236:H524243 IT524236:IU524243 SP524236:SQ524243 ACL524236:ACM524243 AMH524236:AMI524243 AWD524236:AWE524243 BFZ524236:BGA524243 BPV524236:BPW524243 BZR524236:BZS524243 CJN524236:CJO524243 CTJ524236:CTK524243 DDF524236:DDG524243 DNB524236:DNC524243 DWX524236:DWY524243 EGT524236:EGU524243 EQP524236:EQQ524243 FAL524236:FAM524243 FKH524236:FKI524243 FUD524236:FUE524243 GDZ524236:GEA524243 GNV524236:GNW524243 GXR524236:GXS524243 HHN524236:HHO524243 HRJ524236:HRK524243 IBF524236:IBG524243 ILB524236:ILC524243 IUX524236:IUY524243 JET524236:JEU524243 JOP524236:JOQ524243 JYL524236:JYM524243 KIH524236:KII524243 KSD524236:KSE524243 LBZ524236:LCA524243 LLV524236:LLW524243 LVR524236:LVS524243 MFN524236:MFO524243 MPJ524236:MPK524243 MZF524236:MZG524243 NJB524236:NJC524243 NSX524236:NSY524243 OCT524236:OCU524243 OMP524236:OMQ524243 OWL524236:OWM524243 PGH524236:PGI524243 PQD524236:PQE524243 PZZ524236:QAA524243 QJV524236:QJW524243 QTR524236:QTS524243 RDN524236:RDO524243 RNJ524236:RNK524243 RXF524236:RXG524243 SHB524236:SHC524243 SQX524236:SQY524243 TAT524236:TAU524243 TKP524236:TKQ524243 TUL524236:TUM524243 UEH524236:UEI524243 UOD524236:UOE524243 UXZ524236:UYA524243 VHV524236:VHW524243 VRR524236:VRS524243 WBN524236:WBO524243 WLJ524236:WLK524243 WVF524236:WVG524243 H589772:H589779 IT589772:IU589779 SP589772:SQ589779 ACL589772:ACM589779 AMH589772:AMI589779 AWD589772:AWE589779 BFZ589772:BGA589779 BPV589772:BPW589779 BZR589772:BZS589779 CJN589772:CJO589779 CTJ589772:CTK589779 DDF589772:DDG589779 DNB589772:DNC589779 DWX589772:DWY589779 EGT589772:EGU589779 EQP589772:EQQ589779 FAL589772:FAM589779 FKH589772:FKI589779 FUD589772:FUE589779 GDZ589772:GEA589779 GNV589772:GNW589779 GXR589772:GXS589779 HHN589772:HHO589779 HRJ589772:HRK589779 IBF589772:IBG589779 ILB589772:ILC589779 IUX589772:IUY589779 JET589772:JEU589779 JOP589772:JOQ589779 JYL589772:JYM589779 KIH589772:KII589779 KSD589772:KSE589779 LBZ589772:LCA589779 LLV589772:LLW589779 LVR589772:LVS589779 MFN589772:MFO589779 MPJ589772:MPK589779 MZF589772:MZG589779 NJB589772:NJC589779 NSX589772:NSY589779 OCT589772:OCU589779 OMP589772:OMQ589779 OWL589772:OWM589779 PGH589772:PGI589779 PQD589772:PQE589779 PZZ589772:QAA589779 QJV589772:QJW589779 QTR589772:QTS589779 RDN589772:RDO589779 RNJ589772:RNK589779 RXF589772:RXG589779 SHB589772:SHC589779 SQX589772:SQY589779 TAT589772:TAU589779 TKP589772:TKQ589779 TUL589772:TUM589779 UEH589772:UEI589779 UOD589772:UOE589779 UXZ589772:UYA589779 VHV589772:VHW589779 VRR589772:VRS589779 WBN589772:WBO589779 WLJ589772:WLK589779 WVF589772:WVG589779 H655308:H655315 IT655308:IU655315 SP655308:SQ655315 ACL655308:ACM655315 AMH655308:AMI655315 AWD655308:AWE655315 BFZ655308:BGA655315 BPV655308:BPW655315 BZR655308:BZS655315 CJN655308:CJO655315 CTJ655308:CTK655315 DDF655308:DDG655315 DNB655308:DNC655315 DWX655308:DWY655315 EGT655308:EGU655315 EQP655308:EQQ655315 FAL655308:FAM655315 FKH655308:FKI655315 FUD655308:FUE655315 GDZ655308:GEA655315 GNV655308:GNW655315 GXR655308:GXS655315 HHN655308:HHO655315 HRJ655308:HRK655315 IBF655308:IBG655315 ILB655308:ILC655315 IUX655308:IUY655315 JET655308:JEU655315 JOP655308:JOQ655315 JYL655308:JYM655315 KIH655308:KII655315 KSD655308:KSE655315 LBZ655308:LCA655315 LLV655308:LLW655315 LVR655308:LVS655315 MFN655308:MFO655315 MPJ655308:MPK655315 MZF655308:MZG655315 NJB655308:NJC655315 NSX655308:NSY655315 OCT655308:OCU655315 OMP655308:OMQ655315 OWL655308:OWM655315 PGH655308:PGI655315 PQD655308:PQE655315 PZZ655308:QAA655315 QJV655308:QJW655315 QTR655308:QTS655315 RDN655308:RDO655315 RNJ655308:RNK655315 RXF655308:RXG655315 SHB655308:SHC655315 SQX655308:SQY655315 TAT655308:TAU655315 TKP655308:TKQ655315 TUL655308:TUM655315 UEH655308:UEI655315 UOD655308:UOE655315 UXZ655308:UYA655315 VHV655308:VHW655315 VRR655308:VRS655315 WBN655308:WBO655315 WLJ655308:WLK655315 WVF655308:WVG655315 H720844:H720851 IT720844:IU720851 SP720844:SQ720851 ACL720844:ACM720851 AMH720844:AMI720851 AWD720844:AWE720851 BFZ720844:BGA720851 BPV720844:BPW720851 BZR720844:BZS720851 CJN720844:CJO720851 CTJ720844:CTK720851 DDF720844:DDG720851 DNB720844:DNC720851 DWX720844:DWY720851 EGT720844:EGU720851 EQP720844:EQQ720851 FAL720844:FAM720851 FKH720844:FKI720851 FUD720844:FUE720851 GDZ720844:GEA720851 GNV720844:GNW720851 GXR720844:GXS720851 HHN720844:HHO720851 HRJ720844:HRK720851 IBF720844:IBG720851 ILB720844:ILC720851 IUX720844:IUY720851 JET720844:JEU720851 JOP720844:JOQ720851 JYL720844:JYM720851 KIH720844:KII720851 KSD720844:KSE720851 LBZ720844:LCA720851 LLV720844:LLW720851 LVR720844:LVS720851 MFN720844:MFO720851 MPJ720844:MPK720851 MZF720844:MZG720851 NJB720844:NJC720851 NSX720844:NSY720851 OCT720844:OCU720851 OMP720844:OMQ720851 OWL720844:OWM720851 PGH720844:PGI720851 PQD720844:PQE720851 PZZ720844:QAA720851 QJV720844:QJW720851 QTR720844:QTS720851 RDN720844:RDO720851 RNJ720844:RNK720851 RXF720844:RXG720851 SHB720844:SHC720851 SQX720844:SQY720851 TAT720844:TAU720851 TKP720844:TKQ720851 TUL720844:TUM720851 UEH720844:UEI720851 UOD720844:UOE720851 UXZ720844:UYA720851 VHV720844:VHW720851 VRR720844:VRS720851 WBN720844:WBO720851 WLJ720844:WLK720851 WVF720844:WVG720851 H786380:H786387 IT786380:IU786387 SP786380:SQ786387 ACL786380:ACM786387 AMH786380:AMI786387 AWD786380:AWE786387 BFZ786380:BGA786387 BPV786380:BPW786387 BZR786380:BZS786387 CJN786380:CJO786387 CTJ786380:CTK786387 DDF786380:DDG786387 DNB786380:DNC786387 DWX786380:DWY786387 EGT786380:EGU786387 EQP786380:EQQ786387 FAL786380:FAM786387 FKH786380:FKI786387 FUD786380:FUE786387 GDZ786380:GEA786387 GNV786380:GNW786387 GXR786380:GXS786387 HHN786380:HHO786387 HRJ786380:HRK786387 IBF786380:IBG786387 ILB786380:ILC786387 IUX786380:IUY786387 JET786380:JEU786387 JOP786380:JOQ786387 JYL786380:JYM786387 KIH786380:KII786387 KSD786380:KSE786387 LBZ786380:LCA786387 LLV786380:LLW786387 LVR786380:LVS786387 MFN786380:MFO786387 MPJ786380:MPK786387 MZF786380:MZG786387 NJB786380:NJC786387 NSX786380:NSY786387 OCT786380:OCU786387 OMP786380:OMQ786387 OWL786380:OWM786387 PGH786380:PGI786387 PQD786380:PQE786387 PZZ786380:QAA786387 QJV786380:QJW786387 QTR786380:QTS786387 RDN786380:RDO786387 RNJ786380:RNK786387 RXF786380:RXG786387 SHB786380:SHC786387 SQX786380:SQY786387 TAT786380:TAU786387 TKP786380:TKQ786387 TUL786380:TUM786387 UEH786380:UEI786387 UOD786380:UOE786387 UXZ786380:UYA786387 VHV786380:VHW786387 VRR786380:VRS786387 WBN786380:WBO786387 WLJ786380:WLK786387 WVF786380:WVG786387 H851916:H851923 IT851916:IU851923 SP851916:SQ851923 ACL851916:ACM851923 AMH851916:AMI851923 AWD851916:AWE851923 BFZ851916:BGA851923 BPV851916:BPW851923 BZR851916:BZS851923 CJN851916:CJO851923 CTJ851916:CTK851923 DDF851916:DDG851923 DNB851916:DNC851923 DWX851916:DWY851923 EGT851916:EGU851923 EQP851916:EQQ851923 FAL851916:FAM851923 FKH851916:FKI851923 FUD851916:FUE851923 GDZ851916:GEA851923 GNV851916:GNW851923 GXR851916:GXS851923 HHN851916:HHO851923 HRJ851916:HRK851923 IBF851916:IBG851923 ILB851916:ILC851923 IUX851916:IUY851923 JET851916:JEU851923 JOP851916:JOQ851923 JYL851916:JYM851923 KIH851916:KII851923 KSD851916:KSE851923 LBZ851916:LCA851923 LLV851916:LLW851923 LVR851916:LVS851923 MFN851916:MFO851923 MPJ851916:MPK851923 MZF851916:MZG851923 NJB851916:NJC851923 NSX851916:NSY851923 OCT851916:OCU851923 OMP851916:OMQ851923 OWL851916:OWM851923 PGH851916:PGI851923 PQD851916:PQE851923 PZZ851916:QAA851923 QJV851916:QJW851923 QTR851916:QTS851923 RDN851916:RDO851923 RNJ851916:RNK851923 RXF851916:RXG851923 SHB851916:SHC851923 SQX851916:SQY851923 TAT851916:TAU851923 TKP851916:TKQ851923 TUL851916:TUM851923 UEH851916:UEI851923 UOD851916:UOE851923 UXZ851916:UYA851923 VHV851916:VHW851923 VRR851916:VRS851923 WBN851916:WBO851923 WLJ851916:WLK851923 WVF851916:WVG851923 H917452:H917459 IT917452:IU917459 SP917452:SQ917459 ACL917452:ACM917459 AMH917452:AMI917459 AWD917452:AWE917459 BFZ917452:BGA917459 BPV917452:BPW917459 BZR917452:BZS917459 CJN917452:CJO917459 CTJ917452:CTK917459 DDF917452:DDG917459 DNB917452:DNC917459 DWX917452:DWY917459 EGT917452:EGU917459 EQP917452:EQQ917459 FAL917452:FAM917459 FKH917452:FKI917459 FUD917452:FUE917459 GDZ917452:GEA917459 GNV917452:GNW917459 GXR917452:GXS917459 HHN917452:HHO917459 HRJ917452:HRK917459 IBF917452:IBG917459 ILB917452:ILC917459 IUX917452:IUY917459 JET917452:JEU917459 JOP917452:JOQ917459 JYL917452:JYM917459 KIH917452:KII917459 KSD917452:KSE917459 LBZ917452:LCA917459 LLV917452:LLW917459 LVR917452:LVS917459 MFN917452:MFO917459 MPJ917452:MPK917459 MZF917452:MZG917459 NJB917452:NJC917459 NSX917452:NSY917459 OCT917452:OCU917459 OMP917452:OMQ917459 OWL917452:OWM917459 PGH917452:PGI917459 PQD917452:PQE917459 PZZ917452:QAA917459 QJV917452:QJW917459 QTR917452:QTS917459 RDN917452:RDO917459 RNJ917452:RNK917459 RXF917452:RXG917459 SHB917452:SHC917459 SQX917452:SQY917459 TAT917452:TAU917459 TKP917452:TKQ917459 TUL917452:TUM917459 UEH917452:UEI917459 UOD917452:UOE917459 UXZ917452:UYA917459 VHV917452:VHW917459 VRR917452:VRS917459 WBN917452:WBO917459 WLJ917452:WLK917459 WVF917452:WVG917459 H982988:H982995 IT982988:IU982995 SP982988:SQ982995 ACL982988:ACM982995 AMH982988:AMI982995 AWD982988:AWE982995 BFZ982988:BGA982995 BPV982988:BPW982995 BZR982988:BZS982995 CJN982988:CJO982995 CTJ982988:CTK982995 DDF982988:DDG982995 DNB982988:DNC982995 DWX982988:DWY982995 EGT982988:EGU982995 EQP982988:EQQ982995 FAL982988:FAM982995 FKH982988:FKI982995 FUD982988:FUE982995 GDZ982988:GEA982995 GNV982988:GNW982995 GXR982988:GXS982995 HHN982988:HHO982995 HRJ982988:HRK982995 IBF982988:IBG982995 ILB982988:ILC982995 IUX982988:IUY982995 JET982988:JEU982995 JOP982988:JOQ982995 JYL982988:JYM982995 KIH982988:KII982995 KSD982988:KSE982995 LBZ982988:LCA982995 LLV982988:LLW982995 LVR982988:LVS982995 MFN982988:MFO982995 MPJ982988:MPK982995 MZF982988:MZG982995 NJB982988:NJC982995 NSX982988:NSY982995 OCT982988:OCU982995 OMP982988:OMQ982995 OWL982988:OWM982995 PGH982988:PGI982995 PQD982988:PQE982995 PZZ982988:QAA982995 QJV982988:QJW982995 QTR982988:QTS982995 RDN982988:RDO982995 RNJ982988:RNK982995 RXF982988:RXG982995 SHB982988:SHC982995 SQX982988:SQY982995 TAT982988:TAU982995 TKP982988:TKQ982995 TUL982988:TUM982995 UEH982988:UEI982995 UOD982988:UOE982995 UXZ982988:UYA982995 VHV982988:VHW982995 VRR982988:VRS982995 WBN982988:WBO982995 WLJ982988:WLK982995 J31:J34 IT8:IU23 SP8:SQ23 ACL8:ACM23 AMH8:AMI23 AWD8:AWE23 BFZ8:BGA23 BPV8:BPW23 BZR8:BZS23 CJN8:CJO23 CTJ8:CTK23 DDF8:DDG23 DNB8:DNC23 DWX8:DWY23 EGT8:EGU23 EQP8:EQQ23 FAL8:FAM23 FKH8:FKI23 FUD8:FUE23 GDZ8:GEA23 GNV8:GNW23 GXR8:GXS23 HHN8:HHO23 HRJ8:HRK23 IBF8:IBG23 ILB8:ILC23 IUX8:IUY23 JET8:JEU23 JOP8:JOQ23 JYL8:JYM23 KIH8:KII23 KSD8:KSE23 LBZ8:LCA23 LLV8:LLW23 LVR8:LVS23 MFN8:MFO23 MPJ8:MPK23 MZF8:MZG23 NJB8:NJC23 NSX8:NSY23 OCT8:OCU23 OMP8:OMQ23 OWL8:OWM23 PGH8:PGI23 PQD8:PQE23 PZZ8:QAA23 QJV8:QJW23 QTR8:QTS23 RDN8:RDO23 RNJ8:RNK23 RXF8:RXG23 SHB8:SHC23 SQX8:SQY23 TAT8:TAU23 TKP8:TKQ23 TUL8:TUM23 UEH8:UEI23 UOD8:UOE23 UXZ8:UYA23 VHV8:VHW23 VRR8:VRS23 WBN8:WBO23 WLJ8:WLK23 WVF8:WVG23" xr:uid="{E6A9471E-130F-43C2-A23E-4017D199FA9F}">
      <formula1>"購入,リース"</formula1>
    </dataValidation>
    <dataValidation type="list" allowBlank="1" showInputMessage="1" showErrorMessage="1" sqref="WVB982988:WVB982995 G65484:G65491 IP65484:IP65491 SL65484:SL65491 ACH65484:ACH65491 AMD65484:AMD65491 AVZ65484:AVZ65491 BFV65484:BFV65491 BPR65484:BPR65491 BZN65484:BZN65491 CJJ65484:CJJ65491 CTF65484:CTF65491 DDB65484:DDB65491 DMX65484:DMX65491 DWT65484:DWT65491 EGP65484:EGP65491 EQL65484:EQL65491 FAH65484:FAH65491 FKD65484:FKD65491 FTZ65484:FTZ65491 GDV65484:GDV65491 GNR65484:GNR65491 GXN65484:GXN65491 HHJ65484:HHJ65491 HRF65484:HRF65491 IBB65484:IBB65491 IKX65484:IKX65491 IUT65484:IUT65491 JEP65484:JEP65491 JOL65484:JOL65491 JYH65484:JYH65491 KID65484:KID65491 KRZ65484:KRZ65491 LBV65484:LBV65491 LLR65484:LLR65491 LVN65484:LVN65491 MFJ65484:MFJ65491 MPF65484:MPF65491 MZB65484:MZB65491 NIX65484:NIX65491 NST65484:NST65491 OCP65484:OCP65491 OML65484:OML65491 OWH65484:OWH65491 PGD65484:PGD65491 PPZ65484:PPZ65491 PZV65484:PZV65491 QJR65484:QJR65491 QTN65484:QTN65491 RDJ65484:RDJ65491 RNF65484:RNF65491 RXB65484:RXB65491 SGX65484:SGX65491 SQT65484:SQT65491 TAP65484:TAP65491 TKL65484:TKL65491 TUH65484:TUH65491 UED65484:UED65491 UNZ65484:UNZ65491 UXV65484:UXV65491 VHR65484:VHR65491 VRN65484:VRN65491 WBJ65484:WBJ65491 WLF65484:WLF65491 WVB65484:WVB65491 G131020:G131027 IP131020:IP131027 SL131020:SL131027 ACH131020:ACH131027 AMD131020:AMD131027 AVZ131020:AVZ131027 BFV131020:BFV131027 BPR131020:BPR131027 BZN131020:BZN131027 CJJ131020:CJJ131027 CTF131020:CTF131027 DDB131020:DDB131027 DMX131020:DMX131027 DWT131020:DWT131027 EGP131020:EGP131027 EQL131020:EQL131027 FAH131020:FAH131027 FKD131020:FKD131027 FTZ131020:FTZ131027 GDV131020:GDV131027 GNR131020:GNR131027 GXN131020:GXN131027 HHJ131020:HHJ131027 HRF131020:HRF131027 IBB131020:IBB131027 IKX131020:IKX131027 IUT131020:IUT131027 JEP131020:JEP131027 JOL131020:JOL131027 JYH131020:JYH131027 KID131020:KID131027 KRZ131020:KRZ131027 LBV131020:LBV131027 LLR131020:LLR131027 LVN131020:LVN131027 MFJ131020:MFJ131027 MPF131020:MPF131027 MZB131020:MZB131027 NIX131020:NIX131027 NST131020:NST131027 OCP131020:OCP131027 OML131020:OML131027 OWH131020:OWH131027 PGD131020:PGD131027 PPZ131020:PPZ131027 PZV131020:PZV131027 QJR131020:QJR131027 QTN131020:QTN131027 RDJ131020:RDJ131027 RNF131020:RNF131027 RXB131020:RXB131027 SGX131020:SGX131027 SQT131020:SQT131027 TAP131020:TAP131027 TKL131020:TKL131027 TUH131020:TUH131027 UED131020:UED131027 UNZ131020:UNZ131027 UXV131020:UXV131027 VHR131020:VHR131027 VRN131020:VRN131027 WBJ131020:WBJ131027 WLF131020:WLF131027 WVB131020:WVB131027 G196556:G196563 IP196556:IP196563 SL196556:SL196563 ACH196556:ACH196563 AMD196556:AMD196563 AVZ196556:AVZ196563 BFV196556:BFV196563 BPR196556:BPR196563 BZN196556:BZN196563 CJJ196556:CJJ196563 CTF196556:CTF196563 DDB196556:DDB196563 DMX196556:DMX196563 DWT196556:DWT196563 EGP196556:EGP196563 EQL196556:EQL196563 FAH196556:FAH196563 FKD196556:FKD196563 FTZ196556:FTZ196563 GDV196556:GDV196563 GNR196556:GNR196563 GXN196556:GXN196563 HHJ196556:HHJ196563 HRF196556:HRF196563 IBB196556:IBB196563 IKX196556:IKX196563 IUT196556:IUT196563 JEP196556:JEP196563 JOL196556:JOL196563 JYH196556:JYH196563 KID196556:KID196563 KRZ196556:KRZ196563 LBV196556:LBV196563 LLR196556:LLR196563 LVN196556:LVN196563 MFJ196556:MFJ196563 MPF196556:MPF196563 MZB196556:MZB196563 NIX196556:NIX196563 NST196556:NST196563 OCP196556:OCP196563 OML196556:OML196563 OWH196556:OWH196563 PGD196556:PGD196563 PPZ196556:PPZ196563 PZV196556:PZV196563 QJR196556:QJR196563 QTN196556:QTN196563 RDJ196556:RDJ196563 RNF196556:RNF196563 RXB196556:RXB196563 SGX196556:SGX196563 SQT196556:SQT196563 TAP196556:TAP196563 TKL196556:TKL196563 TUH196556:TUH196563 UED196556:UED196563 UNZ196556:UNZ196563 UXV196556:UXV196563 VHR196556:VHR196563 VRN196556:VRN196563 WBJ196556:WBJ196563 WLF196556:WLF196563 WVB196556:WVB196563 G262092:G262099 IP262092:IP262099 SL262092:SL262099 ACH262092:ACH262099 AMD262092:AMD262099 AVZ262092:AVZ262099 BFV262092:BFV262099 BPR262092:BPR262099 BZN262092:BZN262099 CJJ262092:CJJ262099 CTF262092:CTF262099 DDB262092:DDB262099 DMX262092:DMX262099 DWT262092:DWT262099 EGP262092:EGP262099 EQL262092:EQL262099 FAH262092:FAH262099 FKD262092:FKD262099 FTZ262092:FTZ262099 GDV262092:GDV262099 GNR262092:GNR262099 GXN262092:GXN262099 HHJ262092:HHJ262099 HRF262092:HRF262099 IBB262092:IBB262099 IKX262092:IKX262099 IUT262092:IUT262099 JEP262092:JEP262099 JOL262092:JOL262099 JYH262092:JYH262099 KID262092:KID262099 KRZ262092:KRZ262099 LBV262092:LBV262099 LLR262092:LLR262099 LVN262092:LVN262099 MFJ262092:MFJ262099 MPF262092:MPF262099 MZB262092:MZB262099 NIX262092:NIX262099 NST262092:NST262099 OCP262092:OCP262099 OML262092:OML262099 OWH262092:OWH262099 PGD262092:PGD262099 PPZ262092:PPZ262099 PZV262092:PZV262099 QJR262092:QJR262099 QTN262092:QTN262099 RDJ262092:RDJ262099 RNF262092:RNF262099 RXB262092:RXB262099 SGX262092:SGX262099 SQT262092:SQT262099 TAP262092:TAP262099 TKL262092:TKL262099 TUH262092:TUH262099 UED262092:UED262099 UNZ262092:UNZ262099 UXV262092:UXV262099 VHR262092:VHR262099 VRN262092:VRN262099 WBJ262092:WBJ262099 WLF262092:WLF262099 WVB262092:WVB262099 G327628:G327635 IP327628:IP327635 SL327628:SL327635 ACH327628:ACH327635 AMD327628:AMD327635 AVZ327628:AVZ327635 BFV327628:BFV327635 BPR327628:BPR327635 BZN327628:BZN327635 CJJ327628:CJJ327635 CTF327628:CTF327635 DDB327628:DDB327635 DMX327628:DMX327635 DWT327628:DWT327635 EGP327628:EGP327635 EQL327628:EQL327635 FAH327628:FAH327635 FKD327628:FKD327635 FTZ327628:FTZ327635 GDV327628:GDV327635 GNR327628:GNR327635 GXN327628:GXN327635 HHJ327628:HHJ327635 HRF327628:HRF327635 IBB327628:IBB327635 IKX327628:IKX327635 IUT327628:IUT327635 JEP327628:JEP327635 JOL327628:JOL327635 JYH327628:JYH327635 KID327628:KID327635 KRZ327628:KRZ327635 LBV327628:LBV327635 LLR327628:LLR327635 LVN327628:LVN327635 MFJ327628:MFJ327635 MPF327628:MPF327635 MZB327628:MZB327635 NIX327628:NIX327635 NST327628:NST327635 OCP327628:OCP327635 OML327628:OML327635 OWH327628:OWH327635 PGD327628:PGD327635 PPZ327628:PPZ327635 PZV327628:PZV327635 QJR327628:QJR327635 QTN327628:QTN327635 RDJ327628:RDJ327635 RNF327628:RNF327635 RXB327628:RXB327635 SGX327628:SGX327635 SQT327628:SQT327635 TAP327628:TAP327635 TKL327628:TKL327635 TUH327628:TUH327635 UED327628:UED327635 UNZ327628:UNZ327635 UXV327628:UXV327635 VHR327628:VHR327635 VRN327628:VRN327635 WBJ327628:WBJ327635 WLF327628:WLF327635 WVB327628:WVB327635 G393164:G393171 IP393164:IP393171 SL393164:SL393171 ACH393164:ACH393171 AMD393164:AMD393171 AVZ393164:AVZ393171 BFV393164:BFV393171 BPR393164:BPR393171 BZN393164:BZN393171 CJJ393164:CJJ393171 CTF393164:CTF393171 DDB393164:DDB393171 DMX393164:DMX393171 DWT393164:DWT393171 EGP393164:EGP393171 EQL393164:EQL393171 FAH393164:FAH393171 FKD393164:FKD393171 FTZ393164:FTZ393171 GDV393164:GDV393171 GNR393164:GNR393171 GXN393164:GXN393171 HHJ393164:HHJ393171 HRF393164:HRF393171 IBB393164:IBB393171 IKX393164:IKX393171 IUT393164:IUT393171 JEP393164:JEP393171 JOL393164:JOL393171 JYH393164:JYH393171 KID393164:KID393171 KRZ393164:KRZ393171 LBV393164:LBV393171 LLR393164:LLR393171 LVN393164:LVN393171 MFJ393164:MFJ393171 MPF393164:MPF393171 MZB393164:MZB393171 NIX393164:NIX393171 NST393164:NST393171 OCP393164:OCP393171 OML393164:OML393171 OWH393164:OWH393171 PGD393164:PGD393171 PPZ393164:PPZ393171 PZV393164:PZV393171 QJR393164:QJR393171 QTN393164:QTN393171 RDJ393164:RDJ393171 RNF393164:RNF393171 RXB393164:RXB393171 SGX393164:SGX393171 SQT393164:SQT393171 TAP393164:TAP393171 TKL393164:TKL393171 TUH393164:TUH393171 UED393164:UED393171 UNZ393164:UNZ393171 UXV393164:UXV393171 VHR393164:VHR393171 VRN393164:VRN393171 WBJ393164:WBJ393171 WLF393164:WLF393171 WVB393164:WVB393171 G458700:G458707 IP458700:IP458707 SL458700:SL458707 ACH458700:ACH458707 AMD458700:AMD458707 AVZ458700:AVZ458707 BFV458700:BFV458707 BPR458700:BPR458707 BZN458700:BZN458707 CJJ458700:CJJ458707 CTF458700:CTF458707 DDB458700:DDB458707 DMX458700:DMX458707 DWT458700:DWT458707 EGP458700:EGP458707 EQL458700:EQL458707 FAH458700:FAH458707 FKD458700:FKD458707 FTZ458700:FTZ458707 GDV458700:GDV458707 GNR458700:GNR458707 GXN458700:GXN458707 HHJ458700:HHJ458707 HRF458700:HRF458707 IBB458700:IBB458707 IKX458700:IKX458707 IUT458700:IUT458707 JEP458700:JEP458707 JOL458700:JOL458707 JYH458700:JYH458707 KID458700:KID458707 KRZ458700:KRZ458707 LBV458700:LBV458707 LLR458700:LLR458707 LVN458700:LVN458707 MFJ458700:MFJ458707 MPF458700:MPF458707 MZB458700:MZB458707 NIX458700:NIX458707 NST458700:NST458707 OCP458700:OCP458707 OML458700:OML458707 OWH458700:OWH458707 PGD458700:PGD458707 PPZ458700:PPZ458707 PZV458700:PZV458707 QJR458700:QJR458707 QTN458700:QTN458707 RDJ458700:RDJ458707 RNF458700:RNF458707 RXB458700:RXB458707 SGX458700:SGX458707 SQT458700:SQT458707 TAP458700:TAP458707 TKL458700:TKL458707 TUH458700:TUH458707 UED458700:UED458707 UNZ458700:UNZ458707 UXV458700:UXV458707 VHR458700:VHR458707 VRN458700:VRN458707 WBJ458700:WBJ458707 WLF458700:WLF458707 WVB458700:WVB458707 G524236:G524243 IP524236:IP524243 SL524236:SL524243 ACH524236:ACH524243 AMD524236:AMD524243 AVZ524236:AVZ524243 BFV524236:BFV524243 BPR524236:BPR524243 BZN524236:BZN524243 CJJ524236:CJJ524243 CTF524236:CTF524243 DDB524236:DDB524243 DMX524236:DMX524243 DWT524236:DWT524243 EGP524236:EGP524243 EQL524236:EQL524243 FAH524236:FAH524243 FKD524236:FKD524243 FTZ524236:FTZ524243 GDV524236:GDV524243 GNR524236:GNR524243 GXN524236:GXN524243 HHJ524236:HHJ524243 HRF524236:HRF524243 IBB524236:IBB524243 IKX524236:IKX524243 IUT524236:IUT524243 JEP524236:JEP524243 JOL524236:JOL524243 JYH524236:JYH524243 KID524236:KID524243 KRZ524236:KRZ524243 LBV524236:LBV524243 LLR524236:LLR524243 LVN524236:LVN524243 MFJ524236:MFJ524243 MPF524236:MPF524243 MZB524236:MZB524243 NIX524236:NIX524243 NST524236:NST524243 OCP524236:OCP524243 OML524236:OML524243 OWH524236:OWH524243 PGD524236:PGD524243 PPZ524236:PPZ524243 PZV524236:PZV524243 QJR524236:QJR524243 QTN524236:QTN524243 RDJ524236:RDJ524243 RNF524236:RNF524243 RXB524236:RXB524243 SGX524236:SGX524243 SQT524236:SQT524243 TAP524236:TAP524243 TKL524236:TKL524243 TUH524236:TUH524243 UED524236:UED524243 UNZ524236:UNZ524243 UXV524236:UXV524243 VHR524236:VHR524243 VRN524236:VRN524243 WBJ524236:WBJ524243 WLF524236:WLF524243 WVB524236:WVB524243 G589772:G589779 IP589772:IP589779 SL589772:SL589779 ACH589772:ACH589779 AMD589772:AMD589779 AVZ589772:AVZ589779 BFV589772:BFV589779 BPR589772:BPR589779 BZN589772:BZN589779 CJJ589772:CJJ589779 CTF589772:CTF589779 DDB589772:DDB589779 DMX589772:DMX589779 DWT589772:DWT589779 EGP589772:EGP589779 EQL589772:EQL589779 FAH589772:FAH589779 FKD589772:FKD589779 FTZ589772:FTZ589779 GDV589772:GDV589779 GNR589772:GNR589779 GXN589772:GXN589779 HHJ589772:HHJ589779 HRF589772:HRF589779 IBB589772:IBB589779 IKX589772:IKX589779 IUT589772:IUT589779 JEP589772:JEP589779 JOL589772:JOL589779 JYH589772:JYH589779 KID589772:KID589779 KRZ589772:KRZ589779 LBV589772:LBV589779 LLR589772:LLR589779 LVN589772:LVN589779 MFJ589772:MFJ589779 MPF589772:MPF589779 MZB589772:MZB589779 NIX589772:NIX589779 NST589772:NST589779 OCP589772:OCP589779 OML589772:OML589779 OWH589772:OWH589779 PGD589772:PGD589779 PPZ589772:PPZ589779 PZV589772:PZV589779 QJR589772:QJR589779 QTN589772:QTN589779 RDJ589772:RDJ589779 RNF589772:RNF589779 RXB589772:RXB589779 SGX589772:SGX589779 SQT589772:SQT589779 TAP589772:TAP589779 TKL589772:TKL589779 TUH589772:TUH589779 UED589772:UED589779 UNZ589772:UNZ589779 UXV589772:UXV589779 VHR589772:VHR589779 VRN589772:VRN589779 WBJ589772:WBJ589779 WLF589772:WLF589779 WVB589772:WVB589779 G655308:G655315 IP655308:IP655315 SL655308:SL655315 ACH655308:ACH655315 AMD655308:AMD655315 AVZ655308:AVZ655315 BFV655308:BFV655315 BPR655308:BPR655315 BZN655308:BZN655315 CJJ655308:CJJ655315 CTF655308:CTF655315 DDB655308:DDB655315 DMX655308:DMX655315 DWT655308:DWT655315 EGP655308:EGP655315 EQL655308:EQL655315 FAH655308:FAH655315 FKD655308:FKD655315 FTZ655308:FTZ655315 GDV655308:GDV655315 GNR655308:GNR655315 GXN655308:GXN655315 HHJ655308:HHJ655315 HRF655308:HRF655315 IBB655308:IBB655315 IKX655308:IKX655315 IUT655308:IUT655315 JEP655308:JEP655315 JOL655308:JOL655315 JYH655308:JYH655315 KID655308:KID655315 KRZ655308:KRZ655315 LBV655308:LBV655315 LLR655308:LLR655315 LVN655308:LVN655315 MFJ655308:MFJ655315 MPF655308:MPF655315 MZB655308:MZB655315 NIX655308:NIX655315 NST655308:NST655315 OCP655308:OCP655315 OML655308:OML655315 OWH655308:OWH655315 PGD655308:PGD655315 PPZ655308:PPZ655315 PZV655308:PZV655315 QJR655308:QJR655315 QTN655308:QTN655315 RDJ655308:RDJ655315 RNF655308:RNF655315 RXB655308:RXB655315 SGX655308:SGX655315 SQT655308:SQT655315 TAP655308:TAP655315 TKL655308:TKL655315 TUH655308:TUH655315 UED655308:UED655315 UNZ655308:UNZ655315 UXV655308:UXV655315 VHR655308:VHR655315 VRN655308:VRN655315 WBJ655308:WBJ655315 WLF655308:WLF655315 WVB655308:WVB655315 G720844:G720851 IP720844:IP720851 SL720844:SL720851 ACH720844:ACH720851 AMD720844:AMD720851 AVZ720844:AVZ720851 BFV720844:BFV720851 BPR720844:BPR720851 BZN720844:BZN720851 CJJ720844:CJJ720851 CTF720844:CTF720851 DDB720844:DDB720851 DMX720844:DMX720851 DWT720844:DWT720851 EGP720844:EGP720851 EQL720844:EQL720851 FAH720844:FAH720851 FKD720844:FKD720851 FTZ720844:FTZ720851 GDV720844:GDV720851 GNR720844:GNR720851 GXN720844:GXN720851 HHJ720844:HHJ720851 HRF720844:HRF720851 IBB720844:IBB720851 IKX720844:IKX720851 IUT720844:IUT720851 JEP720844:JEP720851 JOL720844:JOL720851 JYH720844:JYH720851 KID720844:KID720851 KRZ720844:KRZ720851 LBV720844:LBV720851 LLR720844:LLR720851 LVN720844:LVN720851 MFJ720844:MFJ720851 MPF720844:MPF720851 MZB720844:MZB720851 NIX720844:NIX720851 NST720844:NST720851 OCP720844:OCP720851 OML720844:OML720851 OWH720844:OWH720851 PGD720844:PGD720851 PPZ720844:PPZ720851 PZV720844:PZV720851 QJR720844:QJR720851 QTN720844:QTN720851 RDJ720844:RDJ720851 RNF720844:RNF720851 RXB720844:RXB720851 SGX720844:SGX720851 SQT720844:SQT720851 TAP720844:TAP720851 TKL720844:TKL720851 TUH720844:TUH720851 UED720844:UED720851 UNZ720844:UNZ720851 UXV720844:UXV720851 VHR720844:VHR720851 VRN720844:VRN720851 WBJ720844:WBJ720851 WLF720844:WLF720851 WVB720844:WVB720851 G786380:G786387 IP786380:IP786387 SL786380:SL786387 ACH786380:ACH786387 AMD786380:AMD786387 AVZ786380:AVZ786387 BFV786380:BFV786387 BPR786380:BPR786387 BZN786380:BZN786387 CJJ786380:CJJ786387 CTF786380:CTF786387 DDB786380:DDB786387 DMX786380:DMX786387 DWT786380:DWT786387 EGP786380:EGP786387 EQL786380:EQL786387 FAH786380:FAH786387 FKD786380:FKD786387 FTZ786380:FTZ786387 GDV786380:GDV786387 GNR786380:GNR786387 GXN786380:GXN786387 HHJ786380:HHJ786387 HRF786380:HRF786387 IBB786380:IBB786387 IKX786380:IKX786387 IUT786380:IUT786387 JEP786380:JEP786387 JOL786380:JOL786387 JYH786380:JYH786387 KID786380:KID786387 KRZ786380:KRZ786387 LBV786380:LBV786387 LLR786380:LLR786387 LVN786380:LVN786387 MFJ786380:MFJ786387 MPF786380:MPF786387 MZB786380:MZB786387 NIX786380:NIX786387 NST786380:NST786387 OCP786380:OCP786387 OML786380:OML786387 OWH786380:OWH786387 PGD786380:PGD786387 PPZ786380:PPZ786387 PZV786380:PZV786387 QJR786380:QJR786387 QTN786380:QTN786387 RDJ786380:RDJ786387 RNF786380:RNF786387 RXB786380:RXB786387 SGX786380:SGX786387 SQT786380:SQT786387 TAP786380:TAP786387 TKL786380:TKL786387 TUH786380:TUH786387 UED786380:UED786387 UNZ786380:UNZ786387 UXV786380:UXV786387 VHR786380:VHR786387 VRN786380:VRN786387 WBJ786380:WBJ786387 WLF786380:WLF786387 WVB786380:WVB786387 G851916:G851923 IP851916:IP851923 SL851916:SL851923 ACH851916:ACH851923 AMD851916:AMD851923 AVZ851916:AVZ851923 BFV851916:BFV851923 BPR851916:BPR851923 BZN851916:BZN851923 CJJ851916:CJJ851923 CTF851916:CTF851923 DDB851916:DDB851923 DMX851916:DMX851923 DWT851916:DWT851923 EGP851916:EGP851923 EQL851916:EQL851923 FAH851916:FAH851923 FKD851916:FKD851923 FTZ851916:FTZ851923 GDV851916:GDV851923 GNR851916:GNR851923 GXN851916:GXN851923 HHJ851916:HHJ851923 HRF851916:HRF851923 IBB851916:IBB851923 IKX851916:IKX851923 IUT851916:IUT851923 JEP851916:JEP851923 JOL851916:JOL851923 JYH851916:JYH851923 KID851916:KID851923 KRZ851916:KRZ851923 LBV851916:LBV851923 LLR851916:LLR851923 LVN851916:LVN851923 MFJ851916:MFJ851923 MPF851916:MPF851923 MZB851916:MZB851923 NIX851916:NIX851923 NST851916:NST851923 OCP851916:OCP851923 OML851916:OML851923 OWH851916:OWH851923 PGD851916:PGD851923 PPZ851916:PPZ851923 PZV851916:PZV851923 QJR851916:QJR851923 QTN851916:QTN851923 RDJ851916:RDJ851923 RNF851916:RNF851923 RXB851916:RXB851923 SGX851916:SGX851923 SQT851916:SQT851923 TAP851916:TAP851923 TKL851916:TKL851923 TUH851916:TUH851923 UED851916:UED851923 UNZ851916:UNZ851923 UXV851916:UXV851923 VHR851916:VHR851923 VRN851916:VRN851923 WBJ851916:WBJ851923 WLF851916:WLF851923 WVB851916:WVB851923 G917452:G917459 IP917452:IP917459 SL917452:SL917459 ACH917452:ACH917459 AMD917452:AMD917459 AVZ917452:AVZ917459 BFV917452:BFV917459 BPR917452:BPR917459 BZN917452:BZN917459 CJJ917452:CJJ917459 CTF917452:CTF917459 DDB917452:DDB917459 DMX917452:DMX917459 DWT917452:DWT917459 EGP917452:EGP917459 EQL917452:EQL917459 FAH917452:FAH917459 FKD917452:FKD917459 FTZ917452:FTZ917459 GDV917452:GDV917459 GNR917452:GNR917459 GXN917452:GXN917459 HHJ917452:HHJ917459 HRF917452:HRF917459 IBB917452:IBB917459 IKX917452:IKX917459 IUT917452:IUT917459 JEP917452:JEP917459 JOL917452:JOL917459 JYH917452:JYH917459 KID917452:KID917459 KRZ917452:KRZ917459 LBV917452:LBV917459 LLR917452:LLR917459 LVN917452:LVN917459 MFJ917452:MFJ917459 MPF917452:MPF917459 MZB917452:MZB917459 NIX917452:NIX917459 NST917452:NST917459 OCP917452:OCP917459 OML917452:OML917459 OWH917452:OWH917459 PGD917452:PGD917459 PPZ917452:PPZ917459 PZV917452:PZV917459 QJR917452:QJR917459 QTN917452:QTN917459 RDJ917452:RDJ917459 RNF917452:RNF917459 RXB917452:RXB917459 SGX917452:SGX917459 SQT917452:SQT917459 TAP917452:TAP917459 TKL917452:TKL917459 TUH917452:TUH917459 UED917452:UED917459 UNZ917452:UNZ917459 UXV917452:UXV917459 VHR917452:VHR917459 VRN917452:VRN917459 WBJ917452:WBJ917459 WLF917452:WLF917459 WVB917452:WVB917459 G982988:G982995 IP982988:IP982995 SL982988:SL982995 ACH982988:ACH982995 AMD982988:AMD982995 AVZ982988:AVZ982995 BFV982988:BFV982995 BPR982988:BPR982995 BZN982988:BZN982995 CJJ982988:CJJ982995 CTF982988:CTF982995 DDB982988:DDB982995 DMX982988:DMX982995 DWT982988:DWT982995 EGP982988:EGP982995 EQL982988:EQL982995 FAH982988:FAH982995 FKD982988:FKD982995 FTZ982988:FTZ982995 GDV982988:GDV982995 GNR982988:GNR982995 GXN982988:GXN982995 HHJ982988:HHJ982995 HRF982988:HRF982995 IBB982988:IBB982995 IKX982988:IKX982995 IUT982988:IUT982995 JEP982988:JEP982995 JOL982988:JOL982995 JYH982988:JYH982995 KID982988:KID982995 KRZ982988:KRZ982995 LBV982988:LBV982995 LLR982988:LLR982995 LVN982988:LVN982995 MFJ982988:MFJ982995 MPF982988:MPF982995 MZB982988:MZB982995 NIX982988:NIX982995 NST982988:NST982995 OCP982988:OCP982995 OML982988:OML982995 OWH982988:OWH982995 PGD982988:PGD982995 PPZ982988:PPZ982995 PZV982988:PZV982995 QJR982988:QJR982995 QTN982988:QTN982995 RDJ982988:RDJ982995 RNF982988:RNF982995 RXB982988:RXB982995 SGX982988:SGX982995 SQT982988:SQT982995 TAP982988:TAP982995 TKL982988:TKL982995 TUH982988:TUH982995 UED982988:UED982995 UNZ982988:UNZ982995 UXV982988:UXV982995 VHR982988:VHR982995 VRN982988:VRN982995 WBJ982988:WBJ982995 WLF982988:WLF982995 IP8:IP23 SL8:SL23 ACH8:ACH23 AMD8:AMD23 AVZ8:AVZ23 BFV8:BFV23 BPR8:BPR23 BZN8:BZN23 CJJ8:CJJ23 CTF8:CTF23 DDB8:DDB23 DMX8:DMX23 DWT8:DWT23 EGP8:EGP23 EQL8:EQL23 FAH8:FAH23 FKD8:FKD23 FTZ8:FTZ23 GDV8:GDV23 GNR8:GNR23 GXN8:GXN23 HHJ8:HHJ23 HRF8:HRF23 IBB8:IBB23 IKX8:IKX23 IUT8:IUT23 JEP8:JEP23 JOL8:JOL23 JYH8:JYH23 KID8:KID23 KRZ8:KRZ23 LBV8:LBV23 LLR8:LLR23 LVN8:LVN23 MFJ8:MFJ23 MPF8:MPF23 MZB8:MZB23 NIX8:NIX23 NST8:NST23 OCP8:OCP23 OML8:OML23 OWH8:OWH23 PGD8:PGD23 PPZ8:PPZ23 PZV8:PZV23 QJR8:QJR23 QTN8:QTN23 RDJ8:RDJ23 RNF8:RNF23 RXB8:RXB23 SGX8:SGX23 SQT8:SQT23 TAP8:TAP23 TKL8:TKL23 TUH8:TUH23 UED8:UED23 UNZ8:UNZ23 UXV8:UXV23 VHR8:VHR23 VRN8:VRN23 WBJ8:WBJ23 WLF8:WLF23 WVB8:WVB23" xr:uid="{DADF4A94-2323-48A0-A395-B38B20D102F3}">
      <formula1>"　,1,2,3,4,5,6,7,8,9,10"</formula1>
    </dataValidation>
    <dataValidation type="list" allowBlank="1" showInputMessage="1" showErrorMessage="1" sqref="F31:F34" xr:uid="{769EE96A-A96A-434B-8E49-602B5BCB4D57}">
      <formula1>"　,1,2,3,4,5,6,7,8,9,10,11,12,13,14"</formula1>
    </dataValidation>
  </dataValidations>
  <pageMargins left="0.70866141732283472" right="0.70866141732283472" top="0.74803149606299213" bottom="0.74803149606299213" header="0.31496062992125984" footer="0.31496062992125984"/>
  <pageSetup paperSize="9" scale="60" orientation="landscape" r:id="rId1"/>
  <rowBreaks count="1" manualBreakCount="1">
    <brk id="20"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別記第１号様式</vt:lpstr>
      <vt:lpstr>別紙１（ロボット） </vt:lpstr>
      <vt:lpstr>別紙１（ICT) </vt:lpstr>
      <vt:lpstr>別紙１（パッケージ型) </vt:lpstr>
      <vt:lpstr>別記第１号様式!Print_Area</vt:lpstr>
      <vt:lpstr>'別紙１（ICT) '!Print_Area</vt:lpstr>
      <vt:lpstr>'別紙１（パッケージ型) '!Print_Area</vt:lpstr>
      <vt:lpstr>'別紙１（ロボット）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2024-09-05T04:20:03Z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2024-07-01T01:40:04Z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d68f5222-cd7e-42e1-aaa1-4926f5fc90de</vt:lpwstr>
  </property>
  <property fmtid="{D5CDD505-2E9C-101B-9397-08002B2CF9AE}" pid="8" name="MSIP_Label_defa4170-0d19-0005-0004-bc88714345d2_ContentBits">
    <vt:lpwstr>0</vt:lpwstr>
  </property>
</Properties>
</file>