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rentai.local\fssroot\3006健康福祉部\0571感染症対策推進課\医療機関支援係\130 協定締結医療機関施設・設備整備費補助金\03 協定締結補助金交付要綱\県要綱・様式\要綱\060612_最終版\HP掲載用\"/>
    </mc:Choice>
  </mc:AlternateContent>
  <xr:revisionPtr revIDLastSave="0" documentId="13_ncr:1_{EE944495-11FD-4AD6-B404-27F1C2265971}" xr6:coauthVersionLast="47" xr6:coauthVersionMax="47" xr10:uidLastSave="{00000000-0000-0000-0000-000000000000}"/>
  <bookViews>
    <workbookView xWindow="-108" yWindow="-108" windowWidth="23256" windowHeight="12720" tabRatio="927" firstSheet="1" activeTab="1" xr2:uid="{00000000-000D-0000-FFFF-FFFF00000000}"/>
  </bookViews>
  <sheets>
    <sheet name="リスト" sheetId="1" state="hidden" r:id="rId1"/>
    <sheet name="第１号様式" sheetId="6" r:id="rId2"/>
    <sheet name="別紙2（案２）" sheetId="21" state="hidden" r:id="rId3"/>
    <sheet name="（積算）" sheetId="22" state="hidden" r:id="rId4"/>
    <sheet name="（別紙1）" sheetId="23" state="hidden" r:id="rId5"/>
    <sheet name="（別紙2）" sheetId="24" state="hidden" r:id="rId6"/>
    <sheet name="第3号様式" sheetId="25" state="hidden" r:id="rId7"/>
    <sheet name="〔別紙1〕" sheetId="26" state="hidden" r:id="rId8"/>
    <sheet name="〔別紙2〕" sheetId="27" state="hidden" r:id="rId9"/>
    <sheet name="第4号様式" sheetId="28" state="hidden" r:id="rId10"/>
    <sheet name="第5号様式" sheetId="29" state="hidden" r:id="rId11"/>
    <sheet name="第6号様式" sheetId="30" state="hidden" r:id="rId12"/>
    <sheet name="事業分類・区分" sheetId="31" state="hidden" r:id="rId13"/>
    <sheet name="補助率・係数" sheetId="32" state="hidden" r:id="rId14"/>
    <sheet name="【参考】算出区分" sheetId="33" state="hidden" r:id="rId15"/>
    <sheet name="【参考】計算方法早見表" sheetId="34" state="hidden" r:id="rId16"/>
  </sheets>
  <externalReferences>
    <externalReference r:id="rId17"/>
  </externalReference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2" hidden="1">'別紙2（案２）'!$A$7:$N$22</definedName>
    <definedName name="_xlnm._FilterDatabase" localSheetId="13" hidden="1">補助率・係数!$A$2:$F$62</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4">'（別紙1）'!$B$1:$E$31</definedName>
    <definedName name="_xlnm.Print_Area" localSheetId="5">'（別紙2）'!$B$1:$Q$38</definedName>
    <definedName name="_xlnm.Print_Area" localSheetId="15">【参考】計算方法早見表!$A$1:$N$25</definedName>
    <definedName name="_xlnm.Print_Area" localSheetId="14">【参考】算出区分!$A$1:$I$68</definedName>
    <definedName name="_xlnm.Print_Area" localSheetId="7">〔別紙1〕!$B$1:$E$31</definedName>
    <definedName name="_xlnm.Print_Area" localSheetId="8">〔別紙2〕!$B$1:$R$38</definedName>
    <definedName name="_xlnm.Print_Area" localSheetId="1">第１号様式!$A$1:$I$33</definedName>
    <definedName name="_xlnm.Print_Area" localSheetId="11">第6号様式!$B$1:$N$26</definedName>
    <definedName name="_xlnm.Print_Area" localSheetId="2">'別紙2（案２）'!$B$1:$L$25</definedName>
    <definedName name="_xlnm.Print_Titles" localSheetId="4">'（別紙1）'!$6:$6</definedName>
    <definedName name="_xlnm.Print_Titles" localSheetId="5">'（別紙2）'!$5:$7</definedName>
    <definedName name="_xlnm.Print_Titles" localSheetId="7">〔別紙1〕!$6:$6</definedName>
    <definedName name="_xlnm.Print_Titles" localSheetId="8">〔別紙2〕!$5:$7</definedName>
    <definedName name="_xlnm.Print_Titles" localSheetId="2">'別紙2（案２）'!$5:$7</definedName>
    <definedName name="Z_9B008D34_F000_412D_B848_95502D7DC370_.wvu.Cols" localSheetId="5" hidden="1">'（別紙2）'!$S:$S</definedName>
    <definedName name="Z_9B008D34_F000_412D_B848_95502D7DC370_.wvu.Cols" localSheetId="14" hidden="1">【参考】算出区分!$C:$D,【参考】算出区分!$G:$G</definedName>
    <definedName name="Z_9B008D34_F000_412D_B848_95502D7DC370_.wvu.Cols" localSheetId="8" hidden="1">〔別紙2〕!$T:$T</definedName>
    <definedName name="Z_9B008D34_F000_412D_B848_95502D7DC370_.wvu.Cols" localSheetId="2" hidden="1">'別紙2（案２）'!$N:$N</definedName>
    <definedName name="Z_9B008D34_F000_412D_B848_95502D7DC370_.wvu.FilterData" localSheetId="2" hidden="1">'別紙2（案２）'!$A$7:$N$22</definedName>
    <definedName name="Z_9B008D34_F000_412D_B848_95502D7DC370_.wvu.FilterData" localSheetId="13" hidden="1">補助率・係数!$A$2:$F$62</definedName>
    <definedName name="Z_9B008D34_F000_412D_B848_95502D7DC370_.wvu.PrintArea" localSheetId="4" hidden="1">'（別紙1）'!$B$1:$E$31</definedName>
    <definedName name="Z_9B008D34_F000_412D_B848_95502D7DC370_.wvu.PrintArea" localSheetId="5" hidden="1">'（別紙2）'!$B$1:$Q$38</definedName>
    <definedName name="Z_9B008D34_F000_412D_B848_95502D7DC370_.wvu.PrintArea" localSheetId="15" hidden="1">【参考】計算方法早見表!$A$1:$N$25</definedName>
    <definedName name="Z_9B008D34_F000_412D_B848_95502D7DC370_.wvu.PrintArea" localSheetId="14" hidden="1">【参考】算出区分!$A$1:$I$68</definedName>
    <definedName name="Z_9B008D34_F000_412D_B848_95502D7DC370_.wvu.PrintArea" localSheetId="7" hidden="1">〔別紙1〕!$B$1:$E$31</definedName>
    <definedName name="Z_9B008D34_F000_412D_B848_95502D7DC370_.wvu.PrintArea" localSheetId="8" hidden="1">〔別紙2〕!$B$1:$R$38</definedName>
    <definedName name="Z_9B008D34_F000_412D_B848_95502D7DC370_.wvu.PrintArea" localSheetId="1" hidden="1">第１号様式!$A$2:$I$33</definedName>
    <definedName name="Z_9B008D34_F000_412D_B848_95502D7DC370_.wvu.PrintArea" localSheetId="11" hidden="1">第6号様式!$B$1:$N$26</definedName>
    <definedName name="Z_9B008D34_F000_412D_B848_95502D7DC370_.wvu.PrintArea" localSheetId="2" hidden="1">'別紙2（案２）'!$B$1:$L$25</definedName>
    <definedName name="Z_9B008D34_F000_412D_B848_95502D7DC370_.wvu.PrintTitles" localSheetId="4" hidden="1">'（別紙1）'!$6:$6</definedName>
    <definedName name="Z_9B008D34_F000_412D_B848_95502D7DC370_.wvu.PrintTitles" localSheetId="5" hidden="1">'（別紙2）'!$5:$7</definedName>
    <definedName name="Z_9B008D34_F000_412D_B848_95502D7DC370_.wvu.PrintTitles" localSheetId="7" hidden="1">〔別紙1〕!$6:$6</definedName>
    <definedName name="Z_9B008D34_F000_412D_B848_95502D7DC370_.wvu.PrintTitles" localSheetId="8" hidden="1">〔別紙2〕!$5:$7</definedName>
    <definedName name="Z_9B008D34_F000_412D_B848_95502D7DC370_.wvu.PrintTitles" localSheetId="2" hidden="1">'別紙2（案２）'!$5:$7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 name="補助事業名">'[1]管理用（このシートは削除しないでください）'!$H$3:$V$3</definedName>
    <definedName name="有床診療所等スプリンクラー等施設整備事業">'[1]管理用（このシートは削除しないでください）'!#REF!</definedName>
  </definedNames>
  <calcPr calcId="191029"/>
  <customWorkbookViews>
    <customWorkbookView name="山本 晃立(yamamoto-kouryuu.8s4) - 個人用ビュー" guid="{9B008D34-F000-412D-B848-95502D7DC370}" mergeInterval="0" personalView="1" maximized="1" xWindow="-1928" yWindow="-8" windowWidth="1936" windowHeight="1056" tabRatio="65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21" l="1"/>
  <c r="G21" i="21"/>
  <c r="H21" i="21" s="1"/>
  <c r="K21" i="21" s="1"/>
  <c r="N20" i="21"/>
  <c r="G20" i="21"/>
  <c r="H20" i="21" s="1"/>
  <c r="K20" i="21" s="1"/>
  <c r="N19" i="21"/>
  <c r="G19" i="21"/>
  <c r="H19" i="21" s="1"/>
  <c r="K19" i="21" s="1"/>
  <c r="N18" i="21"/>
  <c r="G18" i="21"/>
  <c r="H18" i="21" s="1"/>
  <c r="K18" i="21" s="1"/>
  <c r="N17" i="21"/>
  <c r="G17" i="21"/>
  <c r="H17" i="21" s="1"/>
  <c r="K17" i="21" s="1"/>
  <c r="N16" i="21"/>
  <c r="G16" i="21"/>
  <c r="H16" i="21" s="1"/>
  <c r="K16" i="21" s="1"/>
  <c r="N15" i="21"/>
  <c r="G15" i="21"/>
  <c r="H15" i="21" s="1"/>
  <c r="K15" i="21" s="1"/>
  <c r="N14" i="21"/>
  <c r="G14" i="21"/>
  <c r="H14" i="21" s="1"/>
  <c r="K14" i="21" s="1"/>
  <c r="N13" i="21"/>
  <c r="G13" i="21"/>
  <c r="H13" i="21" s="1"/>
  <c r="K13" i="21" s="1"/>
  <c r="N12" i="21"/>
  <c r="G12" i="21"/>
  <c r="H12" i="21" s="1"/>
  <c r="K12" i="21" s="1"/>
  <c r="N11" i="21"/>
  <c r="G11" i="21"/>
  <c r="H11" i="21" s="1"/>
  <c r="K11" i="21" s="1"/>
  <c r="N10" i="21"/>
  <c r="G10" i="21"/>
  <c r="H10" i="21" s="1"/>
  <c r="K10" i="21" s="1"/>
  <c r="N9" i="21"/>
  <c r="G9" i="21"/>
  <c r="H9" i="21" s="1"/>
  <c r="K9" i="21" s="1"/>
  <c r="N8" i="21"/>
  <c r="H8" i="21"/>
  <c r="K8" i="21" s="1"/>
  <c r="G8" i="21"/>
  <c r="A8" i="21"/>
  <c r="A9" i="21" s="1"/>
  <c r="A10" i="21" s="1"/>
  <c r="A11" i="21" s="1"/>
  <c r="A12" i="21" s="1"/>
  <c r="A13" i="21" s="1"/>
  <c r="A14" i="21" s="1"/>
  <c r="A15" i="21" s="1"/>
  <c r="A16" i="21" s="1"/>
  <c r="A17" i="21" s="1"/>
  <c r="A18" i="21" s="1"/>
  <c r="A19" i="21" s="1"/>
  <c r="A20" i="21" s="1"/>
  <c r="A21" i="21" s="1"/>
  <c r="J3" i="21"/>
  <c r="K22" i="21" l="1"/>
  <c r="M9" i="24" l="1"/>
  <c r="M10" i="24"/>
  <c r="M11" i="24"/>
  <c r="M12" i="24"/>
  <c r="M13" i="24"/>
  <c r="M14" i="24"/>
  <c r="M15" i="24"/>
  <c r="M16" i="24"/>
  <c r="M17" i="24"/>
  <c r="M18" i="24"/>
  <c r="M19" i="24"/>
  <c r="M20" i="24"/>
  <c r="M21" i="24"/>
  <c r="M22" i="24"/>
  <c r="M23" i="24"/>
  <c r="M24" i="24"/>
  <c r="M25" i="24"/>
  <c r="M26" i="24"/>
  <c r="M27" i="24"/>
  <c r="M28" i="24"/>
  <c r="M29" i="24"/>
  <c r="M30" i="24"/>
  <c r="M31" i="24"/>
  <c r="M32" i="24"/>
  <c r="M8" i="24"/>
  <c r="C27" i="33"/>
  <c r="G56" i="33"/>
  <c r="G55" i="33"/>
  <c r="A8" i="27" l="1"/>
  <c r="A7" i="26"/>
  <c r="A7" i="23"/>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P33" i="27"/>
  <c r="O33" i="27"/>
  <c r="B23" i="27"/>
  <c r="C23" i="27"/>
  <c r="D23" i="27"/>
  <c r="B24" i="27"/>
  <c r="C24" i="27"/>
  <c r="D24" i="27"/>
  <c r="B25" i="27"/>
  <c r="C25" i="27"/>
  <c r="D25" i="27"/>
  <c r="B26" i="27"/>
  <c r="C26" i="27"/>
  <c r="D26" i="27"/>
  <c r="B27" i="27"/>
  <c r="C27" i="27"/>
  <c r="D27" i="27"/>
  <c r="B28" i="27"/>
  <c r="C28" i="27"/>
  <c r="D28" i="27"/>
  <c r="B29" i="27"/>
  <c r="C29" i="27"/>
  <c r="D29" i="27"/>
  <c r="B30" i="27"/>
  <c r="C30" i="27"/>
  <c r="D30" i="27"/>
  <c r="B31" i="27"/>
  <c r="C31" i="27"/>
  <c r="D31" i="27"/>
  <c r="B32" i="27"/>
  <c r="C32" i="27"/>
  <c r="D32" i="27"/>
  <c r="B13" i="24"/>
  <c r="C13" i="24"/>
  <c r="D13" i="24"/>
  <c r="B14" i="24"/>
  <c r="C14" i="24"/>
  <c r="D14" i="24"/>
  <c r="B15" i="24"/>
  <c r="C15" i="24"/>
  <c r="D15" i="24"/>
  <c r="B16" i="24"/>
  <c r="C16" i="24"/>
  <c r="D16" i="24"/>
  <c r="B17" i="24"/>
  <c r="C17" i="24"/>
  <c r="D17" i="24"/>
  <c r="B18" i="24"/>
  <c r="C18" i="24"/>
  <c r="D18" i="24"/>
  <c r="B19" i="24"/>
  <c r="C19" i="24"/>
  <c r="D19" i="24"/>
  <c r="B20" i="24"/>
  <c r="C20" i="24"/>
  <c r="D20" i="24"/>
  <c r="B21" i="24"/>
  <c r="C21" i="24"/>
  <c r="D21" i="24"/>
  <c r="B22" i="24"/>
  <c r="C22" i="24"/>
  <c r="D22" i="24"/>
  <c r="B23" i="24"/>
  <c r="C23" i="24"/>
  <c r="D23" i="24"/>
  <c r="B24" i="24"/>
  <c r="C24" i="24"/>
  <c r="D24" i="24"/>
  <c r="B25" i="24"/>
  <c r="C25" i="24"/>
  <c r="D25" i="24"/>
  <c r="B26" i="24"/>
  <c r="C26" i="24"/>
  <c r="D26" i="24"/>
  <c r="B27" i="24"/>
  <c r="C27" i="24"/>
  <c r="D27" i="24"/>
  <c r="B28" i="24"/>
  <c r="C28" i="24"/>
  <c r="D28" i="24"/>
  <c r="B29" i="24"/>
  <c r="C29" i="24"/>
  <c r="D29" i="24"/>
  <c r="B30" i="24"/>
  <c r="C30" i="24"/>
  <c r="D30" i="24"/>
  <c r="B31" i="24"/>
  <c r="C31" i="24"/>
  <c r="D31" i="24"/>
  <c r="B32" i="24"/>
  <c r="C32" i="24"/>
  <c r="D32" i="24"/>
  <c r="G58" i="33" l="1"/>
  <c r="G54" i="33"/>
  <c r="G15" i="33"/>
  <c r="G16" i="33"/>
  <c r="G14" i="33"/>
  <c r="G13" i="33"/>
  <c r="G34" i="33"/>
  <c r="A9" i="27" l="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8" i="23"/>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D68" i="33" l="1"/>
  <c r="G68" i="33" s="1"/>
  <c r="D65" i="33"/>
  <c r="G65" i="33" s="1"/>
  <c r="D60" i="33"/>
  <c r="G60" i="33" s="1"/>
  <c r="D50" i="33"/>
  <c r="G50" i="33" s="1"/>
  <c r="D48" i="33"/>
  <c r="D30" i="33"/>
  <c r="G30" i="33" s="1"/>
  <c r="D26" i="33"/>
  <c r="D24" i="33"/>
  <c r="G24" i="33" s="1"/>
  <c r="D21" i="33"/>
  <c r="G21" i="33" s="1"/>
  <c r="D19" i="33"/>
  <c r="G19" i="33" s="1"/>
  <c r="D17" i="33"/>
  <c r="G17" i="33" s="1"/>
  <c r="D7" i="33"/>
  <c r="G7" i="33" s="1"/>
  <c r="D5" i="33"/>
  <c r="G5" i="33" s="1"/>
  <c r="D3" i="33"/>
  <c r="G4" i="33"/>
  <c r="G6" i="33"/>
  <c r="G8" i="33"/>
  <c r="G9" i="33"/>
  <c r="G10" i="33"/>
  <c r="G11" i="33"/>
  <c r="G12" i="33"/>
  <c r="G18" i="33"/>
  <c r="G20" i="33"/>
  <c r="G22" i="33"/>
  <c r="G23" i="33"/>
  <c r="G25" i="33"/>
  <c r="G29" i="33"/>
  <c r="G31" i="33"/>
  <c r="G32" i="33"/>
  <c r="G33" i="33"/>
  <c r="G35" i="33"/>
  <c r="G36" i="33"/>
  <c r="G37" i="33"/>
  <c r="G38" i="33"/>
  <c r="G39" i="33"/>
  <c r="G40" i="33"/>
  <c r="G41" i="33"/>
  <c r="G42" i="33"/>
  <c r="G43" i="33"/>
  <c r="G44" i="33"/>
  <c r="G45" i="33"/>
  <c r="G46" i="33"/>
  <c r="G47" i="33"/>
  <c r="G48" i="33"/>
  <c r="G49" i="33"/>
  <c r="G51" i="33"/>
  <c r="G52" i="33"/>
  <c r="G53" i="33"/>
  <c r="G57" i="33"/>
  <c r="G59" i="33"/>
  <c r="G61" i="33"/>
  <c r="G62" i="33"/>
  <c r="G63" i="33"/>
  <c r="G64" i="33"/>
  <c r="G66" i="33"/>
  <c r="G67" i="33"/>
  <c r="G2" i="33"/>
  <c r="G3" i="33" l="1"/>
  <c r="T28" i="27"/>
  <c r="S26" i="24"/>
  <c r="T24" i="27"/>
  <c r="S16" i="24"/>
  <c r="S24" i="24"/>
  <c r="S18" i="24"/>
  <c r="S22" i="24"/>
  <c r="G26" i="33"/>
  <c r="D28" i="33"/>
  <c r="G28" i="33" s="1"/>
  <c r="D27" i="33"/>
  <c r="G27" i="33" s="1"/>
  <c r="S19" i="24" l="1"/>
  <c r="S31" i="24"/>
  <c r="U31" i="24" s="1"/>
  <c r="S14" i="24"/>
  <c r="U14" i="24" s="1"/>
  <c r="T30" i="27"/>
  <c r="V30" i="27" s="1"/>
  <c r="M30" i="27" s="1"/>
  <c r="T25" i="27"/>
  <c r="S25" i="24"/>
  <c r="U25" i="24" s="1"/>
  <c r="S23" i="24"/>
  <c r="U23" i="24" s="1"/>
  <c r="T32" i="27"/>
  <c r="V32" i="27" s="1"/>
  <c r="M32" i="27" s="1"/>
  <c r="T31" i="27"/>
  <c r="T27" i="27"/>
  <c r="S27" i="24"/>
  <c r="U27" i="24" s="1"/>
  <c r="T23" i="27"/>
  <c r="S28" i="24"/>
  <c r="S20" i="24"/>
  <c r="S29" i="24"/>
  <c r="U29" i="24" s="1"/>
  <c r="S17" i="24"/>
  <c r="U17" i="24" s="1"/>
  <c r="S32" i="24"/>
  <c r="S21" i="24"/>
  <c r="U21" i="24" s="1"/>
  <c r="T29" i="27"/>
  <c r="V29" i="27" s="1"/>
  <c r="M29" i="27" s="1"/>
  <c r="S13" i="24"/>
  <c r="U13" i="24" s="1"/>
  <c r="S15" i="24"/>
  <c r="S30" i="24"/>
  <c r="U30" i="24" s="1"/>
  <c r="T26" i="27"/>
  <c r="V26" i="27" s="1"/>
  <c r="M26" i="27" s="1"/>
  <c r="V24" i="27"/>
  <c r="M24" i="27" s="1"/>
  <c r="U32" i="24"/>
  <c r="U28" i="24"/>
  <c r="V25" i="27"/>
  <c r="M25" i="27" s="1"/>
  <c r="V23" i="27"/>
  <c r="M23" i="27" s="1"/>
  <c r="U24" i="24"/>
  <c r="U26" i="24"/>
  <c r="V31" i="27"/>
  <c r="M31" i="27" s="1"/>
  <c r="V28" i="27"/>
  <c r="M28" i="27" s="1"/>
  <c r="U16" i="24"/>
  <c r="U15" i="24"/>
  <c r="U19" i="24"/>
  <c r="U18" i="24"/>
  <c r="V27" i="27"/>
  <c r="M27" i="27" s="1"/>
  <c r="U20" i="24"/>
  <c r="U22" i="24"/>
  <c r="O3" i="24"/>
  <c r="K22" i="24" l="1"/>
  <c r="I22" i="24"/>
  <c r="N22" i="24"/>
  <c r="O22" i="24" s="1"/>
  <c r="I20" i="24"/>
  <c r="K20" i="24"/>
  <c r="N20" i="24"/>
  <c r="O20" i="24" s="1"/>
  <c r="I16" i="24"/>
  <c r="N16" i="24" s="1"/>
  <c r="O16" i="24" s="1"/>
  <c r="K16" i="24"/>
  <c r="I31" i="27"/>
  <c r="N31" i="27"/>
  <c r="K31" i="27"/>
  <c r="K29" i="24"/>
  <c r="I29" i="24"/>
  <c r="N29" i="24"/>
  <c r="O29" i="24" s="1"/>
  <c r="K32" i="24"/>
  <c r="I32" i="24"/>
  <c r="N32" i="24"/>
  <c r="O32" i="24" s="1"/>
  <c r="I23" i="24"/>
  <c r="K23" i="24"/>
  <c r="N23" i="24"/>
  <c r="O23" i="24" s="1"/>
  <c r="K30" i="24"/>
  <c r="I30" i="24"/>
  <c r="N30" i="24"/>
  <c r="O30" i="24" s="1"/>
  <c r="K18" i="24"/>
  <c r="I18" i="24"/>
  <c r="N18" i="24" s="1"/>
  <c r="O18" i="24" s="1"/>
  <c r="I28" i="27"/>
  <c r="N28" i="27"/>
  <c r="K28" i="27"/>
  <c r="K25" i="24"/>
  <c r="I25" i="24"/>
  <c r="N25" i="24"/>
  <c r="O25" i="24" s="1"/>
  <c r="I26" i="24"/>
  <c r="K26" i="24"/>
  <c r="N26" i="24"/>
  <c r="O26" i="24" s="1"/>
  <c r="K24" i="24"/>
  <c r="I24" i="24"/>
  <c r="N24" i="24"/>
  <c r="O24" i="24" s="1"/>
  <c r="K25" i="27"/>
  <c r="I25" i="27"/>
  <c r="N25" i="27"/>
  <c r="K28" i="24"/>
  <c r="I28" i="24"/>
  <c r="N28" i="24"/>
  <c r="O28" i="24" s="1"/>
  <c r="K24" i="27"/>
  <c r="I24" i="27"/>
  <c r="N24" i="27"/>
  <c r="K32" i="27"/>
  <c r="I32" i="27"/>
  <c r="N32" i="27"/>
  <c r="N26" i="27"/>
  <c r="I26" i="27"/>
  <c r="K26" i="27"/>
  <c r="K29" i="27"/>
  <c r="I29" i="27"/>
  <c r="N29" i="27"/>
  <c r="I30" i="27"/>
  <c r="K30" i="27"/>
  <c r="N30" i="27"/>
  <c r="I27" i="27"/>
  <c r="K27" i="27"/>
  <c r="N27" i="27"/>
  <c r="K19" i="24"/>
  <c r="I19" i="24"/>
  <c r="N19" i="24" s="1"/>
  <c r="O19" i="24" s="1"/>
  <c r="I14" i="24"/>
  <c r="K14" i="24"/>
  <c r="N14" i="24"/>
  <c r="O14" i="24" s="1"/>
  <c r="I17" i="24"/>
  <c r="K17" i="24"/>
  <c r="N17" i="24"/>
  <c r="O17" i="24" s="1"/>
  <c r="K31" i="24"/>
  <c r="I31" i="24"/>
  <c r="N31" i="24"/>
  <c r="O31" i="24" s="1"/>
  <c r="K21" i="24"/>
  <c r="I21" i="24"/>
  <c r="N21" i="24" s="1"/>
  <c r="O21" i="24" s="1"/>
  <c r="K15" i="24"/>
  <c r="I15" i="24"/>
  <c r="N15" i="24"/>
  <c r="O15" i="24" s="1"/>
  <c r="I27" i="24"/>
  <c r="K27" i="24"/>
  <c r="N27" i="24"/>
  <c r="O27" i="24" s="1"/>
  <c r="I23" i="27"/>
  <c r="K23" i="27"/>
  <c r="N23" i="27"/>
  <c r="K13" i="24"/>
  <c r="I13" i="24"/>
  <c r="N13" i="24"/>
  <c r="O13" i="24" s="1"/>
  <c r="D12" i="24"/>
  <c r="C12" i="24"/>
  <c r="S12" i="24" s="1"/>
  <c r="U12" i="24" s="1"/>
  <c r="B12" i="24"/>
  <c r="D11" i="24"/>
  <c r="C11" i="24"/>
  <c r="S11" i="24" s="1"/>
  <c r="U11" i="24" s="1"/>
  <c r="B11" i="24"/>
  <c r="D10" i="24"/>
  <c r="C10" i="24"/>
  <c r="S10" i="24" s="1"/>
  <c r="U10" i="24" s="1"/>
  <c r="B10" i="24"/>
  <c r="D9" i="24"/>
  <c r="C9" i="24"/>
  <c r="S9" i="24" s="1"/>
  <c r="U9" i="24" s="1"/>
  <c r="B9" i="24"/>
  <c r="D8" i="24"/>
  <c r="C8" i="24"/>
  <c r="S8" i="24" s="1"/>
  <c r="U8" i="24" s="1"/>
  <c r="K8" i="24" s="1"/>
  <c r="B8" i="24"/>
  <c r="I10" i="24" l="1"/>
  <c r="K10" i="24"/>
  <c r="I8" i="24"/>
  <c r="K12" i="24"/>
  <c r="I12" i="24"/>
  <c r="K9" i="24"/>
  <c r="I9" i="24"/>
  <c r="K11" i="24"/>
  <c r="I11" i="24"/>
  <c r="N11" i="24" s="1"/>
  <c r="O11" i="24" s="1"/>
  <c r="Q47" i="27"/>
  <c r="Q46" i="27"/>
  <c r="Q45" i="27"/>
  <c r="Q44" i="27"/>
  <c r="Q43" i="27"/>
  <c r="Q42" i="27"/>
  <c r="Q41" i="27"/>
  <c r="P48" i="24"/>
  <c r="P47" i="24"/>
  <c r="P46" i="24"/>
  <c r="P45" i="24"/>
  <c r="P44" i="24"/>
  <c r="P43" i="24"/>
  <c r="P42" i="24"/>
  <c r="P41" i="24"/>
  <c r="N48" i="24"/>
  <c r="N46" i="24"/>
  <c r="N44" i="24"/>
  <c r="N43" i="24"/>
  <c r="D22" i="27"/>
  <c r="C22" i="27"/>
  <c r="T22" i="27" s="1"/>
  <c r="V22" i="27" s="1"/>
  <c r="M22" i="27" s="1"/>
  <c r="B22" i="27"/>
  <c r="D21" i="27"/>
  <c r="C21" i="27"/>
  <c r="T21" i="27" s="1"/>
  <c r="V21" i="27" s="1"/>
  <c r="M21" i="27" s="1"/>
  <c r="B21" i="27"/>
  <c r="D20" i="27"/>
  <c r="C20" i="27"/>
  <c r="T20" i="27" s="1"/>
  <c r="V20" i="27" s="1"/>
  <c r="M20" i="27" s="1"/>
  <c r="B20" i="27"/>
  <c r="D19" i="27"/>
  <c r="C19" i="27"/>
  <c r="T19" i="27" s="1"/>
  <c r="V19" i="27" s="1"/>
  <c r="M19" i="27" s="1"/>
  <c r="B19" i="27"/>
  <c r="D18" i="27"/>
  <c r="C18" i="27"/>
  <c r="T18" i="27" s="1"/>
  <c r="V18" i="27" s="1"/>
  <c r="M18" i="27" s="1"/>
  <c r="B18" i="27"/>
  <c r="D17" i="27"/>
  <c r="C17" i="27"/>
  <c r="T17" i="27" s="1"/>
  <c r="V17" i="27" s="1"/>
  <c r="M17" i="27" s="1"/>
  <c r="B17" i="27"/>
  <c r="D16" i="27"/>
  <c r="C16" i="27"/>
  <c r="T16" i="27" s="1"/>
  <c r="V16" i="27" s="1"/>
  <c r="M16" i="27" s="1"/>
  <c r="B16" i="27"/>
  <c r="D15" i="27"/>
  <c r="C15" i="27"/>
  <c r="T15" i="27" s="1"/>
  <c r="V15" i="27" s="1"/>
  <c r="M15" i="27" s="1"/>
  <c r="B15" i="27"/>
  <c r="D14" i="27"/>
  <c r="C14" i="27"/>
  <c r="T14" i="27" s="1"/>
  <c r="V14" i="27" s="1"/>
  <c r="M14" i="27" s="1"/>
  <c r="B14" i="27"/>
  <c r="D13" i="27"/>
  <c r="C13" i="27"/>
  <c r="T13" i="27" s="1"/>
  <c r="V13" i="27" s="1"/>
  <c r="M13" i="27" s="1"/>
  <c r="B13" i="27"/>
  <c r="D12" i="27"/>
  <c r="C12" i="27"/>
  <c r="T12" i="27" s="1"/>
  <c r="V12" i="27" s="1"/>
  <c r="M12" i="27" s="1"/>
  <c r="B12" i="27"/>
  <c r="D11" i="27"/>
  <c r="C11" i="27"/>
  <c r="T11" i="27" s="1"/>
  <c r="V11" i="27" s="1"/>
  <c r="M11" i="27" s="1"/>
  <c r="B11" i="27"/>
  <c r="D10" i="27"/>
  <c r="C10" i="27"/>
  <c r="T10" i="27" s="1"/>
  <c r="V10" i="27" s="1"/>
  <c r="M10" i="27" s="1"/>
  <c r="B10" i="27"/>
  <c r="D9" i="27"/>
  <c r="C9" i="27"/>
  <c r="T9" i="27" s="1"/>
  <c r="V9" i="27" s="1"/>
  <c r="M9" i="27" s="1"/>
  <c r="B9" i="27"/>
  <c r="D8" i="27"/>
  <c r="T8" i="27"/>
  <c r="V8" i="27" s="1"/>
  <c r="M8" i="27" s="1"/>
  <c r="O3" i="27"/>
  <c r="P33" i="24"/>
  <c r="N10" i="24" l="1"/>
  <c r="O10" i="24" s="1"/>
  <c r="K15" i="27"/>
  <c r="N15" i="27"/>
  <c r="I15" i="27"/>
  <c r="K19" i="27"/>
  <c r="N19" i="27"/>
  <c r="I19" i="27"/>
  <c r="N10" i="27"/>
  <c r="I10" i="27"/>
  <c r="K10" i="27"/>
  <c r="N14" i="27"/>
  <c r="I14" i="27"/>
  <c r="K14" i="27"/>
  <c r="N18" i="27"/>
  <c r="I18" i="27"/>
  <c r="K18" i="27"/>
  <c r="N22" i="27"/>
  <c r="I22" i="27"/>
  <c r="K22" i="27"/>
  <c r="K9" i="27"/>
  <c r="I9" i="27"/>
  <c r="N9" i="27"/>
  <c r="K13" i="27"/>
  <c r="I13" i="27"/>
  <c r="N13" i="27"/>
  <c r="K17" i="27"/>
  <c r="I17" i="27"/>
  <c r="N17" i="27"/>
  <c r="K21" i="27"/>
  <c r="I21" i="27"/>
  <c r="N21" i="27"/>
  <c r="K11" i="27"/>
  <c r="I11" i="27"/>
  <c r="N11" i="27"/>
  <c r="I8" i="27"/>
  <c r="N8" i="27"/>
  <c r="K8" i="27"/>
  <c r="I12" i="27"/>
  <c r="N12" i="27"/>
  <c r="K12" i="27"/>
  <c r="I16" i="27"/>
  <c r="N16" i="27"/>
  <c r="K16" i="27"/>
  <c r="I20" i="27"/>
  <c r="N20" i="27"/>
  <c r="K20" i="27"/>
  <c r="N9" i="24"/>
  <c r="O9" i="24" s="1"/>
  <c r="N8" i="24"/>
  <c r="N47" i="24" s="1"/>
  <c r="N12" i="24"/>
  <c r="N42" i="27"/>
  <c r="P46" i="27"/>
  <c r="P44" i="27"/>
  <c r="P47" i="27"/>
  <c r="N48" i="27"/>
  <c r="N44" i="27"/>
  <c r="P43" i="27"/>
  <c r="P48" i="27"/>
  <c r="N43" i="27"/>
  <c r="P41" i="27"/>
  <c r="P45" i="27"/>
  <c r="Q48" i="27"/>
  <c r="Q49" i="27" s="1"/>
  <c r="N45" i="27"/>
  <c r="N46" i="27"/>
  <c r="N47" i="27"/>
  <c r="P42" i="27"/>
  <c r="P49" i="24"/>
  <c r="O8" i="24" l="1"/>
  <c r="N42" i="24"/>
  <c r="O12" i="24"/>
  <c r="N45" i="24"/>
  <c r="N41" i="27"/>
  <c r="N49" i="27" s="1"/>
  <c r="N33" i="24"/>
  <c r="N41" i="24"/>
  <c r="P49" i="27"/>
  <c r="N49" i="24" l="1"/>
</calcChain>
</file>

<file path=xl/sharedStrings.xml><?xml version="1.0" encoding="utf-8"?>
<sst xmlns="http://schemas.openxmlformats.org/spreadsheetml/2006/main" count="1336" uniqueCount="652">
  <si>
    <t>事業区分</t>
    <rPh sb="0" eb="2">
      <t>ジギョウ</t>
    </rPh>
    <rPh sb="2" eb="3">
      <t>ク</t>
    </rPh>
    <rPh sb="3" eb="4">
      <t>ブン</t>
    </rPh>
    <phoneticPr fontId="2"/>
  </si>
  <si>
    <t>施設の設置主体</t>
    <rPh sb="0" eb="2">
      <t>シセツ</t>
    </rPh>
    <rPh sb="3" eb="5">
      <t>セッチ</t>
    </rPh>
    <rPh sb="5" eb="7">
      <t>シュタイ</t>
    </rPh>
    <phoneticPr fontId="2"/>
  </si>
  <si>
    <t>施設（地区又は市町村）の名称</t>
    <rPh sb="0" eb="1">
      <t>シ</t>
    </rPh>
    <rPh sb="1" eb="2">
      <t>セツ</t>
    </rPh>
    <rPh sb="3" eb="5">
      <t>チク</t>
    </rPh>
    <rPh sb="5" eb="6">
      <t>マタ</t>
    </rPh>
    <rPh sb="7" eb="10">
      <t>シチョウソン</t>
    </rPh>
    <rPh sb="12" eb="13">
      <t>メイ</t>
    </rPh>
    <rPh sb="13" eb="14">
      <t>ショウ</t>
    </rPh>
    <phoneticPr fontId="2"/>
  </si>
  <si>
    <t>事業分類</t>
    <rPh sb="0" eb="2">
      <t>ジギョウ</t>
    </rPh>
    <rPh sb="2" eb="4">
      <t>ブンルイ</t>
    </rPh>
    <phoneticPr fontId="2"/>
  </si>
  <si>
    <t>番　　　　　号</t>
  </si>
  <si>
    <t>年　　月　　日</t>
  </si>
  <si>
    <t>厚生労働大臣　殿</t>
  </si>
  <si>
    <t>（作成要領）</t>
    <rPh sb="1" eb="3">
      <t>サクセイ</t>
    </rPh>
    <rPh sb="3" eb="5">
      <t>ヨウリョウ</t>
    </rPh>
    <phoneticPr fontId="2"/>
  </si>
  <si>
    <t>合　　計</t>
    <rPh sb="0" eb="1">
      <t>ゴウ</t>
    </rPh>
    <rPh sb="3" eb="4">
      <t>ケイ</t>
    </rPh>
    <phoneticPr fontId="2"/>
  </si>
  <si>
    <t>円</t>
    <rPh sb="0" eb="1">
      <t>エン</t>
    </rPh>
    <phoneticPr fontId="2"/>
  </si>
  <si>
    <t>(D)</t>
    <phoneticPr fontId="2"/>
  </si>
  <si>
    <t>(C)</t>
    <phoneticPr fontId="2"/>
  </si>
  <si>
    <t>備　考</t>
    <rPh sb="0" eb="1">
      <t>ソナエ</t>
    </rPh>
    <rPh sb="2" eb="3">
      <t>コウ</t>
    </rPh>
    <phoneticPr fontId="2"/>
  </si>
  <si>
    <t>選定額</t>
    <rPh sb="0" eb="1">
      <t>セン</t>
    </rPh>
    <rPh sb="1" eb="2">
      <t>サダム</t>
    </rPh>
    <rPh sb="2" eb="3">
      <t>ガク</t>
    </rPh>
    <phoneticPr fontId="2"/>
  </si>
  <si>
    <t>交付決定額</t>
    <rPh sb="0" eb="2">
      <t>コウフ</t>
    </rPh>
    <rPh sb="2" eb="4">
      <t>ケッテイ</t>
    </rPh>
    <rPh sb="4" eb="5">
      <t>ガク</t>
    </rPh>
    <phoneticPr fontId="2"/>
  </si>
  <si>
    <t>（別紙１）</t>
    <rPh sb="1" eb="3">
      <t>ベッシ</t>
    </rPh>
    <phoneticPr fontId="2"/>
  </si>
  <si>
    <t>（別紙２）</t>
    <rPh sb="1" eb="3">
      <t>ベッシ</t>
    </rPh>
    <phoneticPr fontId="2"/>
  </si>
  <si>
    <t>外国人看護師候補者就労研修支援事業</t>
  </si>
  <si>
    <t>看護職員就業相談員派遣面接相談事業</t>
  </si>
  <si>
    <t>地域療育支援施設設備整備事業</t>
  </si>
  <si>
    <t>４　添付書類</t>
    <phoneticPr fontId="2"/>
  </si>
  <si>
    <t>１　精　算　額</t>
    <phoneticPr fontId="2"/>
  </si>
  <si>
    <t>３　医療提供体制推進事業費補助金精算額算出内訳</t>
    <phoneticPr fontId="2"/>
  </si>
  <si>
    <t>・総事業費及び寄付金その他収入額を証する資料</t>
    <phoneticPr fontId="2"/>
  </si>
  <si>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</si>
  <si>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</si>
  <si>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</si>
  <si>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</si>
  <si>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</si>
  <si>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</si>
  <si>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</si>
  <si>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</si>
  <si>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2"/>
  </si>
  <si>
    <t>　（目）医療提供体制推進</t>
    <rPh sb="2" eb="3">
      <t>モク</t>
    </rPh>
    <rPh sb="4" eb="6">
      <t>イリョウ</t>
    </rPh>
    <rPh sb="6" eb="8">
      <t>テイキョウ</t>
    </rPh>
    <rPh sb="8" eb="10">
      <t>タイセイ</t>
    </rPh>
    <rPh sb="10" eb="12">
      <t>スイシン</t>
    </rPh>
    <phoneticPr fontId="2"/>
  </si>
  <si>
    <t>（項）医療提供体制基盤整備費</t>
    <rPh sb="1" eb="2">
      <t>コウ</t>
    </rPh>
    <rPh sb="3" eb="5">
      <t>イリョウ</t>
    </rPh>
    <rPh sb="5" eb="7">
      <t>テイキョウ</t>
    </rPh>
    <rPh sb="7" eb="9">
      <t>タイセイ</t>
    </rPh>
    <rPh sb="9" eb="11">
      <t>キバン</t>
    </rPh>
    <rPh sb="11" eb="14">
      <t>セイビヒ</t>
    </rPh>
    <phoneticPr fontId="2"/>
  </si>
  <si>
    <t>相　当　額</t>
    <rPh sb="0" eb="1">
      <t>ソウ</t>
    </rPh>
    <rPh sb="2" eb="3">
      <t>トウ</t>
    </rPh>
    <rPh sb="4" eb="5">
      <t>ガク</t>
    </rPh>
    <phoneticPr fontId="2"/>
  </si>
  <si>
    <t>うち補助金</t>
    <rPh sb="2" eb="5">
      <t>ホジョキン</t>
    </rPh>
    <phoneticPr fontId="2"/>
  </si>
  <si>
    <t>科　目</t>
    <rPh sb="0" eb="1">
      <t>カ</t>
    </rPh>
    <rPh sb="2" eb="3">
      <t>メ</t>
    </rPh>
    <phoneticPr fontId="2"/>
  </si>
  <si>
    <t>収入済額</t>
    <rPh sb="0" eb="2">
      <t>シュウニュウ</t>
    </rPh>
    <rPh sb="2" eb="3">
      <t>ズ</t>
    </rPh>
    <rPh sb="3" eb="4">
      <t>ガク</t>
    </rPh>
    <phoneticPr fontId="2"/>
  </si>
  <si>
    <t>予算現額</t>
    <rPh sb="0" eb="2">
      <t>ヨサン</t>
    </rPh>
    <rPh sb="2" eb="3">
      <t>ウツツ</t>
    </rPh>
    <rPh sb="3" eb="4">
      <t>ガク</t>
    </rPh>
    <phoneticPr fontId="2"/>
  </si>
  <si>
    <t>の　　額</t>
  </si>
  <si>
    <t>翌年度繰越額</t>
    <rPh sb="0" eb="3">
      <t>ヨクネンド</t>
    </rPh>
    <rPh sb="3" eb="4">
      <t>ク</t>
    </rPh>
    <rPh sb="4" eb="5">
      <t>コ</t>
    </rPh>
    <rPh sb="5" eb="6">
      <t>ガク</t>
    </rPh>
    <phoneticPr fontId="2"/>
  </si>
  <si>
    <t>支出済額</t>
    <rPh sb="0" eb="2">
      <t>シシュツ</t>
    </rPh>
    <rPh sb="2" eb="3">
      <t>ズ</t>
    </rPh>
    <phoneticPr fontId="2"/>
  </si>
  <si>
    <t>予算現額</t>
  </si>
  <si>
    <t>交付決定</t>
    <rPh sb="0" eb="2">
      <t>コウフ</t>
    </rPh>
    <rPh sb="2" eb="4">
      <t>ケッテイ</t>
    </rPh>
    <phoneticPr fontId="2"/>
  </si>
  <si>
    <t>地　方　公　共　団　体</t>
    <rPh sb="0" eb="1">
      <t>チ</t>
    </rPh>
    <rPh sb="2" eb="3">
      <t>カタ</t>
    </rPh>
    <rPh sb="4" eb="5">
      <t>コウ</t>
    </rPh>
    <rPh sb="6" eb="7">
      <t>トモ</t>
    </rPh>
    <rPh sb="8" eb="9">
      <t>ダン</t>
    </rPh>
    <rPh sb="10" eb="11">
      <t>カラダ</t>
    </rPh>
    <phoneticPr fontId="2"/>
  </si>
  <si>
    <t>国</t>
    <rPh sb="0" eb="1">
      <t>クニ</t>
    </rPh>
    <phoneticPr fontId="2"/>
  </si>
  <si>
    <t>別紙１</t>
    <rPh sb="0" eb="2">
      <t>ベッシ</t>
    </rPh>
    <phoneticPr fontId="2"/>
  </si>
  <si>
    <t>殿</t>
    <phoneticPr fontId="2"/>
  </si>
  <si>
    <t xml:space="preserve">  </t>
    <phoneticPr fontId="2"/>
  </si>
  <si>
    <t>　</t>
    <phoneticPr fontId="2"/>
  </si>
  <si>
    <t>都道府県知事又は広域連合長</t>
    <rPh sb="6" eb="7">
      <t>マタ</t>
    </rPh>
    <phoneticPr fontId="2"/>
  </si>
  <si>
    <t>別表２の第１欄に定める事業分類</t>
    <phoneticPr fontId="2"/>
  </si>
  <si>
    <t>別表２の第２欄に定める事業区分</t>
    <phoneticPr fontId="2"/>
  </si>
  <si>
    <t>救急医療対策事業</t>
    <phoneticPr fontId="2"/>
  </si>
  <si>
    <t>周産期医療対策事業等</t>
    <phoneticPr fontId="2"/>
  </si>
  <si>
    <t>看護職員確保対策事業</t>
    <phoneticPr fontId="2"/>
  </si>
  <si>
    <t>歯科保健医療対策事業</t>
    <phoneticPr fontId="2"/>
  </si>
  <si>
    <t>院内感染地域支援ネットワーク事業</t>
    <phoneticPr fontId="2"/>
  </si>
  <si>
    <t>地域医療対策事業</t>
    <phoneticPr fontId="2"/>
  </si>
  <si>
    <t>医療提供体制設備整備事業</t>
    <phoneticPr fontId="2"/>
  </si>
  <si>
    <t>別表２の第３欄に定める種目</t>
    <rPh sb="11" eb="13">
      <t>シュモク</t>
    </rPh>
    <phoneticPr fontId="2"/>
  </si>
  <si>
    <t>救命救急センター</t>
    <rPh sb="0" eb="2">
      <t>キュウメイ</t>
    </rPh>
    <rPh sb="2" eb="4">
      <t>キュウキュウ</t>
    </rPh>
    <phoneticPr fontId="2"/>
  </si>
  <si>
    <t>地域救命救急センター</t>
    <rPh sb="0" eb="2">
      <t>チイキ</t>
    </rPh>
    <rPh sb="2" eb="4">
      <t>キュウメイ</t>
    </rPh>
    <rPh sb="4" eb="6">
      <t>キュウキュウ</t>
    </rPh>
    <phoneticPr fontId="2"/>
  </si>
  <si>
    <t>周産期医療協議会等</t>
    <rPh sb="0" eb="3">
      <t>シュウサンキ</t>
    </rPh>
    <rPh sb="3" eb="5">
      <t>イリョウ</t>
    </rPh>
    <rPh sb="5" eb="8">
      <t>キョウギカイ</t>
    </rPh>
    <rPh sb="8" eb="9">
      <t>トウ</t>
    </rPh>
    <phoneticPr fontId="2"/>
  </si>
  <si>
    <t>搬送コーディネーター</t>
    <rPh sb="0" eb="2">
      <t>ハンソウ</t>
    </rPh>
    <phoneticPr fontId="2"/>
  </si>
  <si>
    <t>地域周産期母子医療センター</t>
    <rPh sb="0" eb="2">
      <t>チイキ</t>
    </rPh>
    <rPh sb="2" eb="5">
      <t>シュウサンキ</t>
    </rPh>
    <rPh sb="5" eb="7">
      <t>ボシ</t>
    </rPh>
    <rPh sb="7" eb="9">
      <t>イリョウ</t>
    </rPh>
    <phoneticPr fontId="2"/>
  </si>
  <si>
    <t>麻酔科医配置加算</t>
    <rPh sb="0" eb="3">
      <t>マスイカ</t>
    </rPh>
    <rPh sb="3" eb="4">
      <t>イ</t>
    </rPh>
    <rPh sb="4" eb="6">
      <t>ハイチ</t>
    </rPh>
    <rPh sb="6" eb="8">
      <t>カサン</t>
    </rPh>
    <phoneticPr fontId="2"/>
  </si>
  <si>
    <t>医療機器</t>
    <rPh sb="0" eb="2">
      <t>イリョウ</t>
    </rPh>
    <rPh sb="2" eb="4">
      <t>キキ</t>
    </rPh>
    <phoneticPr fontId="2"/>
  </si>
  <si>
    <t>心電図受信装置</t>
    <rPh sb="0" eb="3">
      <t>シンデンズ</t>
    </rPh>
    <rPh sb="3" eb="5">
      <t>ジュシン</t>
    </rPh>
    <rPh sb="5" eb="7">
      <t>ソウチ</t>
    </rPh>
    <phoneticPr fontId="2"/>
  </si>
  <si>
    <t>ドクターカー</t>
    <phoneticPr fontId="2"/>
  </si>
  <si>
    <t>無線装置</t>
    <rPh sb="0" eb="2">
      <t>ムセン</t>
    </rPh>
    <rPh sb="2" eb="4">
      <t>ソウチ</t>
    </rPh>
    <phoneticPr fontId="2"/>
  </si>
  <si>
    <t>広範囲熱傷用医療機器</t>
    <rPh sb="0" eb="3">
      <t>コウハンイ</t>
    </rPh>
    <rPh sb="3" eb="5">
      <t>ネッショウ</t>
    </rPh>
    <rPh sb="5" eb="6">
      <t>ヨウ</t>
    </rPh>
    <rPh sb="6" eb="8">
      <t>イリョウ</t>
    </rPh>
    <rPh sb="8" eb="10">
      <t>キキ</t>
    </rPh>
    <phoneticPr fontId="2"/>
  </si>
  <si>
    <t>指肢切断用医療機器</t>
    <rPh sb="0" eb="1">
      <t>ユビ</t>
    </rPh>
    <rPh sb="1" eb="2">
      <t>アシ</t>
    </rPh>
    <rPh sb="2" eb="5">
      <t>セツダンヨウ</t>
    </rPh>
    <rPh sb="5" eb="7">
      <t>イリョウ</t>
    </rPh>
    <rPh sb="7" eb="9">
      <t>キキ</t>
    </rPh>
    <phoneticPr fontId="2"/>
  </si>
  <si>
    <t>急性中毒用医療機器</t>
    <rPh sb="0" eb="2">
      <t>キュウセイ</t>
    </rPh>
    <rPh sb="2" eb="4">
      <t>チュウドク</t>
    </rPh>
    <rPh sb="4" eb="5">
      <t>ヨウ</t>
    </rPh>
    <rPh sb="5" eb="7">
      <t>イリョウ</t>
    </rPh>
    <rPh sb="7" eb="9">
      <t>キキ</t>
    </rPh>
    <phoneticPr fontId="2"/>
  </si>
  <si>
    <t>遠隔医療設備</t>
    <rPh sb="0" eb="2">
      <t>エンカク</t>
    </rPh>
    <rPh sb="2" eb="4">
      <t>イリョウ</t>
    </rPh>
    <rPh sb="4" eb="6">
      <t>セツビ</t>
    </rPh>
    <phoneticPr fontId="2"/>
  </si>
  <si>
    <t>共同利用高額医療機器</t>
    <rPh sb="0" eb="2">
      <t>キョウドウ</t>
    </rPh>
    <rPh sb="2" eb="4">
      <t>リヨウ</t>
    </rPh>
    <rPh sb="4" eb="6">
      <t>コウガク</t>
    </rPh>
    <rPh sb="6" eb="8">
      <t>イリョウ</t>
    </rPh>
    <rPh sb="8" eb="10">
      <t>キキ</t>
    </rPh>
    <phoneticPr fontId="2"/>
  </si>
  <si>
    <t>医療機器等</t>
    <rPh sb="0" eb="2">
      <t>イリョウ</t>
    </rPh>
    <rPh sb="2" eb="4">
      <t>キキ</t>
    </rPh>
    <rPh sb="4" eb="5">
      <t>トウ</t>
    </rPh>
    <phoneticPr fontId="2"/>
  </si>
  <si>
    <t>ＮＢＣ災害・テロ対策設備整備事業</t>
  </si>
  <si>
    <t>ＮＢＣ災害・テロ対策設用医療機器等</t>
    <rPh sb="11" eb="12">
      <t>ヨウ</t>
    </rPh>
    <rPh sb="12" eb="14">
      <t>イリョウ</t>
    </rPh>
    <rPh sb="14" eb="16">
      <t>キキ</t>
    </rPh>
    <rPh sb="16" eb="17">
      <t>トウ</t>
    </rPh>
    <phoneticPr fontId="2"/>
  </si>
  <si>
    <t>人工腎臓装置</t>
    <rPh sb="0" eb="2">
      <t>ジンコウ</t>
    </rPh>
    <rPh sb="2" eb="4">
      <t>ジンゾウ</t>
    </rPh>
    <rPh sb="4" eb="6">
      <t>ソウチ</t>
    </rPh>
    <phoneticPr fontId="2"/>
  </si>
  <si>
    <t>初度設備</t>
    <rPh sb="0" eb="2">
      <t>ショド</t>
    </rPh>
    <rPh sb="2" eb="4">
      <t>セツビ</t>
    </rPh>
    <phoneticPr fontId="2"/>
  </si>
  <si>
    <t>検査機器</t>
    <rPh sb="0" eb="2">
      <t>ケンサ</t>
    </rPh>
    <rPh sb="2" eb="4">
      <t>キキ</t>
    </rPh>
    <phoneticPr fontId="2"/>
  </si>
  <si>
    <t>手術台等</t>
    <rPh sb="0" eb="3">
      <t>シュジュツダイ</t>
    </rPh>
    <rPh sb="3" eb="4">
      <t>トウ</t>
    </rPh>
    <phoneticPr fontId="2"/>
  </si>
  <si>
    <t>ワゴン車等</t>
    <rPh sb="3" eb="4">
      <t>シャ</t>
    </rPh>
    <rPh sb="4" eb="5">
      <t>トウ</t>
    </rPh>
    <phoneticPr fontId="2"/>
  </si>
  <si>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</si>
  <si>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</si>
  <si>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</si>
  <si>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</si>
  <si>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</si>
  <si>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</si>
  <si>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</si>
  <si>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</si>
  <si>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</si>
  <si>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</si>
  <si>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</si>
  <si>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</si>
  <si>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</si>
  <si>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</si>
  <si>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2"/>
  </si>
  <si>
    <t>医療機関アクセス支援車整備事業</t>
    <phoneticPr fontId="2"/>
  </si>
  <si>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</si>
  <si>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</si>
  <si>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</si>
  <si>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</si>
  <si>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</si>
  <si>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</si>
  <si>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</si>
  <si>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</si>
  <si>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</si>
  <si>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</si>
  <si>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</si>
  <si>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</si>
  <si>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2"/>
  </si>
  <si>
    <t>日中一時支援事業</t>
    <rPh sb="0" eb="2">
      <t>ニッチュウ</t>
    </rPh>
    <rPh sb="2" eb="4">
      <t>イチジ</t>
    </rPh>
    <rPh sb="4" eb="6">
      <t>シエン</t>
    </rPh>
    <rPh sb="6" eb="8">
      <t>ジギョウ</t>
    </rPh>
    <phoneticPr fontId="2"/>
  </si>
  <si>
    <t>臨床心理技術者配置加算</t>
    <rPh sb="0" eb="2">
      <t>リンショウ</t>
    </rPh>
    <rPh sb="2" eb="4">
      <t>シンリ</t>
    </rPh>
    <rPh sb="4" eb="6">
      <t>ギジュツ</t>
    </rPh>
    <rPh sb="7" eb="9">
      <t>ハイチ</t>
    </rPh>
    <rPh sb="9" eb="11">
      <t>カサン</t>
    </rPh>
    <phoneticPr fontId="2"/>
  </si>
  <si>
    <t>別表2</t>
    <rPh sb="0" eb="2">
      <t>ベッピョウ</t>
    </rPh>
    <phoneticPr fontId="2"/>
  </si>
  <si>
    <t>事業分類（別表２の第１欄）</t>
    <phoneticPr fontId="2"/>
  </si>
  <si>
    <t>事業区分（別表２の第２欄）</t>
    <phoneticPr fontId="2"/>
  </si>
  <si>
    <t>種目（別表２の第３欄）</t>
    <rPh sb="0" eb="2">
      <t>シュモク</t>
    </rPh>
    <phoneticPr fontId="2"/>
  </si>
  <si>
    <t>補助率（別表２の第６欄）</t>
    <rPh sb="0" eb="3">
      <t>ホジョリツ</t>
    </rPh>
    <phoneticPr fontId="2"/>
  </si>
  <si>
    <t>係数ａ（別表３の第３欄）</t>
    <rPh sb="0" eb="2">
      <t>ケイスウ</t>
    </rPh>
    <rPh sb="4" eb="6">
      <t>ベッピョウ</t>
    </rPh>
    <rPh sb="8" eb="9">
      <t>ダイ</t>
    </rPh>
    <rPh sb="10" eb="11">
      <t>ラン</t>
    </rPh>
    <phoneticPr fontId="2"/>
  </si>
  <si>
    <t>係数b（別表３の第４欄）</t>
    <rPh sb="0" eb="2">
      <t>ケイスウ</t>
    </rPh>
    <phoneticPr fontId="2"/>
  </si>
  <si>
    <t>施設（地区又は市町村）の名称</t>
    <rPh sb="0" eb="1">
      <t>シ</t>
    </rPh>
    <rPh sb="1" eb="2">
      <t>セツ</t>
    </rPh>
    <rPh sb="3" eb="5">
      <t>チク</t>
    </rPh>
    <rPh sb="5" eb="6">
      <t>マタ</t>
    </rPh>
    <phoneticPr fontId="2"/>
  </si>
  <si>
    <t>別表2の第3欄に定める種目</t>
    <phoneticPr fontId="2"/>
  </si>
  <si>
    <t>別表2の第4欄に定める基準額　　　</t>
    <phoneticPr fontId="2"/>
  </si>
  <si>
    <t xml:space="preserve">別表2の第5欄に定める対象経費の支出予定額　　 </t>
    <rPh sb="8" eb="9">
      <t>サダ</t>
    </rPh>
    <rPh sb="11" eb="13">
      <t>タイショウ</t>
    </rPh>
    <phoneticPr fontId="2"/>
  </si>
  <si>
    <t>総事業費から寄付金その他収入額を控除した額　</t>
    <rPh sb="6" eb="7">
      <t>ヤドリキ</t>
    </rPh>
    <rPh sb="7" eb="8">
      <t>フ</t>
    </rPh>
    <rPh sb="8" eb="9">
      <t>キン</t>
    </rPh>
    <rPh sb="11" eb="12">
      <t>ホカ</t>
    </rPh>
    <phoneticPr fontId="2"/>
  </si>
  <si>
    <t>交付額</t>
    <phoneticPr fontId="2"/>
  </si>
  <si>
    <t>調整方法
調整係数等</t>
    <phoneticPr fontId="2"/>
  </si>
  <si>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2"/>
  </si>
  <si>
    <t>(F)</t>
    <phoneticPr fontId="2"/>
  </si>
  <si>
    <t>(G)</t>
    <phoneticPr fontId="2"/>
  </si>
  <si>
    <t>(H)</t>
    <phoneticPr fontId="2"/>
  </si>
  <si>
    <t>（I)</t>
    <phoneticPr fontId="2"/>
  </si>
  <si>
    <t>（J)</t>
    <phoneticPr fontId="2"/>
  </si>
  <si>
    <t>（K)</t>
    <phoneticPr fontId="2"/>
  </si>
  <si>
    <t>　　　年　　月　　日第　　　号で交付決定を受けた○○○補助金について、交付決定通知により付された条件に基づき、下記のとおり報告する。</t>
    <phoneticPr fontId="2"/>
  </si>
  <si>
    <t>第３号様式</t>
    <rPh sb="0" eb="1">
      <t>ダイ</t>
    </rPh>
    <rPh sb="2" eb="3">
      <t>ゴウ</t>
    </rPh>
    <rPh sb="3" eb="5">
      <t>ヨウシキ</t>
    </rPh>
    <phoneticPr fontId="2"/>
  </si>
  <si>
    <t>第４号様式</t>
    <phoneticPr fontId="2"/>
  </si>
  <si>
    <t>第５号様式</t>
    <phoneticPr fontId="2"/>
  </si>
  <si>
    <t>第６号様式</t>
    <phoneticPr fontId="2"/>
  </si>
  <si>
    <t>　年　月　日</t>
    <rPh sb="1" eb="2">
      <t>ネン</t>
    </rPh>
    <rPh sb="3" eb="4">
      <t>ツキ</t>
    </rPh>
    <rPh sb="5" eb="6">
      <t>ヒ</t>
    </rPh>
    <phoneticPr fontId="2"/>
  </si>
  <si>
    <t>事業計画の概要</t>
    <rPh sb="0" eb="2">
      <t>ジギョウ</t>
    </rPh>
    <rPh sb="2" eb="4">
      <t>ケイカク</t>
    </rPh>
    <rPh sb="5" eb="7">
      <t>ガイヨウ</t>
    </rPh>
    <phoneticPr fontId="2"/>
  </si>
  <si>
    <t>　　　年　　月　　日厚生労働省発医政    第  号をもって交付決定を受けた　　　　年度医療提供体制推進事業費補助金に係る事業実績については、次の関係書類を添えて報告する。</t>
    <phoneticPr fontId="2"/>
  </si>
  <si>
    <t>・別紙２に掲げる対象経費の支出額を証する資料</t>
    <rPh sb="2" eb="4">
      <t>ベッシ</t>
    </rPh>
    <phoneticPr fontId="2"/>
  </si>
  <si>
    <t>別紙２</t>
    <rPh sb="0" eb="2">
      <t>ベッシ</t>
    </rPh>
    <phoneticPr fontId="2"/>
  </si>
  <si>
    <t xml:space="preserve">別表2の第5欄に定める対象経費の実支出額　　 </t>
    <rPh sb="8" eb="9">
      <t>サダ</t>
    </rPh>
    <rPh sb="11" eb="13">
      <t>タイショウ</t>
    </rPh>
    <rPh sb="16" eb="17">
      <t>ジツ</t>
    </rPh>
    <phoneticPr fontId="2"/>
  </si>
  <si>
    <t>　　　年　　月　　日厚生労働省発医政    第  号により交付決定を受けた　　　　年度医療提供体制推進事業費補助金に係る消費税及び地方消費税に係る仕入控除税額については、次のとおり報告する。</t>
    <phoneticPr fontId="2"/>
  </si>
  <si>
    <t>　４　添付書類
　　記載内容を確認するための書類（確定申告書の写し、課税売上割合等が把握
　できる資料、特定収入の割合を確認できる資料）を添付する。</t>
    <phoneticPr fontId="2"/>
  </si>
  <si>
    <t>　２　補助金等に係る予算の執行の適正化に関する法律（昭和３０年法律第１７
　　９号）第１５条の規定による確定額又は事業実績報告による精算額</t>
    <phoneticPr fontId="2"/>
  </si>
  <si>
    <t>　３　消費税及び地方消費税の申告により確定した消費税及び地方消費税に係る
　　仕入控除税額（要補助金返還相当額）</t>
    <phoneticPr fontId="2"/>
  </si>
  <si>
    <t>　３　消費税及び地方消費税の申告により確定した消費税及び地方消費税に係る
　　仕入控除税額（要国庫補助金等返還相当額）</t>
    <phoneticPr fontId="2"/>
  </si>
  <si>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2"/>
  </si>
  <si>
    <t>予 算 科 目</t>
    <rPh sb="0" eb="1">
      <t>ヨ</t>
    </rPh>
    <rPh sb="2" eb="3">
      <t>ザン</t>
    </rPh>
    <rPh sb="4" eb="5">
      <t>カ</t>
    </rPh>
    <rPh sb="6" eb="7">
      <t>メ</t>
    </rPh>
    <phoneticPr fontId="2"/>
  </si>
  <si>
    <t xml:space="preserve">
別表2の第6欄に定める補助率又は別表3の第4欄に定める係数b
</t>
    <rPh sb="9" eb="10">
      <t>サダ</t>
    </rPh>
    <rPh sb="12" eb="15">
      <t>ホジョリツ</t>
    </rPh>
    <rPh sb="15" eb="16">
      <t>マタ</t>
    </rPh>
    <phoneticPr fontId="2"/>
  </si>
  <si>
    <t>都道府県
補助額</t>
    <rPh sb="0" eb="4">
      <t>トドウフケン</t>
    </rPh>
    <phoneticPr fontId="2"/>
  </si>
  <si>
    <t>市町村
補助額</t>
    <rPh sb="0" eb="3">
      <t>シチョウソン</t>
    </rPh>
    <phoneticPr fontId="2"/>
  </si>
  <si>
    <t>別表3の第3欄に定める係数a</t>
    <rPh sb="0" eb="2">
      <t>ベッピョウ</t>
    </rPh>
    <rPh sb="4" eb="5">
      <t>ダイ</t>
    </rPh>
    <phoneticPr fontId="2"/>
  </si>
  <si>
    <t>調整後
交付額</t>
    <phoneticPr fontId="2"/>
  </si>
  <si>
    <t>国庫補助金
受入済額　</t>
    <phoneticPr fontId="2"/>
  </si>
  <si>
    <t>差引過△
不足額</t>
    <phoneticPr fontId="2"/>
  </si>
  <si>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2"/>
  </si>
  <si>
    <t>ヘリコプター等添乗医師等確保事業</t>
  </si>
  <si>
    <t>ヘリコプター等添乗医師等確保事業</t>
    <phoneticPr fontId="2"/>
  </si>
  <si>
    <t>ドクターヘリ導入促進事業</t>
  </si>
  <si>
    <t>ドクターヘリ導入促進事業</t>
    <phoneticPr fontId="2"/>
  </si>
  <si>
    <t>救急・周産期医療情報システム機能強化事業</t>
  </si>
  <si>
    <t>救急・周産期医療情報システム機能強化事業</t>
    <phoneticPr fontId="2"/>
  </si>
  <si>
    <t>救急患者退院コーディネーター事業</t>
  </si>
  <si>
    <t>救急患者退院コーディネーター事業</t>
    <phoneticPr fontId="2"/>
  </si>
  <si>
    <t>総合周産期母子医療センター運営事業</t>
    <rPh sb="0" eb="2">
      <t>ソウゴウ</t>
    </rPh>
    <rPh sb="2" eb="5">
      <t>シュウサンキ</t>
    </rPh>
    <rPh sb="5" eb="7">
      <t>ボシ</t>
    </rPh>
    <rPh sb="7" eb="9">
      <t>イリョウ</t>
    </rPh>
    <rPh sb="13" eb="15">
      <t>ウンエイ</t>
    </rPh>
    <rPh sb="15" eb="17">
      <t>ジギョウ</t>
    </rPh>
    <phoneticPr fontId="2"/>
  </si>
  <si>
    <t>マイクロバス</t>
  </si>
  <si>
    <t>マイクロバス</t>
    <phoneticPr fontId="2"/>
  </si>
  <si>
    <t>アスベスト対策事業</t>
  </si>
  <si>
    <t>アスベスト対策事業</t>
    <rPh sb="5" eb="7">
      <t>タイサク</t>
    </rPh>
    <rPh sb="7" eb="9">
      <t>ジギョウ</t>
    </rPh>
    <phoneticPr fontId="2"/>
  </si>
  <si>
    <t>アスベスト除去等整備促進事業</t>
  </si>
  <si>
    <t>アスベスト除去等整備促進事業</t>
    <phoneticPr fontId="2"/>
  </si>
  <si>
    <t>外国人看護師候補者就労研修支援事業</t>
    <phoneticPr fontId="2"/>
  </si>
  <si>
    <t>看護職員就業相談員派遣面接相談事業</t>
    <phoneticPr fontId="2"/>
  </si>
  <si>
    <t>助産師出向等支援導入事業</t>
    <phoneticPr fontId="2"/>
  </si>
  <si>
    <t>医療連携体制推進事業</t>
    <rPh sb="0" eb="2">
      <t>イリョウ</t>
    </rPh>
    <rPh sb="2" eb="4">
      <t>レンケイ</t>
    </rPh>
    <rPh sb="4" eb="6">
      <t>タイセイ</t>
    </rPh>
    <rPh sb="6" eb="8">
      <t>スイシン</t>
    </rPh>
    <rPh sb="8" eb="10">
      <t>ジギョウ</t>
    </rPh>
    <phoneticPr fontId="2"/>
  </si>
  <si>
    <t>救命救急センター設備整備事業</t>
    <phoneticPr fontId="2"/>
  </si>
  <si>
    <t>医療提供施設等の施設の運営及び設備整備等に関する計画</t>
    <phoneticPr fontId="2"/>
  </si>
  <si>
    <t>救急医療情報センター_広域災害・救急医療情報システム_運営事業</t>
    <phoneticPr fontId="2"/>
  </si>
  <si>
    <t>自動体外式除細動器_ＡＥＤ_の普及啓発事業</t>
    <phoneticPr fontId="2"/>
  </si>
  <si>
    <t>自動体外式除細動器_ＡＥＤ_の普及啓発事業</t>
    <phoneticPr fontId="2"/>
  </si>
  <si>
    <t>救急医療情報センター_広域災害・救急医療情報システム_運営事業</t>
    <phoneticPr fontId="2"/>
  </si>
  <si>
    <t>共同利用施設設備整備事業_公的医療機関等による共同利用施設_</t>
  </si>
  <si>
    <t>共同利用施設設備整備事業_公的医療機関等による共同利用施設_</t>
    <phoneticPr fontId="2"/>
  </si>
  <si>
    <t>共同利用施設設備整備事業_地域医療支援病院の共同利用部門_</t>
  </si>
  <si>
    <t>共同利用施設設備整備事業_地域医療支援病院の共同利用部門_</t>
    <phoneticPr fontId="2"/>
  </si>
  <si>
    <t>共同利用施設設備整備事業_地域医療支援病院の共同利用部門_</t>
    <phoneticPr fontId="2"/>
  </si>
  <si>
    <t>アスベスト対策事業</t>
    <phoneticPr fontId="2"/>
  </si>
  <si>
    <t>定額</t>
    <rPh sb="0" eb="2">
      <t>テイガク</t>
    </rPh>
    <phoneticPr fontId="2"/>
  </si>
  <si>
    <t>（事業者名）</t>
    <rPh sb="1" eb="4">
      <t>ジギョウシャ</t>
    </rPh>
    <rPh sb="4" eb="5">
      <t>メイ</t>
    </rPh>
    <phoneticPr fontId="2"/>
  </si>
  <si>
    <t>（K）－(I)</t>
    <phoneticPr fontId="2"/>
  </si>
  <si>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2"/>
  </si>
  <si>
    <t>（事業者名）</t>
    <rPh sb="1" eb="3">
      <t>ジギョウ</t>
    </rPh>
    <rPh sb="3" eb="4">
      <t>シャ</t>
    </rPh>
    <rPh sb="4" eb="5">
      <t>メイ</t>
    </rPh>
    <phoneticPr fontId="2"/>
  </si>
  <si>
    <t>　年度医療提供体制推進事業費補助金の事業実績報告書</t>
    <rPh sb="24" eb="25">
      <t>ショ</t>
    </rPh>
    <phoneticPr fontId="2"/>
  </si>
  <si>
    <t>２　医療提供施設等の施設の運営及び設備整備に関する実績</t>
    <rPh sb="25" eb="27">
      <t>ジッセキ</t>
    </rPh>
    <phoneticPr fontId="2"/>
  </si>
  <si>
    <t>・契約書の写し、納品書の写し</t>
    <phoneticPr fontId="2"/>
  </si>
  <si>
    <t>厚生労働省所管</t>
    <rPh sb="0" eb="2">
      <t>コウセイ</t>
    </rPh>
    <rPh sb="2" eb="5">
      <t>ロウドウショウ</t>
    </rPh>
    <rPh sb="5" eb="7">
      <t>ショカン</t>
    </rPh>
    <phoneticPr fontId="2"/>
  </si>
  <si>
    <t>　印</t>
    <rPh sb="1" eb="2">
      <t>イン</t>
    </rPh>
    <phoneticPr fontId="2"/>
  </si>
  <si>
    <t>事業者名　　</t>
    <phoneticPr fontId="2"/>
  </si>
  <si>
    <t>間接補助事業者名　　</t>
    <phoneticPr fontId="2"/>
  </si>
  <si>
    <t>院内感染地域支援ネットワーク事業</t>
  </si>
  <si>
    <t>・歳入歳出決算書抄本</t>
    <rPh sb="6" eb="9">
      <t>ケッサンショ</t>
    </rPh>
    <phoneticPr fontId="2"/>
  </si>
  <si>
    <t>歳　　入</t>
    <rPh sb="0" eb="1">
      <t>トシ</t>
    </rPh>
    <rPh sb="3" eb="4">
      <t>イリ</t>
    </rPh>
    <phoneticPr fontId="2"/>
  </si>
  <si>
    <t>歳　　　　出</t>
    <rPh sb="0" eb="1">
      <t>トシ</t>
    </rPh>
    <rPh sb="5" eb="6">
      <t>デ</t>
    </rPh>
    <phoneticPr fontId="2"/>
  </si>
  <si>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</si>
  <si>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</si>
  <si>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</si>
  <si>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</si>
  <si>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</si>
  <si>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</si>
  <si>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</si>
  <si>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</si>
  <si>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</si>
  <si>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</si>
  <si>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</si>
  <si>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</si>
  <si>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</si>
  <si>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</si>
  <si>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</si>
  <si>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</si>
  <si>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</si>
  <si>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</si>
  <si>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</si>
  <si>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</si>
  <si>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</si>
  <si>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</si>
  <si>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</si>
  <si>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</si>
  <si>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</si>
  <si>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</si>
  <si>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</si>
  <si>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</si>
  <si>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</si>
  <si>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</si>
  <si>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</si>
  <si>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</si>
  <si>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</si>
  <si>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</si>
  <si>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</si>
  <si>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</si>
  <si>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</si>
  <si>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</si>
  <si>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</si>
  <si>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</si>
  <si>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</si>
  <si>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</si>
  <si>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</si>
  <si>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</si>
  <si>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</si>
  <si>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</si>
  <si>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</si>
  <si>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</si>
  <si>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</si>
  <si>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</si>
  <si>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</si>
  <si>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</si>
  <si>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</si>
  <si>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</si>
  <si>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</si>
  <si>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</si>
  <si>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</si>
  <si>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</si>
  <si>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</si>
  <si>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</si>
  <si>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</si>
  <si>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</si>
  <si>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</si>
  <si>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</si>
  <si>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</si>
  <si>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</si>
  <si>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</si>
  <si>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</si>
  <si>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</si>
  <si>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</si>
  <si>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</si>
  <si>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</si>
  <si>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</si>
  <si>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</si>
  <si>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</si>
  <si>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</si>
  <si>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</si>
  <si>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</si>
  <si>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</si>
  <si>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</si>
  <si>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</si>
  <si>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</si>
  <si>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</si>
  <si>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</si>
  <si>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</si>
  <si>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</si>
  <si>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</si>
  <si>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</si>
  <si>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</si>
  <si>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</si>
  <si>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</si>
  <si>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</si>
  <si>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</si>
  <si>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</si>
  <si>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</si>
  <si>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</si>
  <si>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</si>
  <si>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</si>
  <si>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</si>
  <si>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</si>
  <si>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</si>
  <si>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</si>
  <si>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</si>
  <si>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</si>
  <si>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</si>
  <si>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</si>
  <si>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</si>
  <si>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</si>
  <si>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</si>
  <si>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</si>
  <si>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</si>
  <si>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</si>
  <si>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</si>
  <si>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</si>
  <si>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</si>
  <si>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</si>
  <si>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</si>
  <si>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</si>
  <si>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</si>
  <si>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</si>
  <si>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</si>
  <si>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</si>
  <si>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</si>
  <si>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</si>
  <si>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</si>
  <si>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</si>
  <si>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</si>
  <si>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</si>
  <si>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</si>
  <si>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</si>
  <si>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</si>
  <si>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</si>
  <si>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</si>
  <si>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</si>
  <si>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</si>
  <si>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</si>
  <si>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</si>
  <si>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</si>
  <si>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</si>
  <si>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</si>
  <si>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</si>
  <si>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</si>
  <si>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</si>
  <si>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</si>
  <si>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</si>
  <si>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</si>
  <si>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</si>
  <si>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</si>
  <si>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</si>
  <si>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</si>
  <si>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</si>
  <si>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</si>
  <si>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</si>
  <si>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</si>
  <si>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</si>
  <si>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</si>
  <si>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</si>
  <si>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</si>
  <si>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</si>
  <si>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</si>
  <si>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</si>
  <si>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2"/>
  </si>
  <si>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</si>
  <si>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</si>
  <si>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</si>
  <si>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</si>
  <si>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</si>
  <si>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</si>
  <si>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</si>
  <si>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</si>
  <si>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</si>
  <si>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</si>
  <si>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</si>
  <si>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</si>
  <si>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</si>
  <si>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</si>
  <si>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</si>
  <si>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</si>
  <si>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</si>
  <si>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</si>
  <si>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</si>
  <si>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</si>
  <si>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</si>
  <si>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</si>
  <si>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</si>
  <si>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</si>
  <si>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</si>
  <si>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</si>
  <si>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</si>
  <si>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</si>
  <si>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</si>
  <si>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</si>
  <si>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</si>
  <si>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</si>
  <si>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</si>
  <si>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</si>
  <si>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</si>
  <si>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</si>
  <si>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</si>
  <si>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</si>
  <si>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2"/>
  </si>
  <si>
    <t>小児初期救急センター運営事業</t>
    <phoneticPr fontId="2"/>
  </si>
  <si>
    <t>共同利用型病院運営事業</t>
    <phoneticPr fontId="2"/>
  </si>
  <si>
    <t>ヘリコプター等添乗医師等確保事業</t>
    <phoneticPr fontId="2"/>
  </si>
  <si>
    <t>救急・周産期医療情報システム機能強化事業</t>
    <phoneticPr fontId="2"/>
  </si>
  <si>
    <t>救命救急センター運営事業</t>
    <phoneticPr fontId="2"/>
  </si>
  <si>
    <t>小児救命救急センター運営事業</t>
    <phoneticPr fontId="2"/>
  </si>
  <si>
    <t>救急患者退院コーディネーター事業</t>
    <phoneticPr fontId="2"/>
  </si>
  <si>
    <t>ドクターヘリ導入促進事業</t>
    <phoneticPr fontId="2"/>
  </si>
  <si>
    <t>救急救命士病院実習受入促進事業</t>
    <phoneticPr fontId="2"/>
  </si>
  <si>
    <t>周産期医療対策事業</t>
    <phoneticPr fontId="2"/>
  </si>
  <si>
    <t>周産期母子医療センター運営事業</t>
    <phoneticPr fontId="2"/>
  </si>
  <si>
    <t>外国人看護師候補者就労研修支援事業</t>
    <phoneticPr fontId="2"/>
  </si>
  <si>
    <t>看護職員就業相談員派遣面接相談事業</t>
    <phoneticPr fontId="2"/>
  </si>
  <si>
    <t>休日夜間急患センター設備整備事業</t>
    <phoneticPr fontId="2"/>
  </si>
  <si>
    <t>医療連携体制推進事業</t>
    <phoneticPr fontId="2"/>
  </si>
  <si>
    <t>歯科医療安全管理体制推進特別事業</t>
    <phoneticPr fontId="2"/>
  </si>
  <si>
    <t>小児救急遠隔医療設備整備事業</t>
    <phoneticPr fontId="2"/>
  </si>
  <si>
    <t>小児医療施設設備整備事業</t>
    <phoneticPr fontId="2"/>
  </si>
  <si>
    <t>周産期医療施設設備整備事業</t>
    <phoneticPr fontId="2"/>
  </si>
  <si>
    <t>基幹災害拠点病院設備整備事業</t>
    <phoneticPr fontId="2"/>
  </si>
  <si>
    <t>地域災害拠点病院設備整備事業</t>
    <phoneticPr fontId="2"/>
  </si>
  <si>
    <t>院内感染対策設備整備事業</t>
    <phoneticPr fontId="2"/>
  </si>
  <si>
    <t>病院群輪番制病院及び共同利用型病院設備整備事業</t>
    <phoneticPr fontId="2"/>
  </si>
  <si>
    <t>小児集中治療室設備整備事業</t>
    <phoneticPr fontId="2"/>
  </si>
  <si>
    <t>小児救急医療拠点病院設備整備事業</t>
    <phoneticPr fontId="2"/>
  </si>
  <si>
    <t>高度救命救急センター設備整備事業</t>
    <phoneticPr fontId="2"/>
  </si>
  <si>
    <t>救命救急センター設備整備事業</t>
    <phoneticPr fontId="2"/>
  </si>
  <si>
    <t>小児初期救急センター設備整備事業</t>
    <phoneticPr fontId="2"/>
  </si>
  <si>
    <t>地域療育支援施設設備整備事業</t>
    <phoneticPr fontId="2"/>
  </si>
  <si>
    <t>医療機関アクセス支援車整備事業</t>
    <phoneticPr fontId="2"/>
  </si>
  <si>
    <t>ＮＢＣ災害・テロ対策設備整備事業</t>
    <phoneticPr fontId="2"/>
  </si>
  <si>
    <t>航空搬送拠点臨時医療施設設備整備事業</t>
    <phoneticPr fontId="2"/>
  </si>
  <si>
    <t>ＨＬＡ検査センター設備整備事業</t>
    <phoneticPr fontId="2"/>
  </si>
  <si>
    <t>人工腎臓装置不足地域設備整備事業</t>
    <phoneticPr fontId="2"/>
  </si>
  <si>
    <t>環境調整室設備整備事業</t>
    <phoneticPr fontId="2"/>
  </si>
  <si>
    <t>内視鏡訓練施設設備整備事業</t>
    <phoneticPr fontId="2"/>
  </si>
  <si>
    <t>アスベスト除去等整備促進事業</t>
    <phoneticPr fontId="2"/>
  </si>
  <si>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</si>
  <si>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</si>
  <si>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</si>
  <si>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</si>
  <si>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</si>
  <si>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</si>
  <si>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</si>
  <si>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2"/>
  </si>
  <si>
    <t>ダミー２（名前の定義用）</t>
    <rPh sb="5" eb="7">
      <t>ナマエ</t>
    </rPh>
    <rPh sb="8" eb="10">
      <t>テイギ</t>
    </rPh>
    <rPh sb="10" eb="11">
      <t>ヨウ</t>
    </rPh>
    <phoneticPr fontId="2"/>
  </si>
  <si>
    <t>ダミー３</t>
    <phoneticPr fontId="2"/>
  </si>
  <si>
    <t>比率規定有</t>
    <rPh sb="0" eb="2">
      <t>ヒリツ</t>
    </rPh>
    <rPh sb="2" eb="4">
      <t>キテイ</t>
    </rPh>
    <rPh sb="4" eb="5">
      <t>アリ</t>
    </rPh>
    <phoneticPr fontId="2"/>
  </si>
  <si>
    <t>＊U～Zは要綱指定様式上に項目なし</t>
    <rPh sb="5" eb="7">
      <t>ヨウコウ</t>
    </rPh>
    <rPh sb="7" eb="9">
      <t>シテイ</t>
    </rPh>
    <rPh sb="9" eb="11">
      <t>ヨウシキ</t>
    </rPh>
    <rPh sb="11" eb="12">
      <t>ジョウ</t>
    </rPh>
    <rPh sb="13" eb="15">
      <t>コウモク</t>
    </rPh>
    <phoneticPr fontId="2"/>
  </si>
  <si>
    <t>G補助額</t>
    <phoneticPr fontId="2"/>
  </si>
  <si>
    <t>C補助額</t>
    <phoneticPr fontId="2"/>
  </si>
  <si>
    <t>計算方法</t>
    <rPh sb="0" eb="2">
      <t>ケイサン</t>
    </rPh>
    <rPh sb="2" eb="4">
      <t>ホウホウ</t>
    </rPh>
    <phoneticPr fontId="2"/>
  </si>
  <si>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2"/>
  </si>
  <si>
    <t>ＮＩＣＵ等長期入院児支援事業</t>
    <phoneticPr fontId="2"/>
  </si>
  <si>
    <t>_２_ウ_ＮＩＣＵ等長期入院児支援事業_ア_地域療育支援施設運営事業_イ_日中一時支援事業</t>
    <phoneticPr fontId="2"/>
  </si>
  <si>
    <t>歯科医療安全管理体制推進特別事業</t>
    <phoneticPr fontId="2"/>
  </si>
  <si>
    <t>_５_院内感染地域支援ネットワ_ク事業</t>
    <phoneticPr fontId="2"/>
  </si>
  <si>
    <t>_</t>
  </si>
  <si>
    <t>_</t>
    <phoneticPr fontId="2"/>
  </si>
  <si>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</si>
  <si>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2"/>
  </si>
  <si>
    <t>歯科医療安全管理体制推進特別事業</t>
    <phoneticPr fontId="2"/>
  </si>
  <si>
    <t>助産師出向等支援導入事業</t>
    <rPh sb="5" eb="6">
      <t>ナド</t>
    </rPh>
    <phoneticPr fontId="2"/>
  </si>
  <si>
    <t>助産師出向等支援導入事業</t>
    <rPh sb="5" eb="6">
      <t>ナド</t>
    </rPh>
    <phoneticPr fontId="2"/>
  </si>
  <si>
    <t>歯科医療安全管理体制推進特別事業</t>
    <phoneticPr fontId="2"/>
  </si>
  <si>
    <t>ＮＩＣＵ等長期入院児支援事業</t>
    <phoneticPr fontId="2"/>
  </si>
  <si>
    <t>母体救命強化加算</t>
    <rPh sb="0" eb="2">
      <t>ボタイ</t>
    </rPh>
    <rPh sb="2" eb="4">
      <t>キュウメイ</t>
    </rPh>
    <rPh sb="4" eb="6">
      <t>キョウカ</t>
    </rPh>
    <rPh sb="6" eb="8">
      <t>カサン</t>
    </rPh>
    <phoneticPr fontId="2"/>
  </si>
  <si>
    <t>システム端末等</t>
  </si>
  <si>
    <t>システム端末等</t>
    <phoneticPr fontId="2"/>
  </si>
  <si>
    <t>災害拠点精神科病院設備等整備事業</t>
    <phoneticPr fontId="2"/>
  </si>
  <si>
    <t>災害拠点精神科病院設備等整備事業</t>
    <phoneticPr fontId="2"/>
  </si>
  <si>
    <t>災害拠点精神科病院設備等整備事業</t>
    <phoneticPr fontId="2"/>
  </si>
  <si>
    <t>_１_イ_共同利用型病院運営事業</t>
    <phoneticPr fontId="2"/>
  </si>
  <si>
    <t>_１_コ_救急・周産期医療情報システム機能強化事業</t>
    <phoneticPr fontId="2"/>
  </si>
  <si>
    <t>_２_ア_周産期医療対策事業</t>
    <phoneticPr fontId="2"/>
  </si>
  <si>
    <t>_３_ウ_助産師出向支援導入事業</t>
    <phoneticPr fontId="2"/>
  </si>
  <si>
    <t>_４_歯科医療安全管理体制推進特別事業</t>
    <phoneticPr fontId="2"/>
  </si>
  <si>
    <t>_７_ア_エ_救命救急センター設備整備事業</t>
    <phoneticPr fontId="2"/>
  </si>
  <si>
    <t>_７_イ_小児救急遠隔医療設備整備事業</t>
    <phoneticPr fontId="2"/>
  </si>
  <si>
    <t>_７_オ_イ_地域災害拠点病院設備整備事業</t>
    <phoneticPr fontId="2"/>
  </si>
  <si>
    <t>_７_ア_ウ_病院群輪番制病院及び共同利用型病院設備整備事業</t>
    <phoneticPr fontId="2"/>
  </si>
  <si>
    <t>_７_ケ_環境調整室設備整備事業</t>
    <phoneticPr fontId="2"/>
  </si>
  <si>
    <t>_１_ア_小児初期救急センター運営事業</t>
    <phoneticPr fontId="2"/>
  </si>
  <si>
    <t>_１_ウ_ヘリコプター等添乗医師等確保事業</t>
    <phoneticPr fontId="2"/>
  </si>
  <si>
    <t>_１_エ_救命救急センター運営事業</t>
    <phoneticPr fontId="2"/>
  </si>
  <si>
    <t>_１_オ_小児救命救急センター運営事業</t>
    <phoneticPr fontId="2"/>
  </si>
  <si>
    <t>_１_サ_救急患者退院コーディネーター事業</t>
    <phoneticPr fontId="2"/>
  </si>
  <si>
    <t>_１_カ_ドクターヘリ導入促進事業</t>
    <phoneticPr fontId="2"/>
  </si>
  <si>
    <t>_１_キ_救急救命士病院実習受入促進事業</t>
    <phoneticPr fontId="2"/>
  </si>
  <si>
    <t>_２_イ_周産期母子医療センター運営事業</t>
    <phoneticPr fontId="2"/>
  </si>
  <si>
    <t>_３_ア_外国人看護師候補者就労研修支援事業</t>
    <phoneticPr fontId="2"/>
  </si>
  <si>
    <t>_３_イ_看護職員就業相談員派遣面接相談事業</t>
    <phoneticPr fontId="2"/>
  </si>
  <si>
    <t>_６_医療連携体制推進事業</t>
    <phoneticPr fontId="2"/>
  </si>
  <si>
    <t>_７_ア_ア_休日夜間急患センター設備整備事業</t>
    <phoneticPr fontId="2"/>
  </si>
  <si>
    <t>_７_ア_イ_小児初期救急センター設備整備事業</t>
    <phoneticPr fontId="2"/>
  </si>
  <si>
    <t>_７_ア_オ_高度救命救急センター設備整備事業</t>
    <phoneticPr fontId="2"/>
  </si>
  <si>
    <t>_７_ア_カ_小児救急医療拠点病院設備整備事業</t>
    <phoneticPr fontId="2"/>
  </si>
  <si>
    <t>_７_ウ_ア_小児医療施設設備整備事業</t>
    <phoneticPr fontId="2"/>
  </si>
  <si>
    <t>_７_ウ_イ_周産期医療施設設備整備事業</t>
    <phoneticPr fontId="2"/>
  </si>
  <si>
    <t>_７_オ_ア_基幹災害拠点病院設備整備事業</t>
    <phoneticPr fontId="2"/>
  </si>
  <si>
    <t>_７_ク_院内感染対策設備整備事業</t>
    <phoneticPr fontId="2"/>
  </si>
  <si>
    <t>_７_ア_キ_小児集中治療室設備整備事業</t>
    <phoneticPr fontId="2"/>
  </si>
  <si>
    <t>_７_ウ_ウ_地域療育支援施設設備整備事業</t>
    <phoneticPr fontId="2"/>
  </si>
  <si>
    <t>_７_サ_医療機関アクセス支援車整備事業</t>
    <phoneticPr fontId="2"/>
  </si>
  <si>
    <t>_７_オ_ウ_ＮＢＣ災害・テロ対策設備整備事業</t>
    <phoneticPr fontId="2"/>
  </si>
  <si>
    <t>_７_オ_エ_航空搬送拠点臨時医療施設設備整備事業</t>
    <phoneticPr fontId="2"/>
  </si>
  <si>
    <t>_７_カ_人工腎臓装置不足地域設備整備事業</t>
    <phoneticPr fontId="2"/>
  </si>
  <si>
    <t>_７_キ_ＨＬＡ検査センター設備整備事業</t>
    <phoneticPr fontId="2"/>
  </si>
  <si>
    <t>_７_コ_内視鏡訓練施設設備整備事業</t>
    <phoneticPr fontId="2"/>
  </si>
  <si>
    <t>_８_アスベスト除去等整備促進事業</t>
    <phoneticPr fontId="2"/>
  </si>
  <si>
    <t>災害拠点精神科病院設備等整備事業</t>
    <phoneticPr fontId="2"/>
  </si>
  <si>
    <t>_７_オ_オ_災害拠点精神科病院設備等整備事業</t>
    <phoneticPr fontId="2"/>
  </si>
  <si>
    <t>_７_オ_オ_災害拠点精神科病院設備等整備事業</t>
    <phoneticPr fontId="2"/>
  </si>
  <si>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2"/>
  </si>
  <si>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</si>
  <si>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</si>
  <si>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</si>
  <si>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</si>
  <si>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</si>
  <si>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</si>
  <si>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</si>
  <si>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</si>
  <si>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</si>
  <si>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</si>
  <si>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</si>
  <si>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</si>
  <si>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</si>
  <si>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</si>
  <si>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</si>
  <si>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</si>
  <si>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</si>
  <si>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</si>
  <si>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</si>
  <si>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</si>
  <si>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</si>
  <si>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</si>
  <si>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</si>
  <si>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</si>
  <si>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</si>
  <si>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</si>
  <si>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</si>
  <si>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</si>
  <si>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</si>
  <si>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</si>
  <si>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</si>
  <si>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</si>
  <si>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</si>
  <si>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</si>
  <si>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</si>
  <si>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</si>
  <si>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</si>
  <si>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</si>
  <si>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</si>
  <si>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</si>
  <si>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</si>
  <si>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</si>
  <si>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</si>
  <si>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</si>
  <si>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</si>
  <si>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</si>
  <si>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</si>
  <si>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</si>
  <si>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2"/>
  </si>
  <si>
    <t>帰国者・接触者相談センター等の設置支援</t>
    <rPh sb="0" eb="3">
      <t>キコクシャ</t>
    </rPh>
    <rPh sb="4" eb="7">
      <t>セッショクシャ</t>
    </rPh>
    <rPh sb="7" eb="9">
      <t>ソウダン</t>
    </rPh>
    <rPh sb="13" eb="14">
      <t>トウ</t>
    </rPh>
    <rPh sb="15" eb="17">
      <t>セッチ</t>
    </rPh>
    <rPh sb="17" eb="19">
      <t>シエン</t>
    </rPh>
    <phoneticPr fontId="1"/>
  </si>
  <si>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1"/>
  </si>
  <si>
    <t>新型コロナウイルス感染症患者の入院医療機関の設備整備支援</t>
    <rPh sb="15" eb="17">
      <t>ニュウイン</t>
    </rPh>
    <rPh sb="17" eb="19">
      <t>イリョウ</t>
    </rPh>
    <rPh sb="19" eb="21">
      <t>キカン</t>
    </rPh>
    <rPh sb="22" eb="24">
      <t>セツビ</t>
    </rPh>
    <rPh sb="24" eb="26">
      <t>セイビ</t>
    </rPh>
    <phoneticPr fontId="1"/>
  </si>
  <si>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1"/>
  </si>
  <si>
    <t>ＰＣＲ検査機器等の設備整備支援</t>
    <rPh sb="7" eb="8">
      <t>トウ</t>
    </rPh>
    <phoneticPr fontId="1"/>
  </si>
  <si>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</si>
  <si>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</si>
  <si>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</si>
  <si>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</si>
  <si>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</si>
  <si>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</si>
  <si>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</si>
  <si>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</si>
  <si>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1"/>
  </si>
  <si>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</si>
  <si>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</si>
  <si>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</si>
  <si>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</si>
  <si>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</si>
  <si>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</si>
  <si>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2"/>
  </si>
  <si>
    <t>別表の第２欄に定める基準額　　　</t>
    <phoneticPr fontId="2"/>
  </si>
  <si>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2"/>
  </si>
  <si>
    <t xml:space="preserve">別表の第２に定める対象経費の支出予定額　　 </t>
    <rPh sb="6" eb="7">
      <t>サダ</t>
    </rPh>
    <rPh sb="9" eb="11">
      <t>タイショウ</t>
    </rPh>
    <phoneticPr fontId="2"/>
  </si>
  <si>
    <t>別表の第２に定める対象経費における寄付金その他収入額</t>
    <rPh sb="0" eb="2">
      <t>ベッピョウ</t>
    </rPh>
    <rPh sb="3" eb="4">
      <t>ダイ</t>
    </rPh>
    <rPh sb="6" eb="7">
      <t>サダ</t>
    </rPh>
    <rPh sb="9" eb="11">
      <t>タイショウ</t>
    </rPh>
    <rPh sb="11" eb="13">
      <t>ケイヒ</t>
    </rPh>
    <phoneticPr fontId="2"/>
  </si>
  <si>
    <t>別表２の第４欄に定める交付率</t>
    <rPh sb="8" eb="9">
      <t>サダ</t>
    </rPh>
    <rPh sb="11" eb="14">
      <t>コウフリツ</t>
    </rPh>
    <phoneticPr fontId="2"/>
  </si>
  <si>
    <t>（A)</t>
    <phoneticPr fontId="2"/>
  </si>
  <si>
    <t>（B)</t>
    <phoneticPr fontId="2"/>
  </si>
  <si>
    <t>（C)</t>
    <phoneticPr fontId="2"/>
  </si>
  <si>
    <t>（D)＝（B)-（C)</t>
    <phoneticPr fontId="2"/>
  </si>
  <si>
    <t>（F）</t>
    <phoneticPr fontId="2"/>
  </si>
  <si>
    <t>（E)-(F)</t>
    <phoneticPr fontId="2"/>
  </si>
  <si>
    <t>（E)=（A)or（D)
※1,000円未満切捨</t>
    <rPh sb="19" eb="20">
      <t>エン</t>
    </rPh>
    <rPh sb="20" eb="22">
      <t>ミマン</t>
    </rPh>
    <rPh sb="22" eb="23">
      <t>キ</t>
    </rPh>
    <rPh sb="23" eb="24">
      <t>ス</t>
    </rPh>
    <phoneticPr fontId="2"/>
  </si>
  <si>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2"/>
  </si>
  <si>
    <t>派遣事業費
（総額）</t>
    <rPh sb="0" eb="2">
      <t>ハケン</t>
    </rPh>
    <rPh sb="2" eb="5">
      <t>ジギョウヒ</t>
    </rPh>
    <rPh sb="7" eb="9">
      <t>ソウガク</t>
    </rPh>
    <phoneticPr fontId="2"/>
  </si>
  <si>
    <t>搬送調整本部経費
（総額）</t>
    <rPh sb="0" eb="2">
      <t>ハンソウ</t>
    </rPh>
    <rPh sb="2" eb="4">
      <t>チョウセイ</t>
    </rPh>
    <rPh sb="4" eb="6">
      <t>ホンブ</t>
    </rPh>
    <rPh sb="6" eb="8">
      <t>ケイヒ</t>
    </rPh>
    <rPh sb="10" eb="12">
      <t>ソウガク</t>
    </rPh>
    <phoneticPr fontId="2"/>
  </si>
  <si>
    <t>調整本部時間数
（時間数）</t>
    <rPh sb="0" eb="2">
      <t>チョウセイ</t>
    </rPh>
    <rPh sb="2" eb="4">
      <t>ホンブ</t>
    </rPh>
    <rPh sb="4" eb="7">
      <t>ジカンスウ</t>
    </rPh>
    <rPh sb="9" eb="12">
      <t>ジカンスウ</t>
    </rPh>
    <phoneticPr fontId="2"/>
  </si>
  <si>
    <t>搬送同乗医師経費
（総額）</t>
    <rPh sb="0" eb="2">
      <t>ハンソウ</t>
    </rPh>
    <rPh sb="2" eb="4">
      <t>ドウジョウ</t>
    </rPh>
    <rPh sb="4" eb="6">
      <t>イシ</t>
    </rPh>
    <rPh sb="6" eb="8">
      <t>ケイヒ</t>
    </rPh>
    <rPh sb="10" eb="12">
      <t>ソウガク</t>
    </rPh>
    <phoneticPr fontId="2"/>
  </si>
  <si>
    <t>搬送同乗時間数
（時間数）</t>
    <rPh sb="0" eb="2">
      <t>ハンソウ</t>
    </rPh>
    <rPh sb="2" eb="4">
      <t>ドウジョウ</t>
    </rPh>
    <rPh sb="4" eb="7">
      <t>ジカンスウ</t>
    </rPh>
    <rPh sb="9" eb="12">
      <t>ジカンスウ</t>
    </rPh>
    <phoneticPr fontId="2"/>
  </si>
  <si>
    <t>医師派遣事業費
（総額）</t>
    <rPh sb="0" eb="2">
      <t>イシ</t>
    </rPh>
    <rPh sb="2" eb="4">
      <t>ハケン</t>
    </rPh>
    <rPh sb="4" eb="7">
      <t>ジギョウヒ</t>
    </rPh>
    <rPh sb="9" eb="11">
      <t>ソウガク</t>
    </rPh>
    <phoneticPr fontId="2"/>
  </si>
  <si>
    <t>医師派遣時間数
（１時間単位）</t>
    <rPh sb="0" eb="2">
      <t>イシ</t>
    </rPh>
    <rPh sb="2" eb="4">
      <t>ハケン</t>
    </rPh>
    <rPh sb="4" eb="7">
      <t>ジカンスウ</t>
    </rPh>
    <rPh sb="10" eb="12">
      <t>ジカン</t>
    </rPh>
    <rPh sb="12" eb="14">
      <t>タンイ</t>
    </rPh>
    <phoneticPr fontId="2"/>
  </si>
  <si>
    <t>看護師派遣事業費
（総額）</t>
    <rPh sb="0" eb="3">
      <t>カンゴシ</t>
    </rPh>
    <rPh sb="3" eb="5">
      <t>ハケン</t>
    </rPh>
    <rPh sb="5" eb="8">
      <t>ジギョウヒ</t>
    </rPh>
    <rPh sb="10" eb="12">
      <t>ソウガク</t>
    </rPh>
    <phoneticPr fontId="2"/>
  </si>
  <si>
    <t>看護師派遣時間数
（１時間単位）</t>
    <rPh sb="0" eb="3">
      <t>カンゴシ</t>
    </rPh>
    <rPh sb="3" eb="5">
      <t>ハケン</t>
    </rPh>
    <rPh sb="5" eb="8">
      <t>ジカンスウ</t>
    </rPh>
    <rPh sb="11" eb="13">
      <t>ジカン</t>
    </rPh>
    <rPh sb="13" eb="15">
      <t>タンイ</t>
    </rPh>
    <phoneticPr fontId="2"/>
  </si>
  <si>
    <t>民間救急所要経費
（総額）</t>
    <rPh sb="0" eb="2">
      <t>ミンカン</t>
    </rPh>
    <rPh sb="2" eb="4">
      <t>キュウキュウ</t>
    </rPh>
    <rPh sb="4" eb="6">
      <t>ショヨウ</t>
    </rPh>
    <rPh sb="6" eb="8">
      <t>ケイヒ</t>
    </rPh>
    <rPh sb="10" eb="12">
      <t>ソウガク</t>
    </rPh>
    <phoneticPr fontId="2"/>
  </si>
  <si>
    <t>搬送用バッグ導入費</t>
    <rPh sb="0" eb="3">
      <t>ハンソウヨウ</t>
    </rPh>
    <rPh sb="6" eb="9">
      <t>ドウニュウヒ</t>
    </rPh>
    <phoneticPr fontId="2"/>
  </si>
  <si>
    <t>搬送用バッグ数</t>
    <rPh sb="0" eb="3">
      <t>ハンソウヨウ</t>
    </rPh>
    <rPh sb="6" eb="7">
      <t>スウ</t>
    </rPh>
    <phoneticPr fontId="2"/>
  </si>
  <si>
    <t>消耗品費</t>
    <rPh sb="0" eb="3">
      <t>ショウモウヒン</t>
    </rPh>
    <rPh sb="3" eb="4">
      <t>ヒ</t>
    </rPh>
    <phoneticPr fontId="2"/>
  </si>
  <si>
    <t>搬送患者数
（総数）</t>
    <rPh sb="0" eb="2">
      <t>ハンソウ</t>
    </rPh>
    <rPh sb="2" eb="5">
      <t>カンジャスウ</t>
    </rPh>
    <rPh sb="7" eb="9">
      <t>ソウスウ</t>
    </rPh>
    <phoneticPr fontId="2"/>
  </si>
  <si>
    <t>調整員派遣事業費
（総額）</t>
    <rPh sb="0" eb="2">
      <t>チョウセイ</t>
    </rPh>
    <rPh sb="2" eb="3">
      <t>イン</t>
    </rPh>
    <rPh sb="3" eb="5">
      <t>ハケン</t>
    </rPh>
    <rPh sb="5" eb="8">
      <t>ジギョウヒ</t>
    </rPh>
    <rPh sb="10" eb="12">
      <t>ソウガク</t>
    </rPh>
    <phoneticPr fontId="2"/>
  </si>
  <si>
    <t>調整員派遣時間数
（１時間単位）</t>
    <rPh sb="0" eb="2">
      <t>チョウセイ</t>
    </rPh>
    <rPh sb="2" eb="3">
      <t>イン</t>
    </rPh>
    <rPh sb="3" eb="5">
      <t>ハケン</t>
    </rPh>
    <rPh sb="5" eb="8">
      <t>ジカンスウ</t>
    </rPh>
    <rPh sb="11" eb="13">
      <t>ジカン</t>
    </rPh>
    <rPh sb="13" eb="15">
      <t>タンイ</t>
    </rPh>
    <phoneticPr fontId="2"/>
  </si>
  <si>
    <t>燃料費他活動に係る経費</t>
    <rPh sb="0" eb="3">
      <t>ネンリョウヒ</t>
    </rPh>
    <rPh sb="3" eb="4">
      <t>ホカ</t>
    </rPh>
    <rPh sb="4" eb="6">
      <t>カツドウ</t>
    </rPh>
    <rPh sb="7" eb="8">
      <t>カカ</t>
    </rPh>
    <rPh sb="9" eb="11">
      <t>ケイヒ</t>
    </rPh>
    <phoneticPr fontId="2"/>
  </si>
  <si>
    <t>都道府県拠点向け補助件数</t>
    <rPh sb="0" eb="4">
      <t>トドウフケン</t>
    </rPh>
    <rPh sb="4" eb="6">
      <t>キョテン</t>
    </rPh>
    <rPh sb="6" eb="7">
      <t>ム</t>
    </rPh>
    <rPh sb="8" eb="10">
      <t>ホジョ</t>
    </rPh>
    <rPh sb="10" eb="12">
      <t>ケンスウ</t>
    </rPh>
    <phoneticPr fontId="2"/>
  </si>
  <si>
    <t>都道府県拠点総事業費</t>
    <rPh sb="0" eb="4">
      <t>トドウフケン</t>
    </rPh>
    <rPh sb="4" eb="6">
      <t>キョテン</t>
    </rPh>
    <rPh sb="6" eb="7">
      <t>ソウ</t>
    </rPh>
    <rPh sb="7" eb="10">
      <t>ジギョウヒ</t>
    </rPh>
    <phoneticPr fontId="2"/>
  </si>
  <si>
    <t>二次医療圏拠点向け補助件数</t>
    <rPh sb="0" eb="2">
      <t>ニジ</t>
    </rPh>
    <rPh sb="2" eb="5">
      <t>イリョウケン</t>
    </rPh>
    <rPh sb="5" eb="7">
      <t>キョテン</t>
    </rPh>
    <rPh sb="7" eb="8">
      <t>ム</t>
    </rPh>
    <rPh sb="9" eb="11">
      <t>ホジョ</t>
    </rPh>
    <rPh sb="11" eb="13">
      <t>ケンスウ</t>
    </rPh>
    <phoneticPr fontId="2"/>
  </si>
  <si>
    <t>二次医療圏拠点総事業費</t>
    <rPh sb="0" eb="2">
      <t>ニジ</t>
    </rPh>
    <rPh sb="2" eb="5">
      <t>イリョウケン</t>
    </rPh>
    <rPh sb="5" eb="7">
      <t>キョテン</t>
    </rPh>
    <rPh sb="7" eb="8">
      <t>ソウ</t>
    </rPh>
    <rPh sb="8" eb="11">
      <t>ジギョウヒ</t>
    </rPh>
    <phoneticPr fontId="2"/>
  </si>
  <si>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2"/>
  </si>
  <si>
    <t>医師派遣日数
（１日単位）</t>
    <rPh sb="0" eb="2">
      <t>イシ</t>
    </rPh>
    <rPh sb="2" eb="4">
      <t>ハケン</t>
    </rPh>
    <rPh sb="4" eb="6">
      <t>ニッスウ</t>
    </rPh>
    <rPh sb="9" eb="10">
      <t>ニチ</t>
    </rPh>
    <rPh sb="10" eb="12">
      <t>タンイ</t>
    </rPh>
    <phoneticPr fontId="2"/>
  </si>
  <si>
    <t>医療従事者派遣日数
（１日単位）</t>
    <rPh sb="0" eb="2">
      <t>イリョウ</t>
    </rPh>
    <rPh sb="2" eb="5">
      <t>ジュウジシャ</t>
    </rPh>
    <rPh sb="5" eb="7">
      <t>ハケン</t>
    </rPh>
    <rPh sb="7" eb="9">
      <t>ニッスウ</t>
    </rPh>
    <rPh sb="12" eb="13">
      <t>ニチ</t>
    </rPh>
    <rPh sb="13" eb="15">
      <t>タンイ</t>
    </rPh>
    <phoneticPr fontId="2"/>
  </si>
  <si>
    <t>総事業費</t>
    <rPh sb="0" eb="1">
      <t>ソウ</t>
    </rPh>
    <rPh sb="1" eb="4">
      <t>ジギョウヒ</t>
    </rPh>
    <phoneticPr fontId="2"/>
  </si>
  <si>
    <t>消毒等に係る経費
（上限額600,000円）</t>
    <rPh sb="0" eb="2">
      <t>ショウドク</t>
    </rPh>
    <rPh sb="2" eb="3">
      <t>トウ</t>
    </rPh>
    <rPh sb="4" eb="5">
      <t>カカ</t>
    </rPh>
    <rPh sb="6" eb="8">
      <t>ケイヒ</t>
    </rPh>
    <rPh sb="10" eb="13">
      <t>ジョウゲンガク</t>
    </rPh>
    <rPh sb="20" eb="21">
      <t>エン</t>
    </rPh>
    <phoneticPr fontId="2"/>
  </si>
  <si>
    <t>HEPAフィルター付空気清浄機購入台数（２台まで）</t>
    <rPh sb="15" eb="17">
      <t>コウニュウ</t>
    </rPh>
    <rPh sb="17" eb="19">
      <t>ダイスウ</t>
    </rPh>
    <rPh sb="18" eb="19">
      <t>スウ</t>
    </rPh>
    <rPh sb="21" eb="22">
      <t>ダイ</t>
    </rPh>
    <phoneticPr fontId="2"/>
  </si>
  <si>
    <t>別紙２に掲げる対象経費の支出予定額を証する資料</t>
    <phoneticPr fontId="2"/>
  </si>
  <si>
    <t>第１号様式（第５条関係）</t>
    <rPh sb="0" eb="1">
      <t>ダイ</t>
    </rPh>
    <rPh sb="2" eb="3">
      <t>ゴウ</t>
    </rPh>
    <rPh sb="3" eb="5">
      <t>ヨウシキ</t>
    </rPh>
    <rPh sb="6" eb="7">
      <t>ダイ</t>
    </rPh>
    <rPh sb="8" eb="11">
      <t>ジョウカンケイ</t>
    </rPh>
    <phoneticPr fontId="2"/>
  </si>
  <si>
    <t>岐阜県知事　様</t>
    <rPh sb="0" eb="5">
      <t>ギフケンチジ</t>
    </rPh>
    <rPh sb="6" eb="7">
      <t>サマ</t>
    </rPh>
    <phoneticPr fontId="2"/>
  </si>
  <si>
    <t>住所</t>
    <rPh sb="0" eb="2">
      <t>ジュウショ</t>
    </rPh>
    <phoneticPr fontId="2"/>
  </si>
  <si>
    <t>補助事業者名</t>
    <rPh sb="0" eb="6">
      <t>ホジョジギョウシャメイ</t>
    </rPh>
    <phoneticPr fontId="2"/>
  </si>
  <si>
    <t>開設者役職・氏名</t>
    <rPh sb="0" eb="3">
      <t>カイセツシャ</t>
    </rPh>
    <rPh sb="3" eb="5">
      <t>ヤクショク</t>
    </rPh>
    <rPh sb="6" eb="8">
      <t>シメイ</t>
    </rPh>
    <phoneticPr fontId="2"/>
  </si>
  <si>
    <t>担当者氏名</t>
    <rPh sb="0" eb="3">
      <t>タントウシャ</t>
    </rPh>
    <rPh sb="3" eb="5">
      <t>シメイ</t>
    </rPh>
    <phoneticPr fontId="2"/>
  </si>
  <si>
    <t>電話番号</t>
    <rPh sb="0" eb="4">
      <t>デンワバンゴウ</t>
    </rPh>
    <phoneticPr fontId="2"/>
  </si>
  <si>
    <t>　このことについて、次により補助金を交付されるよう関係書類を添えて申請します。</t>
    <rPh sb="10" eb="11">
      <t>ツギ</t>
    </rPh>
    <rPh sb="14" eb="17">
      <t>ホジョキン</t>
    </rPh>
    <rPh sb="18" eb="20">
      <t>コウフ</t>
    </rPh>
    <rPh sb="25" eb="29">
      <t>カンケイショルイ</t>
    </rPh>
    <rPh sb="30" eb="31">
      <t>ソ</t>
    </rPh>
    <rPh sb="33" eb="35">
      <t>シンセイ</t>
    </rPh>
    <phoneticPr fontId="2"/>
  </si>
  <si>
    <t>記</t>
    <rPh sb="0" eb="1">
      <t>キ</t>
    </rPh>
    <phoneticPr fontId="2"/>
  </si>
  <si>
    <t>１　申請額　　　　金　　　　　　　　　　　円</t>
    <rPh sb="2" eb="5">
      <t>シンセイガク</t>
    </rPh>
    <rPh sb="9" eb="10">
      <t>キン</t>
    </rPh>
    <rPh sb="21" eb="22">
      <t>エン</t>
    </rPh>
    <phoneticPr fontId="2"/>
  </si>
  <si>
    <t>２　経費所要額内訳書（別紙のとおり）</t>
    <rPh sb="2" eb="7">
      <t>ケイヒショヨウガク</t>
    </rPh>
    <rPh sb="7" eb="10">
      <t>ウチワケショ</t>
    </rPh>
    <rPh sb="11" eb="13">
      <t>ベッシ</t>
    </rPh>
    <phoneticPr fontId="2"/>
  </si>
  <si>
    <t>３　添付書類</t>
    <rPh sb="2" eb="6">
      <t>テンプショルイ</t>
    </rPh>
    <phoneticPr fontId="2"/>
  </si>
  <si>
    <t>別記</t>
    <rPh sb="0" eb="2">
      <t>ベッキ</t>
    </rPh>
    <phoneticPr fontId="2"/>
  </si>
  <si>
    <t>　（１）見積書の写し等</t>
    <rPh sb="4" eb="7">
      <t>ミツモリショ</t>
    </rPh>
    <rPh sb="8" eb="9">
      <t>ウツ</t>
    </rPh>
    <rPh sb="10" eb="11">
      <t>ナド</t>
    </rPh>
    <phoneticPr fontId="2"/>
  </si>
  <si>
    <t>　（２）その他参考となる書類</t>
    <rPh sb="6" eb="7">
      <t>タ</t>
    </rPh>
    <rPh sb="7" eb="9">
      <t>サンコウ</t>
    </rPh>
    <rPh sb="12" eb="14">
      <t>ショルイ</t>
    </rPh>
    <phoneticPr fontId="2"/>
  </si>
  <si>
    <t>　　年度協定締結医療機関等設備整備費補助金交付申請書</t>
    <rPh sb="4" eb="6">
      <t>キョウテイ</t>
    </rPh>
    <rPh sb="6" eb="8">
      <t>テイケツ</t>
    </rPh>
    <rPh sb="8" eb="12">
      <t>イリョウキカン</t>
    </rPh>
    <rPh sb="12" eb="13">
      <t>トウ</t>
    </rPh>
    <rPh sb="13" eb="15">
      <t>セツビ</t>
    </rPh>
    <rPh sb="15" eb="17">
      <t>セイビ</t>
    </rPh>
    <rPh sb="17" eb="18">
      <t>ヒ</t>
    </rPh>
    <rPh sb="18" eb="21">
      <t>ホジョキン</t>
    </rPh>
    <rPh sb="21" eb="26">
      <t>コウフシンセイショ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</si>
</sst>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quot;金&quot;#,##0&quot;円&quot;_ ;[Red]\-#,##0\ "/>
    <numFmt numFmtId="178" formatCode="#;\-#;&quot;&quot;;@"/>
    <numFmt numFmtId="179" formatCode="#,##0.000_ "/>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1"/>
      <name val="明朝"/>
      <family val="1"/>
      <charset val="128"/>
    </font>
    <font>
      <sz val="11"/>
      <color theme="1"/>
      <name val="ＭＳ Ｐゴシック"/>
      <family val="3"/>
      <charset val="128"/>
      <scheme val="minor"/>
    </font>
    <font>
      <sz val="12"/>
      <color theme="1"/>
      <name val="ＭＳ 明朝"/>
      <family val="1"/>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s>
  <cellStyleXfs count="6">
    <xf numFmtId="0" fontId="0" fillId="0" borderId="0"/>
    <xf numFmtId="38" fontId="1" fillId="0" borderId="0" applyFont="0" applyFill="0" applyBorder="0" applyAlignment="0" applyProtection="0"/>
    <xf numFmtId="0" fontId="10" fillId="0" borderId="0"/>
    <xf numFmtId="0" fontId="27" fillId="0" borderId="0"/>
    <xf numFmtId="38" fontId="27" fillId="0" borderId="0" applyFont="0" applyFill="0" applyBorder="0" applyAlignment="0" applyProtection="0"/>
    <xf numFmtId="0" fontId="28" fillId="0" borderId="0">
      <alignment vertical="center"/>
    </xf>
  </cellStyleXfs>
  <cellXfs count="330">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176" fontId="3" fillId="0" borderId="2" xfId="0" applyNumberFormat="1" applyFont="1" applyBorder="1" applyAlignment="1">
      <alignment vertical="center"/>
    </xf>
    <xf numFmtId="176" fontId="3" fillId="0" borderId="4" xfId="0" applyNumberFormat="1" applyFont="1" applyBorder="1" applyAlignment="1">
      <alignment vertical="center"/>
    </xf>
    <xf numFmtId="176" fontId="3" fillId="2" borderId="2" xfId="0" applyNumberFormat="1" applyFont="1" applyFill="1" applyBorder="1" applyAlignment="1">
      <alignment vertical="center"/>
    </xf>
    <xf numFmtId="176" fontId="3" fillId="2" borderId="4" xfId="0" applyNumberFormat="1" applyFont="1" applyFill="1" applyBorder="1" applyAlignment="1">
      <alignment vertical="center"/>
    </xf>
    <xf numFmtId="176" fontId="3" fillId="0" borderId="7" xfId="0" applyNumberFormat="1" applyFont="1" applyBorder="1" applyAlignment="1">
      <alignment vertical="center"/>
    </xf>
    <xf numFmtId="176" fontId="3" fillId="0" borderId="6" xfId="0" applyNumberFormat="1" applyFont="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2" borderId="0" xfId="0" applyFont="1" applyFill="1" applyAlignment="1">
      <alignment horizontal="right" vertical="center"/>
    </xf>
    <xf numFmtId="0" fontId="4" fillId="0" borderId="0" xfId="0" applyFont="1" applyFill="1" applyAlignment="1">
      <alignment vertical="center"/>
    </xf>
    <xf numFmtId="0" fontId="4" fillId="0" borderId="0" xfId="0" applyFont="1" applyAlignment="1">
      <alignment horizontal="centerContinuous" vertical="center"/>
    </xf>
    <xf numFmtId="0" fontId="5" fillId="0" borderId="0" xfId="0" applyFont="1" applyAlignment="1">
      <alignment vertical="center"/>
    </xf>
    <xf numFmtId="0" fontId="4" fillId="0" borderId="0" xfId="0" applyFont="1" applyAlignment="1">
      <alignment horizontal="left" vertical="center" indent="1"/>
    </xf>
    <xf numFmtId="0" fontId="4" fillId="0" borderId="0" xfId="0" applyFont="1" applyBorder="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7" fillId="3" borderId="5" xfId="0" applyFont="1" applyFill="1" applyBorder="1" applyAlignment="1">
      <alignment vertical="center" wrapText="1"/>
    </xf>
    <xf numFmtId="0" fontId="7" fillId="4" borderId="5" xfId="0" applyFont="1" applyFill="1" applyBorder="1" applyAlignment="1">
      <alignment vertical="center" wrapText="1"/>
    </xf>
    <xf numFmtId="0" fontId="7" fillId="5" borderId="5" xfId="0" applyFont="1" applyFill="1" applyBorder="1" applyAlignment="1">
      <alignment vertical="center" wrapText="1"/>
    </xf>
    <xf numFmtId="0" fontId="7" fillId="6"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vertical="center" wrapText="1"/>
    </xf>
    <xf numFmtId="0" fontId="7" fillId="0" borderId="8" xfId="0" applyFont="1" applyBorder="1" applyAlignment="1">
      <alignment vertical="center" wrapText="1"/>
    </xf>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0" xfId="0" applyFont="1" applyFill="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xf>
    <xf numFmtId="0" fontId="7" fillId="10" borderId="1" xfId="0" applyFont="1" applyFill="1" applyBorder="1" applyAlignment="1">
      <alignment vertical="center" wrapText="1"/>
    </xf>
    <xf numFmtId="0" fontId="6" fillId="0" borderId="0" xfId="0" applyFont="1" applyAlignment="1">
      <alignment vertical="center"/>
    </xf>
    <xf numFmtId="0" fontId="7" fillId="3" borderId="6" xfId="0" applyFont="1" applyFill="1" applyBorder="1" applyAlignment="1">
      <alignment vertical="center" wrapText="1"/>
    </xf>
    <xf numFmtId="0" fontId="7" fillId="4" borderId="6"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applyFill="1" applyAlignment="1">
      <alignment vertical="center"/>
    </xf>
    <xf numFmtId="0" fontId="7" fillId="9" borderId="5" xfId="0" applyFont="1" applyFill="1" applyBorder="1" applyAlignment="1">
      <alignment vertical="center" wrapText="1"/>
    </xf>
    <xf numFmtId="0" fontId="7" fillId="9" borderId="6" xfId="0" applyFont="1" applyFill="1" applyBorder="1" applyAlignment="1">
      <alignment vertical="center" wrapText="1"/>
    </xf>
    <xf numFmtId="0" fontId="7" fillId="9" borderId="4" xfId="0" applyFont="1" applyFill="1" applyBorder="1" applyAlignment="1">
      <alignment vertical="center" wrapText="1"/>
    </xf>
    <xf numFmtId="0" fontId="7" fillId="0" borderId="0" xfId="0" applyFont="1" applyBorder="1" applyAlignment="1">
      <alignment vertical="center"/>
    </xf>
    <xf numFmtId="12" fontId="7" fillId="0" borderId="1" xfId="0" applyNumberFormat="1"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Fill="1" applyAlignment="1">
      <alignment vertical="center" wrapText="1"/>
    </xf>
    <xf numFmtId="0" fontId="7" fillId="0" borderId="6" xfId="0" applyFont="1" applyBorder="1" applyAlignment="1">
      <alignment vertical="center" wrapText="1"/>
    </xf>
    <xf numFmtId="0" fontId="7" fillId="10" borderId="5" xfId="0" applyFont="1" applyFill="1" applyBorder="1" applyAlignment="1">
      <alignment vertical="center" wrapText="1"/>
    </xf>
    <xf numFmtId="0" fontId="7" fillId="0" borderId="0" xfId="0" applyFont="1" applyFill="1" applyAlignment="1">
      <alignment horizontal="centerContinuous" vertical="center"/>
    </xf>
    <xf numFmtId="0" fontId="7" fillId="0" borderId="0" xfId="0" applyFont="1" applyFill="1" applyBorder="1" applyAlignment="1">
      <alignment vertical="center"/>
    </xf>
    <xf numFmtId="0" fontId="7" fillId="2" borderId="0" xfId="0" applyFont="1" applyFill="1" applyBorder="1" applyAlignment="1">
      <alignment horizontal="righ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7" fillId="2" borderId="1" xfId="0" applyFont="1" applyFill="1" applyBorder="1" applyAlignment="1">
      <alignment vertical="center" wrapText="1" shrinkToFit="1"/>
    </xf>
    <xf numFmtId="0" fontId="7" fillId="2" borderId="1"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wrapText="1" shrinkToFit="1"/>
    </xf>
    <xf numFmtId="0" fontId="7" fillId="0" borderId="5" xfId="0" applyFont="1" applyFill="1" applyBorder="1" applyAlignment="1">
      <alignment horizontal="center" vertical="center"/>
    </xf>
    <xf numFmtId="0" fontId="7"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 xfId="0" applyFont="1" applyFill="1" applyBorder="1" applyAlignment="1">
      <alignment horizontal="right" vertical="center"/>
    </xf>
    <xf numFmtId="0" fontId="7" fillId="0" borderId="5" xfId="0" applyFont="1" applyFill="1" applyBorder="1" applyAlignment="1">
      <alignment vertical="center"/>
    </xf>
    <xf numFmtId="0" fontId="7" fillId="0" borderId="3" xfId="0" applyFont="1" applyFill="1" applyBorder="1" applyAlignment="1">
      <alignment vertical="center"/>
    </xf>
    <xf numFmtId="0" fontId="7" fillId="0" borderId="3" xfId="0" applyFont="1" applyFill="1" applyBorder="1" applyAlignment="1">
      <alignment horizontal="right" vertical="center"/>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3" fontId="7" fillId="0" borderId="6" xfId="0" applyNumberFormat="1" applyFont="1" applyFill="1" applyBorder="1" applyAlignment="1">
      <alignment vertical="center"/>
    </xf>
    <xf numFmtId="0" fontId="7" fillId="0" borderId="1" xfId="0" applyFont="1" applyFill="1" applyBorder="1" applyAlignment="1">
      <alignment vertical="center" wrapText="1"/>
    </xf>
    <xf numFmtId="178" fontId="7" fillId="0" borderId="1" xfId="0" applyNumberFormat="1" applyFont="1" applyFill="1" applyBorder="1" applyAlignment="1">
      <alignment vertical="center" wrapText="1"/>
    </xf>
    <xf numFmtId="178" fontId="7" fillId="0" borderId="7" xfId="0" applyNumberFormat="1" applyFont="1" applyFill="1" applyBorder="1" applyAlignment="1">
      <alignment vertical="center" wrapText="1"/>
    </xf>
    <xf numFmtId="178" fontId="7" fillId="0" borderId="14" xfId="0" applyNumberFormat="1" applyFont="1" applyFill="1" applyBorder="1" applyAlignment="1">
      <alignment vertical="center" wrapText="1"/>
    </xf>
    <xf numFmtId="38" fontId="7" fillId="0" borderId="12" xfId="1" applyFont="1" applyFill="1" applyBorder="1" applyAlignment="1">
      <alignment vertical="center"/>
    </xf>
    <xf numFmtId="38" fontId="7" fillId="0" borderId="13" xfId="1" applyFont="1" applyFill="1" applyBorder="1" applyAlignment="1">
      <alignment vertical="center"/>
    </xf>
    <xf numFmtId="38" fontId="7" fillId="0" borderId="1" xfId="1" applyFont="1" applyFill="1" applyBorder="1" applyAlignment="1">
      <alignment vertical="center"/>
    </xf>
    <xf numFmtId="38" fontId="7" fillId="0" borderId="16" xfId="1" applyFont="1" applyFill="1" applyBorder="1" applyAlignment="1">
      <alignment vertical="center"/>
    </xf>
    <xf numFmtId="38" fontId="7" fillId="0" borderId="15" xfId="1" applyFont="1" applyFill="1" applyBorder="1" applyAlignment="1">
      <alignment vertical="center"/>
    </xf>
    <xf numFmtId="38" fontId="7" fillId="0" borderId="14" xfId="1" applyFont="1" applyFill="1" applyBorder="1" applyAlignment="1">
      <alignment vertical="center"/>
    </xf>
    <xf numFmtId="38" fontId="7" fillId="0" borderId="9" xfId="1" applyFont="1" applyFill="1" applyBorder="1" applyAlignment="1">
      <alignment horizontal="center" vertical="center"/>
    </xf>
    <xf numFmtId="38" fontId="7" fillId="0" borderId="7" xfId="1" applyFont="1" applyFill="1" applyBorder="1" applyAlignment="1">
      <alignment vertical="center"/>
    </xf>
    <xf numFmtId="38" fontId="7" fillId="0" borderId="6" xfId="1" applyFont="1" applyFill="1" applyBorder="1" applyAlignment="1">
      <alignment vertical="center"/>
    </xf>
    <xf numFmtId="3" fontId="7" fillId="2" borderId="6" xfId="0" applyNumberFormat="1" applyFont="1" applyFill="1" applyBorder="1" applyAlignment="1">
      <alignment vertical="center" wrapText="1"/>
    </xf>
    <xf numFmtId="3" fontId="7" fillId="0" borderId="6" xfId="0" applyNumberFormat="1" applyFont="1" applyFill="1" applyBorder="1" applyAlignment="1">
      <alignment vertical="center" wrapText="1"/>
    </xf>
    <xf numFmtId="12" fontId="7" fillId="0" borderId="6" xfId="0" quotePrefix="1" applyNumberFormat="1" applyFont="1" applyFill="1" applyBorder="1" applyAlignment="1">
      <alignment horizontal="center" vertical="center" wrapText="1"/>
    </xf>
    <xf numFmtId="3" fontId="7" fillId="2" borderId="7" xfId="0" applyNumberFormat="1" applyFont="1" applyFill="1" applyBorder="1" applyAlignment="1">
      <alignment vertical="center" wrapText="1"/>
    </xf>
    <xf numFmtId="3" fontId="7" fillId="2" borderId="1" xfId="0" applyNumberFormat="1" applyFont="1" applyFill="1" applyBorder="1" applyAlignment="1">
      <alignment vertical="center" wrapText="1"/>
    </xf>
    <xf numFmtId="3" fontId="7" fillId="2" borderId="14" xfId="0" applyNumberFormat="1" applyFont="1" applyFill="1" applyBorder="1" applyAlignment="1">
      <alignmen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vertical="center"/>
    </xf>
    <xf numFmtId="0" fontId="7" fillId="0" borderId="0" xfId="0" applyFont="1" applyFill="1" applyAlignment="1">
      <alignment wrapText="1"/>
    </xf>
    <xf numFmtId="3" fontId="7" fillId="0" borderId="7" xfId="0" applyNumberFormat="1"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9" xfId="0" applyFont="1" applyFill="1" applyBorder="1" applyAlignment="1">
      <alignment horizontal="center" vertical="center"/>
    </xf>
    <xf numFmtId="179" fontId="7" fillId="0" borderId="7" xfId="0" applyNumberFormat="1" applyFont="1" applyFill="1" applyBorder="1" applyAlignment="1">
      <alignment vertical="center" wrapText="1"/>
    </xf>
    <xf numFmtId="3" fontId="7" fillId="0" borderId="7" xfId="0" applyNumberFormat="1" applyFont="1" applyFill="1" applyBorder="1" applyAlignment="1">
      <alignment vertical="center" wrapText="1"/>
    </xf>
    <xf numFmtId="0" fontId="7" fillId="0" borderId="6" xfId="0" applyFont="1" applyFill="1" applyBorder="1" applyAlignment="1">
      <alignment horizontal="right" vertical="center" wrapText="1"/>
    </xf>
    <xf numFmtId="0" fontId="7" fillId="2" borderId="7" xfId="0" applyFont="1" applyFill="1" applyBorder="1" applyAlignment="1">
      <alignment vertical="center" wrapText="1"/>
    </xf>
    <xf numFmtId="38" fontId="7" fillId="0" borderId="17"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0" fontId="7" fillId="0" borderId="17"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Border="1" applyAlignment="1">
      <alignment horizontal="right" vertical="center"/>
    </xf>
    <xf numFmtId="0" fontId="7" fillId="0" borderId="14" xfId="0" applyFont="1" applyFill="1" applyBorder="1" applyAlignment="1">
      <alignment vertical="center" wrapText="1"/>
    </xf>
    <xf numFmtId="3" fontId="7" fillId="0" borderId="9" xfId="0" applyNumberFormat="1" applyFont="1" applyFill="1" applyBorder="1" applyAlignment="1">
      <alignment vertical="center" wrapText="1"/>
    </xf>
    <xf numFmtId="0" fontId="7" fillId="0" borderId="6" xfId="0" applyFont="1" applyFill="1" applyBorder="1" applyAlignment="1">
      <alignment vertical="center"/>
    </xf>
    <xf numFmtId="3" fontId="7" fillId="0" borderId="9" xfId="0" applyNumberFormat="1" applyFont="1" applyFill="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178" fontId="7" fillId="0" borderId="6" xfId="0" applyNumberFormat="1" applyFont="1" applyFill="1" applyBorder="1" applyAlignment="1">
      <alignment vertical="center" wrapText="1"/>
    </xf>
    <xf numFmtId="177" fontId="4" fillId="0" borderId="0" xfId="0" applyNumberFormat="1" applyFont="1" applyFill="1" applyBorder="1" applyAlignment="1">
      <alignment horizontal="left" vertical="center"/>
    </xf>
    <xf numFmtId="0" fontId="3"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0" fillId="0" borderId="21" xfId="0" applyFont="1" applyBorder="1" applyAlignment="1">
      <alignment horizontal="center" vertical="center" wrapText="1"/>
    </xf>
    <xf numFmtId="0" fontId="12" fillId="0" borderId="0" xfId="2" applyFont="1"/>
    <xf numFmtId="0" fontId="13" fillId="0" borderId="0" xfId="2" applyFont="1"/>
    <xf numFmtId="0" fontId="10" fillId="0" borderId="0" xfId="2" applyFont="1" applyAlignment="1"/>
    <xf numFmtId="0" fontId="13" fillId="0" borderId="0" xfId="2" applyFont="1" applyAlignment="1">
      <alignment vertical="center"/>
    </xf>
    <xf numFmtId="0" fontId="13" fillId="15" borderId="18" xfId="2" applyFont="1" applyFill="1" applyBorder="1" applyAlignment="1">
      <alignment horizontal="center" vertical="center"/>
    </xf>
    <xf numFmtId="0" fontId="17" fillId="0" borderId="0" xfId="2" applyFont="1"/>
    <xf numFmtId="0" fontId="10" fillId="0" borderId="0" xfId="2" applyFont="1"/>
    <xf numFmtId="20" fontId="10" fillId="0" borderId="0" xfId="2" applyNumberFormat="1" applyFont="1"/>
    <xf numFmtId="0" fontId="18"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0" fillId="0" borderId="18"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5" xfId="0" applyFont="1" applyBorder="1" applyAlignment="1">
      <alignment horizontal="left" vertical="center" wrapText="1"/>
    </xf>
    <xf numFmtId="0" fontId="20" fillId="0" borderId="24"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xf numFmtId="0" fontId="19" fillId="0" borderId="1" xfId="0" applyFont="1" applyFill="1" applyBorder="1" applyAlignment="1">
      <alignment vertical="center" wrapText="1"/>
    </xf>
    <xf numFmtId="0" fontId="21" fillId="0" borderId="0" xfId="0" applyFont="1" applyBorder="1" applyAlignment="1">
      <alignment horizontal="center" vertical="center" wrapText="1"/>
    </xf>
    <xf numFmtId="0" fontId="20" fillId="0" borderId="35" xfId="0" applyFont="1" applyBorder="1" applyAlignment="1">
      <alignment vertical="center" wrapText="1"/>
    </xf>
    <xf numFmtId="0" fontId="7" fillId="0" borderId="1" xfId="0" applyFont="1" applyFill="1" applyBorder="1" applyAlignment="1">
      <alignment vertical="center"/>
    </xf>
    <xf numFmtId="0" fontId="19"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Alignment="1">
      <alignment vertical="center"/>
    </xf>
    <xf numFmtId="0" fontId="12" fillId="0" borderId="0" xfId="0" applyFont="1"/>
    <xf numFmtId="0" fontId="13" fillId="0" borderId="0" xfId="0" applyFont="1"/>
    <xf numFmtId="0" fontId="13" fillId="11" borderId="18" xfId="2" applyFont="1" applyFill="1" applyBorder="1" applyAlignment="1">
      <alignment horizontal="center" vertical="center"/>
    </xf>
    <xf numFmtId="0" fontId="13" fillId="12" borderId="18" xfId="2" applyFont="1" applyFill="1" applyBorder="1" applyAlignment="1">
      <alignment horizontal="center" vertical="center"/>
    </xf>
    <xf numFmtId="0" fontId="13" fillId="13" borderId="18" xfId="2" applyFont="1" applyFill="1" applyBorder="1" applyAlignment="1">
      <alignment horizontal="center" vertical="center"/>
    </xf>
    <xf numFmtId="0" fontId="13" fillId="0" borderId="0" xfId="2" applyFont="1" applyAlignment="1">
      <alignment horizontal="center" vertical="center"/>
    </xf>
    <xf numFmtId="0" fontId="13" fillId="0" borderId="18" xfId="2" applyFont="1" applyFill="1" applyBorder="1" applyAlignment="1">
      <alignment horizontal="center" vertical="center"/>
    </xf>
    <xf numFmtId="0" fontId="13" fillId="0" borderId="22" xfId="2" applyFont="1" applyFill="1" applyBorder="1" applyAlignment="1">
      <alignment horizontal="center" vertical="center"/>
    </xf>
    <xf numFmtId="0" fontId="13" fillId="0" borderId="1" xfId="2" applyFont="1" applyFill="1" applyBorder="1" applyAlignment="1">
      <alignment horizontal="center" vertical="center"/>
    </xf>
    <xf numFmtId="0" fontId="13" fillId="11" borderId="19" xfId="2" applyFont="1" applyFill="1" applyBorder="1" applyAlignment="1">
      <alignment horizontal="center" vertical="center"/>
    </xf>
    <xf numFmtId="0" fontId="13" fillId="0" borderId="19" xfId="2" applyFont="1" applyFill="1" applyBorder="1" applyAlignment="1">
      <alignment horizontal="center" vertical="center"/>
    </xf>
    <xf numFmtId="0" fontId="13"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1"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22" fillId="0" borderId="28" xfId="0" applyFont="1" applyFill="1" applyBorder="1" applyAlignment="1">
      <alignment horizontal="left" vertical="center" wrapText="1"/>
    </xf>
    <xf numFmtId="0" fontId="23" fillId="0" borderId="29" xfId="0" applyFont="1" applyFill="1" applyBorder="1" applyAlignment="1">
      <alignment horizontal="center" vertical="center" wrapText="1"/>
    </xf>
    <xf numFmtId="0" fontId="22" fillId="0" borderId="30" xfId="0" applyFont="1" applyFill="1" applyBorder="1" applyAlignment="1">
      <alignment horizontal="left" vertical="center" wrapText="1"/>
    </xf>
    <xf numFmtId="0" fontId="23"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1" fillId="0" borderId="36" xfId="0" applyFont="1" applyFill="1" applyBorder="1" applyAlignment="1">
      <alignment horizontal="center" vertical="center" wrapText="1"/>
    </xf>
    <xf numFmtId="0" fontId="7" fillId="0" borderId="0" xfId="0" applyFont="1" applyFill="1" applyBorder="1" applyAlignment="1">
      <alignment horizontal="right" vertical="center"/>
    </xf>
    <xf numFmtId="0" fontId="7" fillId="0" borderId="0" xfId="0" applyFont="1" applyFill="1" applyBorder="1" applyAlignment="1">
      <alignment horizontal="center" vertical="center"/>
    </xf>
    <xf numFmtId="38" fontId="7" fillId="0" borderId="0" xfId="1" applyFont="1" applyFill="1" applyBorder="1" applyAlignment="1">
      <alignment vertical="center"/>
    </xf>
    <xf numFmtId="0" fontId="7" fillId="0" borderId="4" xfId="0" applyFont="1" applyFill="1" applyBorder="1" applyAlignment="1">
      <alignment vertical="center" wrapText="1"/>
    </xf>
    <xf numFmtId="0" fontId="7" fillId="0" borderId="8" xfId="0" applyFont="1" applyFill="1" applyBorder="1" applyAlignment="1">
      <alignment horizontal="center" vertical="center"/>
    </xf>
    <xf numFmtId="0" fontId="7" fillId="0" borderId="4" xfId="0" applyFont="1" applyFill="1" applyBorder="1" applyAlignment="1">
      <alignment horizontal="right" vertical="center"/>
    </xf>
    <xf numFmtId="38" fontId="7" fillId="0" borderId="6" xfId="1" applyFont="1" applyFill="1" applyBorder="1" applyAlignment="1">
      <alignment vertical="center" wrapText="1"/>
    </xf>
    <xf numFmtId="3" fontId="7" fillId="0" borderId="1" xfId="0" applyNumberFormat="1" applyFont="1" applyFill="1" applyBorder="1" applyAlignment="1">
      <alignment vertical="center" wrapText="1"/>
    </xf>
    <xf numFmtId="3" fontId="7" fillId="0" borderId="38" xfId="0" applyNumberFormat="1" applyFont="1" applyFill="1" applyBorder="1" applyAlignment="1">
      <alignment vertical="center" wrapText="1"/>
    </xf>
    <xf numFmtId="38" fontId="7" fillId="0" borderId="14" xfId="1" applyFont="1" applyFill="1" applyBorder="1" applyAlignment="1">
      <alignment vertical="center" wrapText="1"/>
    </xf>
    <xf numFmtId="3" fontId="7" fillId="2" borderId="38" xfId="0" applyNumberFormat="1" applyFont="1" applyFill="1" applyBorder="1" applyAlignment="1">
      <alignment vertical="center" wrapText="1"/>
    </xf>
    <xf numFmtId="0" fontId="13" fillId="13" borderId="19" xfId="2" applyFont="1" applyFill="1" applyBorder="1" applyAlignment="1">
      <alignment horizontal="center" vertical="center"/>
    </xf>
    <xf numFmtId="0" fontId="16" fillId="14" borderId="19" xfId="2" applyFont="1" applyFill="1" applyBorder="1" applyAlignment="1">
      <alignment horizontal="center" vertical="center"/>
    </xf>
    <xf numFmtId="0" fontId="13" fillId="0" borderId="39" xfId="2" applyFont="1" applyFill="1" applyBorder="1" applyAlignment="1">
      <alignment horizontal="center" vertical="center"/>
    </xf>
    <xf numFmtId="0" fontId="13" fillId="11" borderId="1" xfId="2" applyFont="1" applyFill="1" applyBorder="1" applyAlignment="1">
      <alignment horizontal="center" vertical="center"/>
    </xf>
    <xf numFmtId="0" fontId="13" fillId="12" borderId="1" xfId="2" applyFont="1" applyFill="1" applyBorder="1" applyAlignment="1">
      <alignment horizontal="center" vertical="center"/>
    </xf>
    <xf numFmtId="0" fontId="13" fillId="14" borderId="1" xfId="2" applyFont="1" applyFill="1" applyBorder="1" applyAlignment="1">
      <alignment horizontal="center" vertical="center"/>
    </xf>
    <xf numFmtId="0" fontId="12" fillId="11" borderId="1" xfId="2" applyFont="1" applyFill="1" applyBorder="1" applyAlignment="1">
      <alignment horizontal="center" vertical="center"/>
    </xf>
    <xf numFmtId="0" fontId="14" fillId="11" borderId="1" xfId="2" applyFont="1" applyFill="1" applyBorder="1" applyAlignment="1">
      <alignment horizontal="center" vertical="center"/>
    </xf>
    <xf numFmtId="0" fontId="13" fillId="13" borderId="1" xfId="2" applyFont="1" applyFill="1" applyBorder="1" applyAlignment="1">
      <alignment horizontal="center" vertical="center"/>
    </xf>
    <xf numFmtId="0" fontId="15" fillId="14" borderId="1" xfId="2" applyFont="1" applyFill="1" applyBorder="1" applyAlignment="1">
      <alignment horizontal="center" vertical="center"/>
    </xf>
    <xf numFmtId="0" fontId="16"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0"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0"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1" fillId="16" borderId="32" xfId="0" applyFont="1" applyFill="1" applyBorder="1" applyAlignment="1">
      <alignment horizontal="center" vertical="center" wrapText="1"/>
    </xf>
    <xf numFmtId="0" fontId="20"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1" fillId="16" borderId="19" xfId="0" applyFont="1" applyFill="1" applyBorder="1" applyAlignment="1">
      <alignment horizontal="center" vertical="center" wrapText="1"/>
    </xf>
    <xf numFmtId="0" fontId="20"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1" fillId="16" borderId="27" xfId="0" applyFont="1" applyFill="1" applyBorder="1" applyAlignment="1">
      <alignment horizontal="center" vertical="center" wrapText="1"/>
    </xf>
    <xf numFmtId="0" fontId="20" fillId="16" borderId="24" xfId="0" applyFont="1" applyFill="1" applyBorder="1" applyAlignment="1">
      <alignment horizontal="left" vertical="center" wrapText="1"/>
    </xf>
    <xf numFmtId="0" fontId="22" fillId="16" borderId="28" xfId="0" applyFont="1" applyFill="1" applyBorder="1" applyAlignment="1">
      <alignment horizontal="left" vertical="center" wrapText="1"/>
    </xf>
    <xf numFmtId="0" fontId="23" fillId="16" borderId="29" xfId="0" applyFont="1" applyFill="1" applyBorder="1" applyAlignment="1">
      <alignment horizontal="center" vertical="center" wrapText="1"/>
    </xf>
    <xf numFmtId="0" fontId="22" fillId="16" borderId="30" xfId="0" applyFont="1" applyFill="1" applyBorder="1" applyAlignment="1">
      <alignment horizontal="left" vertical="center" wrapText="1"/>
    </xf>
    <xf numFmtId="0" fontId="23" fillId="16" borderId="31"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23"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1" fillId="0" borderId="39" xfId="0" applyFont="1" applyFill="1" applyBorder="1" applyAlignment="1">
      <alignment horizontal="center" vertical="center" wrapText="1"/>
    </xf>
    <xf numFmtId="0" fontId="20" fillId="0" borderId="40" xfId="0" applyFont="1" applyBorder="1" applyAlignment="1">
      <alignment vertical="center" wrapText="1"/>
    </xf>
    <xf numFmtId="0" fontId="7" fillId="0" borderId="0" xfId="0" applyFont="1" applyFill="1" applyAlignment="1">
      <alignment horizontal="center" vertical="center"/>
    </xf>
    <xf numFmtId="178" fontId="7" fillId="0" borderId="13" xfId="0" applyNumberFormat="1" applyFont="1" applyFill="1" applyBorder="1" applyAlignment="1">
      <alignment vertical="center" wrapText="1"/>
    </xf>
    <xf numFmtId="0" fontId="7" fillId="2" borderId="13" xfId="0" applyFont="1" applyFill="1" applyBorder="1" applyAlignment="1">
      <alignment vertical="center" wrapText="1"/>
    </xf>
    <xf numFmtId="3" fontId="7" fillId="2" borderId="13" xfId="0" applyNumberFormat="1" applyFont="1" applyFill="1" applyBorder="1" applyAlignment="1">
      <alignment vertical="center" wrapText="1"/>
    </xf>
    <xf numFmtId="38" fontId="7" fillId="0" borderId="1" xfId="1" applyFont="1" applyFill="1" applyBorder="1" applyAlignment="1">
      <alignment vertical="center" wrapText="1"/>
    </xf>
    <xf numFmtId="178" fontId="7" fillId="0" borderId="41" xfId="0" applyNumberFormat="1" applyFont="1" applyFill="1" applyBorder="1" applyAlignment="1">
      <alignment vertical="center" wrapText="1"/>
    </xf>
    <xf numFmtId="0" fontId="7" fillId="2" borderId="41" xfId="0" applyFont="1" applyFill="1" applyBorder="1" applyAlignment="1">
      <alignment vertical="center" wrapText="1"/>
    </xf>
    <xf numFmtId="3" fontId="7" fillId="2" borderId="41" xfId="0" applyNumberFormat="1" applyFont="1" applyFill="1" applyBorder="1" applyAlignment="1">
      <alignment vertical="center" wrapText="1"/>
    </xf>
    <xf numFmtId="38" fontId="7" fillId="0" borderId="7" xfId="0" applyNumberFormat="1" applyFont="1" applyFill="1" applyBorder="1" applyAlignment="1">
      <alignment vertical="center" wrapText="1"/>
    </xf>
    <xf numFmtId="3" fontId="7" fillId="0" borderId="0" xfId="0" applyNumberFormat="1" applyFont="1" applyFill="1" applyAlignment="1">
      <alignment vertical="center" wrapText="1"/>
    </xf>
    <xf numFmtId="179" fontId="7" fillId="2" borderId="7" xfId="0" applyNumberFormat="1" applyFont="1" applyFill="1" applyBorder="1" applyAlignment="1" applyProtection="1">
      <alignment horizontal="center" vertical="center" wrapText="1"/>
    </xf>
    <xf numFmtId="0" fontId="26" fillId="0" borderId="0" xfId="0" applyFont="1" applyFill="1" applyAlignment="1">
      <alignment vertical="center"/>
    </xf>
    <xf numFmtId="12" fontId="7" fillId="0" borderId="1" xfId="0" quotePrefix="1" applyNumberFormat="1" applyFont="1" applyFill="1" applyBorder="1" applyAlignment="1">
      <alignment horizontal="center" vertical="center" wrapText="1"/>
    </xf>
    <xf numFmtId="3" fontId="7" fillId="0" borderId="13" xfId="0" applyNumberFormat="1" applyFont="1" applyFill="1" applyBorder="1" applyAlignment="1">
      <alignment vertical="center" wrapText="1"/>
    </xf>
    <xf numFmtId="179" fontId="7" fillId="0" borderId="13" xfId="0" applyNumberFormat="1" applyFont="1" applyFill="1" applyBorder="1" applyAlignment="1">
      <alignment vertical="center" wrapText="1"/>
    </xf>
    <xf numFmtId="12" fontId="7" fillId="0" borderId="38" xfId="0" quotePrefix="1" applyNumberFormat="1" applyFont="1" applyFill="1" applyBorder="1" applyAlignment="1">
      <alignment horizontal="center" vertical="center" wrapText="1"/>
    </xf>
    <xf numFmtId="3" fontId="7" fillId="0" borderId="41" xfId="0" applyNumberFormat="1" applyFont="1" applyFill="1" applyBorder="1" applyAlignment="1">
      <alignment vertical="center" wrapText="1"/>
    </xf>
    <xf numFmtId="179" fontId="7" fillId="0" borderId="41" xfId="0" applyNumberFormat="1" applyFont="1" applyFill="1" applyBorder="1" applyAlignment="1">
      <alignment vertical="center" wrapText="1"/>
    </xf>
    <xf numFmtId="179" fontId="7" fillId="2" borderId="13" xfId="0" applyNumberFormat="1" applyFont="1" applyFill="1" applyBorder="1" applyAlignment="1" applyProtection="1">
      <alignment horizontal="center" vertical="center" wrapText="1"/>
    </xf>
    <xf numFmtId="179" fontId="7" fillId="2" borderId="41" xfId="0" applyNumberFormat="1" applyFont="1" applyFill="1" applyBorder="1" applyAlignment="1" applyProtection="1">
      <alignment horizontal="center" vertical="center" wrapText="1"/>
    </xf>
    <xf numFmtId="0" fontId="20" fillId="0" borderId="24" xfId="0" applyFont="1" applyFill="1" applyBorder="1" applyAlignment="1">
      <alignment horizontal="left" vertical="center" wrapText="1"/>
    </xf>
    <xf numFmtId="0" fontId="20" fillId="0" borderId="0" xfId="0" applyFont="1" applyAlignment="1">
      <alignment horizontal="left"/>
    </xf>
    <xf numFmtId="0" fontId="0" fillId="0" borderId="24" xfId="0" applyFont="1" applyBorder="1" applyAlignment="1">
      <alignment vertical="center" wrapText="1"/>
    </xf>
    <xf numFmtId="0" fontId="20"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7" fillId="0" borderId="0" xfId="0" applyFont="1" applyFill="1" applyAlignment="1">
      <alignment horizontal="center" vertical="center"/>
    </xf>
    <xf numFmtId="0" fontId="24" fillId="0" borderId="0" xfId="0" applyFont="1" applyFill="1" applyAlignment="1">
      <alignment vertical="center" wrapText="1"/>
    </xf>
    <xf numFmtId="0" fontId="25" fillId="0" borderId="12" xfId="0" applyFont="1" applyFill="1" applyBorder="1" applyAlignment="1">
      <alignment horizontal="center" vertical="center"/>
    </xf>
    <xf numFmtId="0" fontId="25" fillId="0" borderId="1" xfId="0" applyFont="1" applyFill="1" applyBorder="1" applyAlignment="1">
      <alignment horizontal="center" vertical="center"/>
    </xf>
    <xf numFmtId="0" fontId="7" fillId="6" borderId="5" xfId="0" applyFont="1" applyFill="1" applyBorder="1" applyAlignment="1">
      <alignment vertical="center" wrapText="1"/>
    </xf>
    <xf numFmtId="0" fontId="8" fillId="0" borderId="1" xfId="0" applyFont="1" applyBorder="1" applyAlignment="1">
      <alignment horizontal="center" wrapText="1"/>
    </xf>
    <xf numFmtId="0" fontId="8" fillId="0" borderId="0" xfId="0" applyFont="1" applyAlignment="1">
      <alignment horizontal="center" wrapText="1"/>
    </xf>
    <xf numFmtId="0" fontId="8" fillId="0" borderId="0" xfId="0" applyFont="1"/>
    <xf numFmtId="0" fontId="8" fillId="17" borderId="5" xfId="0" applyFont="1" applyFill="1" applyBorder="1" applyAlignment="1">
      <alignment horizontal="center"/>
    </xf>
    <xf numFmtId="0" fontId="8" fillId="0" borderId="0" xfId="0" applyFont="1" applyAlignment="1">
      <alignment horizontal="center"/>
    </xf>
    <xf numFmtId="0" fontId="8" fillId="17" borderId="1" xfId="0" applyFont="1" applyFill="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7" xfId="0" applyFont="1" applyBorder="1" applyAlignment="1">
      <alignment horizontal="center"/>
    </xf>
    <xf numFmtId="0" fontId="8" fillId="17" borderId="1" xfId="0" applyFont="1" applyFill="1" applyBorder="1" applyAlignment="1">
      <alignment horizontal="center" wrapText="1"/>
    </xf>
    <xf numFmtId="0" fontId="8" fillId="0" borderId="9" xfId="0" applyFont="1" applyBorder="1" applyAlignment="1">
      <alignment horizontal="center"/>
    </xf>
    <xf numFmtId="0" fontId="8" fillId="0" borderId="0" xfId="0" applyFont="1" applyAlignment="1">
      <alignment vertical="center" wrapText="1"/>
    </xf>
    <xf numFmtId="0" fontId="0" fillId="0" borderId="0" xfId="0" applyFont="1"/>
    <xf numFmtId="0" fontId="4" fillId="0" borderId="0" xfId="0" applyFont="1" applyAlignment="1">
      <alignment horizontal="left" vertical="center" wrapText="1"/>
    </xf>
    <xf numFmtId="0" fontId="4" fillId="0" borderId="0" xfId="0" applyFont="1" applyFill="1" applyAlignment="1">
      <alignment horizontal="right" vertical="center"/>
    </xf>
    <xf numFmtId="0" fontId="4" fillId="0" borderId="0" xfId="0" applyFont="1" applyAlignment="1">
      <alignment vertical="center"/>
    </xf>
    <xf numFmtId="58" fontId="4" fillId="0" borderId="0" xfId="0" applyNumberFormat="1" applyFont="1" applyFill="1" applyAlignment="1">
      <alignment horizontal="right" vertical="center"/>
    </xf>
    <xf numFmtId="0" fontId="4" fillId="0" borderId="0" xfId="0" applyFont="1" applyFill="1" applyAlignment="1">
      <alignment horizontal="left" vertical="center"/>
    </xf>
    <xf numFmtId="0" fontId="29"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Fill="1" applyAlignment="1">
      <alignment horizontal="center" vertical="center"/>
    </xf>
    <xf numFmtId="0" fontId="7" fillId="17" borderId="0" xfId="0" applyFont="1" applyFill="1" applyBorder="1" applyAlignment="1">
      <alignment horizontal="righ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0" fillId="0" borderId="0" xfId="0" applyFont="1" applyAlignment="1">
      <alignment horizontal="center"/>
    </xf>
    <xf numFmtId="0" fontId="8" fillId="0" borderId="4" xfId="0" applyFont="1" applyBorder="1" applyAlignment="1">
      <alignment horizontal="left" vertical="center" wrapText="1"/>
    </xf>
    <xf numFmtId="0" fontId="25" fillId="0" borderId="0" xfId="0" applyFont="1" applyFill="1" applyAlignment="1">
      <alignment horizontal="left" vertical="center" wrapText="1"/>
    </xf>
    <xf numFmtId="0" fontId="7" fillId="0" borderId="0" xfId="0" applyFont="1" applyFill="1" applyBorder="1" applyAlignment="1">
      <alignment horizontal="right" vertical="center"/>
    </xf>
    <xf numFmtId="0" fontId="8" fillId="0"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pplyAlignment="1">
      <alignment horizontal="center" vertical="center"/>
    </xf>
    <xf numFmtId="177" fontId="4" fillId="2" borderId="0" xfId="0" applyNumberFormat="1" applyFont="1" applyFill="1" applyBorder="1" applyAlignment="1">
      <alignment horizontal="left" vertical="center"/>
    </xf>
    <xf numFmtId="0" fontId="4" fillId="2" borderId="0" xfId="0" applyFont="1" applyFill="1" applyAlignment="1">
      <alignment horizontal="right" vertical="center"/>
    </xf>
    <xf numFmtId="0" fontId="4" fillId="0" borderId="0" xfId="0" applyFont="1" applyAlignment="1">
      <alignment vertical="center" wrapText="1"/>
    </xf>
    <xf numFmtId="177" fontId="9" fillId="2" borderId="0" xfId="0" applyNumberFormat="1" applyFont="1" applyFill="1" applyBorder="1" applyAlignment="1">
      <alignment horizontal="right" vertical="center"/>
    </xf>
    <xf numFmtId="0" fontId="4" fillId="2" borderId="0" xfId="0" applyFont="1" applyFill="1" applyAlignment="1">
      <alignment horizontal="left" vertical="center" shrinkToFit="1"/>
    </xf>
    <xf numFmtId="0" fontId="4" fillId="0" borderId="0" xfId="0" applyFont="1" applyBorder="1" applyAlignment="1">
      <alignment vertical="center" wrapText="1"/>
    </xf>
    <xf numFmtId="0" fontId="3" fillId="0" borderId="17" xfId="0" applyFont="1" applyBorder="1" applyAlignment="1">
      <alignment horizontal="center" vertical="center"/>
    </xf>
    <xf numFmtId="0" fontId="3" fillId="0" borderId="3" xfId="0" applyFont="1" applyBorder="1" applyAlignment="1">
      <alignment horizontal="center" vertical="center"/>
    </xf>
    <xf numFmtId="0" fontId="3" fillId="2" borderId="0" xfId="0" applyFont="1" applyFill="1" applyBorder="1" applyAlignment="1">
      <alignment horizontal="right" vertical="center"/>
    </xf>
    <xf numFmtId="0" fontId="3" fillId="2" borderId="0" xfId="0" applyFont="1" applyFill="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3" fillId="0" borderId="0" xfId="2" applyFont="1" applyAlignment="1">
      <alignment horizontal="center" vertical="center"/>
    </xf>
    <xf numFmtId="0" fontId="12" fillId="0" borderId="1" xfId="2" applyFont="1" applyBorder="1" applyAlignment="1">
      <alignment horizontal="center" vertical="center"/>
    </xf>
    <xf numFmtId="0" fontId="12" fillId="0" borderId="5" xfId="2" applyFont="1" applyBorder="1" applyAlignment="1">
      <alignment horizontal="center" vertical="center"/>
    </xf>
  </cellXfs>
  <cellStyles count="6">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 name="標準 4" xfId="5" xr:uid="{CC51B577-F210-44B1-8D3E-DD5A20079247}"/>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14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14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14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14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14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14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6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17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17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17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17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17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17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17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17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1A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1A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1A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1A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1A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1A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1A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1A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71&#24863;&#26579;&#30151;&#23550;&#31574;&#25512;&#36914;&#35506;/&#21307;&#30274;&#12539;&#26908;&#26619;&#20307;&#21046;&#23550;&#31574;&#23460;/&#23487;&#27850;&#30274;&#39178;&#26045;&#35373;/(230401&#65374;)&#21307;&#30274;&#12539;&#26908;&#26619;&#20307;&#21046;&#23550;&#31574;&#23460;/08_&#26908;&#26619;&#23550;&#31574;&#20418;/&#21332;&#23450;&#32224;&#32080;&#21307;&#30274;&#27231;&#38306;&#25972;&#20633;&#25903;&#25588;/&#27096;&#24335;/04_%20&#20196;&#21644;6&#24180;&#24230;&#65288;&#20196;&#21644;&#65301;&#24180;&#24230;&#32368;&#36234;&#65289;&#21307;&#30274;&#26045;&#35373;&#31561;&#26045;&#35373;&#25972;&#20633;&#36027;&#35036;&#21161;&#37329;&#20107;&#26989;&#35336;&#30011;&#26360;&#65288;&#26032;&#33288;&#24863;&#26579;&#3015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１6 新興感染症（病室）"/>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 sheetId="6">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新興感染症対応力強化事業（病室の感染対策に係る整備）</v>
          </cell>
          <cell r="U3" t="str">
            <v>新興感染症対応力強化事業（病室の感染対策に係る整備以外）</v>
          </cell>
          <cell r="V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2"/>
  <cols>
    <col min="3" max="3" width="79.21875" bestFit="1" customWidth="1"/>
  </cols>
  <sheetData>
    <row r="4" spans="1:3">
      <c r="A4" t="s">
        <v>573</v>
      </c>
      <c r="B4" t="s">
        <v>525</v>
      </c>
      <c r="C4" t="s">
        <v>3</v>
      </c>
    </row>
    <row r="5" spans="1:3">
      <c r="A5">
        <v>1</v>
      </c>
      <c r="B5" t="s">
        <v>526</v>
      </c>
      <c r="C5" t="s">
        <v>574</v>
      </c>
    </row>
    <row r="6" spans="1:3">
      <c r="A6">
        <v>2</v>
      </c>
      <c r="B6" t="s">
        <v>527</v>
      </c>
      <c r="C6" t="s">
        <v>575</v>
      </c>
    </row>
    <row r="7" spans="1:3">
      <c r="A7">
        <v>3</v>
      </c>
      <c r="B7" t="s">
        <v>528</v>
      </c>
      <c r="C7" t="s">
        <v>576</v>
      </c>
    </row>
    <row r="8" spans="1:3">
      <c r="A8">
        <v>4</v>
      </c>
      <c r="B8" t="s">
        <v>529</v>
      </c>
      <c r="C8" t="s">
        <v>577</v>
      </c>
    </row>
    <row r="9" spans="1:3">
      <c r="A9">
        <v>5</v>
      </c>
      <c r="B9" t="s">
        <v>530</v>
      </c>
      <c r="C9" t="s">
        <v>578</v>
      </c>
    </row>
    <row r="10" spans="1:3">
      <c r="A10">
        <v>6</v>
      </c>
      <c r="B10" t="s">
        <v>531</v>
      </c>
      <c r="C10" t="s">
        <v>579</v>
      </c>
    </row>
    <row r="11" spans="1:3">
      <c r="A11">
        <v>7</v>
      </c>
      <c r="B11" t="s">
        <v>532</v>
      </c>
      <c r="C11" t="s">
        <v>580</v>
      </c>
    </row>
    <row r="12" spans="1:3">
      <c r="A12">
        <v>8</v>
      </c>
      <c r="B12" t="s">
        <v>533</v>
      </c>
      <c r="C12" t="s">
        <v>581</v>
      </c>
    </row>
    <row r="13" spans="1:3">
      <c r="A13">
        <v>9</v>
      </c>
      <c r="B13" t="s">
        <v>534</v>
      </c>
      <c r="C13" t="s">
        <v>582</v>
      </c>
    </row>
    <row r="14" spans="1:3">
      <c r="A14">
        <v>10</v>
      </c>
      <c r="B14" t="s">
        <v>535</v>
      </c>
      <c r="C14" t="s">
        <v>583</v>
      </c>
    </row>
    <row r="15" spans="1:3">
      <c r="A15">
        <v>11</v>
      </c>
      <c r="B15" t="s">
        <v>536</v>
      </c>
      <c r="C15" t="s">
        <v>584</v>
      </c>
    </row>
    <row r="16" spans="1:3">
      <c r="A16">
        <v>12</v>
      </c>
      <c r="B16" t="s">
        <v>537</v>
      </c>
      <c r="C16" t="s">
        <v>585</v>
      </c>
    </row>
    <row r="17" spans="1:3">
      <c r="A17">
        <v>13</v>
      </c>
      <c r="B17" t="s">
        <v>538</v>
      </c>
      <c r="C17" t="s">
        <v>586</v>
      </c>
    </row>
    <row r="18" spans="1:3">
      <c r="A18">
        <v>14</v>
      </c>
      <c r="B18" t="s">
        <v>539</v>
      </c>
      <c r="C18" t="s">
        <v>587</v>
      </c>
    </row>
    <row r="19" spans="1:3">
      <c r="A19">
        <v>15</v>
      </c>
      <c r="B19" t="s">
        <v>540</v>
      </c>
    </row>
    <row r="20" spans="1:3">
      <c r="A20">
        <v>16</v>
      </c>
      <c r="B20" t="s">
        <v>541</v>
      </c>
    </row>
    <row r="21" spans="1:3">
      <c r="A21">
        <v>17</v>
      </c>
      <c r="B21" t="s">
        <v>542</v>
      </c>
    </row>
    <row r="22" spans="1:3">
      <c r="A22">
        <v>18</v>
      </c>
      <c r="B22" t="s">
        <v>543</v>
      </c>
    </row>
    <row r="23" spans="1:3">
      <c r="A23">
        <v>19</v>
      </c>
      <c r="B23" t="s">
        <v>544</v>
      </c>
    </row>
    <row r="24" spans="1:3">
      <c r="A24">
        <v>20</v>
      </c>
      <c r="B24" t="s">
        <v>545</v>
      </c>
    </row>
    <row r="25" spans="1:3">
      <c r="A25">
        <v>21</v>
      </c>
      <c r="B25" t="s">
        <v>546</v>
      </c>
    </row>
    <row r="26" spans="1:3">
      <c r="A26">
        <v>22</v>
      </c>
      <c r="B26" t="s">
        <v>547</v>
      </c>
    </row>
    <row r="27" spans="1:3">
      <c r="A27">
        <v>23</v>
      </c>
      <c r="B27" t="s">
        <v>548</v>
      </c>
    </row>
    <row r="28" spans="1:3">
      <c r="A28">
        <v>24</v>
      </c>
      <c r="B28" t="s">
        <v>549</v>
      </c>
    </row>
    <row r="29" spans="1:3">
      <c r="A29">
        <v>25</v>
      </c>
      <c r="B29" t="s">
        <v>550</v>
      </c>
    </row>
    <row r="30" spans="1:3">
      <c r="A30">
        <v>26</v>
      </c>
      <c r="B30" t="s">
        <v>551</v>
      </c>
    </row>
    <row r="31" spans="1:3">
      <c r="A31">
        <v>27</v>
      </c>
      <c r="B31" t="s">
        <v>552</v>
      </c>
    </row>
    <row r="32" spans="1:3">
      <c r="A32">
        <v>28</v>
      </c>
      <c r="B32" t="s">
        <v>553</v>
      </c>
    </row>
    <row r="33" spans="1:2">
      <c r="A33">
        <v>29</v>
      </c>
      <c r="B33" t="s">
        <v>554</v>
      </c>
    </row>
    <row r="34" spans="1:2">
      <c r="A34">
        <v>30</v>
      </c>
      <c r="B34" t="s">
        <v>555</v>
      </c>
    </row>
    <row r="35" spans="1:2">
      <c r="A35">
        <v>31</v>
      </c>
      <c r="B35" t="s">
        <v>556</v>
      </c>
    </row>
    <row r="36" spans="1:2">
      <c r="A36">
        <v>32</v>
      </c>
      <c r="B36" t="s">
        <v>557</v>
      </c>
    </row>
    <row r="37" spans="1:2">
      <c r="A37">
        <v>33</v>
      </c>
      <c r="B37" t="s">
        <v>558</v>
      </c>
    </row>
    <row r="38" spans="1:2">
      <c r="A38">
        <v>34</v>
      </c>
      <c r="B38" t="s">
        <v>559</v>
      </c>
    </row>
    <row r="39" spans="1:2">
      <c r="A39">
        <v>35</v>
      </c>
      <c r="B39" t="s">
        <v>560</v>
      </c>
    </row>
    <row r="40" spans="1:2">
      <c r="A40">
        <v>36</v>
      </c>
      <c r="B40" t="s">
        <v>561</v>
      </c>
    </row>
    <row r="41" spans="1:2">
      <c r="A41">
        <v>37</v>
      </c>
      <c r="B41" t="s">
        <v>562</v>
      </c>
    </row>
    <row r="42" spans="1:2">
      <c r="A42">
        <v>38</v>
      </c>
      <c r="B42" t="s">
        <v>563</v>
      </c>
    </row>
    <row r="43" spans="1:2">
      <c r="A43">
        <v>39</v>
      </c>
      <c r="B43" t="s">
        <v>564</v>
      </c>
    </row>
    <row r="44" spans="1:2">
      <c r="A44">
        <v>40</v>
      </c>
      <c r="B44" t="s">
        <v>565</v>
      </c>
    </row>
    <row r="45" spans="1:2">
      <c r="A45">
        <v>41</v>
      </c>
      <c r="B45" t="s">
        <v>566</v>
      </c>
    </row>
    <row r="46" spans="1:2">
      <c r="A46">
        <v>42</v>
      </c>
      <c r="B46" t="s">
        <v>567</v>
      </c>
    </row>
    <row r="47" spans="1:2">
      <c r="A47">
        <v>43</v>
      </c>
      <c r="B47" t="s">
        <v>568</v>
      </c>
    </row>
    <row r="48" spans="1:2">
      <c r="A48">
        <v>44</v>
      </c>
      <c r="B48" t="s">
        <v>569</v>
      </c>
    </row>
    <row r="49" spans="1:2">
      <c r="A49">
        <v>45</v>
      </c>
      <c r="B49" t="s">
        <v>570</v>
      </c>
    </row>
    <row r="50" spans="1:2">
      <c r="A50">
        <v>46</v>
      </c>
      <c r="B50" t="s">
        <v>571</v>
      </c>
    </row>
    <row r="51" spans="1:2">
      <c r="A51">
        <v>47</v>
      </c>
      <c r="B51" t="s">
        <v>572</v>
      </c>
    </row>
  </sheetData>
  <customSheetViews>
    <customSheetView guid="{9B008D34-F000-412D-B848-95502D7DC370}" state="hidden">
      <selection activeCell="C5" sqref="C5:C18"/>
      <pageMargins left="0.7" right="0.7" top="0.75" bottom="0.75" header="0.3" footer="0.3"/>
    </customSheetView>
  </customSheetView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313" t="s">
        <v>204</v>
      </c>
      <c r="G11" s="313"/>
      <c r="H11" s="313"/>
      <c r="I11" s="21" t="s">
        <v>203</v>
      </c>
    </row>
    <row r="12" spans="1:9" ht="18" customHeight="1">
      <c r="F12" s="24"/>
      <c r="G12" s="24"/>
      <c r="H12" s="24"/>
    </row>
    <row r="15" spans="1:9" ht="18" customHeight="1">
      <c r="A15" s="25" t="s">
        <v>28</v>
      </c>
      <c r="B15" s="25"/>
      <c r="C15" s="25"/>
      <c r="D15" s="25"/>
      <c r="E15" s="25"/>
      <c r="F15" s="25"/>
      <c r="G15" s="25"/>
      <c r="H15" s="25"/>
      <c r="I15" s="25"/>
    </row>
    <row r="18" spans="1:9" ht="18" customHeight="1">
      <c r="A18" s="310" t="s">
        <v>148</v>
      </c>
      <c r="B18" s="310"/>
      <c r="C18" s="310"/>
      <c r="D18" s="310"/>
      <c r="E18" s="310"/>
      <c r="F18" s="310"/>
      <c r="G18" s="310"/>
      <c r="H18" s="310"/>
      <c r="I18" s="310"/>
    </row>
    <row r="19" spans="1:9" ht="18" customHeight="1">
      <c r="A19" s="310"/>
      <c r="B19" s="310"/>
      <c r="C19" s="310"/>
      <c r="D19" s="310"/>
      <c r="E19" s="310"/>
      <c r="F19" s="310"/>
      <c r="G19" s="310"/>
      <c r="H19" s="310"/>
      <c r="I19" s="310"/>
    </row>
    <row r="20" spans="1:9" ht="18" customHeight="1">
      <c r="A20" s="310"/>
      <c r="B20" s="310"/>
      <c r="C20" s="310"/>
      <c r="D20" s="310"/>
      <c r="E20" s="310"/>
      <c r="F20" s="310"/>
      <c r="G20" s="310"/>
      <c r="H20" s="310"/>
      <c r="I20" s="310"/>
    </row>
    <row r="22" spans="1:9" ht="18" customHeight="1">
      <c r="A22" s="25" t="s">
        <v>29</v>
      </c>
      <c r="B22" s="25"/>
      <c r="C22" s="25"/>
      <c r="D22" s="25"/>
      <c r="E22" s="25"/>
      <c r="F22" s="25"/>
      <c r="G22" s="25"/>
      <c r="H22" s="25"/>
      <c r="I22" s="25"/>
    </row>
    <row r="24" spans="1:9" ht="18" customHeight="1">
      <c r="A24" s="21" t="s">
        <v>30</v>
      </c>
    </row>
    <row r="26" spans="1:9" ht="18" customHeight="1">
      <c r="A26" s="314" t="s">
        <v>150</v>
      </c>
      <c r="B26" s="314"/>
      <c r="C26" s="314"/>
      <c r="D26" s="314"/>
      <c r="E26" s="314"/>
      <c r="F26" s="314"/>
      <c r="G26" s="314"/>
      <c r="H26" s="314"/>
      <c r="I26" s="314"/>
    </row>
    <row r="27" spans="1:9" ht="18" customHeight="1">
      <c r="A27" s="314"/>
      <c r="B27" s="314"/>
      <c r="C27" s="314"/>
      <c r="D27" s="314"/>
      <c r="E27" s="314"/>
      <c r="F27" s="314"/>
      <c r="G27" s="314"/>
      <c r="H27" s="314"/>
      <c r="I27" s="314"/>
    </row>
    <row r="28" spans="1:9" ht="18" customHeight="1">
      <c r="G28" s="315" t="s">
        <v>31</v>
      </c>
      <c r="H28" s="315"/>
      <c r="I28" s="315"/>
    </row>
    <row r="30" spans="1:9" ht="18" customHeight="1">
      <c r="A30" s="314" t="s">
        <v>152</v>
      </c>
      <c r="B30" s="314"/>
      <c r="C30" s="314"/>
      <c r="D30" s="314"/>
      <c r="E30" s="314"/>
      <c r="F30" s="314"/>
      <c r="G30" s="314"/>
      <c r="H30" s="314"/>
      <c r="I30" s="314"/>
    </row>
    <row r="31" spans="1:9" ht="18" customHeight="1">
      <c r="A31" s="314"/>
      <c r="B31" s="314"/>
      <c r="C31" s="314"/>
      <c r="D31" s="314"/>
      <c r="E31" s="314"/>
      <c r="F31" s="314"/>
      <c r="G31" s="314"/>
      <c r="H31" s="314"/>
      <c r="I31" s="314"/>
    </row>
    <row r="32" spans="1:9" ht="18" customHeight="1">
      <c r="G32" s="315" t="s">
        <v>31</v>
      </c>
      <c r="H32" s="315"/>
      <c r="I32" s="315"/>
    </row>
    <row r="34" spans="1:9" ht="27" customHeight="1">
      <c r="A34" s="314" t="s">
        <v>149</v>
      </c>
      <c r="B34" s="314"/>
      <c r="C34" s="314"/>
      <c r="D34" s="314"/>
      <c r="E34" s="314"/>
      <c r="F34" s="314"/>
      <c r="G34" s="314"/>
      <c r="H34" s="314"/>
      <c r="I34" s="314"/>
    </row>
    <row r="35" spans="1:9" ht="27" customHeight="1">
      <c r="A35" s="314"/>
      <c r="B35" s="314"/>
      <c r="C35" s="314"/>
      <c r="D35" s="314"/>
      <c r="E35" s="314"/>
      <c r="F35" s="314"/>
      <c r="G35" s="314"/>
      <c r="H35" s="314"/>
      <c r="I35" s="314"/>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7">
    <mergeCell ref="F11:H11"/>
    <mergeCell ref="A18:I20"/>
    <mergeCell ref="A26:I27"/>
    <mergeCell ref="A30:I31"/>
    <mergeCell ref="A34:I35"/>
    <mergeCell ref="G28:I28"/>
    <mergeCell ref="G32:I32"/>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316" t="s">
        <v>51</v>
      </c>
      <c r="B7" s="316"/>
      <c r="C7" s="316"/>
      <c r="D7" s="125" t="s">
        <v>48</v>
      </c>
    </row>
    <row r="8" spans="1:9" ht="18" customHeight="1">
      <c r="A8" s="21" t="s">
        <v>50</v>
      </c>
      <c r="B8" s="26"/>
    </row>
    <row r="9" spans="1:9" ht="18" customHeight="1">
      <c r="F9" s="24"/>
      <c r="G9" s="24"/>
      <c r="H9" s="24"/>
    </row>
    <row r="10" spans="1:9" ht="18" customHeight="1">
      <c r="F10" s="313" t="s">
        <v>205</v>
      </c>
      <c r="G10" s="313"/>
      <c r="H10" s="313"/>
      <c r="I10" s="21" t="s">
        <v>203</v>
      </c>
    </row>
    <row r="11" spans="1:9" ht="18" customHeight="1">
      <c r="F11" s="24"/>
      <c r="G11" s="24"/>
      <c r="H11" s="24"/>
    </row>
    <row r="14" spans="1:9" ht="18" customHeight="1">
      <c r="A14" s="25" t="s">
        <v>28</v>
      </c>
      <c r="B14" s="25"/>
      <c r="C14" s="25"/>
      <c r="D14" s="25"/>
      <c r="E14" s="25"/>
      <c r="F14" s="25"/>
      <c r="G14" s="25"/>
      <c r="H14" s="25"/>
      <c r="I14" s="25"/>
    </row>
    <row r="17" spans="1:9" ht="18" customHeight="1">
      <c r="A17" s="310" t="s">
        <v>137</v>
      </c>
      <c r="B17" s="310"/>
      <c r="C17" s="310"/>
      <c r="D17" s="310"/>
      <c r="E17" s="310"/>
      <c r="F17" s="310"/>
      <c r="G17" s="310"/>
      <c r="H17" s="310"/>
      <c r="I17" s="310"/>
    </row>
    <row r="18" spans="1:9" ht="18" customHeight="1">
      <c r="A18" s="310"/>
      <c r="B18" s="310"/>
      <c r="C18" s="310"/>
      <c r="D18" s="310"/>
      <c r="E18" s="310"/>
      <c r="F18" s="310"/>
      <c r="G18" s="310"/>
      <c r="H18" s="310"/>
      <c r="I18" s="310"/>
    </row>
    <row r="20" spans="1:9" ht="18" customHeight="1">
      <c r="A20" s="25" t="s">
        <v>29</v>
      </c>
      <c r="B20" s="25"/>
      <c r="C20" s="25"/>
      <c r="D20" s="25"/>
      <c r="E20" s="25"/>
      <c r="F20" s="25"/>
      <c r="G20" s="25"/>
      <c r="H20" s="25"/>
      <c r="I20" s="25"/>
    </row>
    <row r="22" spans="1:9" ht="18" customHeight="1">
      <c r="A22" s="21" t="s">
        <v>30</v>
      </c>
    </row>
    <row r="24" spans="1:9" ht="18" customHeight="1">
      <c r="A24" s="314" t="s">
        <v>150</v>
      </c>
      <c r="B24" s="314"/>
      <c r="C24" s="314"/>
      <c r="D24" s="314"/>
      <c r="E24" s="314"/>
      <c r="F24" s="314"/>
      <c r="G24" s="314"/>
      <c r="H24" s="314"/>
      <c r="I24" s="314"/>
    </row>
    <row r="25" spans="1:9" ht="18" customHeight="1">
      <c r="A25" s="314"/>
      <c r="B25" s="314"/>
      <c r="C25" s="314"/>
      <c r="D25" s="314"/>
      <c r="E25" s="314"/>
      <c r="F25" s="314"/>
      <c r="G25" s="314"/>
      <c r="H25" s="314"/>
      <c r="I25" s="314"/>
    </row>
    <row r="26" spans="1:9" ht="18" customHeight="1">
      <c r="A26" s="28"/>
      <c r="B26" s="28"/>
      <c r="C26" s="28"/>
      <c r="D26" s="28"/>
      <c r="E26" s="28"/>
      <c r="F26" s="28"/>
      <c r="G26" s="315" t="s">
        <v>31</v>
      </c>
      <c r="H26" s="315"/>
      <c r="I26" s="315"/>
    </row>
    <row r="27" spans="1:9" ht="18" customHeight="1">
      <c r="A27" s="28"/>
      <c r="B27" s="28"/>
      <c r="C27" s="28"/>
      <c r="D27" s="28"/>
      <c r="E27" s="28"/>
      <c r="F27" s="28"/>
      <c r="G27" s="28"/>
      <c r="H27" s="28"/>
      <c r="I27" s="126"/>
    </row>
    <row r="28" spans="1:9" ht="18" customHeight="1">
      <c r="A28" s="317" t="s">
        <v>151</v>
      </c>
      <c r="B28" s="317"/>
      <c r="C28" s="317"/>
      <c r="D28" s="317"/>
      <c r="E28" s="317"/>
      <c r="F28" s="317"/>
      <c r="G28" s="317"/>
      <c r="H28" s="317"/>
      <c r="I28" s="317"/>
    </row>
    <row r="29" spans="1:9" ht="18" customHeight="1">
      <c r="A29" s="317"/>
      <c r="B29" s="317"/>
      <c r="C29" s="317"/>
      <c r="D29" s="317"/>
      <c r="E29" s="317"/>
      <c r="F29" s="317"/>
      <c r="G29" s="317"/>
      <c r="H29" s="317"/>
      <c r="I29" s="317"/>
    </row>
    <row r="30" spans="1:9" ht="18" customHeight="1">
      <c r="A30" s="28"/>
      <c r="B30" s="28"/>
      <c r="C30" s="28"/>
      <c r="D30" s="28"/>
      <c r="E30" s="28"/>
      <c r="F30" s="28"/>
      <c r="G30" s="315" t="s">
        <v>31</v>
      </c>
      <c r="H30" s="315"/>
      <c r="I30" s="315"/>
    </row>
    <row r="32" spans="1:9" ht="27" customHeight="1">
      <c r="A32" s="314" t="s">
        <v>149</v>
      </c>
      <c r="B32" s="314"/>
      <c r="C32" s="314"/>
      <c r="D32" s="314"/>
      <c r="E32" s="314"/>
      <c r="F32" s="314"/>
      <c r="G32" s="314"/>
      <c r="H32" s="314"/>
      <c r="I32" s="314"/>
    </row>
    <row r="33" spans="1:9" ht="27" customHeight="1">
      <c r="A33" s="314"/>
      <c r="B33" s="314"/>
      <c r="C33" s="314"/>
      <c r="D33" s="314"/>
      <c r="E33" s="314"/>
      <c r="F33" s="314"/>
      <c r="G33" s="314"/>
      <c r="H33" s="314"/>
      <c r="I33" s="314"/>
    </row>
  </sheetData>
  <customSheetViews>
    <customSheetView guid="{9B008D34-F000-412D-B848-95502D7DC370}" scale="75" showPageBreaks="1" fitToPage="1" state="hidden" view="pageBreakPreview">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8">
    <mergeCell ref="A32:I33"/>
    <mergeCell ref="A7:C7"/>
    <mergeCell ref="A24:I25"/>
    <mergeCell ref="A28:I29"/>
    <mergeCell ref="A17:I18"/>
    <mergeCell ref="G26:I26"/>
    <mergeCell ref="G30:I30"/>
    <mergeCell ref="F10:H10"/>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640625" defaultRowHeight="24" customHeight="1"/>
  <cols>
    <col min="1" max="1" width="3.109375" style="1" customWidth="1"/>
    <col min="2" max="2" width="32.77734375" style="1" bestFit="1" customWidth="1"/>
    <col min="3" max="3" width="15.6640625" style="1" customWidth="1"/>
    <col min="4" max="16384" width="12.6640625" style="1"/>
  </cols>
  <sheetData>
    <row r="1" spans="1:14" ht="24" customHeight="1">
      <c r="B1" s="1" t="s">
        <v>141</v>
      </c>
    </row>
    <row r="2" spans="1:14" ht="24" customHeight="1">
      <c r="B2" s="321" t="s">
        <v>153</v>
      </c>
      <c r="C2" s="321"/>
      <c r="D2" s="321"/>
      <c r="E2" s="321"/>
      <c r="F2" s="321"/>
      <c r="G2" s="321"/>
      <c r="H2" s="321"/>
      <c r="I2" s="321"/>
      <c r="J2" s="321"/>
      <c r="K2" s="321"/>
      <c r="L2" s="321"/>
      <c r="M2" s="321"/>
      <c r="N2" s="321"/>
    </row>
    <row r="3" spans="1:14" ht="24" customHeight="1">
      <c r="B3" s="135" t="s">
        <v>202</v>
      </c>
      <c r="F3" s="2"/>
      <c r="G3" s="2"/>
      <c r="L3" s="320" t="s">
        <v>195</v>
      </c>
      <c r="M3" s="320"/>
      <c r="N3" s="320"/>
    </row>
    <row r="4" spans="1:14" ht="7.5" customHeight="1"/>
    <row r="5" spans="1:14" ht="24" customHeight="1">
      <c r="B5" s="322" t="s">
        <v>46</v>
      </c>
      <c r="C5" s="323"/>
      <c r="D5" s="322" t="s">
        <v>45</v>
      </c>
      <c r="E5" s="324"/>
      <c r="F5" s="324"/>
      <c r="G5" s="324"/>
      <c r="H5" s="324"/>
      <c r="I5" s="324"/>
      <c r="J5" s="324"/>
      <c r="K5" s="324"/>
      <c r="L5" s="324"/>
      <c r="M5" s="323"/>
      <c r="N5" s="3"/>
    </row>
    <row r="6" spans="1:14" ht="24" customHeight="1">
      <c r="B6" s="4"/>
      <c r="C6" s="5"/>
      <c r="D6" s="322" t="s">
        <v>208</v>
      </c>
      <c r="E6" s="324"/>
      <c r="F6" s="323"/>
      <c r="G6" s="322" t="s">
        <v>209</v>
      </c>
      <c r="H6" s="324"/>
      <c r="I6" s="324"/>
      <c r="J6" s="324"/>
      <c r="K6" s="324"/>
      <c r="L6" s="324"/>
      <c r="M6" s="323"/>
      <c r="N6" s="5"/>
    </row>
    <row r="7" spans="1:14" ht="24" customHeight="1">
      <c r="B7" s="6" t="s">
        <v>154</v>
      </c>
      <c r="C7" s="7" t="s">
        <v>44</v>
      </c>
      <c r="D7" s="8"/>
      <c r="E7" s="8"/>
      <c r="F7" s="7"/>
      <c r="G7" s="8"/>
      <c r="H7" s="318" t="s">
        <v>43</v>
      </c>
      <c r="I7" s="319"/>
      <c r="J7" s="318" t="s">
        <v>42</v>
      </c>
      <c r="K7" s="319"/>
      <c r="L7" s="318" t="s">
        <v>41</v>
      </c>
      <c r="M7" s="319"/>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210</v>
      </c>
    </row>
    <row r="20" spans="2:14" ht="20.100000000000001" customHeight="1">
      <c r="B20" s="1" t="s">
        <v>211</v>
      </c>
    </row>
    <row r="21" spans="2:14" ht="20.100000000000001" customHeight="1">
      <c r="B21" s="1" t="s">
        <v>212</v>
      </c>
    </row>
    <row r="22" spans="2:14" ht="20.100000000000001" customHeight="1">
      <c r="B22" s="1" t="s">
        <v>213</v>
      </c>
    </row>
    <row r="23" spans="2:14" ht="20.100000000000001" customHeight="1">
      <c r="B23" s="1" t="s">
        <v>214</v>
      </c>
    </row>
    <row r="24" spans="2:14" ht="20.100000000000001" customHeight="1">
      <c r="B24" s="1" t="s">
        <v>215</v>
      </c>
    </row>
    <row r="25" spans="2:14" ht="20.100000000000001" customHeight="1">
      <c r="B25" s="1" t="s">
        <v>216</v>
      </c>
    </row>
    <row r="26" spans="2:14" ht="20.100000000000001" customHeight="1">
      <c r="B26" s="1" t="s">
        <v>217</v>
      </c>
    </row>
  </sheetData>
  <customSheetViews>
    <customSheetView guid="{9B008D34-F000-412D-B848-95502D7DC370}" scale="70" showPageBreaks="1" fitToPage="1" printArea="1" state="hidden" view="pageBreakPreview">
      <selection activeCell="L28" sqref="L28"/>
      <pageMargins left="0.70866141732283472" right="0.70866141732283472" top="0.74803149606299213" bottom="0.74803149606299213" header="0.31496062992125984" footer="0.31496062992125984"/>
      <pageSetup paperSize="9" scale="70" orientation="landscape" blackAndWhite="1" r:id="rId1"/>
    </customSheetView>
  </customSheetViews>
  <mergeCells count="9">
    <mergeCell ref="H7:I7"/>
    <mergeCell ref="J7:K7"/>
    <mergeCell ref="L7:M7"/>
    <mergeCell ref="L3:N3"/>
    <mergeCell ref="B2:N2"/>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70" orientation="landscape" blackAndWhite="1"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3203125" style="50" customWidth="1"/>
    <col min="2" max="9" width="26.88671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175</v>
      </c>
    </row>
    <row r="3" spans="1:9" s="30" customFormat="1" ht="28.5" customHeight="1">
      <c r="A3" s="39" t="s">
        <v>53</v>
      </c>
      <c r="B3" s="40" t="s">
        <v>86</v>
      </c>
      <c r="C3" s="41" t="s">
        <v>87</v>
      </c>
      <c r="D3" s="42" t="s">
        <v>17</v>
      </c>
      <c r="E3" s="35" t="s">
        <v>466</v>
      </c>
      <c r="F3" s="36" t="s">
        <v>469</v>
      </c>
      <c r="G3" s="37" t="s">
        <v>181</v>
      </c>
      <c r="H3" s="38" t="s">
        <v>101</v>
      </c>
      <c r="I3" s="51" t="s">
        <v>177</v>
      </c>
    </row>
    <row r="4" spans="1:9" s="30" customFormat="1" ht="28.5" customHeight="1">
      <c r="A4" s="39"/>
      <c r="B4" s="40" t="s">
        <v>88</v>
      </c>
      <c r="C4" s="41" t="s">
        <v>89</v>
      </c>
      <c r="D4" s="42" t="s">
        <v>18</v>
      </c>
      <c r="E4" s="31"/>
      <c r="F4" s="31"/>
      <c r="G4" s="31"/>
      <c r="H4" s="38" t="s">
        <v>102</v>
      </c>
      <c r="I4" s="31"/>
    </row>
    <row r="5" spans="1:9" s="30" customFormat="1" ht="28.5" customHeight="1">
      <c r="A5" s="39"/>
      <c r="B5" s="40" t="s">
        <v>164</v>
      </c>
      <c r="C5" s="41" t="s">
        <v>91</v>
      </c>
      <c r="D5" s="42" t="s">
        <v>473</v>
      </c>
      <c r="E5" s="31"/>
      <c r="F5" s="31"/>
      <c r="G5" s="31"/>
      <c r="H5" s="38" t="s">
        <v>103</v>
      </c>
      <c r="I5" s="31"/>
    </row>
    <row r="6" spans="1:9" s="30" customFormat="1" ht="28.5" customHeight="1">
      <c r="A6" s="39"/>
      <c r="B6" s="40" t="s">
        <v>85</v>
      </c>
      <c r="C6" s="31"/>
      <c r="D6" s="31"/>
      <c r="E6" s="31"/>
      <c r="F6" s="31"/>
      <c r="G6" s="31"/>
      <c r="H6" s="38" t="s">
        <v>182</v>
      </c>
      <c r="I6" s="31"/>
    </row>
    <row r="7" spans="1:9" s="30" customFormat="1" ht="28.5" customHeight="1">
      <c r="A7" s="39"/>
      <c r="B7" s="40" t="s">
        <v>92</v>
      </c>
      <c r="C7" s="31"/>
      <c r="D7" s="31"/>
      <c r="E7" s="31"/>
      <c r="F7" s="31"/>
      <c r="G7" s="31"/>
      <c r="H7" s="38" t="s">
        <v>105</v>
      </c>
      <c r="I7" s="31"/>
    </row>
    <row r="8" spans="1:9" s="30" customFormat="1" ht="28.5" customHeight="1">
      <c r="A8" s="39"/>
      <c r="B8" s="40" t="s">
        <v>166</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186</v>
      </c>
      <c r="C10" s="31"/>
      <c r="D10" s="31"/>
      <c r="E10" s="31"/>
      <c r="F10" s="31"/>
      <c r="G10" s="31"/>
      <c r="H10" s="38" t="s">
        <v>90</v>
      </c>
      <c r="I10" s="31"/>
    </row>
    <row r="11" spans="1:9" s="30" customFormat="1" ht="36">
      <c r="A11" s="39"/>
      <c r="B11" s="40" t="s">
        <v>187</v>
      </c>
      <c r="C11" s="31"/>
      <c r="D11" s="31"/>
      <c r="E11" s="31"/>
      <c r="F11" s="31"/>
      <c r="G11" s="31"/>
      <c r="H11" s="38" t="s">
        <v>108</v>
      </c>
      <c r="I11" s="31"/>
    </row>
    <row r="12" spans="1:9" s="30" customFormat="1" ht="28.5" customHeight="1">
      <c r="A12" s="39"/>
      <c r="B12" s="40" t="s">
        <v>168</v>
      </c>
      <c r="C12" s="31"/>
      <c r="D12" s="31"/>
      <c r="E12" s="31"/>
      <c r="F12" s="31"/>
      <c r="G12" s="31"/>
      <c r="H12" s="38" t="s">
        <v>109</v>
      </c>
      <c r="I12" s="31"/>
    </row>
    <row r="13" spans="1:9" s="30" customFormat="1" ht="28.5" customHeight="1">
      <c r="A13" s="39"/>
      <c r="B13" s="40" t="s">
        <v>170</v>
      </c>
      <c r="C13" s="31"/>
      <c r="D13" s="31"/>
      <c r="E13" s="31"/>
      <c r="F13" s="31"/>
      <c r="G13" s="31"/>
      <c r="H13" s="38" t="s">
        <v>19</v>
      </c>
      <c r="I13" s="31"/>
    </row>
    <row r="14" spans="1:9" s="30" customFormat="1" ht="28.5" customHeight="1">
      <c r="A14" s="39"/>
      <c r="B14" s="31"/>
      <c r="C14" s="31"/>
      <c r="D14" s="31"/>
      <c r="E14" s="31"/>
      <c r="F14" s="31"/>
      <c r="G14" s="31"/>
      <c r="H14" s="38" t="s">
        <v>189</v>
      </c>
      <c r="I14" s="31"/>
    </row>
    <row r="15" spans="1:9" s="30" customFormat="1" ht="28.5" customHeight="1">
      <c r="A15" s="39"/>
      <c r="B15" s="31"/>
      <c r="C15" s="31"/>
      <c r="D15" s="31"/>
      <c r="E15" s="31"/>
      <c r="F15" s="31"/>
      <c r="G15" s="31"/>
      <c r="H15" s="38" t="s">
        <v>191</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481</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468</v>
      </c>
      <c r="C29" s="31"/>
      <c r="D29" s="31"/>
      <c r="E29" s="31"/>
      <c r="F29" s="31"/>
    </row>
    <row r="30" spans="1:9" s="30" customFormat="1" ht="28.5" customHeight="1">
      <c r="A30" s="40" t="s">
        <v>88</v>
      </c>
      <c r="B30" s="31" t="s">
        <v>468</v>
      </c>
      <c r="C30" s="31"/>
      <c r="D30" s="31"/>
      <c r="E30" s="31"/>
      <c r="F30" s="31"/>
    </row>
    <row r="31" spans="1:9" s="30" customFormat="1" ht="28.5" customHeight="1">
      <c r="A31" s="40" t="s">
        <v>164</v>
      </c>
      <c r="B31" s="31" t="s">
        <v>468</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468</v>
      </c>
      <c r="C33" s="31"/>
      <c r="D33" s="31"/>
      <c r="E33" s="31"/>
      <c r="F33" s="31"/>
    </row>
    <row r="34" spans="1:6" s="30" customFormat="1" ht="28.5" customHeight="1">
      <c r="A34" s="40" t="s">
        <v>166</v>
      </c>
      <c r="B34" s="31" t="s">
        <v>468</v>
      </c>
      <c r="C34" s="31"/>
      <c r="D34" s="31"/>
      <c r="E34" s="31"/>
      <c r="F34" s="31"/>
    </row>
    <row r="35" spans="1:6" s="30" customFormat="1" ht="28.5" customHeight="1">
      <c r="A35" s="40" t="s">
        <v>94</v>
      </c>
      <c r="B35" s="31" t="s">
        <v>468</v>
      </c>
      <c r="C35" s="31"/>
      <c r="D35" s="31"/>
      <c r="E35" s="31"/>
      <c r="F35" s="31"/>
    </row>
    <row r="36" spans="1:6" s="30" customFormat="1" ht="36">
      <c r="A36" s="40" t="s">
        <v>185</v>
      </c>
      <c r="B36" s="31" t="s">
        <v>468</v>
      </c>
      <c r="C36" s="31"/>
      <c r="D36" s="31"/>
      <c r="E36" s="31"/>
      <c r="F36" s="31"/>
    </row>
    <row r="37" spans="1:6" s="30" customFormat="1" ht="48">
      <c r="A37" s="40" t="s">
        <v>184</v>
      </c>
      <c r="B37" s="31" t="s">
        <v>468</v>
      </c>
      <c r="C37" s="31"/>
      <c r="D37" s="31"/>
      <c r="E37" s="31"/>
      <c r="F37" s="31"/>
    </row>
    <row r="38" spans="1:6" s="30" customFormat="1" ht="36">
      <c r="A38" s="40" t="s">
        <v>168</v>
      </c>
      <c r="B38" s="31" t="s">
        <v>468</v>
      </c>
      <c r="C38" s="31"/>
      <c r="D38" s="31"/>
      <c r="E38" s="31"/>
      <c r="F38" s="31"/>
    </row>
    <row r="39" spans="1:6" s="30" customFormat="1" ht="28.5" customHeight="1">
      <c r="A39" s="40" t="s">
        <v>170</v>
      </c>
      <c r="B39" s="31" t="s">
        <v>468</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171</v>
      </c>
      <c r="C41" s="31" t="s">
        <v>66</v>
      </c>
      <c r="D41" s="31" t="s">
        <v>477</v>
      </c>
      <c r="E41" s="31" t="s">
        <v>67</v>
      </c>
      <c r="F41" s="31" t="s">
        <v>115</v>
      </c>
    </row>
    <row r="42" spans="1:6" s="30" customFormat="1" ht="28.5" customHeight="1">
      <c r="A42" s="41" t="s">
        <v>91</v>
      </c>
      <c r="B42" s="31" t="s">
        <v>113</v>
      </c>
      <c r="C42" s="31" t="s">
        <v>114</v>
      </c>
      <c r="D42" s="31"/>
      <c r="E42" s="31"/>
      <c r="F42" s="31"/>
    </row>
    <row r="43" spans="1:6" s="30" customFormat="1" ht="28.5" customHeight="1">
      <c r="A43" s="42" t="s">
        <v>178</v>
      </c>
      <c r="B43" s="31" t="s">
        <v>468</v>
      </c>
      <c r="C43" s="31"/>
      <c r="D43" s="31"/>
      <c r="E43" s="31"/>
      <c r="F43" s="31"/>
    </row>
    <row r="44" spans="1:6" s="30" customFormat="1" ht="28.5" customHeight="1">
      <c r="A44" s="42" t="s">
        <v>179</v>
      </c>
      <c r="B44" s="31" t="s">
        <v>468</v>
      </c>
      <c r="C44" s="31"/>
      <c r="D44" s="31"/>
      <c r="E44" s="31"/>
      <c r="F44" s="31"/>
    </row>
    <row r="45" spans="1:6" s="30" customFormat="1" ht="28.5" customHeight="1">
      <c r="A45" s="42" t="s">
        <v>180</v>
      </c>
      <c r="B45" s="31" t="s">
        <v>468</v>
      </c>
      <c r="C45" s="31"/>
      <c r="D45" s="31"/>
      <c r="E45" s="31"/>
      <c r="F45" s="31"/>
    </row>
    <row r="46" spans="1:6" s="30" customFormat="1" ht="28.5" customHeight="1">
      <c r="A46" s="35" t="s">
        <v>472</v>
      </c>
      <c r="B46" s="31" t="s">
        <v>468</v>
      </c>
      <c r="C46" s="31"/>
      <c r="D46" s="31"/>
      <c r="E46" s="31"/>
      <c r="F46" s="31"/>
    </row>
    <row r="47" spans="1:6" s="30" customFormat="1" ht="28.5" customHeight="1">
      <c r="A47" s="36" t="s">
        <v>469</v>
      </c>
      <c r="B47" s="89" t="s">
        <v>468</v>
      </c>
      <c r="C47" s="31"/>
      <c r="D47" s="31"/>
      <c r="E47" s="31"/>
      <c r="F47" s="31"/>
    </row>
    <row r="48" spans="1:6" s="30" customFormat="1" ht="28.5" customHeight="1">
      <c r="A48" s="37" t="s">
        <v>181</v>
      </c>
      <c r="B48" s="31" t="s">
        <v>468</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48">
      <c r="A60" s="38" t="s">
        <v>188</v>
      </c>
      <c r="B60" s="31" t="s">
        <v>76</v>
      </c>
      <c r="C60" s="31"/>
      <c r="D60" s="31"/>
      <c r="E60" s="31"/>
      <c r="F60" s="31"/>
    </row>
    <row r="61" spans="1:6" s="30" customFormat="1" ht="48">
      <c r="A61" s="38" t="s">
        <v>192</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36">
      <c r="A65" s="38" t="s">
        <v>112</v>
      </c>
      <c r="B65" s="31" t="s">
        <v>77</v>
      </c>
      <c r="C65" s="31"/>
      <c r="D65" s="31"/>
      <c r="E65" s="31"/>
      <c r="F65" s="31"/>
    </row>
    <row r="66" spans="1:6" s="30" customFormat="1" ht="24" customHeight="1">
      <c r="A66" s="38" t="s">
        <v>480</v>
      </c>
      <c r="B66" s="31" t="s">
        <v>479</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173</v>
      </c>
      <c r="C72" s="31" t="s">
        <v>84</v>
      </c>
      <c r="D72" s="31"/>
      <c r="E72" s="31"/>
      <c r="F72" s="31"/>
    </row>
    <row r="73" spans="1:6" ht="28.5" customHeight="1">
      <c r="A73" s="51" t="s">
        <v>177</v>
      </c>
      <c r="B73" s="31" t="s">
        <v>468</v>
      </c>
      <c r="C73" s="31"/>
      <c r="D73" s="31"/>
      <c r="E73" s="31"/>
      <c r="F73" s="31"/>
    </row>
  </sheetData>
  <customSheetViews>
    <customSheetView guid="{9B008D34-F000-412D-B848-95502D7DC370}" fitToPage="1" state="hidden">
      <pane xSplit="1" ySplit="2" topLeftCell="B3" activePane="bottomRight" state="frozen"/>
      <selection pane="bottomRight" activeCell="L28" sqref="L28"/>
      <pageMargins left="0.59055118110236227" right="0.59055118110236227" top="0.59055118110236227" bottom="0.59055118110236227" header="0.39370078740157483" footer="0.39370078740157483"/>
      <printOptions horizontalCentered="1"/>
      <pageSetup paperSize="9" scale="38" fitToHeight="0" orientation="portrait" blackAndWhite="1" r:id="rId1"/>
    </customSheetView>
  </customSheetViews>
  <phoneticPr fontId="2"/>
  <printOptions horizontalCentered="1"/>
  <pageMargins left="0.59055118110236227" right="0.59055118110236227" top="0.59055118110236227" bottom="0.59055118110236227" header="0.39370078740157483" footer="0.39370078740157483"/>
  <pageSetup paperSize="9" scale="38" fitToHeight="0" orientation="portrait" blackAndWhite="1"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7734375" style="50" customWidth="1"/>
    <col min="2" max="3" width="26.88671875" style="50" customWidth="1"/>
    <col min="4" max="6" width="13.3320312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163</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468</v>
      </c>
      <c r="F8" s="63" t="s">
        <v>468</v>
      </c>
    </row>
    <row r="9" spans="1:6" s="30" customFormat="1" ht="28.5" customHeight="1">
      <c r="A9" s="62"/>
      <c r="B9" s="40" t="s">
        <v>165</v>
      </c>
      <c r="D9" s="61">
        <v>0.5</v>
      </c>
      <c r="E9" s="63" t="s">
        <v>468</v>
      </c>
      <c r="F9" s="63" t="s">
        <v>468</v>
      </c>
    </row>
    <row r="10" spans="1:6" s="30" customFormat="1" ht="28.5" customHeight="1">
      <c r="A10" s="62"/>
      <c r="B10" s="40" t="s">
        <v>94</v>
      </c>
      <c r="D10" s="61">
        <v>0.5</v>
      </c>
      <c r="E10" s="63" t="s">
        <v>468</v>
      </c>
      <c r="F10" s="63" t="s">
        <v>468</v>
      </c>
    </row>
    <row r="11" spans="1:6" s="30" customFormat="1" ht="28.5" customHeight="1">
      <c r="A11" s="62"/>
      <c r="B11" s="40" t="s">
        <v>186</v>
      </c>
      <c r="D11" s="61">
        <v>0.5</v>
      </c>
      <c r="E11" s="63" t="s">
        <v>468</v>
      </c>
      <c r="F11" s="63" t="s">
        <v>468</v>
      </c>
    </row>
    <row r="12" spans="1:6" s="30" customFormat="1" ht="36">
      <c r="A12" s="62"/>
      <c r="B12" s="40" t="s">
        <v>187</v>
      </c>
      <c r="D12" s="61">
        <v>0.33333333333333331</v>
      </c>
      <c r="E12" s="63" t="s">
        <v>468</v>
      </c>
      <c r="F12" s="63" t="s">
        <v>468</v>
      </c>
    </row>
    <row r="13" spans="1:6" s="30" customFormat="1" ht="28.5" customHeight="1">
      <c r="A13" s="62"/>
      <c r="B13" s="40" t="s">
        <v>167</v>
      </c>
      <c r="D13" s="61">
        <v>0.5</v>
      </c>
      <c r="E13" s="63" t="s">
        <v>468</v>
      </c>
      <c r="F13" s="63" t="s">
        <v>468</v>
      </c>
    </row>
    <row r="14" spans="1:6" s="30" customFormat="1" ht="28.5" customHeight="1">
      <c r="A14" s="62"/>
      <c r="B14" s="40" t="s">
        <v>169</v>
      </c>
      <c r="D14" s="61">
        <v>0.33333333333333331</v>
      </c>
      <c r="E14" s="63" t="s">
        <v>468</v>
      </c>
      <c r="F14" s="63" t="s">
        <v>468</v>
      </c>
    </row>
    <row r="15" spans="1:6" s="30" customFormat="1" ht="28.5" customHeight="1">
      <c r="A15" s="33" t="s">
        <v>55</v>
      </c>
      <c r="B15" s="33" t="s">
        <v>87</v>
      </c>
      <c r="C15" s="31" t="s">
        <v>64</v>
      </c>
      <c r="D15" s="61">
        <v>0.33333333333333331</v>
      </c>
      <c r="E15" s="63" t="s">
        <v>468</v>
      </c>
      <c r="F15" s="63" t="s">
        <v>468</v>
      </c>
    </row>
    <row r="16" spans="1:6" s="30" customFormat="1" ht="28.5" customHeight="1">
      <c r="A16" s="55"/>
      <c r="B16" s="54"/>
      <c r="C16" s="31" t="s">
        <v>65</v>
      </c>
      <c r="D16" s="61">
        <v>0.5</v>
      </c>
      <c r="E16" s="63" t="s">
        <v>468</v>
      </c>
      <c r="F16" s="63" t="s">
        <v>468</v>
      </c>
    </row>
    <row r="17" spans="1:6" s="30" customFormat="1" ht="28.5" customHeight="1">
      <c r="A17" s="62"/>
      <c r="B17" s="33" t="s">
        <v>89</v>
      </c>
      <c r="C17" s="31" t="s">
        <v>171</v>
      </c>
      <c r="D17" s="61">
        <v>0.33333333333333331</v>
      </c>
      <c r="E17" s="63" t="s">
        <v>468</v>
      </c>
      <c r="F17" s="63" t="s">
        <v>468</v>
      </c>
    </row>
    <row r="18" spans="1:6" s="30" customFormat="1" ht="28.5" customHeight="1">
      <c r="A18" s="62"/>
      <c r="B18" s="55"/>
      <c r="C18" s="31" t="s">
        <v>66</v>
      </c>
      <c r="D18" s="61">
        <v>0.33333333333333331</v>
      </c>
      <c r="E18" s="63" t="s">
        <v>468</v>
      </c>
      <c r="F18" s="63" t="s">
        <v>468</v>
      </c>
    </row>
    <row r="19" spans="1:6" s="30" customFormat="1" ht="28.5" customHeight="1">
      <c r="A19" s="62"/>
      <c r="B19" s="55"/>
      <c r="C19" s="31" t="s">
        <v>477</v>
      </c>
      <c r="D19" s="61">
        <v>0.33333333333333298</v>
      </c>
      <c r="E19" s="63" t="s">
        <v>468</v>
      </c>
      <c r="F19" s="63" t="s">
        <v>468</v>
      </c>
    </row>
    <row r="20" spans="1:6" s="64" customFormat="1" ht="28.5" customHeight="1">
      <c r="A20" s="62"/>
      <c r="B20" s="55"/>
      <c r="C20" s="31" t="s">
        <v>67</v>
      </c>
      <c r="D20" s="61">
        <v>0.33333333333333298</v>
      </c>
      <c r="E20" s="63" t="s">
        <v>468</v>
      </c>
      <c r="F20" s="63" t="s">
        <v>468</v>
      </c>
    </row>
    <row r="21" spans="1:6" s="64" customFormat="1" ht="28.5" customHeight="1">
      <c r="A21" s="62"/>
      <c r="B21" s="54"/>
      <c r="C21" s="31" t="s">
        <v>115</v>
      </c>
      <c r="D21" s="61">
        <v>0.33333333333333298</v>
      </c>
      <c r="E21" s="63" t="s">
        <v>468</v>
      </c>
      <c r="F21" s="63" t="s">
        <v>468</v>
      </c>
    </row>
    <row r="22" spans="1:6" s="64" customFormat="1" ht="28.5" customHeight="1">
      <c r="A22" s="62"/>
      <c r="B22" s="33" t="s">
        <v>476</v>
      </c>
      <c r="C22" s="31" t="s">
        <v>113</v>
      </c>
      <c r="D22" s="61">
        <v>0.5</v>
      </c>
      <c r="E22" s="63" t="s">
        <v>468</v>
      </c>
      <c r="F22" s="63" t="s">
        <v>468</v>
      </c>
    </row>
    <row r="23" spans="1:6" s="30" customFormat="1" ht="28.5" customHeight="1">
      <c r="A23" s="62"/>
      <c r="B23" s="54"/>
      <c r="C23" s="31" t="s">
        <v>114</v>
      </c>
      <c r="D23" s="61">
        <v>0.33333333333333298</v>
      </c>
      <c r="E23" s="63" t="s">
        <v>468</v>
      </c>
      <c r="F23" s="63" t="s">
        <v>468</v>
      </c>
    </row>
    <row r="24" spans="1:6" s="30" customFormat="1" ht="28.5" customHeight="1">
      <c r="A24" s="34" t="s">
        <v>56</v>
      </c>
      <c r="B24" s="42" t="s">
        <v>17</v>
      </c>
      <c r="D24" s="61" t="s">
        <v>194</v>
      </c>
      <c r="E24" s="63" t="s">
        <v>468</v>
      </c>
      <c r="F24" s="63" t="s">
        <v>468</v>
      </c>
    </row>
    <row r="25" spans="1:6" s="30" customFormat="1" ht="28.5" customHeight="1">
      <c r="A25" s="62"/>
      <c r="B25" s="42" t="s">
        <v>18</v>
      </c>
      <c r="D25" s="61" t="s">
        <v>194</v>
      </c>
      <c r="E25" s="63" t="s">
        <v>468</v>
      </c>
      <c r="F25" s="63" t="s">
        <v>468</v>
      </c>
    </row>
    <row r="26" spans="1:6" s="30" customFormat="1" ht="28.5" customHeight="1">
      <c r="A26" s="62"/>
      <c r="B26" s="42" t="s">
        <v>473</v>
      </c>
      <c r="D26" s="61" t="s">
        <v>194</v>
      </c>
      <c r="E26" s="63" t="s">
        <v>468</v>
      </c>
      <c r="F26" s="63" t="s">
        <v>468</v>
      </c>
    </row>
    <row r="27" spans="1:6" s="30" customFormat="1" ht="28.5" customHeight="1">
      <c r="A27" s="35" t="s">
        <v>57</v>
      </c>
      <c r="B27" s="35" t="s">
        <v>475</v>
      </c>
      <c r="D27" s="61" t="s">
        <v>194</v>
      </c>
      <c r="E27" s="63" t="s">
        <v>468</v>
      </c>
      <c r="F27" s="63" t="s">
        <v>468</v>
      </c>
    </row>
    <row r="28" spans="1:6" s="30" customFormat="1" ht="28.5" customHeight="1">
      <c r="A28" s="36" t="s">
        <v>58</v>
      </c>
      <c r="B28" s="36" t="s">
        <v>468</v>
      </c>
      <c r="D28" s="61">
        <v>0.5</v>
      </c>
      <c r="E28" s="63" t="s">
        <v>468</v>
      </c>
      <c r="F28" s="63" t="s">
        <v>468</v>
      </c>
    </row>
    <row r="29" spans="1:6" s="30" customFormat="1" ht="28.5" customHeight="1">
      <c r="A29" s="37" t="s">
        <v>59</v>
      </c>
      <c r="B29" s="37" t="s">
        <v>181</v>
      </c>
      <c r="D29" s="61">
        <v>0.5</v>
      </c>
      <c r="E29" s="63" t="s">
        <v>468</v>
      </c>
      <c r="F29" s="63" t="s">
        <v>468</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468</v>
      </c>
      <c r="F42" s="63" t="s">
        <v>468</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468</v>
      </c>
      <c r="F47" s="63" t="s">
        <v>468</v>
      </c>
    </row>
    <row r="48" spans="1:6" s="30" customFormat="1" ht="28.5" customHeight="1">
      <c r="A48" s="62"/>
      <c r="B48" s="38" t="s">
        <v>188</v>
      </c>
      <c r="C48" s="31" t="s">
        <v>76</v>
      </c>
      <c r="D48" s="61">
        <v>0.33333333333333331</v>
      </c>
      <c r="E48" s="63" t="s">
        <v>468</v>
      </c>
      <c r="F48" s="63" t="s">
        <v>468</v>
      </c>
    </row>
    <row r="49" spans="1:6" s="30" customFormat="1" ht="28.5" customHeight="1">
      <c r="A49" s="62"/>
      <c r="B49" s="38" t="s">
        <v>190</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468</v>
      </c>
      <c r="F52" s="63" t="s">
        <v>468</v>
      </c>
    </row>
    <row r="53" spans="1:6" s="30" customFormat="1" ht="28.5" customHeight="1">
      <c r="A53" s="62"/>
      <c r="B53" s="38" t="s">
        <v>112</v>
      </c>
      <c r="C53" s="31" t="s">
        <v>77</v>
      </c>
      <c r="D53" s="61">
        <v>0.5</v>
      </c>
      <c r="E53" s="63" t="s">
        <v>468</v>
      </c>
      <c r="F53" s="63" t="s">
        <v>468</v>
      </c>
    </row>
    <row r="54" spans="1:6" s="30" customFormat="1" ht="28.5" customHeight="1">
      <c r="A54" s="62"/>
      <c r="B54" s="38" t="s">
        <v>482</v>
      </c>
      <c r="C54" s="31" t="s">
        <v>478</v>
      </c>
      <c r="D54" s="61">
        <v>0.33333333333333331</v>
      </c>
      <c r="E54" s="61">
        <v>0.66666666666666696</v>
      </c>
      <c r="F54" s="61">
        <v>0.5</v>
      </c>
    </row>
    <row r="55" spans="1:6" s="30" customFormat="1" ht="28.5" customHeight="1">
      <c r="A55" s="62"/>
      <c r="B55" s="38" t="s">
        <v>93</v>
      </c>
      <c r="C55" s="31" t="s">
        <v>80</v>
      </c>
      <c r="D55" s="61">
        <v>0.33333333333333331</v>
      </c>
      <c r="E55" s="63" t="s">
        <v>468</v>
      </c>
      <c r="F55" s="63" t="s">
        <v>468</v>
      </c>
    </row>
    <row r="56" spans="1:6" s="30" customFormat="1" ht="28.5" customHeight="1">
      <c r="A56" s="62"/>
      <c r="B56" s="38" t="s">
        <v>95</v>
      </c>
      <c r="C56" s="31" t="s">
        <v>68</v>
      </c>
      <c r="D56" s="61">
        <v>0.5</v>
      </c>
      <c r="E56" s="63" t="s">
        <v>468</v>
      </c>
      <c r="F56" s="63" t="s">
        <v>468</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468</v>
      </c>
      <c r="F58" s="63" t="s">
        <v>468</v>
      </c>
    </row>
    <row r="59" spans="1:6" s="30" customFormat="1" ht="28.5" customHeight="1">
      <c r="A59" s="62"/>
      <c r="B59" s="38" t="s">
        <v>98</v>
      </c>
      <c r="C59" s="31" t="s">
        <v>83</v>
      </c>
      <c r="D59" s="61">
        <v>0.5</v>
      </c>
      <c r="E59" s="63" t="s">
        <v>468</v>
      </c>
      <c r="F59" s="63" t="s">
        <v>468</v>
      </c>
    </row>
    <row r="60" spans="1:6" s="30" customFormat="1" ht="28.5" customHeight="1">
      <c r="A60" s="62"/>
      <c r="B60" s="57" t="s">
        <v>99</v>
      </c>
      <c r="C60" s="31" t="s">
        <v>172</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175</v>
      </c>
      <c r="B62" s="51" t="s">
        <v>176</v>
      </c>
      <c r="C62" s="31"/>
      <c r="D62" s="61" t="s">
        <v>194</v>
      </c>
      <c r="E62" s="63" t="s">
        <v>468</v>
      </c>
      <c r="F62" s="63" t="s">
        <v>468</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F000000}"/>
  <customSheetViews>
    <customSheetView guid="{9B008D34-F000-412D-B848-95502D7DC370}" fitToPage="1" showAutoFilter="1" state="hidden">
      <pane xSplit="2" ySplit="2" topLeftCell="C51" activePane="bottomRight" state="frozen"/>
      <selection pane="bottomRight" activeCell="L51" sqref="L51"/>
      <pageMargins left="0.59055118110236227" right="0.59055118110236227" top="0.59055118110236227" bottom="0.59055118110236227" header="0.39370078740157483" footer="0.31496062992125984"/>
      <printOptions horizontalCentered="1"/>
      <pageSetup paperSize="9" scale="78" fitToHeight="0" orientation="portrait" blackAndWhite="1" r:id="rId1"/>
      <autoFilter ref="A2:F62" xr:uid="{A13C6078-47DD-47DD-B49C-00BA8CDE1607}"/>
    </customSheetView>
  </customSheetViews>
  <phoneticPr fontId="2"/>
  <printOptions horizontalCentered="1"/>
  <pageMargins left="0.59055118110236227" right="0.59055118110236227" top="0.59055118110236227" bottom="0.59055118110236227" header="0.39370078740157483" footer="0.31496062992125984"/>
  <pageSetup paperSize="9" scale="78" fitToHeight="0" orientation="portrait" blackAndWhite="1"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8"/>
  <sheetViews>
    <sheetView view="pageBreakPreview" zoomScale="70" zoomScaleNormal="70" zoomScaleSheetLayoutView="70" workbookViewId="0">
      <selection activeCell="L28" sqref="L28"/>
    </sheetView>
  </sheetViews>
  <sheetFormatPr defaultRowHeight="13.2" outlineLevelCol="1"/>
  <cols>
    <col min="1" max="1" width="25.44140625" style="161" customWidth="1"/>
    <col min="2" max="2" width="39" customWidth="1"/>
    <col min="3" max="4" width="36.6640625" style="270" hidden="1" customWidth="1" outlineLevel="1"/>
    <col min="5" max="5" width="51.6640625" customWidth="1" collapsed="1"/>
    <col min="6" max="6" width="37.33203125" customWidth="1"/>
    <col min="7" max="7" width="19.88671875" style="169" hidden="1" customWidth="1" outlineLevel="1"/>
    <col min="8" max="8" width="9.6640625" bestFit="1" customWidth="1" collapsed="1"/>
    <col min="9" max="9" width="4.21875" bestFit="1" customWidth="1"/>
    <col min="10" max="10" width="9.88671875" style="176" bestFit="1" customWidth="1"/>
  </cols>
  <sheetData>
    <row r="1" spans="1:9" ht="18.75" customHeight="1">
      <c r="A1" s="136"/>
      <c r="B1" s="136" t="s">
        <v>218</v>
      </c>
      <c r="C1" s="164" t="s">
        <v>455</v>
      </c>
      <c r="D1" s="164" t="s">
        <v>456</v>
      </c>
      <c r="E1" s="137" t="s">
        <v>219</v>
      </c>
      <c r="F1" s="151" t="s">
        <v>371</v>
      </c>
      <c r="G1" s="171" t="s">
        <v>457</v>
      </c>
      <c r="H1" s="325" t="s">
        <v>462</v>
      </c>
      <c r="I1" s="326"/>
    </row>
    <row r="2" spans="1:9" ht="18.75" customHeight="1">
      <c r="A2" s="138" t="s">
        <v>220</v>
      </c>
      <c r="B2" s="221" t="s">
        <v>221</v>
      </c>
      <c r="C2" s="226" t="s">
        <v>411</v>
      </c>
      <c r="D2" s="226" t="s">
        <v>493</v>
      </c>
      <c r="E2" s="221" t="s">
        <v>222</v>
      </c>
      <c r="F2" s="227" t="s">
        <v>223</v>
      </c>
      <c r="G2" s="228" t="str">
        <f>D2&amp;F2</f>
        <v>_１_ア_小児初期救急センター運営事業ア　都道府県が実施する事業</v>
      </c>
      <c r="H2" s="229" t="s">
        <v>224</v>
      </c>
      <c r="I2" s="230" t="s">
        <v>225</v>
      </c>
    </row>
    <row r="3" spans="1:9" ht="84.75" customHeight="1">
      <c r="A3" s="142"/>
      <c r="B3" s="222"/>
      <c r="C3" s="231"/>
      <c r="D3" s="231" t="str">
        <f>D2</f>
        <v>_１_ア_小児初期救急センター運営事業</v>
      </c>
      <c r="E3" s="222"/>
      <c r="F3" s="227" t="s">
        <v>226</v>
      </c>
      <c r="G3" s="228"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2" t="s">
        <v>227</v>
      </c>
      <c r="I3" s="233" t="s">
        <v>228</v>
      </c>
    </row>
    <row r="4" spans="1:9" ht="18.75" customHeight="1">
      <c r="A4" s="142"/>
      <c r="B4" s="139" t="s">
        <v>229</v>
      </c>
      <c r="C4" s="165" t="s">
        <v>412</v>
      </c>
      <c r="D4" s="165" t="s">
        <v>483</v>
      </c>
      <c r="E4" s="140" t="s">
        <v>230</v>
      </c>
      <c r="F4" s="141" t="s">
        <v>223</v>
      </c>
      <c r="G4" s="172" t="str">
        <f t="shared" si="0"/>
        <v>_１_イ_共同利用型病院運営事業ア　都道府県が実施する事業</v>
      </c>
      <c r="H4" s="189" t="s">
        <v>231</v>
      </c>
      <c r="I4" s="190" t="s">
        <v>232</v>
      </c>
    </row>
    <row r="5" spans="1:9" ht="51" customHeight="1">
      <c r="A5" s="142"/>
      <c r="B5" s="143"/>
      <c r="C5" s="166"/>
      <c r="D5" s="166" t="str">
        <f>D4</f>
        <v>_１_イ_共同利用型病院運営事業</v>
      </c>
      <c r="E5" s="144"/>
      <c r="F5" s="141" t="s">
        <v>233</v>
      </c>
      <c r="G5" s="172" t="str">
        <f t="shared" si="0"/>
        <v>_１_イ_共同利用型病院運営事業イ　市町村が実施する事業、又は都道府県、市町村以外の者が実施する事業に対し市町村が行う補助事業に対して都道府県が補助する事業</v>
      </c>
      <c r="H5" s="189" t="s">
        <v>234</v>
      </c>
      <c r="I5" s="190" t="s">
        <v>235</v>
      </c>
    </row>
    <row r="6" spans="1:9" ht="18.75" customHeight="1">
      <c r="A6" s="142"/>
      <c r="B6" s="221" t="s">
        <v>236</v>
      </c>
      <c r="C6" s="226" t="s">
        <v>413</v>
      </c>
      <c r="D6" s="226" t="s">
        <v>494</v>
      </c>
      <c r="E6" s="221" t="s">
        <v>237</v>
      </c>
      <c r="F6" s="227" t="s">
        <v>223</v>
      </c>
      <c r="G6" s="228" t="str">
        <f t="shared" si="0"/>
        <v>_１_ウ_ヘリコプター等添乗医師等確保事業ア　都道府県が実施する事業</v>
      </c>
      <c r="H6" s="232" t="s">
        <v>238</v>
      </c>
      <c r="I6" s="233" t="s">
        <v>232</v>
      </c>
    </row>
    <row r="7" spans="1:9" ht="69.75" customHeight="1">
      <c r="A7" s="142"/>
      <c r="B7" s="222"/>
      <c r="C7" s="231"/>
      <c r="D7" s="231" t="str">
        <f>D6</f>
        <v>_１_ウ_ヘリコプター等添乗医師等確保事業</v>
      </c>
      <c r="E7" s="222"/>
      <c r="F7" s="227" t="s">
        <v>233</v>
      </c>
      <c r="G7" s="228" t="str">
        <f t="shared" si="0"/>
        <v>_１_ウ_ヘリコプター等添乗医師等確保事業イ　市町村が実施する事業、又は都道府県、市町村以外の者が実施する事業に対し市町村が行う補助事業に対して都道府県が補助する事業</v>
      </c>
      <c r="H7" s="232" t="s">
        <v>239</v>
      </c>
      <c r="I7" s="233" t="s">
        <v>235</v>
      </c>
    </row>
    <row r="8" spans="1:9" ht="18.75" customHeight="1">
      <c r="A8" s="142"/>
      <c r="B8" s="139" t="s">
        <v>240</v>
      </c>
      <c r="C8" s="165" t="s">
        <v>408</v>
      </c>
      <c r="D8" s="165" t="s">
        <v>448</v>
      </c>
      <c r="E8" s="145" t="s">
        <v>241</v>
      </c>
      <c r="F8" s="141" t="s">
        <v>242</v>
      </c>
      <c r="G8" s="172" t="str">
        <f t="shared" si="0"/>
        <v>_１_ク_自動体外式除細動器_ＡＥＤ_の普及啓発事業―</v>
      </c>
      <c r="H8" s="191" t="s">
        <v>243</v>
      </c>
      <c r="I8" s="192" t="s">
        <v>225</v>
      </c>
    </row>
    <row r="9" spans="1:9" ht="40.5" customHeight="1">
      <c r="A9" s="142"/>
      <c r="B9" s="146"/>
      <c r="C9" s="167" t="s">
        <v>409</v>
      </c>
      <c r="D9" s="167" t="s">
        <v>449</v>
      </c>
      <c r="E9" s="145" t="s">
        <v>244</v>
      </c>
      <c r="F9" s="141" t="s">
        <v>242</v>
      </c>
      <c r="G9" s="172" t="str">
        <f t="shared" si="0"/>
        <v>_１_ケ_救急医療情報センター_広域災害・救急医療情報システム_運営事業―</v>
      </c>
      <c r="H9" s="193" t="s">
        <v>243</v>
      </c>
      <c r="I9" s="194" t="s">
        <v>225</v>
      </c>
    </row>
    <row r="10" spans="1:9" ht="18.75" customHeight="1">
      <c r="A10" s="142"/>
      <c r="B10" s="143"/>
      <c r="C10" s="166" t="s">
        <v>414</v>
      </c>
      <c r="D10" s="166" t="s">
        <v>484</v>
      </c>
      <c r="E10" s="145" t="s">
        <v>245</v>
      </c>
      <c r="F10" s="141" t="s">
        <v>242</v>
      </c>
      <c r="G10" s="172" t="str">
        <f t="shared" si="0"/>
        <v>_１_コ_救急・周産期医療情報システム機能強化事業―</v>
      </c>
      <c r="H10" s="195" t="s">
        <v>243</v>
      </c>
      <c r="I10" s="196" t="s">
        <v>225</v>
      </c>
    </row>
    <row r="11" spans="1:9" ht="18.75" customHeight="1">
      <c r="A11" s="142"/>
      <c r="B11" s="223" t="s">
        <v>246</v>
      </c>
      <c r="C11" s="234" t="s">
        <v>415</v>
      </c>
      <c r="D11" s="234" t="s">
        <v>495</v>
      </c>
      <c r="E11" s="223" t="s">
        <v>247</v>
      </c>
      <c r="F11" s="227" t="s">
        <v>242</v>
      </c>
      <c r="G11" s="228" t="str">
        <f t="shared" si="0"/>
        <v>_１_エ_救命救急センター運営事業―</v>
      </c>
      <c r="H11" s="232" t="s">
        <v>248</v>
      </c>
      <c r="I11" s="233" t="s">
        <v>249</v>
      </c>
    </row>
    <row r="12" spans="1:9" ht="36.75" customHeight="1">
      <c r="A12" s="142"/>
      <c r="B12" s="139" t="s">
        <v>250</v>
      </c>
      <c r="C12" s="165" t="s">
        <v>416</v>
      </c>
      <c r="D12" s="165" t="s">
        <v>496</v>
      </c>
      <c r="E12" s="140" t="s">
        <v>251</v>
      </c>
      <c r="F12" s="141" t="s">
        <v>223</v>
      </c>
      <c r="G12" s="172" t="str">
        <f t="shared" si="0"/>
        <v>_１_オ_小児救命救急センター運営事業ア　都道府県が実施する事業</v>
      </c>
      <c r="H12" s="189" t="s">
        <v>252</v>
      </c>
      <c r="I12" s="190" t="s">
        <v>225</v>
      </c>
    </row>
    <row r="13" spans="1:9" ht="36.75" customHeight="1">
      <c r="A13" s="142"/>
      <c r="B13" s="146"/>
      <c r="C13" s="167"/>
      <c r="D13" s="167" t="s">
        <v>450</v>
      </c>
      <c r="E13" s="245"/>
      <c r="F13" s="141" t="s">
        <v>254</v>
      </c>
      <c r="G13" s="172" t="str">
        <f t="shared" ref="G13:G15" si="1">D13&amp;F13</f>
        <v>_１_オ_小児救命救急センター運営事業イ　都道府県が補助する事業</v>
      </c>
      <c r="H13" s="189" t="s">
        <v>255</v>
      </c>
      <c r="I13" s="190" t="s">
        <v>256</v>
      </c>
    </row>
    <row r="14" spans="1:9" ht="36.75" customHeight="1">
      <c r="A14" s="142"/>
      <c r="B14" s="146"/>
      <c r="C14" s="167"/>
      <c r="D14" s="167" t="s">
        <v>450</v>
      </c>
      <c r="E14" s="144"/>
      <c r="F14" s="141" t="s">
        <v>257</v>
      </c>
      <c r="G14" s="172" t="str">
        <f t="shared" si="1"/>
        <v>_１_オ_小児救命救急センター運営事業ウ　都道府県、市町村以外の者が実施する事業に対し市町村が行う補助事業に対して都道府県が補助する事業</v>
      </c>
      <c r="H14" s="189" t="s">
        <v>258</v>
      </c>
      <c r="I14" s="190" t="s">
        <v>259</v>
      </c>
    </row>
    <row r="15" spans="1:9" ht="36.75" customHeight="1">
      <c r="A15" s="142"/>
      <c r="B15" s="146"/>
      <c r="C15" s="167" t="s">
        <v>417</v>
      </c>
      <c r="D15" s="167" t="s">
        <v>497</v>
      </c>
      <c r="E15" s="140" t="s">
        <v>253</v>
      </c>
      <c r="F15" s="141" t="s">
        <v>223</v>
      </c>
      <c r="G15" s="172" t="str">
        <f t="shared" si="1"/>
        <v>_１_サ_救急患者退院コーディネーター事業ア　都道府県が実施する事業</v>
      </c>
      <c r="H15" s="189" t="s">
        <v>252</v>
      </c>
      <c r="I15" s="190" t="s">
        <v>225</v>
      </c>
    </row>
    <row r="16" spans="1:9" ht="36.75" customHeight="1">
      <c r="A16" s="142"/>
      <c r="B16" s="146"/>
      <c r="C16" s="167"/>
      <c r="D16" s="167" t="s">
        <v>451</v>
      </c>
      <c r="E16" s="245"/>
      <c r="F16" s="141" t="s">
        <v>254</v>
      </c>
      <c r="G16" s="172" t="str">
        <f t="shared" ref="G16" si="2">D16&amp;F16</f>
        <v>_１_サ_救急患者退院コーディネーター事業イ　都道府県が補助する事業</v>
      </c>
      <c r="H16" s="189" t="s">
        <v>255</v>
      </c>
      <c r="I16" s="190" t="s">
        <v>256</v>
      </c>
    </row>
    <row r="17" spans="1:9" ht="36.75" customHeight="1">
      <c r="A17" s="142"/>
      <c r="B17" s="143"/>
      <c r="C17" s="166"/>
      <c r="D17" s="166" t="str">
        <f>D15</f>
        <v>_１_サ_救急患者退院コーディネーター事業</v>
      </c>
      <c r="E17" s="144"/>
      <c r="F17" s="141" t="s">
        <v>257</v>
      </c>
      <c r="G17" s="172" t="str">
        <f t="shared" si="0"/>
        <v>_１_サ_救急患者退院コーディネーター事業ウ　都道府県、市町村以外の者が実施する事業に対し市町村が行う補助事業に対して都道府県が補助する事業</v>
      </c>
      <c r="H17" s="189" t="s">
        <v>258</v>
      </c>
      <c r="I17" s="190" t="s">
        <v>259</v>
      </c>
    </row>
    <row r="18" spans="1:9" ht="18.75" customHeight="1">
      <c r="A18" s="142"/>
      <c r="B18" s="221" t="s">
        <v>260</v>
      </c>
      <c r="C18" s="226" t="s">
        <v>418</v>
      </c>
      <c r="D18" s="226" t="s">
        <v>498</v>
      </c>
      <c r="E18" s="221" t="s">
        <v>261</v>
      </c>
      <c r="F18" s="227" t="s">
        <v>262</v>
      </c>
      <c r="G18" s="228" t="str">
        <f t="shared" si="0"/>
        <v>_１_カ_ドクターヘリ導入促進事業ア　都道府県又は広域連合が実施する事業</v>
      </c>
      <c r="H18" s="232" t="s">
        <v>263</v>
      </c>
      <c r="I18" s="233" t="s">
        <v>225</v>
      </c>
    </row>
    <row r="19" spans="1:9" ht="18.75" customHeight="1">
      <c r="A19" s="142"/>
      <c r="B19" s="222"/>
      <c r="C19" s="231"/>
      <c r="D19" s="231" t="str">
        <f>D18</f>
        <v>_１_カ_ドクターヘリ導入促進事業</v>
      </c>
      <c r="E19" s="222"/>
      <c r="F19" s="227" t="s">
        <v>264</v>
      </c>
      <c r="G19" s="228" t="str">
        <f t="shared" si="0"/>
        <v>_１_カ_ドクターヘリ導入促進事業イ　都道府県又は広域連合が補助する事業</v>
      </c>
      <c r="H19" s="232" t="s">
        <v>265</v>
      </c>
      <c r="I19" s="233" t="s">
        <v>266</v>
      </c>
    </row>
    <row r="20" spans="1:9" ht="18.75" customHeight="1">
      <c r="A20" s="142"/>
      <c r="B20" s="139" t="s">
        <v>267</v>
      </c>
      <c r="C20" s="165" t="s">
        <v>419</v>
      </c>
      <c r="D20" s="165" t="s">
        <v>499</v>
      </c>
      <c r="E20" s="140" t="s">
        <v>268</v>
      </c>
      <c r="F20" s="141" t="s">
        <v>223</v>
      </c>
      <c r="G20" s="172" t="str">
        <f t="shared" si="0"/>
        <v>_１_キ_救急救命士病院実習受入促進事業ア　都道府県が実施する事業</v>
      </c>
      <c r="H20" s="189" t="s">
        <v>269</v>
      </c>
      <c r="I20" s="190" t="s">
        <v>225</v>
      </c>
    </row>
    <row r="21" spans="1:9" ht="18.75" customHeight="1">
      <c r="A21" s="148"/>
      <c r="B21" s="143"/>
      <c r="C21" s="166"/>
      <c r="D21" s="166" t="str">
        <f>D20</f>
        <v>_１_キ_救急救命士病院実習受入促進事業</v>
      </c>
      <c r="E21" s="144"/>
      <c r="F21" s="141" t="s">
        <v>254</v>
      </c>
      <c r="G21" s="172" t="str">
        <f t="shared" si="0"/>
        <v>_１_キ_救急救命士病院実習受入促進事業イ　都道府県が補助する事業</v>
      </c>
      <c r="H21" s="189" t="s">
        <v>270</v>
      </c>
      <c r="I21" s="190" t="s">
        <v>266</v>
      </c>
    </row>
    <row r="22" spans="1:9" ht="18.75" customHeight="1">
      <c r="A22" s="138" t="s">
        <v>271</v>
      </c>
      <c r="B22" s="223" t="s">
        <v>272</v>
      </c>
      <c r="C22" s="234" t="s">
        <v>420</v>
      </c>
      <c r="D22" s="234" t="s">
        <v>485</v>
      </c>
      <c r="E22" s="223" t="s">
        <v>273</v>
      </c>
      <c r="F22" s="227" t="s">
        <v>242</v>
      </c>
      <c r="G22" s="228" t="str">
        <f t="shared" si="0"/>
        <v>_２_ア_周産期医療対策事業―</v>
      </c>
      <c r="H22" s="232" t="s">
        <v>274</v>
      </c>
      <c r="I22" s="233" t="s">
        <v>225</v>
      </c>
    </row>
    <row r="23" spans="1:9" ht="18.75" customHeight="1">
      <c r="A23" s="142"/>
      <c r="B23" s="139" t="s">
        <v>275</v>
      </c>
      <c r="C23" s="165" t="s">
        <v>421</v>
      </c>
      <c r="D23" s="165" t="s">
        <v>500</v>
      </c>
      <c r="E23" s="140" t="s">
        <v>276</v>
      </c>
      <c r="F23" s="141" t="s">
        <v>223</v>
      </c>
      <c r="G23" s="172" t="str">
        <f t="shared" si="0"/>
        <v>_２_イ_周産期母子医療センター運営事業ア　都道府県が実施する事業</v>
      </c>
      <c r="H23" s="189" t="s">
        <v>277</v>
      </c>
      <c r="I23" s="190" t="s">
        <v>225</v>
      </c>
    </row>
    <row r="24" spans="1:9" ht="18.75" customHeight="1">
      <c r="A24" s="142"/>
      <c r="B24" s="143"/>
      <c r="C24" s="166"/>
      <c r="D24" s="166" t="str">
        <f>D23</f>
        <v>_２_イ_周産期母子医療センター運営事業</v>
      </c>
      <c r="E24" s="144"/>
      <c r="F24" s="141" t="s">
        <v>254</v>
      </c>
      <c r="G24" s="172" t="str">
        <f t="shared" si="0"/>
        <v>_２_イ_周産期母子医療センター運営事業イ　都道府県が補助する事業</v>
      </c>
      <c r="H24" s="189" t="s">
        <v>278</v>
      </c>
      <c r="I24" s="190" t="s">
        <v>256</v>
      </c>
    </row>
    <row r="25" spans="1:9" ht="35.25" customHeight="1">
      <c r="A25" s="142"/>
      <c r="B25" s="221" t="s">
        <v>279</v>
      </c>
      <c r="C25" s="226" t="s">
        <v>464</v>
      </c>
      <c r="D25" s="226" t="s">
        <v>465</v>
      </c>
      <c r="E25" s="221" t="s">
        <v>280</v>
      </c>
      <c r="F25" s="227" t="s">
        <v>223</v>
      </c>
      <c r="G25" s="228" t="str">
        <f t="shared" si="0"/>
        <v>_２_ウ_ＮＩＣＵ等長期入院児支援事業_ア_地域療育支援施設運営事業_イ_日中一時支援事業ア　都道府県が実施する事業</v>
      </c>
      <c r="H25" s="232" t="s">
        <v>281</v>
      </c>
      <c r="I25" s="233" t="s">
        <v>225</v>
      </c>
    </row>
    <row r="26" spans="1:9" ht="18.75" customHeight="1">
      <c r="A26" s="142"/>
      <c r="B26" s="222"/>
      <c r="C26" s="231"/>
      <c r="D26" s="231" t="str">
        <f>D25</f>
        <v>_２_ウ_ＮＩＣＵ等長期入院児支援事業_ア_地域療育支援施設運営事業_イ_日中一時支援事業</v>
      </c>
      <c r="E26" s="222"/>
      <c r="F26" s="227" t="s">
        <v>254</v>
      </c>
      <c r="G26" s="228" t="str">
        <f t="shared" si="0"/>
        <v>_２_ウ_ＮＩＣＵ等長期入院児支援事業_ア_地域療育支援施設運営事業_イ_日中一時支援事業イ　都道府県が補助する事業</v>
      </c>
      <c r="H26" s="232" t="s">
        <v>282</v>
      </c>
      <c r="I26" s="233" t="s">
        <v>256</v>
      </c>
    </row>
    <row r="27" spans="1:9" ht="33" customHeight="1">
      <c r="A27" s="142"/>
      <c r="B27" s="139" t="s">
        <v>283</v>
      </c>
      <c r="C27" s="165" t="str">
        <f>C25</f>
        <v>ＮＩＣＵ等長期入院児支援事業</v>
      </c>
      <c r="D27" s="165" t="str">
        <f>D26</f>
        <v>_２_ウ_ＮＩＣＵ等長期入院児支援事業_ア_地域療育支援施設運営事業_イ_日中一時支援事業</v>
      </c>
      <c r="E27" s="140" t="s">
        <v>284</v>
      </c>
      <c r="F27" s="141" t="s">
        <v>223</v>
      </c>
      <c r="G27" s="172" t="str">
        <f t="shared" si="0"/>
        <v>_２_ウ_ＮＩＣＵ等長期入院児支援事業_ア_地域療育支援施設運営事業_イ_日中一時支援事業ア　都道府県が実施する事業</v>
      </c>
      <c r="H27" s="189" t="s">
        <v>285</v>
      </c>
      <c r="I27" s="190" t="s">
        <v>225</v>
      </c>
    </row>
    <row r="28" spans="1:9" ht="18.75" customHeight="1">
      <c r="A28" s="148"/>
      <c r="B28" s="143"/>
      <c r="C28" s="166"/>
      <c r="D28" s="166" t="str">
        <f>D26</f>
        <v>_２_ウ_ＮＩＣＵ等長期入院児支援事業_ア_地域療育支援施設運営事業_イ_日中一時支援事業</v>
      </c>
      <c r="E28" s="144"/>
      <c r="F28" s="141" t="s">
        <v>254</v>
      </c>
      <c r="G28" s="172" t="str">
        <f t="shared" si="0"/>
        <v>_２_ウ_ＮＩＣＵ等長期入院児支援事業_ア_地域療育支援施設運営事業_イ_日中一時支援事業イ　都道府県が補助する事業</v>
      </c>
      <c r="H28" s="189" t="s">
        <v>286</v>
      </c>
      <c r="I28" s="190" t="s">
        <v>256</v>
      </c>
    </row>
    <row r="29" spans="1:9" ht="18.75" customHeight="1">
      <c r="A29" s="138" t="s">
        <v>287</v>
      </c>
      <c r="B29" s="221" t="s">
        <v>288</v>
      </c>
      <c r="C29" s="226" t="s">
        <v>422</v>
      </c>
      <c r="D29" s="226" t="s">
        <v>501</v>
      </c>
      <c r="E29" s="221" t="s">
        <v>289</v>
      </c>
      <c r="F29" s="227" t="s">
        <v>223</v>
      </c>
      <c r="G29" s="228" t="str">
        <f t="shared" si="0"/>
        <v>_３_ア_外国人看護師候補者就労研修支援事業ア　都道府県が実施する事業</v>
      </c>
      <c r="H29" s="232" t="s">
        <v>290</v>
      </c>
      <c r="I29" s="233" t="s">
        <v>291</v>
      </c>
    </row>
    <row r="30" spans="1:9" ht="18.75" customHeight="1">
      <c r="A30" s="142"/>
      <c r="B30" s="222"/>
      <c r="C30" s="231"/>
      <c r="D30" s="231" t="str">
        <f>D29</f>
        <v>_３_ア_外国人看護師候補者就労研修支援事業</v>
      </c>
      <c r="E30" s="222"/>
      <c r="F30" s="227" t="s">
        <v>254</v>
      </c>
      <c r="G30" s="228" t="str">
        <f t="shared" si="0"/>
        <v>_３_ア_外国人看護師候補者就労研修支援事業イ　都道府県が補助する事業</v>
      </c>
      <c r="H30" s="232" t="s">
        <v>292</v>
      </c>
      <c r="I30" s="233" t="s">
        <v>293</v>
      </c>
    </row>
    <row r="31" spans="1:9" ht="18.75" customHeight="1">
      <c r="A31" s="142"/>
      <c r="B31" s="147" t="s">
        <v>294</v>
      </c>
      <c r="C31" s="168" t="s">
        <v>423</v>
      </c>
      <c r="D31" s="168" t="s">
        <v>502</v>
      </c>
      <c r="E31" s="145" t="s">
        <v>295</v>
      </c>
      <c r="F31" s="141" t="s">
        <v>242</v>
      </c>
      <c r="G31" s="172" t="str">
        <f t="shared" si="0"/>
        <v>_３_イ_看護職員就業相談員派遣面接相談事業―</v>
      </c>
      <c r="H31" s="189" t="s">
        <v>296</v>
      </c>
      <c r="I31" s="190" t="s">
        <v>293</v>
      </c>
    </row>
    <row r="32" spans="1:9" ht="18.75" customHeight="1">
      <c r="A32" s="148"/>
      <c r="B32" s="223" t="s">
        <v>297</v>
      </c>
      <c r="C32" s="234" t="s">
        <v>474</v>
      </c>
      <c r="D32" s="234" t="s">
        <v>486</v>
      </c>
      <c r="E32" s="223" t="s">
        <v>298</v>
      </c>
      <c r="F32" s="227" t="s">
        <v>242</v>
      </c>
      <c r="G32" s="228" t="str">
        <f t="shared" si="0"/>
        <v>_３_ウ_助産師出向支援導入事業―</v>
      </c>
      <c r="H32" s="232" t="s">
        <v>299</v>
      </c>
      <c r="I32" s="233" t="s">
        <v>291</v>
      </c>
    </row>
    <row r="33" spans="1:9" ht="24" customHeight="1">
      <c r="A33" s="149" t="s">
        <v>300</v>
      </c>
      <c r="B33" s="147" t="s">
        <v>301</v>
      </c>
      <c r="C33" s="168" t="s">
        <v>426</v>
      </c>
      <c r="D33" s="168" t="s">
        <v>487</v>
      </c>
      <c r="E33" s="145" t="s">
        <v>302</v>
      </c>
      <c r="F33" s="141" t="s">
        <v>242</v>
      </c>
      <c r="G33" s="172" t="str">
        <f t="shared" si="0"/>
        <v>_４_歯科医療安全管理体制推進特別事業―</v>
      </c>
      <c r="H33" s="189" t="s">
        <v>303</v>
      </c>
      <c r="I33" s="190" t="s">
        <v>291</v>
      </c>
    </row>
    <row r="34" spans="1:9" ht="42.75" customHeight="1">
      <c r="A34" s="149" t="s">
        <v>304</v>
      </c>
      <c r="B34" s="223" t="s">
        <v>301</v>
      </c>
      <c r="C34" s="234" t="s">
        <v>468</v>
      </c>
      <c r="D34" s="234" t="s">
        <v>467</v>
      </c>
      <c r="E34" s="223" t="s">
        <v>304</v>
      </c>
      <c r="F34" s="227" t="s">
        <v>242</v>
      </c>
      <c r="G34" s="228" t="str">
        <f>D34&amp;F34</f>
        <v>_５_院内感染地域支援ネットワ_ク事業―</v>
      </c>
      <c r="H34" s="232" t="s">
        <v>305</v>
      </c>
      <c r="I34" s="233" t="s">
        <v>225</v>
      </c>
    </row>
    <row r="35" spans="1:9" ht="24" customHeight="1">
      <c r="A35" s="149" t="s">
        <v>306</v>
      </c>
      <c r="B35" s="147" t="s">
        <v>301</v>
      </c>
      <c r="C35" s="168" t="s">
        <v>425</v>
      </c>
      <c r="D35" s="168" t="s">
        <v>503</v>
      </c>
      <c r="E35" s="145" t="s">
        <v>307</v>
      </c>
      <c r="F35" s="141" t="s">
        <v>242</v>
      </c>
      <c r="G35" s="172" t="str">
        <f t="shared" si="0"/>
        <v>_６_医療連携体制推進事業―</v>
      </c>
      <c r="H35" s="189" t="s">
        <v>308</v>
      </c>
      <c r="I35" s="190" t="s">
        <v>225</v>
      </c>
    </row>
    <row r="36" spans="1:9" ht="57.75" customHeight="1">
      <c r="A36" s="138" t="s">
        <v>309</v>
      </c>
      <c r="B36" s="221" t="s">
        <v>310</v>
      </c>
      <c r="C36" s="226" t="s">
        <v>424</v>
      </c>
      <c r="D36" s="226" t="s">
        <v>504</v>
      </c>
      <c r="E36" s="223" t="s">
        <v>311</v>
      </c>
      <c r="F36" s="227" t="s">
        <v>242</v>
      </c>
      <c r="G36" s="228" t="str">
        <f t="shared" si="0"/>
        <v>_７_ア_ア_休日夜間急患センター設備整備事業―</v>
      </c>
      <c r="H36" s="235" t="s">
        <v>312</v>
      </c>
      <c r="I36" s="236" t="s">
        <v>249</v>
      </c>
    </row>
    <row r="37" spans="1:9" ht="24" customHeight="1">
      <c r="A37" s="142"/>
      <c r="B37" s="224"/>
      <c r="C37" s="237" t="s">
        <v>438</v>
      </c>
      <c r="D37" s="237" t="s">
        <v>505</v>
      </c>
      <c r="E37" s="223" t="s">
        <v>313</v>
      </c>
      <c r="F37" s="227" t="s">
        <v>242</v>
      </c>
      <c r="G37" s="228" t="str">
        <f t="shared" si="0"/>
        <v>_７_ア_イ_小児初期救急センター設備整備事業―</v>
      </c>
      <c r="H37" s="238" t="s">
        <v>312</v>
      </c>
      <c r="I37" s="239" t="s">
        <v>249</v>
      </c>
    </row>
    <row r="38" spans="1:9" ht="24" customHeight="1">
      <c r="A38" s="142"/>
      <c r="B38" s="224"/>
      <c r="C38" s="237" t="s">
        <v>437</v>
      </c>
      <c r="D38" s="237" t="s">
        <v>488</v>
      </c>
      <c r="E38" s="223" t="s">
        <v>314</v>
      </c>
      <c r="F38" s="227" t="s">
        <v>242</v>
      </c>
      <c r="G38" s="228" t="str">
        <f t="shared" si="0"/>
        <v>_７_ア_エ_救命救急センター設備整備事業―</v>
      </c>
      <c r="H38" s="238" t="s">
        <v>312</v>
      </c>
      <c r="I38" s="239" t="s">
        <v>249</v>
      </c>
    </row>
    <row r="39" spans="1:9" ht="24" customHeight="1">
      <c r="A39" s="142"/>
      <c r="B39" s="224"/>
      <c r="C39" s="237" t="s">
        <v>436</v>
      </c>
      <c r="D39" s="237" t="s">
        <v>506</v>
      </c>
      <c r="E39" s="223" t="s">
        <v>315</v>
      </c>
      <c r="F39" s="227" t="s">
        <v>242</v>
      </c>
      <c r="G39" s="228" t="str">
        <f t="shared" si="0"/>
        <v>_７_ア_オ_高度救命救急センター設備整備事業―</v>
      </c>
      <c r="H39" s="238" t="s">
        <v>312</v>
      </c>
      <c r="I39" s="239" t="s">
        <v>249</v>
      </c>
    </row>
    <row r="40" spans="1:9" ht="24" customHeight="1">
      <c r="A40" s="142"/>
      <c r="B40" s="224"/>
      <c r="C40" s="237" t="s">
        <v>435</v>
      </c>
      <c r="D40" s="237" t="s">
        <v>507</v>
      </c>
      <c r="E40" s="223" t="s">
        <v>316</v>
      </c>
      <c r="F40" s="227" t="s">
        <v>242</v>
      </c>
      <c r="G40" s="228" t="str">
        <f t="shared" si="0"/>
        <v>_７_ア_カ_小児救急医療拠点病院設備整備事業―</v>
      </c>
      <c r="H40" s="238" t="s">
        <v>312</v>
      </c>
      <c r="I40" s="239" t="s">
        <v>249</v>
      </c>
    </row>
    <row r="41" spans="1:9" ht="24" customHeight="1">
      <c r="A41" s="142"/>
      <c r="B41" s="224"/>
      <c r="C41" s="237" t="s">
        <v>427</v>
      </c>
      <c r="D41" s="237" t="s">
        <v>489</v>
      </c>
      <c r="E41" s="223" t="s">
        <v>317</v>
      </c>
      <c r="F41" s="227" t="s">
        <v>242</v>
      </c>
      <c r="G41" s="228" t="str">
        <f t="shared" si="0"/>
        <v>_７_イ_小児救急遠隔医療設備整備事業―</v>
      </c>
      <c r="H41" s="238" t="s">
        <v>312</v>
      </c>
      <c r="I41" s="239" t="s">
        <v>249</v>
      </c>
    </row>
    <row r="42" spans="1:9" ht="24" customHeight="1">
      <c r="A42" s="142"/>
      <c r="B42" s="224"/>
      <c r="C42" s="237" t="s">
        <v>428</v>
      </c>
      <c r="D42" s="237" t="s">
        <v>508</v>
      </c>
      <c r="E42" s="223" t="s">
        <v>318</v>
      </c>
      <c r="F42" s="227" t="s">
        <v>242</v>
      </c>
      <c r="G42" s="228" t="str">
        <f t="shared" si="0"/>
        <v>_７_ウ_ア_小児医療施設設備整備事業―</v>
      </c>
      <c r="H42" s="238" t="s">
        <v>312</v>
      </c>
      <c r="I42" s="239" t="s">
        <v>249</v>
      </c>
    </row>
    <row r="43" spans="1:9" ht="24" customHeight="1">
      <c r="A43" s="142"/>
      <c r="B43" s="224"/>
      <c r="C43" s="237" t="s">
        <v>429</v>
      </c>
      <c r="D43" s="237" t="s">
        <v>509</v>
      </c>
      <c r="E43" s="223" t="s">
        <v>319</v>
      </c>
      <c r="F43" s="227" t="s">
        <v>242</v>
      </c>
      <c r="G43" s="228" t="str">
        <f t="shared" si="0"/>
        <v>_７_ウ_イ_周産期医療施設設備整備事業―</v>
      </c>
      <c r="H43" s="238" t="s">
        <v>312</v>
      </c>
      <c r="I43" s="239" t="s">
        <v>249</v>
      </c>
    </row>
    <row r="44" spans="1:9" ht="24" customHeight="1">
      <c r="A44" s="142"/>
      <c r="B44" s="224"/>
      <c r="C44" s="237" t="s">
        <v>430</v>
      </c>
      <c r="D44" s="237" t="s">
        <v>510</v>
      </c>
      <c r="E44" s="223" t="s">
        <v>320</v>
      </c>
      <c r="F44" s="227" t="s">
        <v>242</v>
      </c>
      <c r="G44" s="228" t="str">
        <f t="shared" si="0"/>
        <v>_７_オ_ア_基幹災害拠点病院設備整備事業―</v>
      </c>
      <c r="H44" s="238" t="s">
        <v>312</v>
      </c>
      <c r="I44" s="239" t="s">
        <v>249</v>
      </c>
    </row>
    <row r="45" spans="1:9" ht="24" customHeight="1">
      <c r="A45" s="142"/>
      <c r="B45" s="224"/>
      <c r="C45" s="237" t="s">
        <v>431</v>
      </c>
      <c r="D45" s="237" t="s">
        <v>490</v>
      </c>
      <c r="E45" s="223" t="s">
        <v>321</v>
      </c>
      <c r="F45" s="227" t="s">
        <v>242</v>
      </c>
      <c r="G45" s="228" t="str">
        <f t="shared" si="0"/>
        <v>_７_オ_イ_地域災害拠点病院設備整備事業―</v>
      </c>
      <c r="H45" s="238" t="s">
        <v>312</v>
      </c>
      <c r="I45" s="239" t="s">
        <v>249</v>
      </c>
    </row>
    <row r="46" spans="1:9" ht="24" customHeight="1">
      <c r="A46" s="142"/>
      <c r="B46" s="222"/>
      <c r="C46" s="231" t="s">
        <v>432</v>
      </c>
      <c r="D46" s="231" t="s">
        <v>511</v>
      </c>
      <c r="E46" s="223" t="s">
        <v>322</v>
      </c>
      <c r="F46" s="227" t="s">
        <v>242</v>
      </c>
      <c r="G46" s="228" t="str">
        <f t="shared" si="0"/>
        <v>_７_ク_院内感染対策設備整備事業―</v>
      </c>
      <c r="H46" s="240" t="s">
        <v>312</v>
      </c>
      <c r="I46" s="241" t="s">
        <v>249</v>
      </c>
    </row>
    <row r="47" spans="1:9" ht="24" customHeight="1">
      <c r="A47" s="142"/>
      <c r="B47" s="139" t="s">
        <v>323</v>
      </c>
      <c r="C47" s="165" t="s">
        <v>433</v>
      </c>
      <c r="D47" s="165" t="s">
        <v>491</v>
      </c>
      <c r="E47" s="140" t="s">
        <v>324</v>
      </c>
      <c r="F47" s="141" t="s">
        <v>325</v>
      </c>
      <c r="G47" s="172" t="str">
        <f t="shared" si="0"/>
        <v>_７_ア_ウ_病院群輪番制病院及び共同利用型病院設備整備事業（ア）都道府県が補助する事業</v>
      </c>
      <c r="H47" s="189" t="s">
        <v>326</v>
      </c>
      <c r="I47" s="190" t="s">
        <v>327</v>
      </c>
    </row>
    <row r="48" spans="1:9" ht="60.75" customHeight="1">
      <c r="A48" s="142"/>
      <c r="B48" s="143"/>
      <c r="C48" s="166"/>
      <c r="D48" s="166" t="str">
        <f>D47</f>
        <v>_７_ア_ウ_病院群輪番制病院及び共同利用型病院設備整備事業</v>
      </c>
      <c r="E48" s="144"/>
      <c r="F48" s="141" t="s">
        <v>328</v>
      </c>
      <c r="G48" s="172" t="str">
        <f t="shared" si="0"/>
        <v>_７_ア_ウ_病院群輪番制病院及び共同利用型病院設備整備事業（イ）都道府県、市町村以外の者が実施する事業に対し市町村が行う補助事業に対して都道府県が補助する事業</v>
      </c>
      <c r="H48" s="189" t="s">
        <v>329</v>
      </c>
      <c r="I48" s="190" t="s">
        <v>327</v>
      </c>
    </row>
    <row r="49" spans="1:9" ht="24" customHeight="1">
      <c r="A49" s="142"/>
      <c r="B49" s="221" t="s">
        <v>330</v>
      </c>
      <c r="C49" s="226" t="s">
        <v>434</v>
      </c>
      <c r="D49" s="226" t="s">
        <v>512</v>
      </c>
      <c r="E49" s="221" t="s">
        <v>331</v>
      </c>
      <c r="F49" s="227" t="s">
        <v>332</v>
      </c>
      <c r="G49" s="228" t="str">
        <f t="shared" si="0"/>
        <v>_７_ア_キ_小児集中治療室設備整備事業（ア）都道府県が実施する事業</v>
      </c>
      <c r="H49" s="232" t="s">
        <v>333</v>
      </c>
      <c r="I49" s="233" t="s">
        <v>225</v>
      </c>
    </row>
    <row r="50" spans="1:9" ht="24" customHeight="1">
      <c r="A50" s="142"/>
      <c r="B50" s="222"/>
      <c r="C50" s="231"/>
      <c r="D50" s="231" t="str">
        <f>D49</f>
        <v>_７_ア_キ_小児集中治療室設備整備事業</v>
      </c>
      <c r="E50" s="222"/>
      <c r="F50" s="227" t="s">
        <v>334</v>
      </c>
      <c r="G50" s="228" t="str">
        <f t="shared" si="0"/>
        <v>_７_ア_キ_小児集中治療室設備整備事業（イ）都道府県が補助する事業</v>
      </c>
      <c r="H50" s="232" t="s">
        <v>335</v>
      </c>
      <c r="I50" s="233" t="s">
        <v>256</v>
      </c>
    </row>
    <row r="51" spans="1:9" ht="24" customHeight="1">
      <c r="A51" s="142"/>
      <c r="B51" s="147" t="s">
        <v>336</v>
      </c>
      <c r="C51" s="168" t="s">
        <v>439</v>
      </c>
      <c r="D51" s="168" t="s">
        <v>513</v>
      </c>
      <c r="E51" s="145" t="s">
        <v>337</v>
      </c>
      <c r="F51" s="141" t="s">
        <v>242</v>
      </c>
      <c r="G51" s="172" t="str">
        <f t="shared" si="0"/>
        <v>_７_ウ_ウ_地域療育支援施設設備整備事業―</v>
      </c>
      <c r="H51" s="189" t="s">
        <v>338</v>
      </c>
      <c r="I51" s="190" t="s">
        <v>256</v>
      </c>
    </row>
    <row r="52" spans="1:9" ht="44.25" customHeight="1">
      <c r="A52" s="142"/>
      <c r="B52" s="223" t="s">
        <v>339</v>
      </c>
      <c r="C52" s="234" t="s">
        <v>188</v>
      </c>
      <c r="D52" s="234" t="s">
        <v>452</v>
      </c>
      <c r="E52" s="223" t="s">
        <v>340</v>
      </c>
      <c r="F52" s="227" t="s">
        <v>242</v>
      </c>
      <c r="G52" s="228" t="str">
        <f t="shared" si="0"/>
        <v>_７_エ_共同利用施設設備整備事業_ア_公的医療機関等による共同利用施設―</v>
      </c>
      <c r="H52" s="232" t="s">
        <v>341</v>
      </c>
      <c r="I52" s="233" t="s">
        <v>342</v>
      </c>
    </row>
    <row r="53" spans="1:9" ht="32.25" customHeight="1">
      <c r="A53" s="142"/>
      <c r="B53" s="139" t="s">
        <v>343</v>
      </c>
      <c r="C53" s="165" t="s">
        <v>190</v>
      </c>
      <c r="D53" s="165" t="s">
        <v>453</v>
      </c>
      <c r="E53" s="140" t="s">
        <v>344</v>
      </c>
      <c r="F53" s="150" t="s">
        <v>332</v>
      </c>
      <c r="G53" s="172" t="str">
        <f t="shared" si="0"/>
        <v>_７_エ_共同利用施設設備整備事業_イ_地域医療支援病院の共同利用部門（ア）都道府県が実施する事業</v>
      </c>
      <c r="H53" s="197" t="s">
        <v>345</v>
      </c>
      <c r="I53" s="198" t="s">
        <v>225</v>
      </c>
    </row>
    <row r="54" spans="1:9" ht="32.25" customHeight="1">
      <c r="A54" s="142"/>
      <c r="B54" s="146"/>
      <c r="C54" s="272"/>
      <c r="D54" s="272" t="s">
        <v>453</v>
      </c>
      <c r="E54" s="273"/>
      <c r="F54" s="274" t="s">
        <v>334</v>
      </c>
      <c r="G54" s="172" t="str">
        <f t="shared" ref="G54:G56" si="3">D54&amp;F54</f>
        <v>_７_エ_共同利用施設設備整備事業_イ_地域医療支援病院の共同利用部門（イ）都道府県が補助する事業</v>
      </c>
      <c r="H54" s="191" t="s">
        <v>347</v>
      </c>
      <c r="I54" s="247" t="s">
        <v>249</v>
      </c>
    </row>
    <row r="55" spans="1:9" ht="32.25" customHeight="1">
      <c r="A55" s="142"/>
      <c r="B55" s="146"/>
      <c r="C55" s="269" t="s">
        <v>521</v>
      </c>
      <c r="D55" s="269" t="s">
        <v>522</v>
      </c>
      <c r="E55" s="245" t="s">
        <v>349</v>
      </c>
      <c r="F55" s="271" t="s">
        <v>332</v>
      </c>
      <c r="G55" s="248" t="str">
        <f t="shared" si="3"/>
        <v>_７_オ_オ_災害拠点精神科病院設備等整備事業（ア）都道府県が実施する事業</v>
      </c>
      <c r="H55" s="197" t="s">
        <v>345</v>
      </c>
      <c r="I55" s="198" t="s">
        <v>225</v>
      </c>
    </row>
    <row r="56" spans="1:9" ht="32.25" customHeight="1">
      <c r="A56" s="142"/>
      <c r="B56" s="146"/>
      <c r="C56" s="269"/>
      <c r="D56" s="269" t="s">
        <v>523</v>
      </c>
      <c r="E56" s="245"/>
      <c r="F56" s="139" t="s">
        <v>334</v>
      </c>
      <c r="G56" s="248" t="str">
        <f t="shared" si="3"/>
        <v>_７_オ_オ_災害拠点精神科病院設備等整備事業（イ）都道府県が補助する事業</v>
      </c>
      <c r="H56" s="191" t="s">
        <v>347</v>
      </c>
      <c r="I56" s="247" t="s">
        <v>249</v>
      </c>
    </row>
    <row r="57" spans="1:9" ht="32.25" customHeight="1">
      <c r="A57" s="142"/>
      <c r="B57" s="246"/>
      <c r="C57" s="165" t="s">
        <v>440</v>
      </c>
      <c r="D57" s="165" t="s">
        <v>514</v>
      </c>
      <c r="E57" s="140" t="s">
        <v>346</v>
      </c>
      <c r="F57" s="150" t="s">
        <v>332</v>
      </c>
      <c r="G57" s="248" t="str">
        <f t="shared" si="0"/>
        <v>_７_サ_医療機関アクセス支援車整備事業（ア）都道府県が実施する事業</v>
      </c>
      <c r="H57" s="197" t="s">
        <v>345</v>
      </c>
      <c r="I57" s="198" t="s">
        <v>225</v>
      </c>
    </row>
    <row r="58" spans="1:9" ht="32.25" customHeight="1">
      <c r="A58" s="142"/>
      <c r="B58" s="246"/>
      <c r="C58" s="167"/>
      <c r="D58" s="167" t="s">
        <v>454</v>
      </c>
      <c r="E58" s="245"/>
      <c r="F58" s="139" t="s">
        <v>334</v>
      </c>
      <c r="G58" s="248" t="str">
        <f t="shared" ref="G58" si="4">D58&amp;F58</f>
        <v>_７_サ_医療機関アクセス支援車整備事業（イ）都道府県が補助する事業</v>
      </c>
      <c r="H58" s="191" t="s">
        <v>347</v>
      </c>
      <c r="I58" s="247" t="s">
        <v>249</v>
      </c>
    </row>
    <row r="59" spans="1:9" ht="24" customHeight="1">
      <c r="A59" s="142"/>
      <c r="B59" s="221" t="s">
        <v>348</v>
      </c>
      <c r="C59" s="226" t="s">
        <v>441</v>
      </c>
      <c r="D59" s="226" t="s">
        <v>515</v>
      </c>
      <c r="E59" s="221" t="s">
        <v>349</v>
      </c>
      <c r="F59" s="227" t="s">
        <v>332</v>
      </c>
      <c r="G59" s="228" t="str">
        <f t="shared" si="0"/>
        <v>_７_オ_ウ_ＮＢＣ災害・テロ対策設備整備事業（ア）都道府県が実施する事業</v>
      </c>
      <c r="H59" s="232" t="s">
        <v>350</v>
      </c>
      <c r="I59" s="233" t="s">
        <v>225</v>
      </c>
    </row>
    <row r="60" spans="1:9" ht="24" customHeight="1">
      <c r="A60" s="142"/>
      <c r="B60" s="222"/>
      <c r="C60" s="231"/>
      <c r="D60" s="231" t="str">
        <f>D59</f>
        <v>_７_オ_ウ_ＮＢＣ災害・テロ対策設備整備事業</v>
      </c>
      <c r="E60" s="222"/>
      <c r="F60" s="227" t="s">
        <v>334</v>
      </c>
      <c r="G60" s="228" t="str">
        <f t="shared" si="0"/>
        <v>_７_オ_ウ_ＮＢＣ災害・テロ対策設備整備事業（イ）都道府県が補助する事業</v>
      </c>
      <c r="H60" s="232" t="s">
        <v>351</v>
      </c>
      <c r="I60" s="233" t="s">
        <v>266</v>
      </c>
    </row>
    <row r="61" spans="1:9" ht="24" customHeight="1">
      <c r="A61" s="142"/>
      <c r="B61" s="147" t="s">
        <v>352</v>
      </c>
      <c r="C61" s="168" t="s">
        <v>442</v>
      </c>
      <c r="D61" s="168" t="s">
        <v>516</v>
      </c>
      <c r="E61" s="145" t="s">
        <v>353</v>
      </c>
      <c r="F61" s="141" t="s">
        <v>242</v>
      </c>
      <c r="G61" s="172" t="str">
        <f t="shared" si="0"/>
        <v>_７_オ_エ_航空搬送拠点臨時医療施設設備整備事業―</v>
      </c>
      <c r="H61" s="189" t="s">
        <v>354</v>
      </c>
      <c r="I61" s="190" t="s">
        <v>225</v>
      </c>
    </row>
    <row r="62" spans="1:9" ht="24" customHeight="1">
      <c r="A62" s="142"/>
      <c r="B62" s="221" t="s">
        <v>355</v>
      </c>
      <c r="C62" s="226" t="s">
        <v>444</v>
      </c>
      <c r="D62" s="226" t="s">
        <v>517</v>
      </c>
      <c r="E62" s="223" t="s">
        <v>356</v>
      </c>
      <c r="F62" s="227" t="s">
        <v>242</v>
      </c>
      <c r="G62" s="228" t="str">
        <f t="shared" si="0"/>
        <v>_７_カ_人工腎臓装置不足地域設備整備事業―</v>
      </c>
      <c r="H62" s="235" t="s">
        <v>357</v>
      </c>
      <c r="I62" s="242" t="s">
        <v>342</v>
      </c>
    </row>
    <row r="63" spans="1:9" ht="24" customHeight="1">
      <c r="A63" s="142"/>
      <c r="B63" s="225"/>
      <c r="C63" s="231" t="s">
        <v>443</v>
      </c>
      <c r="D63" s="231" t="s">
        <v>518</v>
      </c>
      <c r="E63" s="223" t="s">
        <v>358</v>
      </c>
      <c r="F63" s="227" t="s">
        <v>242</v>
      </c>
      <c r="G63" s="228" t="str">
        <f t="shared" si="0"/>
        <v>_７_キ_ＨＬＡ検査センター設備整備事業―</v>
      </c>
      <c r="H63" s="240" t="s">
        <v>357</v>
      </c>
      <c r="I63" s="243" t="s">
        <v>342</v>
      </c>
    </row>
    <row r="64" spans="1:9" ht="24" customHeight="1">
      <c r="A64" s="142"/>
      <c r="B64" s="139" t="s">
        <v>359</v>
      </c>
      <c r="C64" s="165" t="s">
        <v>445</v>
      </c>
      <c r="D64" s="165" t="s">
        <v>492</v>
      </c>
      <c r="E64" s="140" t="s">
        <v>360</v>
      </c>
      <c r="F64" s="141" t="s">
        <v>332</v>
      </c>
      <c r="G64" s="172" t="str">
        <f t="shared" si="0"/>
        <v>_７_ケ_環境調整室設備整備事業（ア）都道府県が実施する事業</v>
      </c>
      <c r="H64" s="189" t="s">
        <v>361</v>
      </c>
      <c r="I64" s="190" t="s">
        <v>225</v>
      </c>
    </row>
    <row r="65" spans="1:9" ht="38.25" customHeight="1">
      <c r="A65" s="142"/>
      <c r="B65" s="143"/>
      <c r="C65" s="166"/>
      <c r="D65" s="166" t="str">
        <f>D64</f>
        <v>_７_ケ_環境調整室設備整備事業</v>
      </c>
      <c r="E65" s="144"/>
      <c r="F65" s="141" t="s">
        <v>362</v>
      </c>
      <c r="G65" s="172" t="str">
        <f t="shared" si="0"/>
        <v>_７_ケ_環境調整室設備整備事業（イ）指定都市が実施する事業に対して都道府県が補助する事業</v>
      </c>
      <c r="H65" s="189" t="s">
        <v>363</v>
      </c>
      <c r="I65" s="190" t="s">
        <v>342</v>
      </c>
    </row>
    <row r="66" spans="1:9" ht="24" customHeight="1">
      <c r="A66" s="148"/>
      <c r="B66" s="223" t="s">
        <v>364</v>
      </c>
      <c r="C66" s="234" t="s">
        <v>446</v>
      </c>
      <c r="D66" s="234" t="s">
        <v>519</v>
      </c>
      <c r="E66" s="223" t="s">
        <v>365</v>
      </c>
      <c r="F66" s="227" t="s">
        <v>242</v>
      </c>
      <c r="G66" s="228" t="str">
        <f t="shared" si="0"/>
        <v>_７_コ_内視鏡訓練施設設備整備事業―</v>
      </c>
      <c r="H66" s="244" t="s">
        <v>366</v>
      </c>
      <c r="I66" s="233" t="s">
        <v>266</v>
      </c>
    </row>
    <row r="67" spans="1:9" ht="24" customHeight="1">
      <c r="A67" s="162" t="s">
        <v>367</v>
      </c>
      <c r="B67" s="139" t="s">
        <v>242</v>
      </c>
      <c r="C67" s="165" t="s">
        <v>447</v>
      </c>
      <c r="D67" s="165" t="s">
        <v>520</v>
      </c>
      <c r="E67" s="140" t="s">
        <v>368</v>
      </c>
      <c r="F67" s="141" t="s">
        <v>223</v>
      </c>
      <c r="G67" s="172" t="str">
        <f t="shared" si="0"/>
        <v>_８_アスベスト除去等整備促進事業ア　都道府県が実施する事業</v>
      </c>
      <c r="H67" s="189" t="s">
        <v>369</v>
      </c>
      <c r="I67" s="190" t="s">
        <v>291</v>
      </c>
    </row>
    <row r="68" spans="1:9" ht="24" customHeight="1">
      <c r="A68" s="163"/>
      <c r="B68" s="143"/>
      <c r="C68" s="166"/>
      <c r="D68" s="166" t="str">
        <f>D67</f>
        <v>_８_アスベスト除去等整備促進事業</v>
      </c>
      <c r="E68" s="144"/>
      <c r="F68" s="141" t="s">
        <v>254</v>
      </c>
      <c r="G68" s="172" t="str">
        <f t="shared" si="0"/>
        <v>_８_アスベスト除去等整備促進事業イ　都道府県が補助する事業</v>
      </c>
      <c r="H68" s="189" t="s">
        <v>370</v>
      </c>
      <c r="I68" s="190" t="s">
        <v>293</v>
      </c>
    </row>
  </sheetData>
  <sheetProtection sheet="1" formatCells="0" formatColumns="0" formatRows="0" insertColumns="0" insertRows="0" insertHyperlinks="0" deleteColumns="0" deleteRows="0" sort="0" pivotTables="0"/>
  <customSheetViews>
    <customSheetView guid="{9B008D34-F000-412D-B848-95502D7DC370}" scale="70" showPageBreaks="1" fitToPage="1" printArea="1" hiddenColumns="1" state="hidden" view="pageBreakPreview">
      <selection activeCell="L28" sqref="L28"/>
      <pageMargins left="0.70866141732283472" right="0.70866141732283472" top="0.74803149606299213" bottom="0.74803149606299213" header="0.31496062992125984" footer="0.31496062992125984"/>
      <printOptions horizontalCentered="1"/>
      <pageSetup paperSize="9" scale="52" fitToHeight="0" orientation="portrait" r:id="rId1"/>
    </customSheetView>
  </customSheetViews>
  <mergeCells count="1">
    <mergeCell ref="H1:I1"/>
  </mergeCells>
  <phoneticPr fontId="2"/>
  <printOptions horizontalCentered="1"/>
  <pageMargins left="0.70866141732283472" right="0.70866141732283472" top="0.74803149606299213" bottom="0.74803149606299213" header="0.31496062992125984" footer="0.31496062992125984"/>
  <pageSetup paperSize="9" scale="52" fitToHeight="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Z999"/>
  <sheetViews>
    <sheetView view="pageBreakPreview" zoomScale="70" zoomScaleNormal="100" zoomScaleSheetLayoutView="70" workbookViewId="0">
      <selection activeCell="L28" sqref="L28"/>
    </sheetView>
  </sheetViews>
  <sheetFormatPr defaultColWidth="12.6640625" defaultRowHeight="24" customHeight="1"/>
  <cols>
    <col min="1" max="1" width="4.21875" style="154" bestFit="1" customWidth="1"/>
    <col min="2" max="2" width="7.44140625" style="154" bestFit="1" customWidth="1"/>
    <col min="3" max="3" width="9.21875" style="154" bestFit="1" customWidth="1"/>
    <col min="4" max="4" width="14.6640625" style="154" bestFit="1" customWidth="1"/>
    <col min="5" max="5" width="13.33203125" style="154" bestFit="1" customWidth="1"/>
    <col min="6" max="6" width="16.88671875" style="154" bestFit="1" customWidth="1"/>
    <col min="7" max="7" width="13.33203125" style="154" bestFit="1" customWidth="1"/>
    <col min="8" max="10" width="16.88671875" style="154" bestFit="1" customWidth="1"/>
    <col min="11" max="11" width="13.33203125" style="154" bestFit="1" customWidth="1"/>
    <col min="12" max="14" width="11.21875" style="154" bestFit="1" customWidth="1"/>
    <col min="15" max="23" width="7.21875" style="154" customWidth="1"/>
    <col min="24" max="26" width="11" style="154" customWidth="1"/>
    <col min="27" max="16384" width="12.6640625" style="154"/>
  </cols>
  <sheetData>
    <row r="1" spans="1:26" ht="24" customHeight="1">
      <c r="A1" s="177"/>
      <c r="B1" s="178"/>
      <c r="C1" s="178"/>
      <c r="D1" s="178"/>
      <c r="E1" s="178"/>
      <c r="F1" s="178"/>
      <c r="G1" s="177"/>
      <c r="H1" s="178"/>
      <c r="I1" s="178"/>
      <c r="J1" s="178"/>
      <c r="K1" s="178"/>
      <c r="L1" s="178"/>
      <c r="M1" s="177"/>
      <c r="N1" s="178"/>
      <c r="O1" s="153"/>
      <c r="P1" s="153"/>
      <c r="Q1" s="153"/>
      <c r="R1" s="153"/>
      <c r="S1" s="153"/>
      <c r="T1" s="153"/>
      <c r="U1" s="153"/>
      <c r="V1" s="153"/>
      <c r="W1" s="153"/>
      <c r="X1" s="153"/>
      <c r="Y1" s="153"/>
      <c r="Z1" s="153"/>
    </row>
    <row r="2" spans="1:26" ht="24" customHeight="1">
      <c r="A2" s="328" t="s">
        <v>291</v>
      </c>
      <c r="B2" s="186" t="s">
        <v>372</v>
      </c>
      <c r="C2" s="179" t="s">
        <v>373</v>
      </c>
      <c r="D2" s="180" t="s">
        <v>374</v>
      </c>
      <c r="E2" s="179" t="s">
        <v>375</v>
      </c>
      <c r="F2" s="181" t="s">
        <v>376</v>
      </c>
      <c r="G2" s="182"/>
      <c r="H2" s="182"/>
      <c r="I2" s="182"/>
      <c r="J2" s="182"/>
      <c r="K2" s="327" t="s">
        <v>459</v>
      </c>
      <c r="L2" s="327"/>
      <c r="M2" s="327"/>
      <c r="N2" s="327"/>
      <c r="O2" s="155"/>
      <c r="P2" s="155"/>
      <c r="Q2" s="155"/>
      <c r="R2" s="155"/>
      <c r="S2" s="155"/>
      <c r="T2" s="155"/>
      <c r="U2" s="155"/>
      <c r="V2" s="155"/>
      <c r="W2" s="155"/>
      <c r="X2" s="153"/>
      <c r="Y2" s="153"/>
      <c r="Z2" s="153"/>
    </row>
    <row r="3" spans="1:26" ht="24" customHeight="1">
      <c r="A3" s="329"/>
      <c r="B3" s="212" t="s">
        <v>377</v>
      </c>
      <c r="C3" s="184" t="s">
        <v>378</v>
      </c>
      <c r="D3" s="184" t="s">
        <v>379</v>
      </c>
      <c r="E3" s="184" t="s">
        <v>380</v>
      </c>
      <c r="F3" s="184" t="s">
        <v>381</v>
      </c>
      <c r="G3" s="182"/>
      <c r="H3" s="182"/>
      <c r="I3" s="182"/>
      <c r="J3" s="182"/>
      <c r="K3" s="182"/>
      <c r="L3" s="182"/>
      <c r="M3" s="182"/>
      <c r="N3" s="182"/>
      <c r="O3" s="155"/>
      <c r="Q3" s="155"/>
      <c r="R3" s="155"/>
      <c r="S3" s="155"/>
      <c r="T3" s="155"/>
      <c r="U3" s="155"/>
      <c r="V3" s="155"/>
      <c r="W3" s="155"/>
      <c r="X3" s="153"/>
      <c r="Y3" s="153"/>
      <c r="Z3" s="153"/>
    </row>
    <row r="4" spans="1:26" ht="24" customHeight="1">
      <c r="A4" s="328" t="s">
        <v>293</v>
      </c>
      <c r="B4" s="213" t="s">
        <v>372</v>
      </c>
      <c r="C4" s="213" t="s">
        <v>373</v>
      </c>
      <c r="D4" s="214" t="s">
        <v>374</v>
      </c>
      <c r="E4" s="213" t="s">
        <v>375</v>
      </c>
      <c r="F4" s="216" t="s">
        <v>382</v>
      </c>
      <c r="G4" s="210" t="s">
        <v>376</v>
      </c>
      <c r="H4" s="182"/>
      <c r="I4" s="182"/>
      <c r="J4" s="182"/>
      <c r="K4" s="182"/>
      <c r="L4" s="182"/>
      <c r="M4" s="182"/>
      <c r="N4" s="182"/>
      <c r="O4" s="155"/>
      <c r="P4" s="155"/>
      <c r="Q4" s="155"/>
      <c r="R4" s="155"/>
      <c r="S4" s="155"/>
      <c r="T4" s="155"/>
      <c r="U4" s="155"/>
      <c r="V4" s="155"/>
      <c r="W4" s="155"/>
      <c r="X4" s="153"/>
      <c r="Y4" s="153"/>
      <c r="Z4" s="153"/>
    </row>
    <row r="5" spans="1:26" ht="24" customHeight="1">
      <c r="A5" s="328"/>
      <c r="B5" s="185" t="s">
        <v>377</v>
      </c>
      <c r="C5" s="185" t="s">
        <v>378</v>
      </c>
      <c r="D5" s="185" t="s">
        <v>379</v>
      </c>
      <c r="E5" s="185" t="s">
        <v>380</v>
      </c>
      <c r="F5" s="185" t="s">
        <v>383</v>
      </c>
      <c r="G5" s="188" t="s">
        <v>384</v>
      </c>
      <c r="H5" s="182"/>
      <c r="I5" s="182"/>
      <c r="J5" s="182"/>
      <c r="K5" s="182"/>
      <c r="L5" s="182"/>
      <c r="M5" s="182"/>
      <c r="N5" s="182"/>
      <c r="O5" s="155"/>
      <c r="P5" s="155"/>
      <c r="Q5" s="155"/>
      <c r="R5" s="155"/>
      <c r="S5" s="155"/>
      <c r="T5" s="155"/>
      <c r="U5" s="155"/>
      <c r="V5" s="155"/>
      <c r="W5" s="155"/>
      <c r="X5" s="153"/>
      <c r="Y5" s="153"/>
      <c r="Z5" s="153"/>
    </row>
    <row r="6" spans="1:26" ht="24" customHeight="1">
      <c r="A6" s="328" t="s">
        <v>232</v>
      </c>
      <c r="B6" s="213" t="s">
        <v>372</v>
      </c>
      <c r="C6" s="213" t="s">
        <v>373</v>
      </c>
      <c r="D6" s="214" t="s">
        <v>374</v>
      </c>
      <c r="E6" s="215" t="s">
        <v>385</v>
      </c>
      <c r="F6" s="218" t="s">
        <v>376</v>
      </c>
      <c r="G6" s="182"/>
      <c r="H6" s="182"/>
      <c r="I6" s="182"/>
      <c r="J6" s="182"/>
      <c r="K6" s="182"/>
      <c r="L6" s="182"/>
      <c r="M6" s="182"/>
      <c r="N6" s="182"/>
      <c r="O6" s="155"/>
      <c r="P6" s="155"/>
      <c r="Q6" s="155"/>
      <c r="R6" s="155"/>
      <c r="S6" s="155"/>
      <c r="T6" s="155"/>
      <c r="U6" s="155"/>
      <c r="V6" s="155"/>
      <c r="W6" s="155"/>
      <c r="X6" s="153"/>
      <c r="Y6" s="153"/>
      <c r="Z6" s="153"/>
    </row>
    <row r="7" spans="1:26" ht="24" customHeight="1">
      <c r="A7" s="328"/>
      <c r="B7" s="185" t="s">
        <v>377</v>
      </c>
      <c r="C7" s="185" t="s">
        <v>378</v>
      </c>
      <c r="D7" s="185" t="s">
        <v>379</v>
      </c>
      <c r="E7" s="185" t="s">
        <v>386</v>
      </c>
      <c r="F7" s="185" t="s">
        <v>387</v>
      </c>
      <c r="G7" s="182"/>
      <c r="H7" s="182"/>
      <c r="I7" s="182"/>
      <c r="J7" s="182"/>
      <c r="K7" s="182"/>
      <c r="L7" s="182"/>
      <c r="M7" s="182"/>
      <c r="N7" s="182"/>
      <c r="O7" s="155"/>
      <c r="P7" s="155"/>
      <c r="Q7" s="155"/>
      <c r="R7" s="155"/>
      <c r="S7" s="155"/>
      <c r="T7" s="155"/>
      <c r="U7" s="155"/>
      <c r="V7" s="155"/>
      <c r="W7" s="155"/>
      <c r="X7" s="153"/>
      <c r="Y7" s="153"/>
      <c r="Z7" s="153"/>
    </row>
    <row r="8" spans="1:26" ht="24" customHeight="1">
      <c r="A8" s="328" t="s">
        <v>225</v>
      </c>
      <c r="B8" s="213" t="s">
        <v>372</v>
      </c>
      <c r="C8" s="213" t="s">
        <v>373</v>
      </c>
      <c r="D8" s="214" t="s">
        <v>374</v>
      </c>
      <c r="E8" s="213" t="s">
        <v>375</v>
      </c>
      <c r="F8" s="214" t="s">
        <v>388</v>
      </c>
      <c r="G8" s="215" t="s">
        <v>385</v>
      </c>
      <c r="H8" s="218" t="s">
        <v>376</v>
      </c>
      <c r="I8" s="182"/>
      <c r="J8" s="182"/>
      <c r="K8" s="182"/>
      <c r="L8" s="182"/>
      <c r="M8" s="182"/>
      <c r="N8" s="182"/>
      <c r="O8" s="155"/>
      <c r="P8" s="155"/>
      <c r="Q8" s="155"/>
      <c r="R8" s="155"/>
      <c r="S8" s="155"/>
      <c r="T8" s="155"/>
      <c r="U8" s="155"/>
      <c r="V8" s="155"/>
      <c r="W8" s="155"/>
      <c r="X8" s="153"/>
      <c r="Y8" s="153"/>
      <c r="Z8" s="153"/>
    </row>
    <row r="9" spans="1:26" ht="24" customHeight="1">
      <c r="A9" s="328"/>
      <c r="B9" s="185" t="s">
        <v>377</v>
      </c>
      <c r="C9" s="185" t="s">
        <v>378</v>
      </c>
      <c r="D9" s="185" t="s">
        <v>379</v>
      </c>
      <c r="E9" s="185" t="s">
        <v>380</v>
      </c>
      <c r="F9" s="185" t="s">
        <v>389</v>
      </c>
      <c r="G9" s="185" t="s">
        <v>386</v>
      </c>
      <c r="H9" s="185" t="s">
        <v>390</v>
      </c>
      <c r="I9" s="182"/>
      <c r="J9" s="182"/>
      <c r="K9" s="182"/>
      <c r="L9" s="182"/>
      <c r="M9" s="182"/>
      <c r="N9" s="182"/>
      <c r="O9" s="155"/>
      <c r="P9" s="155"/>
      <c r="Q9" s="155"/>
      <c r="R9" s="155"/>
      <c r="S9" s="155"/>
      <c r="T9" s="155"/>
      <c r="U9" s="155"/>
      <c r="V9" s="155"/>
      <c r="W9" s="155"/>
      <c r="X9" s="153"/>
      <c r="Y9" s="153"/>
      <c r="Z9" s="153"/>
    </row>
    <row r="10" spans="1:26" ht="24" customHeight="1">
      <c r="A10" s="328" t="s">
        <v>266</v>
      </c>
      <c r="B10" s="213" t="s">
        <v>372</v>
      </c>
      <c r="C10" s="213" t="s">
        <v>373</v>
      </c>
      <c r="D10" s="214" t="s">
        <v>374</v>
      </c>
      <c r="E10" s="213" t="s">
        <v>375</v>
      </c>
      <c r="F10" s="216" t="s">
        <v>382</v>
      </c>
      <c r="G10" s="214" t="s">
        <v>388</v>
      </c>
      <c r="H10" s="215" t="s">
        <v>385</v>
      </c>
      <c r="I10" s="218" t="s">
        <v>376</v>
      </c>
      <c r="J10" s="182"/>
      <c r="K10" s="182"/>
      <c r="L10" s="182"/>
      <c r="M10" s="182"/>
      <c r="N10" s="182"/>
      <c r="O10" s="155"/>
      <c r="P10" s="155"/>
      <c r="Q10" s="155"/>
      <c r="R10" s="155"/>
      <c r="S10" s="155"/>
      <c r="T10" s="155"/>
      <c r="U10" s="155"/>
      <c r="V10" s="155"/>
      <c r="W10" s="155"/>
      <c r="X10" s="153"/>
      <c r="Y10" s="153"/>
      <c r="Z10" s="153"/>
    </row>
    <row r="11" spans="1:26" ht="24" customHeight="1">
      <c r="A11" s="328"/>
      <c r="B11" s="185" t="s">
        <v>377</v>
      </c>
      <c r="C11" s="185" t="s">
        <v>378</v>
      </c>
      <c r="D11" s="185" t="s">
        <v>379</v>
      </c>
      <c r="E11" s="185" t="s">
        <v>380</v>
      </c>
      <c r="F11" s="185" t="s">
        <v>383</v>
      </c>
      <c r="G11" s="185" t="s">
        <v>391</v>
      </c>
      <c r="H11" s="185" t="s">
        <v>386</v>
      </c>
      <c r="I11" s="185" t="s">
        <v>392</v>
      </c>
      <c r="J11" s="182"/>
      <c r="K11" s="182"/>
      <c r="L11" s="182"/>
      <c r="M11" s="182"/>
      <c r="N11" s="182"/>
      <c r="O11" s="155"/>
      <c r="P11" s="155"/>
      <c r="Q11" s="155"/>
      <c r="R11" s="155"/>
      <c r="S11" s="155"/>
      <c r="T11" s="155"/>
      <c r="U11" s="155"/>
      <c r="V11" s="155"/>
      <c r="W11" s="155"/>
      <c r="X11" s="153"/>
      <c r="Y11" s="153"/>
      <c r="Z11" s="153"/>
    </row>
    <row r="12" spans="1:26" ht="24" customHeight="1">
      <c r="A12" s="328" t="s">
        <v>342</v>
      </c>
      <c r="B12" s="213" t="s">
        <v>372</v>
      </c>
      <c r="C12" s="213" t="s">
        <v>373</v>
      </c>
      <c r="D12" s="214" t="s">
        <v>374</v>
      </c>
      <c r="E12" s="213" t="s">
        <v>375</v>
      </c>
      <c r="F12" s="214" t="s">
        <v>388</v>
      </c>
      <c r="G12" s="215" t="s">
        <v>385</v>
      </c>
      <c r="H12" s="214" t="s">
        <v>393</v>
      </c>
      <c r="I12" s="216" t="s">
        <v>382</v>
      </c>
      <c r="J12" s="218" t="s">
        <v>376</v>
      </c>
      <c r="K12" s="182"/>
      <c r="L12" s="182"/>
      <c r="M12" s="182"/>
      <c r="N12" s="182"/>
      <c r="O12" s="155"/>
      <c r="P12" s="155"/>
      <c r="Q12" s="155"/>
      <c r="R12" s="155"/>
      <c r="S12" s="155"/>
      <c r="T12" s="155"/>
      <c r="U12" s="155"/>
      <c r="V12" s="155"/>
      <c r="W12" s="155"/>
      <c r="X12" s="153"/>
      <c r="Y12" s="153"/>
      <c r="Z12" s="153"/>
    </row>
    <row r="13" spans="1:26" ht="24" customHeight="1">
      <c r="A13" s="328"/>
      <c r="B13" s="185" t="s">
        <v>377</v>
      </c>
      <c r="C13" s="185" t="s">
        <v>378</v>
      </c>
      <c r="D13" s="185" t="s">
        <v>379</v>
      </c>
      <c r="E13" s="185" t="s">
        <v>380</v>
      </c>
      <c r="F13" s="185" t="s">
        <v>389</v>
      </c>
      <c r="G13" s="185" t="s">
        <v>386</v>
      </c>
      <c r="H13" s="185" t="s">
        <v>394</v>
      </c>
      <c r="I13" s="185" t="s">
        <v>383</v>
      </c>
      <c r="J13" s="185" t="s">
        <v>395</v>
      </c>
      <c r="K13" s="182"/>
      <c r="L13" s="182"/>
      <c r="M13" s="182"/>
      <c r="N13" s="182"/>
      <c r="O13" s="155"/>
      <c r="P13" s="155"/>
      <c r="Q13" s="155"/>
      <c r="R13" s="155"/>
      <c r="S13" s="155"/>
      <c r="T13" s="155"/>
      <c r="U13" s="155"/>
      <c r="V13" s="155"/>
      <c r="W13" s="155"/>
      <c r="X13" s="153"/>
      <c r="Y13" s="153"/>
      <c r="Z13" s="153"/>
    </row>
    <row r="14" spans="1:26" ht="24" customHeight="1">
      <c r="A14" s="328" t="s">
        <v>256</v>
      </c>
      <c r="B14" s="213" t="s">
        <v>372</v>
      </c>
      <c r="C14" s="213" t="s">
        <v>373</v>
      </c>
      <c r="D14" s="214" t="s">
        <v>374</v>
      </c>
      <c r="E14" s="213" t="s">
        <v>375</v>
      </c>
      <c r="F14" s="214" t="s">
        <v>396</v>
      </c>
      <c r="G14" s="215" t="s">
        <v>385</v>
      </c>
      <c r="H14" s="214" t="s">
        <v>393</v>
      </c>
      <c r="I14" s="216" t="s">
        <v>382</v>
      </c>
      <c r="J14" s="218" t="s">
        <v>376</v>
      </c>
      <c r="K14" s="182"/>
      <c r="L14" s="156" t="s">
        <v>460</v>
      </c>
      <c r="M14" s="182"/>
      <c r="N14" s="182"/>
      <c r="O14" s="155"/>
      <c r="P14" s="155"/>
      <c r="Q14" s="155"/>
      <c r="R14" s="155"/>
      <c r="S14" s="155"/>
      <c r="T14" s="155"/>
      <c r="U14" s="155"/>
      <c r="V14" s="155"/>
      <c r="W14" s="155"/>
      <c r="X14" s="153"/>
      <c r="Y14" s="153"/>
      <c r="Z14" s="153"/>
    </row>
    <row r="15" spans="1:26" ht="24" customHeight="1">
      <c r="A15" s="328"/>
      <c r="B15" s="185" t="s">
        <v>377</v>
      </c>
      <c r="C15" s="185" t="s">
        <v>378</v>
      </c>
      <c r="D15" s="185" t="s">
        <v>379</v>
      </c>
      <c r="E15" s="185" t="s">
        <v>380</v>
      </c>
      <c r="F15" s="185" t="s">
        <v>389</v>
      </c>
      <c r="G15" s="185" t="s">
        <v>386</v>
      </c>
      <c r="H15" s="185" t="s">
        <v>394</v>
      </c>
      <c r="I15" s="185" t="s">
        <v>383</v>
      </c>
      <c r="J15" s="185" t="s">
        <v>395</v>
      </c>
      <c r="K15" s="182"/>
      <c r="L15" s="183" t="s">
        <v>458</v>
      </c>
      <c r="M15" s="182"/>
      <c r="N15" s="182"/>
      <c r="O15" s="155"/>
      <c r="P15" s="155"/>
      <c r="Q15" s="155"/>
      <c r="R15" s="155"/>
      <c r="S15" s="155"/>
      <c r="T15" s="155"/>
      <c r="U15" s="155"/>
      <c r="V15" s="155"/>
      <c r="W15" s="155"/>
      <c r="X15" s="153"/>
      <c r="Y15" s="153"/>
      <c r="Z15" s="153"/>
    </row>
    <row r="16" spans="1:26" ht="24" customHeight="1">
      <c r="A16" s="328" t="s">
        <v>259</v>
      </c>
      <c r="B16" s="213" t="s">
        <v>372</v>
      </c>
      <c r="C16" s="213" t="s">
        <v>373</v>
      </c>
      <c r="D16" s="214" t="s">
        <v>374</v>
      </c>
      <c r="E16" s="213" t="s">
        <v>375</v>
      </c>
      <c r="F16" s="214" t="s">
        <v>396</v>
      </c>
      <c r="G16" s="215" t="s">
        <v>385</v>
      </c>
      <c r="H16" s="214" t="s">
        <v>393</v>
      </c>
      <c r="I16" s="216" t="s">
        <v>382</v>
      </c>
      <c r="J16" s="217" t="s">
        <v>397</v>
      </c>
      <c r="K16" s="218" t="s">
        <v>376</v>
      </c>
      <c r="L16" s="182"/>
      <c r="M16" s="156" t="s">
        <v>460</v>
      </c>
      <c r="N16" s="156" t="s">
        <v>461</v>
      </c>
      <c r="O16" s="155"/>
      <c r="P16" s="155"/>
      <c r="Q16" s="155"/>
      <c r="R16" s="155"/>
      <c r="S16" s="155"/>
      <c r="T16" s="155"/>
      <c r="U16" s="155"/>
      <c r="V16" s="155"/>
      <c r="W16" s="155"/>
      <c r="X16" s="153"/>
      <c r="Y16" s="153"/>
      <c r="Z16" s="153"/>
    </row>
    <row r="17" spans="1:26" ht="24" customHeight="1">
      <c r="A17" s="328"/>
      <c r="B17" s="185" t="s">
        <v>377</v>
      </c>
      <c r="C17" s="185" t="s">
        <v>378</v>
      </c>
      <c r="D17" s="185" t="s">
        <v>379</v>
      </c>
      <c r="E17" s="185" t="s">
        <v>380</v>
      </c>
      <c r="F17" s="185" t="s">
        <v>389</v>
      </c>
      <c r="G17" s="185" t="s">
        <v>386</v>
      </c>
      <c r="H17" s="185" t="s">
        <v>394</v>
      </c>
      <c r="I17" s="185" t="s">
        <v>383</v>
      </c>
      <c r="J17" s="185" t="s">
        <v>398</v>
      </c>
      <c r="K17" s="185" t="s">
        <v>399</v>
      </c>
      <c r="L17" s="182"/>
      <c r="M17" s="183" t="s">
        <v>458</v>
      </c>
      <c r="N17" s="183" t="s">
        <v>458</v>
      </c>
      <c r="O17" s="155"/>
      <c r="P17" s="155"/>
      <c r="Q17" s="155"/>
      <c r="R17" s="155"/>
      <c r="S17" s="155"/>
      <c r="T17" s="155"/>
      <c r="U17" s="155"/>
      <c r="V17" s="155"/>
      <c r="W17" s="155"/>
      <c r="X17" s="153"/>
      <c r="Y17" s="153"/>
      <c r="Z17" s="153"/>
    </row>
    <row r="18" spans="1:26" ht="24" customHeight="1">
      <c r="A18" s="328" t="s">
        <v>327</v>
      </c>
      <c r="B18" s="213" t="s">
        <v>372</v>
      </c>
      <c r="C18" s="213" t="s">
        <v>373</v>
      </c>
      <c r="D18" s="214" t="s">
        <v>374</v>
      </c>
      <c r="E18" s="213" t="s">
        <v>375</v>
      </c>
      <c r="F18" s="214" t="s">
        <v>396</v>
      </c>
      <c r="G18" s="219" t="s">
        <v>400</v>
      </c>
      <c r="H18" s="214" t="s">
        <v>393</v>
      </c>
      <c r="I18" s="216" t="s">
        <v>382</v>
      </c>
      <c r="J18" s="214" t="s">
        <v>388</v>
      </c>
      <c r="K18" s="220" t="s">
        <v>401</v>
      </c>
      <c r="L18" s="210" t="s">
        <v>376</v>
      </c>
      <c r="M18" s="182"/>
      <c r="N18" s="182"/>
      <c r="O18" s="155"/>
      <c r="P18" s="155"/>
      <c r="Q18" s="155"/>
      <c r="R18" s="155"/>
      <c r="S18" s="155"/>
      <c r="T18" s="155"/>
      <c r="U18" s="155"/>
      <c r="V18" s="155"/>
      <c r="W18" s="155"/>
      <c r="X18" s="153"/>
      <c r="Y18" s="153"/>
      <c r="Z18" s="153"/>
    </row>
    <row r="19" spans="1:26" ht="24" customHeight="1">
      <c r="A19" s="328"/>
      <c r="B19" s="185" t="s">
        <v>377</v>
      </c>
      <c r="C19" s="185" t="s">
        <v>378</v>
      </c>
      <c r="D19" s="185" t="s">
        <v>379</v>
      </c>
      <c r="E19" s="185" t="s">
        <v>380</v>
      </c>
      <c r="F19" s="185" t="s">
        <v>389</v>
      </c>
      <c r="G19" s="185" t="s">
        <v>402</v>
      </c>
      <c r="H19" s="185" t="s">
        <v>403</v>
      </c>
      <c r="I19" s="185" t="s">
        <v>383</v>
      </c>
      <c r="J19" s="185" t="s">
        <v>404</v>
      </c>
      <c r="K19" s="185" t="s">
        <v>386</v>
      </c>
      <c r="L19" s="187" t="s">
        <v>392</v>
      </c>
      <c r="M19" s="182"/>
      <c r="N19" s="182"/>
      <c r="O19" s="155"/>
      <c r="P19" s="155"/>
      <c r="Q19" s="155"/>
      <c r="R19" s="155"/>
      <c r="S19" s="155"/>
      <c r="T19" s="155"/>
      <c r="U19" s="155"/>
      <c r="V19" s="155"/>
      <c r="W19" s="155"/>
      <c r="X19" s="153"/>
      <c r="Y19" s="153"/>
      <c r="Z19" s="153"/>
    </row>
    <row r="20" spans="1:26" ht="24" customHeight="1">
      <c r="A20" s="328" t="s">
        <v>249</v>
      </c>
      <c r="B20" s="213" t="s">
        <v>372</v>
      </c>
      <c r="C20" s="213" t="s">
        <v>373</v>
      </c>
      <c r="D20" s="214" t="s">
        <v>374</v>
      </c>
      <c r="E20" s="213" t="s">
        <v>375</v>
      </c>
      <c r="F20" s="214" t="s">
        <v>388</v>
      </c>
      <c r="G20" s="219" t="s">
        <v>400</v>
      </c>
      <c r="H20" s="214" t="s">
        <v>393</v>
      </c>
      <c r="I20" s="216" t="s">
        <v>382</v>
      </c>
      <c r="J20" s="214" t="s">
        <v>388</v>
      </c>
      <c r="K20" s="220" t="s">
        <v>401</v>
      </c>
      <c r="L20" s="210" t="s">
        <v>376</v>
      </c>
      <c r="M20" s="182"/>
      <c r="N20" s="182"/>
      <c r="O20" s="155"/>
      <c r="P20" s="155"/>
      <c r="Q20" s="155"/>
      <c r="R20" s="155"/>
      <c r="S20" s="155"/>
      <c r="T20" s="155"/>
      <c r="U20" s="155"/>
      <c r="V20" s="155"/>
      <c r="W20" s="155"/>
      <c r="X20" s="153"/>
      <c r="Y20" s="153"/>
      <c r="Z20" s="153"/>
    </row>
    <row r="21" spans="1:26" ht="24" customHeight="1">
      <c r="A21" s="328"/>
      <c r="B21" s="185" t="s">
        <v>377</v>
      </c>
      <c r="C21" s="185" t="s">
        <v>378</v>
      </c>
      <c r="D21" s="185" t="s">
        <v>379</v>
      </c>
      <c r="E21" s="185" t="s">
        <v>380</v>
      </c>
      <c r="F21" s="185" t="s">
        <v>389</v>
      </c>
      <c r="G21" s="185" t="s">
        <v>402</v>
      </c>
      <c r="H21" s="185" t="s">
        <v>403</v>
      </c>
      <c r="I21" s="185" t="s">
        <v>383</v>
      </c>
      <c r="J21" s="185" t="s">
        <v>404</v>
      </c>
      <c r="K21" s="185" t="s">
        <v>386</v>
      </c>
      <c r="L21" s="188" t="s">
        <v>392</v>
      </c>
      <c r="M21" s="182"/>
      <c r="N21" s="182"/>
      <c r="O21" s="155"/>
      <c r="P21" s="155"/>
      <c r="Q21" s="155"/>
      <c r="R21" s="155"/>
      <c r="S21" s="155"/>
      <c r="T21" s="155"/>
      <c r="U21" s="155"/>
      <c r="V21" s="155"/>
      <c r="W21" s="155"/>
      <c r="X21" s="153"/>
      <c r="Y21" s="153"/>
      <c r="Z21" s="153"/>
    </row>
    <row r="22" spans="1:26" ht="24" customHeight="1">
      <c r="A22" s="328" t="s">
        <v>235</v>
      </c>
      <c r="B22" s="213" t="s">
        <v>372</v>
      </c>
      <c r="C22" s="213" t="s">
        <v>373</v>
      </c>
      <c r="D22" s="217" t="s">
        <v>397</v>
      </c>
      <c r="E22" s="214" t="s">
        <v>374</v>
      </c>
      <c r="F22" s="219" t="s">
        <v>400</v>
      </c>
      <c r="G22" s="214" t="s">
        <v>393</v>
      </c>
      <c r="H22" s="216" t="s">
        <v>382</v>
      </c>
      <c r="I22" s="214" t="s">
        <v>388</v>
      </c>
      <c r="J22" s="220" t="s">
        <v>401</v>
      </c>
      <c r="K22" s="218" t="s">
        <v>376</v>
      </c>
      <c r="L22" s="182"/>
      <c r="M22" s="182"/>
      <c r="N22" s="182"/>
      <c r="O22" s="155"/>
      <c r="P22" s="155"/>
      <c r="Q22" s="155"/>
      <c r="R22" s="155"/>
      <c r="S22" s="155"/>
      <c r="T22" s="155"/>
      <c r="U22" s="155"/>
      <c r="V22" s="155"/>
      <c r="W22" s="153"/>
      <c r="X22" s="153"/>
      <c r="Y22" s="153"/>
      <c r="Z22" s="153"/>
    </row>
    <row r="23" spans="1:26" ht="24" customHeight="1">
      <c r="A23" s="328"/>
      <c r="B23" s="185" t="s">
        <v>377</v>
      </c>
      <c r="C23" s="185" t="s">
        <v>378</v>
      </c>
      <c r="D23" s="185" t="s">
        <v>398</v>
      </c>
      <c r="E23" s="185" t="s">
        <v>405</v>
      </c>
      <c r="F23" s="185" t="s">
        <v>402</v>
      </c>
      <c r="G23" s="185" t="s">
        <v>406</v>
      </c>
      <c r="H23" s="185" t="s">
        <v>383</v>
      </c>
      <c r="I23" s="185" t="s">
        <v>404</v>
      </c>
      <c r="J23" s="185" t="s">
        <v>386</v>
      </c>
      <c r="K23" s="185" t="s">
        <v>392</v>
      </c>
      <c r="L23" s="182"/>
      <c r="M23" s="182"/>
      <c r="N23" s="182"/>
      <c r="O23" s="155"/>
      <c r="P23" s="155"/>
      <c r="Q23" s="155"/>
      <c r="R23" s="155"/>
      <c r="S23" s="155"/>
      <c r="T23" s="155"/>
      <c r="U23" s="155"/>
      <c r="V23" s="155"/>
      <c r="W23" s="153"/>
      <c r="X23" s="153"/>
      <c r="Y23" s="153"/>
      <c r="Z23" s="153"/>
    </row>
    <row r="24" spans="1:26" ht="24" customHeight="1">
      <c r="A24" s="328" t="s">
        <v>228</v>
      </c>
      <c r="B24" s="213" t="s">
        <v>372</v>
      </c>
      <c r="C24" s="213" t="s">
        <v>373</v>
      </c>
      <c r="D24" s="217" t="s">
        <v>397</v>
      </c>
      <c r="E24" s="214" t="s">
        <v>374</v>
      </c>
      <c r="F24" s="213" t="s">
        <v>375</v>
      </c>
      <c r="G24" s="214" t="s">
        <v>388</v>
      </c>
      <c r="H24" s="219" t="s">
        <v>400</v>
      </c>
      <c r="I24" s="214" t="s">
        <v>393</v>
      </c>
      <c r="J24" s="216" t="s">
        <v>382</v>
      </c>
      <c r="K24" s="214" t="s">
        <v>388</v>
      </c>
      <c r="L24" s="211" t="s">
        <v>401</v>
      </c>
      <c r="M24" s="181" t="s">
        <v>376</v>
      </c>
      <c r="N24" s="182"/>
      <c r="O24" s="155"/>
      <c r="P24" s="155"/>
      <c r="Q24" s="155"/>
      <c r="R24" s="155"/>
      <c r="S24" s="155"/>
      <c r="T24" s="155"/>
      <c r="U24" s="155"/>
      <c r="V24" s="155"/>
      <c r="W24" s="153"/>
      <c r="X24" s="153"/>
      <c r="Y24" s="153"/>
      <c r="Z24" s="153"/>
    </row>
    <row r="25" spans="1:26" ht="24" customHeight="1">
      <c r="A25" s="328"/>
      <c r="B25" s="185" t="s">
        <v>377</v>
      </c>
      <c r="C25" s="185" t="s">
        <v>378</v>
      </c>
      <c r="D25" s="185" t="s">
        <v>398</v>
      </c>
      <c r="E25" s="185" t="s">
        <v>405</v>
      </c>
      <c r="F25" s="185" t="s">
        <v>380</v>
      </c>
      <c r="G25" s="185" t="s">
        <v>389</v>
      </c>
      <c r="H25" s="185" t="s">
        <v>402</v>
      </c>
      <c r="I25" s="185" t="s">
        <v>403</v>
      </c>
      <c r="J25" s="185" t="s">
        <v>383</v>
      </c>
      <c r="K25" s="185" t="s">
        <v>407</v>
      </c>
      <c r="L25" s="187" t="s">
        <v>386</v>
      </c>
      <c r="M25" s="183" t="s">
        <v>392</v>
      </c>
      <c r="N25" s="155"/>
      <c r="O25" s="155"/>
      <c r="P25" s="155"/>
      <c r="Q25" s="155"/>
      <c r="R25" s="155"/>
      <c r="S25" s="155"/>
      <c r="T25" s="155"/>
      <c r="U25" s="155"/>
      <c r="V25" s="155"/>
      <c r="W25" s="153"/>
      <c r="X25" s="153"/>
      <c r="Y25" s="153"/>
      <c r="Z25" s="153"/>
    </row>
    <row r="26" spans="1:26" ht="24" customHeight="1">
      <c r="A26" s="157"/>
      <c r="B26" s="158"/>
      <c r="C26" s="158"/>
      <c r="D26" s="153"/>
      <c r="E26" s="158"/>
      <c r="F26" s="158"/>
      <c r="G26" s="158"/>
      <c r="H26" s="158"/>
      <c r="I26" s="158"/>
      <c r="J26" s="158"/>
      <c r="K26" s="158"/>
      <c r="L26" s="158"/>
      <c r="M26" s="158"/>
      <c r="N26" s="158"/>
      <c r="O26" s="155"/>
      <c r="P26" s="155"/>
      <c r="Q26" s="155"/>
      <c r="R26" s="155"/>
      <c r="S26" s="155"/>
      <c r="T26" s="155"/>
      <c r="U26" s="155"/>
      <c r="V26" s="155"/>
      <c r="W26" s="155"/>
      <c r="X26" s="153"/>
      <c r="Y26" s="153"/>
      <c r="Z26" s="153"/>
    </row>
    <row r="27" spans="1:26" ht="24" customHeight="1">
      <c r="A27" s="157"/>
      <c r="B27" s="158"/>
      <c r="C27" s="158"/>
      <c r="D27" s="153"/>
      <c r="E27" s="158"/>
      <c r="F27" s="158"/>
      <c r="G27" s="158"/>
      <c r="H27" s="158"/>
      <c r="I27" s="158"/>
      <c r="J27" s="159"/>
      <c r="L27" s="158"/>
      <c r="M27" s="158"/>
      <c r="N27" s="158"/>
      <c r="O27" s="155"/>
      <c r="P27" s="155"/>
      <c r="Q27" s="155"/>
      <c r="R27" s="155"/>
      <c r="S27" s="155"/>
      <c r="T27" s="155"/>
      <c r="U27" s="155"/>
      <c r="V27" s="155"/>
      <c r="W27" s="155"/>
      <c r="X27" s="153"/>
      <c r="Y27" s="153"/>
      <c r="Z27" s="153"/>
    </row>
    <row r="28" spans="1:26" ht="24" customHeight="1">
      <c r="A28" s="157"/>
      <c r="B28" s="158"/>
      <c r="C28" s="158"/>
      <c r="D28" s="153"/>
      <c r="E28" s="158"/>
      <c r="F28" s="158"/>
      <c r="G28" s="158"/>
      <c r="H28" s="158"/>
      <c r="I28" s="158"/>
      <c r="J28" s="158"/>
      <c r="K28" s="158"/>
      <c r="L28" s="158"/>
      <c r="M28" s="158"/>
      <c r="N28" s="158"/>
      <c r="O28" s="155"/>
      <c r="P28" s="155"/>
      <c r="Q28" s="155"/>
      <c r="R28" s="155"/>
      <c r="S28" s="155"/>
      <c r="T28" s="155"/>
      <c r="U28" s="155"/>
      <c r="V28" s="155"/>
      <c r="W28" s="155"/>
      <c r="X28" s="153"/>
      <c r="Y28" s="153"/>
      <c r="Z28" s="153"/>
    </row>
    <row r="29" spans="1:26" ht="24" customHeight="1">
      <c r="A29" s="157"/>
      <c r="B29" s="158"/>
      <c r="C29" s="158"/>
      <c r="D29" s="158"/>
      <c r="E29" s="158"/>
      <c r="F29" s="158"/>
      <c r="G29" s="158"/>
      <c r="H29" s="158"/>
      <c r="I29" s="158"/>
      <c r="J29" s="158"/>
      <c r="K29" s="158"/>
      <c r="L29" s="158"/>
      <c r="M29" s="158"/>
      <c r="N29" s="158"/>
      <c r="O29" s="155"/>
      <c r="P29" s="155"/>
      <c r="Q29" s="155"/>
      <c r="R29" s="155"/>
      <c r="S29" s="155"/>
      <c r="T29" s="155"/>
      <c r="U29" s="155"/>
      <c r="V29" s="155"/>
      <c r="W29" s="155"/>
      <c r="X29" s="153"/>
      <c r="Y29" s="153"/>
      <c r="Z29" s="153"/>
    </row>
    <row r="30" spans="1:26" ht="24" customHeight="1">
      <c r="A30" s="157"/>
      <c r="B30" s="158"/>
      <c r="C30" s="158"/>
      <c r="D30" s="158"/>
      <c r="E30" s="158"/>
      <c r="F30" s="158"/>
      <c r="G30" s="158"/>
      <c r="H30" s="158"/>
      <c r="I30" s="158"/>
      <c r="J30" s="158"/>
      <c r="K30" s="158"/>
      <c r="L30" s="158"/>
      <c r="M30" s="158"/>
      <c r="N30" s="158"/>
      <c r="O30" s="155"/>
      <c r="P30" s="155"/>
      <c r="Q30" s="155"/>
      <c r="R30" s="155"/>
      <c r="S30" s="155"/>
      <c r="T30" s="155"/>
      <c r="U30" s="155"/>
      <c r="V30" s="155"/>
      <c r="W30" s="155"/>
      <c r="X30" s="153"/>
      <c r="Y30" s="153"/>
      <c r="Z30" s="153"/>
    </row>
    <row r="31" spans="1:26" ht="24" customHeight="1">
      <c r="A31" s="157"/>
      <c r="B31" s="158"/>
      <c r="C31" s="158"/>
      <c r="D31" s="158"/>
      <c r="E31" s="158"/>
      <c r="F31" s="158"/>
      <c r="G31" s="158"/>
      <c r="H31" s="158"/>
      <c r="I31" s="158"/>
      <c r="J31" s="158"/>
      <c r="K31" s="158"/>
      <c r="L31" s="158"/>
      <c r="M31" s="158"/>
      <c r="N31" s="158"/>
      <c r="O31" s="155"/>
      <c r="P31" s="155"/>
      <c r="Q31" s="155"/>
      <c r="R31" s="155"/>
      <c r="S31" s="155"/>
      <c r="T31" s="155"/>
      <c r="U31" s="155"/>
      <c r="V31" s="155"/>
      <c r="W31" s="155"/>
      <c r="X31" s="153"/>
      <c r="Y31" s="153"/>
      <c r="Z31" s="153"/>
    </row>
    <row r="32" spans="1:26" ht="24" customHeight="1">
      <c r="A32" s="152"/>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24"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row>
    <row r="34" spans="1:26" ht="24" customHeight="1">
      <c r="A34" s="152"/>
      <c r="B34" s="153"/>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3"/>
    </row>
    <row r="35" spans="1:26" ht="24" customHeight="1">
      <c r="A35" s="152"/>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6" ht="24" customHeight="1">
      <c r="A36" s="152"/>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6" ht="24" customHeight="1">
      <c r="A37" s="152"/>
      <c r="B37" s="153"/>
      <c r="C37" s="153"/>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6" ht="24" customHeight="1">
      <c r="A38" s="152"/>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6" ht="24" customHeight="1">
      <c r="A39" s="152"/>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row>
    <row r="40" spans="1:26" ht="24" customHeight="1">
      <c r="A40" s="152"/>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row>
    <row r="41" spans="1:26" ht="24" customHeight="1">
      <c r="A41" s="152"/>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row>
    <row r="42" spans="1:26" ht="24" customHeight="1">
      <c r="A42" s="152"/>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row>
    <row r="43" spans="1:26" ht="24" customHeight="1">
      <c r="A43" s="152"/>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row>
    <row r="44" spans="1:26" ht="24" customHeight="1">
      <c r="A44" s="152"/>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row>
    <row r="45" spans="1:26" ht="24" customHeight="1">
      <c r="A45" s="152"/>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row>
    <row r="46" spans="1:26" ht="24" customHeight="1">
      <c r="A46" s="152"/>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row>
    <row r="47" spans="1:26" ht="24" customHeight="1">
      <c r="A47" s="152"/>
      <c r="B47" s="153"/>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row>
    <row r="48" spans="1:26" ht="24" customHeight="1">
      <c r="A48" s="152"/>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3"/>
    </row>
    <row r="49" spans="1:26" ht="24" customHeight="1">
      <c r="A49" s="152"/>
      <c r="B49" s="153"/>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row>
    <row r="50" spans="1:26" ht="24" customHeight="1">
      <c r="A50" s="152"/>
      <c r="B50" s="153"/>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row>
    <row r="51" spans="1:26" ht="24" customHeight="1">
      <c r="A51" s="152"/>
      <c r="B51" s="153"/>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row>
    <row r="52" spans="1:26" ht="24" customHeight="1">
      <c r="A52" s="152"/>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row>
    <row r="53" spans="1:26" ht="24" customHeight="1">
      <c r="A53" s="152"/>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row>
    <row r="54" spans="1:26" ht="24" customHeight="1">
      <c r="A54" s="152"/>
      <c r="B54" s="153"/>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row>
    <row r="55" spans="1:26" ht="24" customHeight="1">
      <c r="A55" s="152"/>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row>
    <row r="56" spans="1:26" ht="24" customHeight="1">
      <c r="A56" s="152"/>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ht="24" customHeight="1">
      <c r="A57" s="152"/>
      <c r="B57" s="153"/>
      <c r="C57" s="153"/>
      <c r="D57" s="153"/>
      <c r="E57" s="153"/>
      <c r="F57" s="153"/>
      <c r="G57" s="153"/>
      <c r="H57" s="153"/>
      <c r="I57" s="153"/>
      <c r="J57" s="153"/>
      <c r="K57" s="153"/>
      <c r="L57" s="153"/>
      <c r="M57" s="153"/>
      <c r="N57" s="153"/>
      <c r="O57" s="153"/>
      <c r="P57" s="153"/>
      <c r="Q57" s="153"/>
      <c r="R57" s="153"/>
      <c r="S57" s="153"/>
      <c r="T57" s="153"/>
      <c r="U57" s="153"/>
      <c r="V57" s="153"/>
      <c r="W57" s="153"/>
      <c r="X57" s="153"/>
      <c r="Y57" s="153"/>
      <c r="Z57" s="153"/>
    </row>
    <row r="58" spans="1:26" ht="24" customHeight="1">
      <c r="A58" s="152"/>
      <c r="B58" s="153"/>
      <c r="C58" s="153"/>
      <c r="D58" s="153"/>
      <c r="E58" s="153"/>
      <c r="F58" s="153"/>
      <c r="G58" s="153"/>
      <c r="H58" s="153"/>
      <c r="I58" s="153"/>
      <c r="J58" s="153"/>
      <c r="K58" s="153"/>
      <c r="L58" s="153"/>
      <c r="M58" s="153"/>
      <c r="N58" s="153"/>
      <c r="O58" s="153"/>
      <c r="P58" s="153"/>
      <c r="Q58" s="153"/>
      <c r="R58" s="153"/>
      <c r="S58" s="153"/>
      <c r="T58" s="153"/>
      <c r="U58" s="153"/>
      <c r="V58" s="153"/>
      <c r="W58" s="153"/>
      <c r="X58" s="153"/>
      <c r="Y58" s="153"/>
      <c r="Z58" s="153"/>
    </row>
    <row r="59" spans="1:26" ht="24" customHeight="1">
      <c r="A59" s="152"/>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3"/>
    </row>
    <row r="60" spans="1:26" ht="24" customHeight="1">
      <c r="A60" s="152"/>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row>
    <row r="61" spans="1:26" ht="24" customHeight="1">
      <c r="A61" s="152"/>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row>
    <row r="62" spans="1:26" ht="24" customHeight="1">
      <c r="A62" s="152"/>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row>
    <row r="63" spans="1:26" ht="24" customHeight="1">
      <c r="A63" s="152"/>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row>
    <row r="64" spans="1:26" ht="24" customHeigh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row>
    <row r="65" spans="1:26" ht="24" customHeight="1">
      <c r="A65" s="152"/>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ht="24" customHeight="1">
      <c r="A66" s="15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ht="24" customHeight="1">
      <c r="A67" s="152"/>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row>
    <row r="68" spans="1:26" ht="24" customHeight="1">
      <c r="A68" s="152"/>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row>
    <row r="69" spans="1:26" ht="24" customHeight="1">
      <c r="A69" s="152"/>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row>
    <row r="70" spans="1:26" ht="24" customHeight="1">
      <c r="A70" s="152"/>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row>
    <row r="71" spans="1:26" ht="24" customHeight="1">
      <c r="A71" s="152"/>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row>
    <row r="72" spans="1:26" ht="24" customHeight="1">
      <c r="A72" s="152"/>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row>
    <row r="73" spans="1:26" ht="24" customHeight="1">
      <c r="A73" s="152"/>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row>
    <row r="74" spans="1:26" ht="24" customHeight="1">
      <c r="A74" s="152"/>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row>
    <row r="75" spans="1:26" ht="24" customHeight="1">
      <c r="A75" s="152"/>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row>
    <row r="76" spans="1:26" ht="24" customHeight="1">
      <c r="A76" s="152"/>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row>
    <row r="77" spans="1:26" ht="24" customHeight="1">
      <c r="A77" s="152"/>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row>
    <row r="78" spans="1:26" ht="24" customHeight="1">
      <c r="A78" s="152"/>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row>
    <row r="79" spans="1:26" ht="24" customHeight="1">
      <c r="A79" s="152"/>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row>
    <row r="80" spans="1:26" ht="24" customHeight="1">
      <c r="A80" s="152"/>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row>
    <row r="81" spans="1:26" ht="24" customHeight="1">
      <c r="A81" s="152"/>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row>
    <row r="82" spans="1:26" ht="24" customHeight="1">
      <c r="A82" s="152"/>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row>
    <row r="83" spans="1:26" ht="24" customHeight="1">
      <c r="A83" s="152"/>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row>
    <row r="84" spans="1:26" ht="24" customHeight="1">
      <c r="A84" s="152"/>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row>
    <row r="85" spans="1:26" ht="24"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row>
    <row r="86" spans="1:26" ht="24" customHeight="1">
      <c r="A86" s="152"/>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row>
    <row r="87" spans="1:26" ht="24" customHeight="1">
      <c r="A87" s="152"/>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row>
    <row r="88" spans="1:26" ht="24" customHeight="1">
      <c r="A88" s="152"/>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row>
    <row r="89" spans="1:26" ht="24" customHeight="1">
      <c r="A89" s="152"/>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row>
    <row r="90" spans="1:26" ht="24" customHeight="1">
      <c r="A90" s="152"/>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row>
    <row r="91" spans="1:26" ht="24" customHeight="1">
      <c r="A91" s="152"/>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row>
    <row r="92" spans="1:26" ht="24" customHeight="1">
      <c r="A92" s="152"/>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row>
    <row r="93" spans="1:26" ht="24" customHeight="1">
      <c r="A93" s="152"/>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row>
    <row r="94" spans="1:26" ht="24" customHeight="1">
      <c r="A94" s="152"/>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row>
    <row r="95" spans="1:26" ht="24" customHeight="1">
      <c r="A95" s="152"/>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row>
    <row r="96" spans="1:26" ht="24" customHeight="1">
      <c r="A96" s="152"/>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row>
    <row r="97" spans="1:26" ht="24" customHeight="1">
      <c r="A97" s="152"/>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row>
    <row r="98" spans="1:26" ht="24" customHeight="1">
      <c r="A98" s="152"/>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row>
    <row r="99" spans="1:26" ht="24" customHeight="1">
      <c r="A99" s="152"/>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row>
    <row r="100" spans="1:26" ht="24" customHeight="1">
      <c r="A100" s="15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row>
    <row r="101" spans="1:26" ht="24" customHeight="1">
      <c r="A101" s="152"/>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row>
    <row r="102" spans="1:26" ht="24" customHeight="1">
      <c r="A102" s="152"/>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row>
    <row r="103" spans="1:26" ht="24" customHeight="1">
      <c r="A103" s="152"/>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row>
    <row r="104" spans="1:26" ht="24" customHeight="1">
      <c r="A104" s="152"/>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row>
    <row r="105" spans="1:26" ht="24" customHeight="1">
      <c r="A105" s="152"/>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row>
    <row r="106" spans="1:26" ht="24" customHeight="1">
      <c r="A106" s="152"/>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row>
    <row r="107" spans="1:26" ht="24" customHeight="1">
      <c r="A107" s="152"/>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row>
    <row r="108" spans="1:26" ht="24" customHeight="1">
      <c r="A108" s="152"/>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row>
    <row r="109" spans="1:26" ht="24" customHeight="1">
      <c r="A109" s="152"/>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row>
    <row r="110" spans="1:26" ht="24" customHeight="1">
      <c r="A110" s="152"/>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row>
    <row r="111" spans="1:26" ht="24" customHeight="1">
      <c r="A111" s="152"/>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row>
    <row r="112" spans="1:26" ht="24" customHeight="1">
      <c r="A112" s="152"/>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row>
    <row r="113" spans="1:26" ht="24" customHeight="1">
      <c r="A113" s="152"/>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row>
    <row r="114" spans="1:26" ht="24" customHeight="1">
      <c r="A114" s="152"/>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row>
    <row r="115" spans="1:26" ht="24" customHeight="1">
      <c r="A115" s="152"/>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row>
    <row r="116" spans="1:26" ht="24" customHeight="1">
      <c r="A116" s="152"/>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row>
    <row r="117" spans="1:26" ht="24" customHeight="1">
      <c r="A117" s="152"/>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row>
    <row r="118" spans="1:26" ht="24" customHeight="1">
      <c r="A118" s="152"/>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row>
    <row r="119" spans="1:26" ht="24" customHeight="1">
      <c r="A119" s="152"/>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row>
    <row r="120" spans="1:26" ht="24" customHeight="1">
      <c r="A120" s="152"/>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row>
    <row r="121" spans="1:26" ht="24" customHeight="1">
      <c r="A121" s="152"/>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row>
    <row r="122" spans="1:26" ht="24" customHeight="1">
      <c r="A122" s="152"/>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row>
    <row r="123" spans="1:26" ht="24" customHeight="1">
      <c r="A123" s="152"/>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row>
    <row r="124" spans="1:26" ht="24" customHeight="1">
      <c r="A124" s="152"/>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row>
    <row r="125" spans="1:26" ht="24" customHeight="1">
      <c r="A125" s="152"/>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row>
    <row r="126" spans="1:26" ht="24" customHeight="1">
      <c r="A126" s="152"/>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row>
    <row r="127" spans="1:26" ht="24" customHeight="1">
      <c r="A127" s="152"/>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row>
    <row r="128" spans="1:26" ht="24" customHeight="1">
      <c r="A128" s="152"/>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row>
    <row r="129" spans="1:26" ht="24" customHeight="1">
      <c r="A129" s="152"/>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row>
    <row r="130" spans="1:26" ht="24" customHeight="1">
      <c r="A130" s="152"/>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row>
    <row r="131" spans="1:26" ht="24" customHeight="1">
      <c r="A131" s="152"/>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row>
    <row r="132" spans="1:26" ht="24" customHeight="1">
      <c r="A132" s="152"/>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row>
    <row r="133" spans="1:26" ht="24" customHeight="1">
      <c r="A133" s="152"/>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row>
    <row r="134" spans="1:26" ht="24" customHeight="1">
      <c r="A134" s="152"/>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row>
    <row r="135" spans="1:26" ht="24" customHeight="1">
      <c r="A135" s="152"/>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row>
    <row r="136" spans="1:26" ht="24" customHeight="1">
      <c r="A136" s="152"/>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row>
    <row r="137" spans="1:26" ht="24" customHeight="1">
      <c r="A137" s="152"/>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row>
    <row r="138" spans="1:26" ht="24" customHeight="1">
      <c r="A138" s="152"/>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row>
    <row r="139" spans="1:26" ht="24" customHeight="1">
      <c r="A139" s="152"/>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row>
    <row r="140" spans="1:26" ht="24" customHeight="1">
      <c r="A140" s="15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row>
    <row r="141" spans="1:26" ht="24" customHeight="1">
      <c r="A141" s="152"/>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row>
    <row r="142" spans="1:26" ht="24" customHeight="1">
      <c r="A142" s="152"/>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row>
    <row r="143" spans="1:26" ht="24" customHeight="1">
      <c r="A143" s="152"/>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row>
    <row r="144" spans="1:26" ht="24" customHeight="1">
      <c r="A144" s="152"/>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row>
    <row r="145" spans="1:26" ht="24" customHeight="1">
      <c r="A145" s="152"/>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row>
    <row r="146" spans="1:26" ht="24" customHeight="1">
      <c r="A146" s="152"/>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row>
    <row r="147" spans="1:26" ht="24" customHeight="1">
      <c r="A147" s="152"/>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row>
    <row r="148" spans="1:26" ht="24" customHeight="1">
      <c r="A148" s="152"/>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row>
    <row r="149" spans="1:26" ht="24" customHeight="1">
      <c r="A149" s="152"/>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row>
    <row r="150" spans="1:26" ht="24" customHeight="1">
      <c r="A150" s="152"/>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row>
    <row r="151" spans="1:26" ht="24" customHeight="1">
      <c r="A151" s="152"/>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row>
    <row r="152" spans="1:26" ht="24" customHeight="1">
      <c r="A152" s="152"/>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row>
    <row r="153" spans="1:26" ht="24" customHeight="1">
      <c r="A153" s="152"/>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row>
    <row r="154" spans="1:26" ht="24" customHeight="1">
      <c r="A154" s="152"/>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row>
    <row r="155" spans="1:26" ht="24" customHeight="1">
      <c r="A155" s="152"/>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row>
    <row r="156" spans="1:26" ht="24" customHeight="1">
      <c r="A156" s="152"/>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row>
    <row r="157" spans="1:26" ht="24" customHeight="1">
      <c r="A157" s="152"/>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row>
    <row r="158" spans="1:26" ht="24" customHeight="1">
      <c r="A158" s="152"/>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row>
    <row r="159" spans="1:26" ht="24" customHeight="1">
      <c r="A159" s="15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row>
    <row r="160" spans="1:26" ht="24" customHeight="1">
      <c r="A160" s="152"/>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row>
    <row r="161" spans="1:26" ht="24" customHeight="1">
      <c r="A161" s="152"/>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row>
    <row r="162" spans="1:26" ht="24" customHeight="1">
      <c r="A162" s="152"/>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row>
    <row r="163" spans="1:26" ht="24" customHeight="1">
      <c r="A163" s="152"/>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row>
    <row r="164" spans="1:26" ht="24" customHeight="1">
      <c r="A164" s="152"/>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row>
    <row r="165" spans="1:26" ht="24" customHeight="1">
      <c r="A165" s="152"/>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row>
    <row r="166" spans="1:26" ht="24" customHeight="1">
      <c r="A166" s="152"/>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row>
    <row r="167" spans="1:26" ht="24" customHeight="1">
      <c r="A167" s="152"/>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row>
    <row r="168" spans="1:26" ht="24" customHeight="1">
      <c r="A168" s="152"/>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row>
    <row r="169" spans="1:26" ht="24" customHeight="1">
      <c r="A169" s="152"/>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row>
    <row r="170" spans="1:26" ht="24" customHeight="1">
      <c r="A170" s="152"/>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row>
    <row r="171" spans="1:26" ht="24" customHeight="1">
      <c r="A171" s="152"/>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row>
    <row r="172" spans="1:26" ht="24" customHeight="1">
      <c r="A172" s="152"/>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row>
    <row r="173" spans="1:26" ht="24" customHeight="1">
      <c r="A173" s="152"/>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row>
    <row r="174" spans="1:26" ht="24" customHeight="1">
      <c r="A174" s="152"/>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row>
    <row r="175" spans="1:26" ht="24" customHeight="1">
      <c r="A175" s="152"/>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row>
    <row r="176" spans="1:26" ht="24" customHeight="1">
      <c r="A176" s="152"/>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row>
    <row r="177" spans="1:26" ht="24" customHeight="1">
      <c r="A177" s="152"/>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row>
    <row r="178" spans="1:26" ht="24" customHeight="1">
      <c r="A178" s="152"/>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row>
    <row r="179" spans="1:26" ht="24" customHeight="1">
      <c r="A179" s="152"/>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row>
    <row r="180" spans="1:26" ht="24" customHeight="1">
      <c r="A180" s="152"/>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row>
    <row r="181" spans="1:26" ht="24" customHeight="1">
      <c r="A181" s="152"/>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row>
    <row r="182" spans="1:26" ht="24" customHeight="1">
      <c r="A182" s="152"/>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row>
    <row r="183" spans="1:26" ht="24" customHeight="1">
      <c r="A183" s="152"/>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row>
    <row r="184" spans="1:26" ht="24" customHeight="1">
      <c r="A184" s="152"/>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row>
    <row r="185" spans="1:26" ht="24" customHeight="1">
      <c r="A185" s="152"/>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row>
    <row r="186" spans="1:26" ht="24" customHeight="1">
      <c r="A186" s="152"/>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row>
    <row r="187" spans="1:26" ht="24" customHeight="1">
      <c r="A187" s="152"/>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row>
    <row r="188" spans="1:26" ht="24" customHeight="1">
      <c r="A188" s="152"/>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row>
    <row r="189" spans="1:26" ht="24" customHeight="1">
      <c r="A189" s="152"/>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row>
    <row r="190" spans="1:26" ht="24" customHeight="1">
      <c r="A190" s="152"/>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row>
    <row r="191" spans="1:26" ht="24" customHeight="1">
      <c r="A191" s="152"/>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row>
    <row r="192" spans="1:26" ht="24" customHeight="1">
      <c r="A192" s="152"/>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row>
    <row r="193" spans="1:26" ht="24" customHeight="1">
      <c r="A193" s="152"/>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row>
    <row r="194" spans="1:26" ht="24" customHeight="1">
      <c r="A194" s="152"/>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row>
    <row r="195" spans="1:26" ht="24" customHeight="1">
      <c r="A195" s="152"/>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row>
    <row r="196" spans="1:26" ht="24" customHeight="1">
      <c r="A196" s="152"/>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row>
    <row r="197" spans="1:26" ht="24" customHeight="1">
      <c r="A197" s="152"/>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row>
    <row r="198" spans="1:26" ht="24" customHeight="1">
      <c r="A198" s="152"/>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row>
    <row r="199" spans="1:26" ht="24" customHeight="1">
      <c r="A199" s="152"/>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row>
    <row r="200" spans="1:26" ht="24" customHeight="1">
      <c r="A200" s="152"/>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row>
    <row r="201" spans="1:26" ht="24" customHeight="1">
      <c r="A201" s="152"/>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row>
    <row r="202" spans="1:26" ht="24" customHeight="1">
      <c r="A202" s="152"/>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row>
    <row r="203" spans="1:26" ht="24"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row>
    <row r="204" spans="1:26" ht="24" customHeight="1">
      <c r="A204" s="152"/>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row>
    <row r="205" spans="1:26" ht="24" customHeight="1">
      <c r="A205" s="152"/>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row>
    <row r="206" spans="1:26" ht="24" customHeight="1">
      <c r="A206" s="152"/>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row>
    <row r="207" spans="1:26" ht="24" customHeight="1">
      <c r="A207" s="152"/>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row>
    <row r="208" spans="1:26" ht="24" customHeight="1">
      <c r="A208" s="152"/>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row>
    <row r="209" spans="1:26" ht="24" customHeight="1">
      <c r="A209" s="152"/>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row>
    <row r="210" spans="1:26" ht="24" customHeight="1">
      <c r="A210" s="152"/>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row>
    <row r="211" spans="1:26" ht="24" customHeight="1">
      <c r="A211" s="152"/>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row>
    <row r="212" spans="1:26" ht="24" customHeight="1">
      <c r="A212" s="152"/>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row>
    <row r="213" spans="1:26" ht="24" customHeight="1">
      <c r="A213" s="152"/>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row>
    <row r="214" spans="1:26" ht="24" customHeight="1">
      <c r="A214" s="152"/>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row>
    <row r="215" spans="1:26" ht="24" customHeight="1">
      <c r="A215" s="152"/>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row>
    <row r="216" spans="1:26" ht="24" customHeight="1">
      <c r="A216" s="152"/>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row>
    <row r="217" spans="1:26" ht="24" customHeight="1">
      <c r="A217" s="152"/>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row>
    <row r="218" spans="1:26" ht="24" customHeight="1">
      <c r="A218" s="152"/>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row>
    <row r="219" spans="1:26" ht="24" customHeight="1">
      <c r="A219" s="152"/>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row>
    <row r="220" spans="1:26" ht="24" customHeight="1">
      <c r="A220" s="152"/>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row>
    <row r="221" spans="1:26" ht="24" customHeight="1">
      <c r="A221" s="152"/>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row>
    <row r="222" spans="1:26" ht="24" customHeight="1">
      <c r="A222" s="152"/>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row>
    <row r="223" spans="1:26" ht="24" customHeight="1">
      <c r="A223" s="152"/>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row>
    <row r="224" spans="1:26" ht="24" customHeight="1">
      <c r="A224" s="152"/>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row>
    <row r="225" spans="1:26" ht="24" customHeight="1">
      <c r="A225" s="152"/>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row>
    <row r="226" spans="1:26" ht="24" customHeight="1">
      <c r="A226" s="152"/>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row>
    <row r="227" spans="1:26" ht="24" customHeight="1">
      <c r="A227" s="152"/>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row>
    <row r="228" spans="1:26" ht="24" customHeight="1">
      <c r="A228" s="152"/>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row>
    <row r="229" spans="1:26" ht="24" customHeight="1">
      <c r="A229" s="152"/>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row>
    <row r="230" spans="1:26" ht="24" customHeight="1">
      <c r="A230" s="152"/>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row>
    <row r="231" spans="1:26" ht="24" customHeight="1">
      <c r="A231" s="152"/>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row>
    <row r="232" spans="1:26" ht="24" customHeight="1">
      <c r="A232" s="152"/>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row>
    <row r="233" spans="1:26" ht="24" customHeight="1">
      <c r="A233" s="152"/>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row>
    <row r="234" spans="1:26" ht="24" customHeight="1">
      <c r="A234" s="152"/>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row>
    <row r="235" spans="1:26" ht="24" customHeight="1">
      <c r="A235" s="152"/>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row>
    <row r="236" spans="1:26" ht="24" customHeight="1">
      <c r="A236" s="152"/>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row>
    <row r="237" spans="1:26" ht="24" customHeight="1">
      <c r="A237" s="152"/>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row>
    <row r="238" spans="1:26" ht="24" customHeight="1">
      <c r="A238" s="152"/>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row>
    <row r="239" spans="1:26" ht="24" customHeight="1">
      <c r="A239" s="152"/>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row>
    <row r="240" spans="1:26" ht="24" customHeight="1">
      <c r="A240" s="152"/>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row>
    <row r="241" spans="1:26" ht="24" customHeight="1">
      <c r="A241" s="152"/>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row>
    <row r="242" spans="1:26" ht="24" customHeight="1">
      <c r="A242" s="152"/>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row>
    <row r="243" spans="1:26" ht="24" customHeight="1">
      <c r="A243" s="152"/>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row>
    <row r="244" spans="1:26" ht="24" customHeight="1">
      <c r="A244" s="152"/>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row>
    <row r="245" spans="1:26" ht="24" customHeight="1">
      <c r="A245" s="152"/>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row>
    <row r="246" spans="1:26" ht="24" customHeight="1">
      <c r="A246" s="152"/>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row>
    <row r="247" spans="1:26" ht="24" customHeight="1">
      <c r="A247" s="152"/>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row>
    <row r="248" spans="1:26" ht="24" customHeight="1">
      <c r="A248" s="152"/>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row>
    <row r="249" spans="1:26" ht="24" customHeight="1">
      <c r="A249" s="152"/>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row>
    <row r="250" spans="1:26" ht="24" customHeight="1">
      <c r="A250" s="152"/>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row>
    <row r="251" spans="1:26" ht="24" customHeight="1">
      <c r="A251" s="152"/>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row>
    <row r="252" spans="1:26" ht="24" customHeight="1">
      <c r="A252" s="152"/>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row>
    <row r="253" spans="1:26" ht="24" customHeight="1">
      <c r="A253" s="152"/>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row>
    <row r="254" spans="1:26" ht="24" customHeight="1">
      <c r="A254" s="152"/>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row>
    <row r="255" spans="1:26" ht="24" customHeight="1">
      <c r="A255" s="152"/>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row>
    <row r="256" spans="1:26" ht="24" customHeight="1">
      <c r="A256" s="152"/>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row>
    <row r="257" spans="1:26" ht="24" customHeight="1">
      <c r="A257" s="152"/>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row>
    <row r="258" spans="1:26" ht="24" customHeight="1">
      <c r="A258" s="152"/>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row>
    <row r="259" spans="1:26" ht="24" customHeight="1">
      <c r="A259" s="152"/>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row>
    <row r="260" spans="1:26" ht="24" customHeight="1">
      <c r="A260" s="152"/>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row>
    <row r="261" spans="1:26" ht="24" customHeight="1">
      <c r="A261" s="152"/>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row>
    <row r="262" spans="1:26" ht="24" customHeight="1">
      <c r="A262" s="152"/>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row>
    <row r="263" spans="1:26" ht="24" customHeight="1">
      <c r="A263" s="152"/>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row>
    <row r="264" spans="1:26" ht="24" customHeight="1">
      <c r="A264" s="152"/>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row>
    <row r="265" spans="1:26" ht="24" customHeight="1">
      <c r="A265" s="152"/>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row>
    <row r="266" spans="1:26" ht="24" customHeight="1">
      <c r="A266" s="152"/>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row>
    <row r="267" spans="1:26" ht="24" customHeight="1">
      <c r="A267" s="152"/>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row>
    <row r="268" spans="1:26" ht="24" customHeight="1">
      <c r="A268" s="152"/>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row>
    <row r="269" spans="1:26" ht="24" customHeight="1">
      <c r="A269" s="152"/>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row>
    <row r="270" spans="1:26" ht="24" customHeight="1">
      <c r="A270" s="152"/>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row>
    <row r="271" spans="1:26" ht="24" customHeight="1">
      <c r="A271" s="152"/>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row>
    <row r="272" spans="1:26" ht="24" customHeight="1">
      <c r="A272" s="152"/>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row>
    <row r="273" spans="1:26" ht="24" customHeight="1">
      <c r="A273" s="152"/>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row>
    <row r="274" spans="1:26" ht="24" customHeight="1">
      <c r="A274" s="152"/>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row>
    <row r="275" spans="1:26" ht="24" customHeight="1">
      <c r="A275" s="152"/>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row>
    <row r="276" spans="1:26" ht="24" customHeight="1">
      <c r="A276" s="152"/>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row>
    <row r="277" spans="1:26" ht="24" customHeight="1">
      <c r="A277" s="152"/>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row>
    <row r="278" spans="1:26" ht="24" customHeight="1">
      <c r="A278" s="152"/>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row>
    <row r="279" spans="1:26" ht="24" customHeight="1">
      <c r="A279" s="152"/>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row>
    <row r="280" spans="1:26" ht="24" customHeight="1">
      <c r="A280" s="152"/>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row>
    <row r="281" spans="1:26" ht="24" customHeight="1">
      <c r="A281" s="152"/>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row>
    <row r="282" spans="1:26" ht="24" customHeight="1">
      <c r="A282" s="152"/>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row>
    <row r="283" spans="1:26" ht="24" customHeight="1">
      <c r="A283" s="152"/>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row>
    <row r="284" spans="1:26" ht="24" customHeight="1">
      <c r="A284" s="152"/>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row>
    <row r="285" spans="1:26" ht="24" customHeight="1">
      <c r="A285" s="152"/>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row>
    <row r="286" spans="1:26" ht="24" customHeight="1">
      <c r="A286" s="152"/>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row>
    <row r="287" spans="1:26" ht="24" customHeight="1">
      <c r="A287" s="152"/>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row>
    <row r="288" spans="1:26" ht="24" customHeight="1">
      <c r="A288" s="152"/>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row>
    <row r="289" spans="1:26" ht="24" customHeight="1">
      <c r="A289" s="152"/>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row>
    <row r="290" spans="1:26" ht="24" customHeight="1">
      <c r="A290" s="152"/>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row>
    <row r="291" spans="1:26" ht="24" customHeight="1">
      <c r="A291" s="152"/>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row>
    <row r="292" spans="1:26" ht="24" customHeight="1">
      <c r="A292" s="152"/>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row>
    <row r="293" spans="1:26" ht="24" customHeight="1">
      <c r="A293" s="152"/>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row>
    <row r="294" spans="1:26" ht="24" customHeight="1">
      <c r="A294" s="152"/>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row>
    <row r="295" spans="1:26" ht="24" customHeight="1">
      <c r="A295" s="152"/>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row>
    <row r="296" spans="1:26" ht="24" customHeight="1">
      <c r="A296" s="152"/>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row>
    <row r="297" spans="1:26" ht="24" customHeight="1">
      <c r="A297" s="152"/>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row>
    <row r="298" spans="1:26" ht="24" customHeight="1">
      <c r="A298" s="152"/>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row>
    <row r="299" spans="1:26" ht="24" customHeight="1">
      <c r="A299" s="152"/>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row>
    <row r="300" spans="1:26" ht="24" customHeight="1">
      <c r="A300" s="152"/>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row>
    <row r="301" spans="1:26" ht="24" customHeight="1">
      <c r="A301" s="152"/>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row>
    <row r="302" spans="1:26" ht="24" customHeight="1">
      <c r="A302" s="152"/>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row>
    <row r="303" spans="1:26" ht="24" customHeight="1">
      <c r="A303" s="152"/>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row>
    <row r="304" spans="1:26" ht="24" customHeight="1">
      <c r="A304" s="152"/>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row>
    <row r="305" spans="1:26" ht="24" customHeight="1">
      <c r="A305" s="152"/>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row>
    <row r="306" spans="1:26" ht="24" customHeight="1">
      <c r="A306" s="152"/>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row>
    <row r="307" spans="1:26" ht="24" customHeight="1">
      <c r="A307" s="152"/>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row>
    <row r="308" spans="1:26" ht="24" customHeight="1">
      <c r="A308" s="152"/>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row>
    <row r="309" spans="1:26" ht="24" customHeight="1">
      <c r="A309" s="152"/>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row>
    <row r="310" spans="1:26" ht="24" customHeight="1">
      <c r="A310" s="152"/>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row>
    <row r="311" spans="1:26" ht="24" customHeight="1">
      <c r="A311" s="152"/>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row>
    <row r="312" spans="1:26" ht="24" customHeight="1">
      <c r="A312" s="152"/>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row>
    <row r="313" spans="1:26" ht="24" customHeight="1">
      <c r="A313" s="152"/>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row>
    <row r="314" spans="1:26" ht="24" customHeight="1">
      <c r="A314" s="152"/>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row>
    <row r="315" spans="1:26" ht="24" customHeight="1">
      <c r="A315" s="152"/>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row>
    <row r="316" spans="1:26" ht="24" customHeight="1">
      <c r="A316" s="152"/>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row>
    <row r="317" spans="1:26" ht="24" customHeight="1">
      <c r="A317" s="152"/>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row>
    <row r="318" spans="1:26" ht="24" customHeight="1">
      <c r="A318" s="152"/>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row>
    <row r="319" spans="1:26" ht="24" customHeight="1">
      <c r="A319" s="152"/>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row>
    <row r="320" spans="1:26" ht="24" customHeight="1">
      <c r="A320" s="152"/>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row>
    <row r="321" spans="1:26" ht="24" customHeight="1">
      <c r="A321" s="152"/>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row>
    <row r="322" spans="1:26" ht="24" customHeight="1">
      <c r="A322" s="152"/>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row>
    <row r="323" spans="1:26" ht="24" customHeight="1">
      <c r="A323" s="152"/>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row>
    <row r="324" spans="1:26" ht="24" customHeight="1">
      <c r="A324" s="152"/>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row>
    <row r="325" spans="1:26" ht="24" customHeight="1">
      <c r="A325" s="152"/>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row>
    <row r="326" spans="1:26" ht="24" customHeight="1">
      <c r="A326" s="152"/>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row>
    <row r="327" spans="1:26" ht="24" customHeight="1">
      <c r="A327" s="152"/>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row>
    <row r="328" spans="1:26" ht="24" customHeight="1">
      <c r="A328" s="152"/>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row>
    <row r="329" spans="1:26" ht="24" customHeight="1">
      <c r="A329" s="152"/>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row>
    <row r="330" spans="1:26" ht="24" customHeight="1">
      <c r="A330" s="152"/>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row>
    <row r="331" spans="1:26" ht="24" customHeight="1">
      <c r="A331" s="152"/>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row>
    <row r="332" spans="1:26" ht="24" customHeight="1">
      <c r="A332" s="152"/>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row>
    <row r="333" spans="1:26" ht="24" customHeight="1">
      <c r="A333" s="152"/>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row>
    <row r="334" spans="1:26" ht="24" customHeight="1">
      <c r="A334" s="152"/>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row>
    <row r="335" spans="1:26" ht="24" customHeight="1">
      <c r="A335" s="152"/>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row>
    <row r="336" spans="1:26" ht="24" customHeight="1">
      <c r="A336" s="152"/>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row>
    <row r="337" spans="1:26" ht="24" customHeight="1">
      <c r="A337" s="152"/>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row>
    <row r="338" spans="1:26" ht="24" customHeight="1">
      <c r="A338" s="152"/>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row>
    <row r="339" spans="1:26" ht="24" customHeight="1">
      <c r="A339" s="152"/>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row>
    <row r="340" spans="1:26" ht="24" customHeight="1">
      <c r="A340" s="152"/>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row>
    <row r="341" spans="1:26" ht="24" customHeight="1">
      <c r="A341" s="152"/>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row>
    <row r="342" spans="1:26" ht="24" customHeight="1">
      <c r="A342" s="152"/>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row>
    <row r="343" spans="1:26" ht="24" customHeight="1">
      <c r="A343" s="152"/>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row>
    <row r="344" spans="1:26" ht="24" customHeight="1">
      <c r="A344" s="152"/>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row>
    <row r="345" spans="1:26" ht="24" customHeight="1">
      <c r="A345" s="152"/>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row>
    <row r="346" spans="1:26" ht="24" customHeight="1">
      <c r="A346" s="152"/>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row>
    <row r="347" spans="1:26" ht="24" customHeight="1">
      <c r="A347" s="152"/>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row>
    <row r="348" spans="1:26" ht="24" customHeight="1">
      <c r="A348" s="152"/>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row>
    <row r="349" spans="1:26" ht="24" customHeight="1">
      <c r="A349" s="152"/>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row>
    <row r="350" spans="1:26" ht="24" customHeight="1">
      <c r="A350" s="152"/>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row>
    <row r="351" spans="1:26" ht="24" customHeight="1">
      <c r="A351" s="152"/>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row>
    <row r="352" spans="1:26" ht="24" customHeight="1">
      <c r="A352" s="152"/>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row>
    <row r="353" spans="1:26" ht="24" customHeight="1">
      <c r="A353" s="152"/>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row>
    <row r="354" spans="1:26" ht="24" customHeight="1">
      <c r="A354" s="152"/>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row>
    <row r="355" spans="1:26" ht="24" customHeight="1">
      <c r="A355" s="152"/>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row>
    <row r="356" spans="1:26" ht="24" customHeight="1">
      <c r="A356" s="152"/>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row>
    <row r="357" spans="1:26" ht="24" customHeight="1">
      <c r="A357" s="152"/>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row>
    <row r="358" spans="1:26" ht="24" customHeight="1">
      <c r="A358" s="152"/>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row>
    <row r="359" spans="1:26" ht="24" customHeight="1">
      <c r="A359" s="152"/>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row>
    <row r="360" spans="1:26" ht="24" customHeight="1">
      <c r="A360" s="152"/>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row>
    <row r="361" spans="1:26" ht="24" customHeight="1">
      <c r="A361" s="152"/>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row>
    <row r="362" spans="1:26" ht="24" customHeight="1">
      <c r="A362" s="152"/>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row>
    <row r="363" spans="1:26" ht="24" customHeight="1">
      <c r="A363" s="152"/>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row>
    <row r="364" spans="1:26" ht="24" customHeight="1">
      <c r="A364" s="152"/>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row>
    <row r="365" spans="1:26" ht="24" customHeight="1">
      <c r="A365" s="152"/>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row>
    <row r="366" spans="1:26" ht="24" customHeight="1">
      <c r="A366" s="152"/>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row>
    <row r="367" spans="1:26" ht="24" customHeight="1">
      <c r="A367" s="152"/>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row>
    <row r="368" spans="1:26" ht="24" customHeight="1">
      <c r="A368" s="152"/>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row>
    <row r="369" spans="1:26" ht="24" customHeight="1">
      <c r="A369" s="152"/>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row>
    <row r="370" spans="1:26" ht="24" customHeight="1">
      <c r="A370" s="152"/>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row>
    <row r="371" spans="1:26" ht="24" customHeight="1">
      <c r="A371" s="152"/>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row>
    <row r="372" spans="1:26" ht="24" customHeight="1">
      <c r="A372" s="152"/>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row>
    <row r="373" spans="1:26" ht="24" customHeight="1">
      <c r="A373" s="152"/>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row>
    <row r="374" spans="1:26" ht="24" customHeight="1">
      <c r="A374" s="152"/>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row>
    <row r="375" spans="1:26" ht="24" customHeight="1">
      <c r="A375" s="152"/>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row>
    <row r="376" spans="1:26" ht="24" customHeight="1">
      <c r="A376" s="152"/>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row>
    <row r="377" spans="1:26" ht="24" customHeight="1">
      <c r="A377" s="152"/>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row>
    <row r="378" spans="1:26" ht="24" customHeight="1">
      <c r="A378" s="152"/>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row>
    <row r="379" spans="1:26" ht="24" customHeight="1">
      <c r="A379" s="152"/>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row>
    <row r="380" spans="1:26" ht="24" customHeight="1">
      <c r="A380" s="152"/>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row>
    <row r="381" spans="1:26" ht="24" customHeight="1">
      <c r="A381" s="152"/>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row>
    <row r="382" spans="1:26" ht="24" customHeight="1">
      <c r="A382" s="152"/>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row>
    <row r="383" spans="1:26" ht="24" customHeight="1">
      <c r="A383" s="152"/>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row>
    <row r="384" spans="1:26" ht="24" customHeight="1">
      <c r="A384" s="152"/>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row>
    <row r="385" spans="1:26" ht="24" customHeight="1">
      <c r="A385" s="152"/>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row>
    <row r="386" spans="1:26" ht="24" customHeight="1">
      <c r="A386" s="152"/>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row>
    <row r="387" spans="1:26" ht="24" customHeight="1">
      <c r="A387" s="152"/>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row>
    <row r="388" spans="1:26" ht="24" customHeight="1">
      <c r="A388" s="152"/>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row>
    <row r="389" spans="1:26" ht="24" customHeight="1">
      <c r="A389" s="152"/>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row>
    <row r="390" spans="1:26" ht="24" customHeight="1">
      <c r="A390" s="152"/>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row>
    <row r="391" spans="1:26" ht="24" customHeight="1">
      <c r="A391" s="152"/>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row>
    <row r="392" spans="1:26" ht="24" customHeight="1">
      <c r="A392" s="152"/>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row>
    <row r="393" spans="1:26" ht="24" customHeight="1">
      <c r="A393" s="152"/>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row>
    <row r="394" spans="1:26" ht="24" customHeight="1">
      <c r="A394" s="152"/>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row>
    <row r="395" spans="1:26" ht="24" customHeight="1">
      <c r="A395" s="152"/>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row>
    <row r="396" spans="1:26" ht="24" customHeight="1">
      <c r="A396" s="152"/>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row>
    <row r="397" spans="1:26" ht="24" customHeight="1">
      <c r="A397" s="152"/>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row>
    <row r="398" spans="1:26" ht="24" customHeight="1">
      <c r="A398" s="152"/>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row>
    <row r="399" spans="1:26" ht="24" customHeight="1">
      <c r="A399" s="152"/>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row>
    <row r="400" spans="1:26" ht="24" customHeight="1">
      <c r="A400" s="152"/>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row>
    <row r="401" spans="1:26" ht="24" customHeight="1">
      <c r="A401" s="152"/>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row>
    <row r="402" spans="1:26" ht="24" customHeight="1">
      <c r="A402" s="152"/>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row>
    <row r="403" spans="1:26" ht="24" customHeight="1">
      <c r="A403" s="152"/>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row>
    <row r="404" spans="1:26" ht="24" customHeight="1">
      <c r="A404" s="152"/>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row>
    <row r="405" spans="1:26" ht="24" customHeight="1">
      <c r="A405" s="152"/>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row>
    <row r="406" spans="1:26" ht="24" customHeight="1">
      <c r="A406" s="152"/>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row>
    <row r="407" spans="1:26" ht="24" customHeight="1">
      <c r="A407" s="152"/>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row>
    <row r="408" spans="1:26" ht="24" customHeight="1">
      <c r="A408" s="152"/>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row>
    <row r="409" spans="1:26" ht="24" customHeight="1">
      <c r="A409" s="152"/>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row>
    <row r="410" spans="1:26" ht="24" customHeight="1">
      <c r="A410" s="152"/>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row>
    <row r="411" spans="1:26" ht="24" customHeight="1">
      <c r="A411" s="152"/>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row>
    <row r="412" spans="1:26" ht="24" customHeight="1">
      <c r="A412" s="152"/>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row>
    <row r="413" spans="1:26" ht="24" customHeight="1">
      <c r="A413" s="152"/>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row>
    <row r="414" spans="1:26" ht="24" customHeight="1">
      <c r="A414" s="152"/>
      <c r="B414" s="153"/>
      <c r="C414" s="153"/>
      <c r="D414" s="153"/>
      <c r="E414" s="153"/>
      <c r="F414" s="153"/>
      <c r="G414" s="153"/>
      <c r="H414" s="153"/>
      <c r="I414" s="153"/>
      <c r="J414" s="153"/>
      <c r="K414" s="153"/>
      <c r="L414" s="153"/>
      <c r="M414" s="153"/>
      <c r="N414" s="153"/>
      <c r="O414" s="153"/>
      <c r="P414" s="153"/>
      <c r="Q414" s="153"/>
      <c r="R414" s="153"/>
      <c r="S414" s="153"/>
      <c r="T414" s="153"/>
      <c r="U414" s="153"/>
      <c r="V414" s="153"/>
      <c r="W414" s="153"/>
      <c r="X414" s="153"/>
      <c r="Y414" s="153"/>
      <c r="Z414" s="153"/>
    </row>
    <row r="415" spans="1:26" ht="24" customHeight="1">
      <c r="A415" s="152"/>
      <c r="B415" s="153"/>
      <c r="C415" s="153"/>
      <c r="D415" s="153"/>
      <c r="E415" s="153"/>
      <c r="F415" s="153"/>
      <c r="G415" s="153"/>
      <c r="H415" s="153"/>
      <c r="I415" s="153"/>
      <c r="J415" s="153"/>
      <c r="K415" s="153"/>
      <c r="L415" s="153"/>
      <c r="M415" s="153"/>
      <c r="N415" s="153"/>
      <c r="O415" s="153"/>
      <c r="P415" s="153"/>
      <c r="Q415" s="153"/>
      <c r="R415" s="153"/>
      <c r="S415" s="153"/>
      <c r="T415" s="153"/>
      <c r="U415" s="153"/>
      <c r="V415" s="153"/>
      <c r="W415" s="153"/>
      <c r="X415" s="153"/>
      <c r="Y415" s="153"/>
      <c r="Z415" s="153"/>
    </row>
    <row r="416" spans="1:26" ht="24" customHeight="1">
      <c r="A416" s="152"/>
      <c r="B416" s="153"/>
      <c r="C416" s="153"/>
      <c r="D416" s="153"/>
      <c r="E416" s="153"/>
      <c r="F416" s="153"/>
      <c r="G416" s="153"/>
      <c r="H416" s="153"/>
      <c r="I416" s="153"/>
      <c r="J416" s="153"/>
      <c r="K416" s="153"/>
      <c r="L416" s="153"/>
      <c r="M416" s="153"/>
      <c r="N416" s="153"/>
      <c r="O416" s="153"/>
      <c r="P416" s="153"/>
      <c r="Q416" s="153"/>
      <c r="R416" s="153"/>
      <c r="S416" s="153"/>
      <c r="T416" s="153"/>
      <c r="U416" s="153"/>
      <c r="V416" s="153"/>
      <c r="W416" s="153"/>
      <c r="X416" s="153"/>
      <c r="Y416" s="153"/>
      <c r="Z416" s="153"/>
    </row>
    <row r="417" spans="1:26" ht="24" customHeight="1">
      <c r="A417" s="152"/>
      <c r="B417" s="153"/>
      <c r="C417" s="153"/>
      <c r="D417" s="153"/>
      <c r="E417" s="153"/>
      <c r="F417" s="153"/>
      <c r="G417" s="153"/>
      <c r="H417" s="153"/>
      <c r="I417" s="153"/>
      <c r="J417" s="153"/>
      <c r="K417" s="153"/>
      <c r="L417" s="153"/>
      <c r="M417" s="153"/>
      <c r="N417" s="153"/>
      <c r="O417" s="153"/>
      <c r="P417" s="153"/>
      <c r="Q417" s="153"/>
      <c r="R417" s="153"/>
      <c r="S417" s="153"/>
      <c r="T417" s="153"/>
      <c r="U417" s="153"/>
      <c r="V417" s="153"/>
      <c r="W417" s="153"/>
      <c r="X417" s="153"/>
      <c r="Y417" s="153"/>
      <c r="Z417" s="153"/>
    </row>
    <row r="418" spans="1:26" ht="24" customHeight="1">
      <c r="A418" s="152"/>
      <c r="B418" s="153"/>
      <c r="C418" s="153"/>
      <c r="D418" s="153"/>
      <c r="E418" s="153"/>
      <c r="F418" s="153"/>
      <c r="G418" s="153"/>
      <c r="H418" s="153"/>
      <c r="I418" s="153"/>
      <c r="J418" s="153"/>
      <c r="K418" s="153"/>
      <c r="L418" s="153"/>
      <c r="M418" s="153"/>
      <c r="N418" s="153"/>
      <c r="O418" s="153"/>
      <c r="P418" s="153"/>
      <c r="Q418" s="153"/>
      <c r="R418" s="153"/>
      <c r="S418" s="153"/>
      <c r="T418" s="153"/>
      <c r="U418" s="153"/>
      <c r="V418" s="153"/>
      <c r="W418" s="153"/>
      <c r="X418" s="153"/>
      <c r="Y418" s="153"/>
      <c r="Z418" s="153"/>
    </row>
    <row r="419" spans="1:26" ht="24" customHeight="1">
      <c r="A419" s="152"/>
      <c r="B419" s="153"/>
      <c r="C419" s="153"/>
      <c r="D419" s="153"/>
      <c r="E419" s="153"/>
      <c r="F419" s="153"/>
      <c r="G419" s="153"/>
      <c r="H419" s="153"/>
      <c r="I419" s="153"/>
      <c r="J419" s="153"/>
      <c r="K419" s="153"/>
      <c r="L419" s="153"/>
      <c r="M419" s="153"/>
      <c r="N419" s="153"/>
      <c r="O419" s="153"/>
      <c r="P419" s="153"/>
      <c r="Q419" s="153"/>
      <c r="R419" s="153"/>
      <c r="S419" s="153"/>
      <c r="T419" s="153"/>
      <c r="U419" s="153"/>
      <c r="V419" s="153"/>
      <c r="W419" s="153"/>
      <c r="X419" s="153"/>
      <c r="Y419" s="153"/>
      <c r="Z419" s="153"/>
    </row>
    <row r="420" spans="1:26" ht="24" customHeight="1">
      <c r="A420" s="152"/>
      <c r="B420" s="153"/>
      <c r="C420" s="153"/>
      <c r="D420" s="153"/>
      <c r="E420" s="153"/>
      <c r="F420" s="153"/>
      <c r="G420" s="153"/>
      <c r="H420" s="153"/>
      <c r="I420" s="153"/>
      <c r="J420" s="153"/>
      <c r="K420" s="153"/>
      <c r="L420" s="153"/>
      <c r="M420" s="153"/>
      <c r="N420" s="153"/>
      <c r="O420" s="153"/>
      <c r="P420" s="153"/>
      <c r="Q420" s="153"/>
      <c r="R420" s="153"/>
      <c r="S420" s="153"/>
      <c r="T420" s="153"/>
      <c r="U420" s="153"/>
      <c r="V420" s="153"/>
      <c r="W420" s="153"/>
      <c r="X420" s="153"/>
      <c r="Y420" s="153"/>
      <c r="Z420" s="153"/>
    </row>
    <row r="421" spans="1:26" ht="24" customHeight="1">
      <c r="A421" s="152"/>
      <c r="B421" s="153"/>
      <c r="C421" s="153"/>
      <c r="D421" s="153"/>
      <c r="E421" s="153"/>
      <c r="F421" s="153"/>
      <c r="G421" s="153"/>
      <c r="H421" s="153"/>
      <c r="I421" s="153"/>
      <c r="J421" s="153"/>
      <c r="K421" s="153"/>
      <c r="L421" s="153"/>
      <c r="M421" s="153"/>
      <c r="N421" s="153"/>
      <c r="O421" s="153"/>
      <c r="P421" s="153"/>
      <c r="Q421" s="153"/>
      <c r="R421" s="153"/>
      <c r="S421" s="153"/>
      <c r="T421" s="153"/>
      <c r="U421" s="153"/>
      <c r="V421" s="153"/>
      <c r="W421" s="153"/>
      <c r="X421" s="153"/>
      <c r="Y421" s="153"/>
      <c r="Z421" s="153"/>
    </row>
    <row r="422" spans="1:26" ht="24" customHeight="1">
      <c r="A422" s="152"/>
      <c r="B422" s="153"/>
      <c r="C422" s="153"/>
      <c r="D422" s="153"/>
      <c r="E422" s="153"/>
      <c r="F422" s="153"/>
      <c r="G422" s="153"/>
      <c r="H422" s="153"/>
      <c r="I422" s="153"/>
      <c r="J422" s="153"/>
      <c r="K422" s="153"/>
      <c r="L422" s="153"/>
      <c r="M422" s="153"/>
      <c r="N422" s="153"/>
      <c r="O422" s="153"/>
      <c r="P422" s="153"/>
      <c r="Q422" s="153"/>
      <c r="R422" s="153"/>
      <c r="S422" s="153"/>
      <c r="T422" s="153"/>
      <c r="U422" s="153"/>
      <c r="V422" s="153"/>
      <c r="W422" s="153"/>
      <c r="X422" s="153"/>
      <c r="Y422" s="153"/>
      <c r="Z422" s="153"/>
    </row>
    <row r="423" spans="1:26" ht="24" customHeight="1">
      <c r="A423" s="152"/>
      <c r="B423" s="153"/>
      <c r="C423" s="153"/>
      <c r="D423" s="153"/>
      <c r="E423" s="153"/>
      <c r="F423" s="153"/>
      <c r="G423" s="153"/>
      <c r="H423" s="153"/>
      <c r="I423" s="153"/>
      <c r="J423" s="153"/>
      <c r="K423" s="153"/>
      <c r="L423" s="153"/>
      <c r="M423" s="153"/>
      <c r="N423" s="153"/>
      <c r="O423" s="153"/>
      <c r="P423" s="153"/>
      <c r="Q423" s="153"/>
      <c r="R423" s="153"/>
      <c r="S423" s="153"/>
      <c r="T423" s="153"/>
      <c r="U423" s="153"/>
      <c r="V423" s="153"/>
      <c r="W423" s="153"/>
      <c r="X423" s="153"/>
      <c r="Y423" s="153"/>
      <c r="Z423" s="153"/>
    </row>
    <row r="424" spans="1:26" ht="24" customHeight="1">
      <c r="A424" s="152"/>
      <c r="B424" s="153"/>
      <c r="C424" s="153"/>
      <c r="D424" s="153"/>
      <c r="E424" s="153"/>
      <c r="F424" s="153"/>
      <c r="G424" s="153"/>
      <c r="H424" s="153"/>
      <c r="I424" s="153"/>
      <c r="J424" s="153"/>
      <c r="K424" s="153"/>
      <c r="L424" s="153"/>
      <c r="M424" s="153"/>
      <c r="N424" s="153"/>
      <c r="O424" s="153"/>
      <c r="P424" s="153"/>
      <c r="Q424" s="153"/>
      <c r="R424" s="153"/>
      <c r="S424" s="153"/>
      <c r="T424" s="153"/>
      <c r="U424" s="153"/>
      <c r="V424" s="153"/>
      <c r="W424" s="153"/>
      <c r="X424" s="153"/>
      <c r="Y424" s="153"/>
      <c r="Z424" s="153"/>
    </row>
    <row r="425" spans="1:26" ht="24" customHeight="1">
      <c r="A425" s="152"/>
      <c r="B425" s="153"/>
      <c r="C425" s="153"/>
      <c r="D425" s="153"/>
      <c r="E425" s="153"/>
      <c r="F425" s="153"/>
      <c r="G425" s="153"/>
      <c r="H425" s="153"/>
      <c r="I425" s="153"/>
      <c r="J425" s="153"/>
      <c r="K425" s="153"/>
      <c r="L425" s="153"/>
      <c r="M425" s="153"/>
      <c r="N425" s="153"/>
      <c r="O425" s="153"/>
      <c r="P425" s="153"/>
      <c r="Q425" s="153"/>
      <c r="R425" s="153"/>
      <c r="S425" s="153"/>
      <c r="T425" s="153"/>
      <c r="U425" s="153"/>
      <c r="V425" s="153"/>
      <c r="W425" s="153"/>
      <c r="X425" s="153"/>
      <c r="Y425" s="153"/>
      <c r="Z425" s="153"/>
    </row>
    <row r="426" spans="1:26" ht="24" customHeight="1">
      <c r="A426" s="152"/>
      <c r="B426" s="153"/>
      <c r="C426" s="153"/>
      <c r="D426" s="153"/>
      <c r="E426" s="153"/>
      <c r="F426" s="153"/>
      <c r="G426" s="153"/>
      <c r="H426" s="153"/>
      <c r="I426" s="153"/>
      <c r="J426" s="153"/>
      <c r="K426" s="153"/>
      <c r="L426" s="153"/>
      <c r="M426" s="153"/>
      <c r="N426" s="153"/>
      <c r="O426" s="153"/>
      <c r="P426" s="153"/>
      <c r="Q426" s="153"/>
      <c r="R426" s="153"/>
      <c r="S426" s="153"/>
      <c r="T426" s="153"/>
      <c r="U426" s="153"/>
      <c r="V426" s="153"/>
      <c r="W426" s="153"/>
      <c r="X426" s="153"/>
      <c r="Y426" s="153"/>
      <c r="Z426" s="153"/>
    </row>
    <row r="427" spans="1:26" ht="24" customHeight="1">
      <c r="A427" s="152"/>
      <c r="B427" s="153"/>
      <c r="C427" s="153"/>
      <c r="D427" s="153"/>
      <c r="E427" s="153"/>
      <c r="F427" s="153"/>
      <c r="G427" s="153"/>
      <c r="H427" s="153"/>
      <c r="I427" s="153"/>
      <c r="J427" s="153"/>
      <c r="K427" s="153"/>
      <c r="L427" s="153"/>
      <c r="M427" s="153"/>
      <c r="N427" s="153"/>
      <c r="O427" s="153"/>
      <c r="P427" s="153"/>
      <c r="Q427" s="153"/>
      <c r="R427" s="153"/>
      <c r="S427" s="153"/>
      <c r="T427" s="153"/>
      <c r="U427" s="153"/>
      <c r="V427" s="153"/>
      <c r="W427" s="153"/>
      <c r="X427" s="153"/>
      <c r="Y427" s="153"/>
      <c r="Z427" s="153"/>
    </row>
    <row r="428" spans="1:26" ht="24" customHeight="1">
      <c r="A428" s="152"/>
      <c r="B428" s="153"/>
      <c r="C428" s="153"/>
      <c r="D428" s="153"/>
      <c r="E428" s="153"/>
      <c r="F428" s="153"/>
      <c r="G428" s="153"/>
      <c r="H428" s="153"/>
      <c r="I428" s="153"/>
      <c r="J428" s="153"/>
      <c r="K428" s="153"/>
      <c r="L428" s="153"/>
      <c r="M428" s="153"/>
      <c r="N428" s="153"/>
      <c r="O428" s="153"/>
      <c r="P428" s="153"/>
      <c r="Q428" s="153"/>
      <c r="R428" s="153"/>
      <c r="S428" s="153"/>
      <c r="T428" s="153"/>
      <c r="U428" s="153"/>
      <c r="V428" s="153"/>
      <c r="W428" s="153"/>
      <c r="X428" s="153"/>
      <c r="Y428" s="153"/>
      <c r="Z428" s="153"/>
    </row>
    <row r="429" spans="1:26" ht="24" customHeight="1">
      <c r="A429" s="152"/>
      <c r="B429" s="153"/>
      <c r="C429" s="153"/>
      <c r="D429" s="153"/>
      <c r="E429" s="153"/>
      <c r="F429" s="153"/>
      <c r="G429" s="153"/>
      <c r="H429" s="153"/>
      <c r="I429" s="153"/>
      <c r="J429" s="153"/>
      <c r="K429" s="153"/>
      <c r="L429" s="153"/>
      <c r="M429" s="153"/>
      <c r="N429" s="153"/>
      <c r="O429" s="153"/>
      <c r="P429" s="153"/>
      <c r="Q429" s="153"/>
      <c r="R429" s="153"/>
      <c r="S429" s="153"/>
      <c r="T429" s="153"/>
      <c r="U429" s="153"/>
      <c r="V429" s="153"/>
      <c r="W429" s="153"/>
      <c r="X429" s="153"/>
      <c r="Y429" s="153"/>
      <c r="Z429" s="153"/>
    </row>
    <row r="430" spans="1:26" ht="24" customHeight="1">
      <c r="A430" s="152"/>
      <c r="B430" s="153"/>
      <c r="C430" s="153"/>
      <c r="D430" s="153"/>
      <c r="E430" s="153"/>
      <c r="F430" s="153"/>
      <c r="G430" s="153"/>
      <c r="H430" s="153"/>
      <c r="I430" s="153"/>
      <c r="J430" s="153"/>
      <c r="K430" s="153"/>
      <c r="L430" s="153"/>
      <c r="M430" s="153"/>
      <c r="N430" s="153"/>
      <c r="O430" s="153"/>
      <c r="P430" s="153"/>
      <c r="Q430" s="153"/>
      <c r="R430" s="153"/>
      <c r="S430" s="153"/>
      <c r="T430" s="153"/>
      <c r="U430" s="153"/>
      <c r="V430" s="153"/>
      <c r="W430" s="153"/>
      <c r="X430" s="153"/>
      <c r="Y430" s="153"/>
      <c r="Z430" s="153"/>
    </row>
    <row r="431" spans="1:26" ht="24" customHeight="1">
      <c r="A431" s="152"/>
      <c r="B431" s="153"/>
      <c r="C431" s="153"/>
      <c r="D431" s="153"/>
      <c r="E431" s="153"/>
      <c r="F431" s="153"/>
      <c r="G431" s="153"/>
      <c r="H431" s="153"/>
      <c r="I431" s="153"/>
      <c r="J431" s="153"/>
      <c r="K431" s="153"/>
      <c r="L431" s="153"/>
      <c r="M431" s="153"/>
      <c r="N431" s="153"/>
      <c r="O431" s="153"/>
      <c r="P431" s="153"/>
      <c r="Q431" s="153"/>
      <c r="R431" s="153"/>
      <c r="S431" s="153"/>
      <c r="T431" s="153"/>
      <c r="U431" s="153"/>
      <c r="V431" s="153"/>
      <c r="W431" s="153"/>
      <c r="X431" s="153"/>
      <c r="Y431" s="153"/>
      <c r="Z431" s="153"/>
    </row>
    <row r="432" spans="1:26" ht="24" customHeight="1">
      <c r="A432" s="152"/>
      <c r="B432" s="153"/>
      <c r="C432" s="153"/>
      <c r="D432" s="153"/>
      <c r="E432" s="153"/>
      <c r="F432" s="153"/>
      <c r="G432" s="153"/>
      <c r="H432" s="153"/>
      <c r="I432" s="153"/>
      <c r="J432" s="153"/>
      <c r="K432" s="153"/>
      <c r="L432" s="153"/>
      <c r="M432" s="153"/>
      <c r="N432" s="153"/>
      <c r="O432" s="153"/>
      <c r="P432" s="153"/>
      <c r="Q432" s="153"/>
      <c r="R432" s="153"/>
      <c r="S432" s="153"/>
      <c r="T432" s="153"/>
      <c r="U432" s="153"/>
      <c r="V432" s="153"/>
      <c r="W432" s="153"/>
      <c r="X432" s="153"/>
      <c r="Y432" s="153"/>
      <c r="Z432" s="153"/>
    </row>
    <row r="433" spans="1:26" ht="24" customHeight="1">
      <c r="A433" s="152"/>
      <c r="B433" s="153"/>
      <c r="C433" s="153"/>
      <c r="D433" s="153"/>
      <c r="E433" s="153"/>
      <c r="F433" s="153"/>
      <c r="G433" s="153"/>
      <c r="H433" s="153"/>
      <c r="I433" s="153"/>
      <c r="J433" s="153"/>
      <c r="K433" s="153"/>
      <c r="L433" s="153"/>
      <c r="M433" s="153"/>
      <c r="N433" s="153"/>
      <c r="O433" s="153"/>
      <c r="P433" s="153"/>
      <c r="Q433" s="153"/>
      <c r="R433" s="153"/>
      <c r="S433" s="153"/>
      <c r="T433" s="153"/>
      <c r="U433" s="153"/>
      <c r="V433" s="153"/>
      <c r="W433" s="153"/>
      <c r="X433" s="153"/>
      <c r="Y433" s="153"/>
      <c r="Z433" s="153"/>
    </row>
    <row r="434" spans="1:26" ht="24" customHeight="1">
      <c r="A434" s="152"/>
      <c r="B434" s="153"/>
      <c r="C434" s="153"/>
      <c r="D434" s="153"/>
      <c r="E434" s="153"/>
      <c r="F434" s="153"/>
      <c r="G434" s="153"/>
      <c r="H434" s="153"/>
      <c r="I434" s="153"/>
      <c r="J434" s="153"/>
      <c r="K434" s="153"/>
      <c r="L434" s="153"/>
      <c r="M434" s="153"/>
      <c r="N434" s="153"/>
      <c r="O434" s="153"/>
      <c r="P434" s="153"/>
      <c r="Q434" s="153"/>
      <c r="R434" s="153"/>
      <c r="S434" s="153"/>
      <c r="T434" s="153"/>
      <c r="U434" s="153"/>
      <c r="V434" s="153"/>
      <c r="W434" s="153"/>
      <c r="X434" s="153"/>
      <c r="Y434" s="153"/>
      <c r="Z434" s="153"/>
    </row>
    <row r="435" spans="1:26" ht="24" customHeight="1">
      <c r="A435" s="152"/>
      <c r="B435" s="153"/>
      <c r="C435" s="153"/>
      <c r="D435" s="153"/>
      <c r="E435" s="153"/>
      <c r="F435" s="153"/>
      <c r="G435" s="153"/>
      <c r="H435" s="153"/>
      <c r="I435" s="153"/>
      <c r="J435" s="153"/>
      <c r="K435" s="153"/>
      <c r="L435" s="153"/>
      <c r="M435" s="153"/>
      <c r="N435" s="153"/>
      <c r="O435" s="153"/>
      <c r="P435" s="153"/>
      <c r="Q435" s="153"/>
      <c r="R435" s="153"/>
      <c r="S435" s="153"/>
      <c r="T435" s="153"/>
      <c r="U435" s="153"/>
      <c r="V435" s="153"/>
      <c r="W435" s="153"/>
      <c r="X435" s="153"/>
      <c r="Y435" s="153"/>
      <c r="Z435" s="153"/>
    </row>
    <row r="436" spans="1:26" ht="24" customHeight="1">
      <c r="A436" s="152"/>
      <c r="B436" s="153"/>
      <c r="C436" s="153"/>
      <c r="D436" s="153"/>
      <c r="E436" s="153"/>
      <c r="F436" s="153"/>
      <c r="G436" s="153"/>
      <c r="H436" s="153"/>
      <c r="I436" s="153"/>
      <c r="J436" s="153"/>
      <c r="K436" s="153"/>
      <c r="L436" s="153"/>
      <c r="M436" s="153"/>
      <c r="N436" s="153"/>
      <c r="O436" s="153"/>
      <c r="P436" s="153"/>
      <c r="Q436" s="153"/>
      <c r="R436" s="153"/>
      <c r="S436" s="153"/>
      <c r="T436" s="153"/>
      <c r="U436" s="153"/>
      <c r="V436" s="153"/>
      <c r="W436" s="153"/>
      <c r="X436" s="153"/>
      <c r="Y436" s="153"/>
      <c r="Z436" s="153"/>
    </row>
    <row r="437" spans="1:26" ht="24" customHeight="1">
      <c r="A437" s="152"/>
      <c r="B437" s="153"/>
      <c r="C437" s="153"/>
      <c r="D437" s="153"/>
      <c r="E437" s="153"/>
      <c r="F437" s="153"/>
      <c r="G437" s="153"/>
      <c r="H437" s="153"/>
      <c r="I437" s="153"/>
      <c r="J437" s="153"/>
      <c r="K437" s="153"/>
      <c r="L437" s="153"/>
      <c r="M437" s="153"/>
      <c r="N437" s="153"/>
      <c r="O437" s="153"/>
      <c r="P437" s="153"/>
      <c r="Q437" s="153"/>
      <c r="R437" s="153"/>
      <c r="S437" s="153"/>
      <c r="T437" s="153"/>
      <c r="U437" s="153"/>
      <c r="V437" s="153"/>
      <c r="W437" s="153"/>
      <c r="X437" s="153"/>
      <c r="Y437" s="153"/>
      <c r="Z437" s="153"/>
    </row>
    <row r="438" spans="1:26" ht="24" customHeight="1">
      <c r="A438" s="152"/>
      <c r="B438" s="153"/>
      <c r="C438" s="153"/>
      <c r="D438" s="153"/>
      <c r="E438" s="153"/>
      <c r="F438" s="153"/>
      <c r="G438" s="153"/>
      <c r="H438" s="153"/>
      <c r="I438" s="153"/>
      <c r="J438" s="153"/>
      <c r="K438" s="153"/>
      <c r="L438" s="153"/>
      <c r="M438" s="153"/>
      <c r="N438" s="153"/>
      <c r="O438" s="153"/>
      <c r="P438" s="153"/>
      <c r="Q438" s="153"/>
      <c r="R438" s="153"/>
      <c r="S438" s="153"/>
      <c r="T438" s="153"/>
      <c r="U438" s="153"/>
      <c r="V438" s="153"/>
      <c r="W438" s="153"/>
      <c r="X438" s="153"/>
      <c r="Y438" s="153"/>
      <c r="Z438" s="153"/>
    </row>
    <row r="439" spans="1:26" ht="24" customHeight="1">
      <c r="A439" s="152"/>
      <c r="B439" s="153"/>
      <c r="C439" s="153"/>
      <c r="D439" s="153"/>
      <c r="E439" s="153"/>
      <c r="F439" s="153"/>
      <c r="G439" s="153"/>
      <c r="H439" s="153"/>
      <c r="I439" s="153"/>
      <c r="J439" s="153"/>
      <c r="K439" s="153"/>
      <c r="L439" s="153"/>
      <c r="M439" s="153"/>
      <c r="N439" s="153"/>
      <c r="O439" s="153"/>
      <c r="P439" s="153"/>
      <c r="Q439" s="153"/>
      <c r="R439" s="153"/>
      <c r="S439" s="153"/>
      <c r="T439" s="153"/>
      <c r="U439" s="153"/>
      <c r="V439" s="153"/>
      <c r="W439" s="153"/>
      <c r="X439" s="153"/>
      <c r="Y439" s="153"/>
      <c r="Z439" s="153"/>
    </row>
    <row r="440" spans="1:26" ht="24" customHeight="1">
      <c r="A440" s="152"/>
      <c r="B440" s="153"/>
      <c r="C440" s="153"/>
      <c r="D440" s="153"/>
      <c r="E440" s="153"/>
      <c r="F440" s="153"/>
      <c r="G440" s="153"/>
      <c r="H440" s="153"/>
      <c r="I440" s="153"/>
      <c r="J440" s="153"/>
      <c r="K440" s="153"/>
      <c r="L440" s="153"/>
      <c r="M440" s="153"/>
      <c r="N440" s="153"/>
      <c r="O440" s="153"/>
      <c r="P440" s="153"/>
      <c r="Q440" s="153"/>
      <c r="R440" s="153"/>
      <c r="S440" s="153"/>
      <c r="T440" s="153"/>
      <c r="U440" s="153"/>
      <c r="V440" s="153"/>
      <c r="W440" s="153"/>
      <c r="X440" s="153"/>
      <c r="Y440" s="153"/>
      <c r="Z440" s="153"/>
    </row>
    <row r="441" spans="1:26" ht="24" customHeight="1">
      <c r="A441" s="152"/>
      <c r="B441" s="153"/>
      <c r="C441" s="153"/>
      <c r="D441" s="153"/>
      <c r="E441" s="153"/>
      <c r="F441" s="153"/>
      <c r="G441" s="153"/>
      <c r="H441" s="153"/>
      <c r="I441" s="153"/>
      <c r="J441" s="153"/>
      <c r="K441" s="153"/>
      <c r="L441" s="153"/>
      <c r="M441" s="153"/>
      <c r="N441" s="153"/>
      <c r="O441" s="153"/>
      <c r="P441" s="153"/>
      <c r="Q441" s="153"/>
      <c r="R441" s="153"/>
      <c r="S441" s="153"/>
      <c r="T441" s="153"/>
      <c r="U441" s="153"/>
      <c r="V441" s="153"/>
      <c r="W441" s="153"/>
      <c r="X441" s="153"/>
      <c r="Y441" s="153"/>
      <c r="Z441" s="153"/>
    </row>
    <row r="442" spans="1:26" ht="24" customHeight="1">
      <c r="A442" s="152"/>
      <c r="B442" s="153"/>
      <c r="C442" s="153"/>
      <c r="D442" s="153"/>
      <c r="E442" s="153"/>
      <c r="F442" s="153"/>
      <c r="G442" s="153"/>
      <c r="H442" s="153"/>
      <c r="I442" s="153"/>
      <c r="J442" s="153"/>
      <c r="K442" s="153"/>
      <c r="L442" s="153"/>
      <c r="M442" s="153"/>
      <c r="N442" s="153"/>
      <c r="O442" s="153"/>
      <c r="P442" s="153"/>
      <c r="Q442" s="153"/>
      <c r="R442" s="153"/>
      <c r="S442" s="153"/>
      <c r="T442" s="153"/>
      <c r="U442" s="153"/>
      <c r="V442" s="153"/>
      <c r="W442" s="153"/>
      <c r="X442" s="153"/>
      <c r="Y442" s="153"/>
      <c r="Z442" s="153"/>
    </row>
    <row r="443" spans="1:26" ht="24" customHeight="1">
      <c r="A443" s="152"/>
      <c r="B443" s="153"/>
      <c r="C443" s="153"/>
      <c r="D443" s="153"/>
      <c r="E443" s="153"/>
      <c r="F443" s="153"/>
      <c r="G443" s="153"/>
      <c r="H443" s="153"/>
      <c r="I443" s="153"/>
      <c r="J443" s="153"/>
      <c r="K443" s="153"/>
      <c r="L443" s="153"/>
      <c r="M443" s="153"/>
      <c r="N443" s="153"/>
      <c r="O443" s="153"/>
      <c r="P443" s="153"/>
      <c r="Q443" s="153"/>
      <c r="R443" s="153"/>
      <c r="S443" s="153"/>
      <c r="T443" s="153"/>
      <c r="U443" s="153"/>
      <c r="V443" s="153"/>
      <c r="W443" s="153"/>
      <c r="X443" s="153"/>
      <c r="Y443" s="153"/>
      <c r="Z443" s="153"/>
    </row>
    <row r="444" spans="1:26" ht="24" customHeight="1">
      <c r="A444" s="152"/>
      <c r="B444" s="153"/>
      <c r="C444" s="153"/>
      <c r="D444" s="153"/>
      <c r="E444" s="153"/>
      <c r="F444" s="153"/>
      <c r="G444" s="153"/>
      <c r="H444" s="153"/>
      <c r="I444" s="153"/>
      <c r="J444" s="153"/>
      <c r="K444" s="153"/>
      <c r="L444" s="153"/>
      <c r="M444" s="153"/>
      <c r="N444" s="153"/>
      <c r="O444" s="153"/>
      <c r="P444" s="153"/>
      <c r="Q444" s="153"/>
      <c r="R444" s="153"/>
      <c r="S444" s="153"/>
      <c r="T444" s="153"/>
      <c r="U444" s="153"/>
      <c r="V444" s="153"/>
      <c r="W444" s="153"/>
      <c r="X444" s="153"/>
      <c r="Y444" s="153"/>
      <c r="Z444" s="153"/>
    </row>
    <row r="445" spans="1:26" ht="24" customHeight="1">
      <c r="A445" s="152"/>
      <c r="B445" s="153"/>
      <c r="C445" s="153"/>
      <c r="D445" s="153"/>
      <c r="E445" s="153"/>
      <c r="F445" s="153"/>
      <c r="G445" s="153"/>
      <c r="H445" s="153"/>
      <c r="I445" s="153"/>
      <c r="J445" s="153"/>
      <c r="K445" s="153"/>
      <c r="L445" s="153"/>
      <c r="M445" s="153"/>
      <c r="N445" s="153"/>
      <c r="O445" s="153"/>
      <c r="P445" s="153"/>
      <c r="Q445" s="153"/>
      <c r="R445" s="153"/>
      <c r="S445" s="153"/>
      <c r="T445" s="153"/>
      <c r="U445" s="153"/>
      <c r="V445" s="153"/>
      <c r="W445" s="153"/>
      <c r="X445" s="153"/>
      <c r="Y445" s="153"/>
      <c r="Z445" s="153"/>
    </row>
    <row r="446" spans="1:26" ht="24" customHeight="1">
      <c r="A446" s="152"/>
      <c r="B446" s="153"/>
      <c r="C446" s="153"/>
      <c r="D446" s="153"/>
      <c r="E446" s="153"/>
      <c r="F446" s="153"/>
      <c r="G446" s="153"/>
      <c r="H446" s="153"/>
      <c r="I446" s="153"/>
      <c r="J446" s="153"/>
      <c r="K446" s="153"/>
      <c r="L446" s="153"/>
      <c r="M446" s="153"/>
      <c r="N446" s="153"/>
      <c r="O446" s="153"/>
      <c r="P446" s="153"/>
      <c r="Q446" s="153"/>
      <c r="R446" s="153"/>
      <c r="S446" s="153"/>
      <c r="T446" s="153"/>
      <c r="U446" s="153"/>
      <c r="V446" s="153"/>
      <c r="W446" s="153"/>
      <c r="X446" s="153"/>
      <c r="Y446" s="153"/>
      <c r="Z446" s="153"/>
    </row>
    <row r="447" spans="1:26" ht="24" customHeight="1">
      <c r="A447" s="152"/>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3"/>
      <c r="Z447" s="153"/>
    </row>
    <row r="448" spans="1:26" ht="24" customHeight="1">
      <c r="A448" s="152"/>
      <c r="B448" s="153"/>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3"/>
      <c r="Z448" s="153"/>
    </row>
    <row r="449" spans="1:26" ht="24" customHeight="1">
      <c r="A449" s="152"/>
      <c r="B449" s="153"/>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3"/>
      <c r="Z449" s="153"/>
    </row>
    <row r="450" spans="1:26" ht="24" customHeight="1">
      <c r="A450" s="152"/>
      <c r="B450" s="153"/>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3"/>
      <c r="Z450" s="153"/>
    </row>
    <row r="451" spans="1:26" ht="24" customHeight="1">
      <c r="A451" s="152"/>
      <c r="B451" s="153"/>
      <c r="C451" s="153"/>
      <c r="D451" s="153"/>
      <c r="E451" s="153"/>
      <c r="F451" s="153"/>
      <c r="G451" s="153"/>
      <c r="H451" s="153"/>
      <c r="I451" s="153"/>
      <c r="J451" s="153"/>
      <c r="K451" s="153"/>
      <c r="L451" s="153"/>
      <c r="M451" s="153"/>
      <c r="N451" s="153"/>
      <c r="O451" s="153"/>
      <c r="P451" s="153"/>
      <c r="Q451" s="153"/>
      <c r="R451" s="153"/>
      <c r="S451" s="153"/>
      <c r="T451" s="153"/>
      <c r="U451" s="153"/>
      <c r="V451" s="153"/>
      <c r="W451" s="153"/>
      <c r="X451" s="153"/>
      <c r="Y451" s="153"/>
      <c r="Z451" s="153"/>
    </row>
    <row r="452" spans="1:26" ht="24" customHeight="1">
      <c r="A452" s="152"/>
      <c r="B452" s="153"/>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3"/>
      <c r="Z452" s="153"/>
    </row>
    <row r="453" spans="1:26" ht="24" customHeight="1">
      <c r="A453" s="152"/>
      <c r="B453" s="153"/>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3"/>
      <c r="Z453" s="153"/>
    </row>
    <row r="454" spans="1:26" ht="24" customHeight="1">
      <c r="A454" s="152"/>
      <c r="B454" s="153"/>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3"/>
      <c r="Z454" s="153"/>
    </row>
    <row r="455" spans="1:26" ht="24" customHeight="1">
      <c r="A455" s="152"/>
      <c r="B455" s="153"/>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3"/>
      <c r="Z455" s="153"/>
    </row>
    <row r="456" spans="1:26" ht="24" customHeight="1">
      <c r="A456" s="152"/>
      <c r="B456" s="153"/>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3"/>
      <c r="Z456" s="153"/>
    </row>
    <row r="457" spans="1:26" ht="24" customHeight="1">
      <c r="A457" s="152"/>
      <c r="B457" s="153"/>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3"/>
      <c r="Z457" s="153"/>
    </row>
    <row r="458" spans="1:26" ht="24" customHeight="1">
      <c r="A458" s="152"/>
      <c r="B458" s="153"/>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3"/>
      <c r="Z458" s="153"/>
    </row>
    <row r="459" spans="1:26" ht="24" customHeight="1">
      <c r="A459" s="152"/>
      <c r="B459" s="153"/>
      <c r="C459" s="153"/>
      <c r="D459" s="153"/>
      <c r="E459" s="153"/>
      <c r="F459" s="153"/>
      <c r="G459" s="153"/>
      <c r="H459" s="153"/>
      <c r="I459" s="153"/>
      <c r="J459" s="153"/>
      <c r="K459" s="153"/>
      <c r="L459" s="153"/>
      <c r="M459" s="153"/>
      <c r="N459" s="153"/>
      <c r="O459" s="153"/>
      <c r="P459" s="153"/>
      <c r="Q459" s="153"/>
      <c r="R459" s="153"/>
      <c r="S459" s="153"/>
      <c r="T459" s="153"/>
      <c r="U459" s="153"/>
      <c r="V459" s="153"/>
      <c r="W459" s="153"/>
      <c r="X459" s="153"/>
      <c r="Y459" s="153"/>
      <c r="Z459" s="153"/>
    </row>
    <row r="460" spans="1:26" ht="24" customHeight="1">
      <c r="A460" s="152"/>
      <c r="B460" s="153"/>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3"/>
      <c r="Z460" s="153"/>
    </row>
    <row r="461" spans="1:26" ht="24" customHeight="1">
      <c r="A461" s="152"/>
      <c r="B461" s="153"/>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3"/>
      <c r="Z461" s="153"/>
    </row>
    <row r="462" spans="1:26" ht="24" customHeight="1">
      <c r="A462" s="152"/>
      <c r="B462" s="153"/>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3"/>
      <c r="Z462" s="153"/>
    </row>
    <row r="463" spans="1:26" ht="24" customHeight="1">
      <c r="A463" s="152"/>
      <c r="B463" s="153"/>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3"/>
      <c r="Z463" s="153"/>
    </row>
    <row r="464" spans="1:26" ht="24" customHeight="1">
      <c r="A464" s="152"/>
      <c r="B464" s="153"/>
      <c r="C464" s="153"/>
      <c r="D464" s="153"/>
      <c r="E464" s="153"/>
      <c r="F464" s="153"/>
      <c r="G464" s="153"/>
      <c r="H464" s="153"/>
      <c r="I464" s="153"/>
      <c r="J464" s="153"/>
      <c r="K464" s="153"/>
      <c r="L464" s="153"/>
      <c r="M464" s="153"/>
      <c r="N464" s="153"/>
      <c r="O464" s="153"/>
      <c r="P464" s="153"/>
      <c r="Q464" s="153"/>
      <c r="R464" s="153"/>
      <c r="S464" s="153"/>
      <c r="T464" s="153"/>
      <c r="U464" s="153"/>
      <c r="V464" s="153"/>
      <c r="W464" s="153"/>
      <c r="X464" s="153"/>
      <c r="Y464" s="153"/>
      <c r="Z464" s="153"/>
    </row>
    <row r="465" spans="1:26" ht="24" customHeight="1">
      <c r="A465" s="152"/>
      <c r="B465" s="153"/>
      <c r="C465" s="153"/>
      <c r="D465" s="153"/>
      <c r="E465" s="153"/>
      <c r="F465" s="153"/>
      <c r="G465" s="153"/>
      <c r="H465" s="153"/>
      <c r="I465" s="153"/>
      <c r="J465" s="153"/>
      <c r="K465" s="153"/>
      <c r="L465" s="153"/>
      <c r="M465" s="153"/>
      <c r="N465" s="153"/>
      <c r="O465" s="153"/>
      <c r="P465" s="153"/>
      <c r="Q465" s="153"/>
      <c r="R465" s="153"/>
      <c r="S465" s="153"/>
      <c r="T465" s="153"/>
      <c r="U465" s="153"/>
      <c r="V465" s="153"/>
      <c r="W465" s="153"/>
      <c r="X465" s="153"/>
      <c r="Y465" s="153"/>
      <c r="Z465" s="153"/>
    </row>
    <row r="466" spans="1:26" ht="24" customHeight="1">
      <c r="A466" s="152"/>
      <c r="B466" s="153"/>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3"/>
      <c r="Z466" s="153"/>
    </row>
    <row r="467" spans="1:26" ht="24" customHeight="1">
      <c r="A467" s="152"/>
      <c r="B467" s="153"/>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3"/>
      <c r="Z467" s="153"/>
    </row>
    <row r="468" spans="1:26" ht="24" customHeight="1">
      <c r="A468" s="152"/>
      <c r="B468" s="153"/>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3"/>
      <c r="Z468" s="153"/>
    </row>
    <row r="469" spans="1:26" ht="24" customHeight="1">
      <c r="A469" s="152"/>
      <c r="B469" s="153"/>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3"/>
      <c r="Z469" s="153"/>
    </row>
    <row r="470" spans="1:26" ht="24" customHeight="1">
      <c r="A470" s="152"/>
      <c r="B470" s="153"/>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3"/>
      <c r="Z470" s="153"/>
    </row>
    <row r="471" spans="1:26" ht="24" customHeight="1">
      <c r="A471" s="152"/>
      <c r="B471" s="153"/>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3"/>
      <c r="Z471" s="153"/>
    </row>
    <row r="472" spans="1:26" ht="24" customHeight="1">
      <c r="A472" s="152"/>
      <c r="B472" s="153"/>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3"/>
      <c r="Z472" s="153"/>
    </row>
    <row r="473" spans="1:26" ht="24" customHeight="1">
      <c r="A473" s="152"/>
      <c r="B473" s="153"/>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3"/>
      <c r="Z473" s="153"/>
    </row>
    <row r="474" spans="1:26" ht="24" customHeight="1">
      <c r="A474" s="152"/>
      <c r="B474" s="153"/>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3"/>
      <c r="Z474" s="153"/>
    </row>
    <row r="475" spans="1:26" ht="24" customHeight="1">
      <c r="A475" s="152"/>
      <c r="B475" s="153"/>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3"/>
      <c r="Z475" s="153"/>
    </row>
    <row r="476" spans="1:26" ht="24" customHeight="1">
      <c r="A476" s="152"/>
      <c r="B476" s="153"/>
      <c r="C476" s="153"/>
      <c r="D476" s="153"/>
      <c r="E476" s="153"/>
      <c r="F476" s="153"/>
      <c r="G476" s="153"/>
      <c r="H476" s="153"/>
      <c r="I476" s="153"/>
      <c r="J476" s="153"/>
      <c r="K476" s="153"/>
      <c r="L476" s="153"/>
      <c r="M476" s="153"/>
      <c r="N476" s="153"/>
      <c r="O476" s="153"/>
      <c r="P476" s="153"/>
      <c r="Q476" s="153"/>
      <c r="R476" s="153"/>
      <c r="S476" s="153"/>
      <c r="T476" s="153"/>
      <c r="U476" s="153"/>
      <c r="V476" s="153"/>
      <c r="W476" s="153"/>
      <c r="X476" s="153"/>
      <c r="Y476" s="153"/>
      <c r="Z476" s="153"/>
    </row>
    <row r="477" spans="1:26" ht="24" customHeight="1">
      <c r="A477" s="152"/>
      <c r="B477" s="153"/>
      <c r="C477" s="153"/>
      <c r="D477" s="153"/>
      <c r="E477" s="153"/>
      <c r="F477" s="153"/>
      <c r="G477" s="153"/>
      <c r="H477" s="153"/>
      <c r="I477" s="153"/>
      <c r="J477" s="153"/>
      <c r="K477" s="153"/>
      <c r="L477" s="153"/>
      <c r="M477" s="153"/>
      <c r="N477" s="153"/>
      <c r="O477" s="153"/>
      <c r="P477" s="153"/>
      <c r="Q477" s="153"/>
      <c r="R477" s="153"/>
      <c r="S477" s="153"/>
      <c r="T477" s="153"/>
      <c r="U477" s="153"/>
      <c r="V477" s="153"/>
      <c r="W477" s="153"/>
      <c r="X477" s="153"/>
      <c r="Y477" s="153"/>
      <c r="Z477" s="153"/>
    </row>
    <row r="478" spans="1:26" ht="24" customHeight="1">
      <c r="A478" s="152"/>
      <c r="B478" s="153"/>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3"/>
      <c r="Z478" s="153"/>
    </row>
    <row r="479" spans="1:26" ht="24" customHeight="1">
      <c r="A479" s="152"/>
      <c r="B479" s="153"/>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3"/>
      <c r="Z479" s="153"/>
    </row>
    <row r="480" spans="1:26" ht="24" customHeight="1">
      <c r="A480" s="152"/>
      <c r="B480" s="153"/>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3"/>
      <c r="Z480" s="153"/>
    </row>
    <row r="481" spans="1:26" ht="24" customHeight="1">
      <c r="A481" s="152"/>
      <c r="B481" s="153"/>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3"/>
      <c r="Z481" s="153"/>
    </row>
    <row r="482" spans="1:26" ht="24" customHeight="1">
      <c r="A482" s="152"/>
      <c r="B482" s="153"/>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3"/>
      <c r="Z482" s="153"/>
    </row>
    <row r="483" spans="1:26" ht="24" customHeight="1">
      <c r="A483" s="152"/>
      <c r="B483" s="153"/>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3"/>
      <c r="Z483" s="153"/>
    </row>
    <row r="484" spans="1:26" ht="24" customHeight="1">
      <c r="A484" s="152"/>
      <c r="B484" s="153"/>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3"/>
      <c r="Z484" s="153"/>
    </row>
    <row r="485" spans="1:26" ht="24" customHeight="1">
      <c r="A485" s="152"/>
      <c r="B485" s="153"/>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3"/>
      <c r="Z485" s="153"/>
    </row>
    <row r="486" spans="1:26" ht="24" customHeight="1">
      <c r="A486" s="152"/>
      <c r="B486" s="153"/>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3"/>
      <c r="Z486" s="153"/>
    </row>
    <row r="487" spans="1:26" ht="24" customHeight="1">
      <c r="A487" s="152"/>
      <c r="B487" s="153"/>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3"/>
      <c r="Z487" s="153"/>
    </row>
    <row r="488" spans="1:26" ht="24" customHeight="1">
      <c r="A488" s="152"/>
      <c r="B488" s="153"/>
      <c r="C488" s="153"/>
      <c r="D488" s="153"/>
      <c r="E488" s="153"/>
      <c r="F488" s="153"/>
      <c r="G488" s="153"/>
      <c r="H488" s="153"/>
      <c r="I488" s="153"/>
      <c r="J488" s="153"/>
      <c r="K488" s="153"/>
      <c r="L488" s="153"/>
      <c r="M488" s="153"/>
      <c r="N488" s="153"/>
      <c r="O488" s="153"/>
      <c r="P488" s="153"/>
      <c r="Q488" s="153"/>
      <c r="R488" s="153"/>
      <c r="S488" s="153"/>
      <c r="T488" s="153"/>
      <c r="U488" s="153"/>
      <c r="V488" s="153"/>
      <c r="W488" s="153"/>
      <c r="X488" s="153"/>
      <c r="Y488" s="153"/>
      <c r="Z488" s="153"/>
    </row>
    <row r="489" spans="1:26" ht="24" customHeight="1">
      <c r="A489" s="152"/>
      <c r="B489" s="153"/>
      <c r="C489" s="153"/>
      <c r="D489" s="153"/>
      <c r="E489" s="153"/>
      <c r="F489" s="153"/>
      <c r="G489" s="153"/>
      <c r="H489" s="153"/>
      <c r="I489" s="153"/>
      <c r="J489" s="153"/>
      <c r="K489" s="153"/>
      <c r="L489" s="153"/>
      <c r="M489" s="153"/>
      <c r="N489" s="153"/>
      <c r="O489" s="153"/>
      <c r="P489" s="153"/>
      <c r="Q489" s="153"/>
      <c r="R489" s="153"/>
      <c r="S489" s="153"/>
      <c r="T489" s="153"/>
      <c r="U489" s="153"/>
      <c r="V489" s="153"/>
      <c r="W489" s="153"/>
      <c r="X489" s="153"/>
      <c r="Y489" s="153"/>
      <c r="Z489" s="153"/>
    </row>
    <row r="490" spans="1:26" ht="24" customHeight="1">
      <c r="A490" s="152"/>
      <c r="B490" s="153"/>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3"/>
      <c r="Z490" s="153"/>
    </row>
    <row r="491" spans="1:26" ht="24" customHeight="1">
      <c r="A491" s="152"/>
      <c r="B491" s="153"/>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3"/>
      <c r="Z491" s="153"/>
    </row>
    <row r="492" spans="1:26" ht="24" customHeight="1">
      <c r="A492" s="152"/>
      <c r="B492" s="153"/>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3"/>
      <c r="Z492" s="153"/>
    </row>
    <row r="493" spans="1:26" ht="24" customHeight="1">
      <c r="A493" s="152"/>
      <c r="B493" s="153"/>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3"/>
      <c r="Z493" s="153"/>
    </row>
    <row r="494" spans="1:26" ht="24" customHeight="1">
      <c r="A494" s="152"/>
      <c r="B494" s="153"/>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3"/>
      <c r="Z494" s="153"/>
    </row>
    <row r="495" spans="1:26" ht="24" customHeight="1">
      <c r="A495" s="152"/>
      <c r="B495" s="153"/>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3"/>
      <c r="Z495" s="153"/>
    </row>
    <row r="496" spans="1:26" ht="24" customHeight="1">
      <c r="A496" s="152"/>
      <c r="B496" s="153"/>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3"/>
      <c r="Z496" s="153"/>
    </row>
    <row r="497" spans="1:26" ht="24" customHeight="1">
      <c r="A497" s="152"/>
      <c r="B497" s="153"/>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3"/>
      <c r="Z497" s="153"/>
    </row>
    <row r="498" spans="1:26" ht="24" customHeight="1">
      <c r="A498" s="152"/>
      <c r="B498" s="153"/>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3"/>
      <c r="Z498" s="153"/>
    </row>
    <row r="499" spans="1:26" ht="24" customHeight="1">
      <c r="A499" s="152"/>
      <c r="B499" s="153"/>
      <c r="C499" s="153"/>
      <c r="D499" s="153"/>
      <c r="E499" s="153"/>
      <c r="F499" s="153"/>
      <c r="G499" s="153"/>
      <c r="H499" s="153"/>
      <c r="I499" s="153"/>
      <c r="J499" s="153"/>
      <c r="K499" s="153"/>
      <c r="L499" s="153"/>
      <c r="M499" s="153"/>
      <c r="N499" s="153"/>
      <c r="O499" s="153"/>
      <c r="P499" s="153"/>
      <c r="Q499" s="153"/>
      <c r="R499" s="153"/>
      <c r="S499" s="153"/>
      <c r="T499" s="153"/>
      <c r="U499" s="153"/>
      <c r="V499" s="153"/>
      <c r="W499" s="153"/>
      <c r="X499" s="153"/>
      <c r="Y499" s="153"/>
      <c r="Z499" s="153"/>
    </row>
    <row r="500" spans="1:26" ht="24" customHeight="1">
      <c r="A500" s="152"/>
      <c r="B500" s="153"/>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3"/>
      <c r="Z500" s="153"/>
    </row>
    <row r="501" spans="1:26" ht="24" customHeight="1">
      <c r="A501" s="152"/>
      <c r="B501" s="153"/>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3"/>
      <c r="Z501" s="153"/>
    </row>
    <row r="502" spans="1:26" ht="24" customHeight="1">
      <c r="A502" s="152"/>
      <c r="B502" s="153"/>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3"/>
      <c r="Z502" s="153"/>
    </row>
    <row r="503" spans="1:26" ht="24" customHeight="1">
      <c r="A503" s="152"/>
      <c r="B503" s="153"/>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3"/>
      <c r="Z503" s="153"/>
    </row>
    <row r="504" spans="1:26" ht="24" customHeight="1">
      <c r="A504" s="152"/>
      <c r="B504" s="153"/>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3"/>
      <c r="Z504" s="153"/>
    </row>
    <row r="505" spans="1:26" ht="24" customHeight="1">
      <c r="A505" s="152"/>
      <c r="B505" s="153"/>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3"/>
      <c r="Z505" s="153"/>
    </row>
    <row r="506" spans="1:26" ht="24" customHeight="1">
      <c r="A506" s="152"/>
      <c r="B506" s="153"/>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3"/>
      <c r="Z506" s="153"/>
    </row>
    <row r="507" spans="1:26" ht="24" customHeight="1">
      <c r="A507" s="152"/>
      <c r="B507" s="153"/>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3"/>
      <c r="Z507" s="153"/>
    </row>
    <row r="508" spans="1:26" ht="24" customHeight="1">
      <c r="A508" s="152"/>
      <c r="B508" s="153"/>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3"/>
      <c r="Z508" s="153"/>
    </row>
    <row r="509" spans="1:26" ht="24" customHeight="1">
      <c r="A509" s="152"/>
      <c r="B509" s="153"/>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3"/>
      <c r="Z509" s="153"/>
    </row>
    <row r="510" spans="1:26" ht="24" customHeight="1">
      <c r="A510" s="152"/>
      <c r="B510" s="153"/>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3"/>
      <c r="Z510" s="153"/>
    </row>
    <row r="511" spans="1:26" ht="24" customHeight="1">
      <c r="A511" s="152"/>
      <c r="B511" s="153"/>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3"/>
      <c r="Z511" s="153"/>
    </row>
    <row r="512" spans="1:26" ht="24" customHeight="1">
      <c r="A512" s="152"/>
      <c r="B512" s="153"/>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3"/>
      <c r="Z512" s="153"/>
    </row>
    <row r="513" spans="1:26" ht="24" customHeight="1">
      <c r="A513" s="152"/>
      <c r="B513" s="153"/>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3"/>
      <c r="Z513" s="153"/>
    </row>
    <row r="514" spans="1:26" ht="24" customHeight="1">
      <c r="A514" s="152"/>
      <c r="B514" s="153"/>
      <c r="C514" s="153"/>
      <c r="D514" s="153"/>
      <c r="E514" s="153"/>
      <c r="F514" s="153"/>
      <c r="G514" s="153"/>
      <c r="H514" s="153"/>
      <c r="I514" s="153"/>
      <c r="J514" s="153"/>
      <c r="K514" s="153"/>
      <c r="L514" s="153"/>
      <c r="M514" s="153"/>
      <c r="N514" s="153"/>
      <c r="O514" s="153"/>
      <c r="P514" s="153"/>
      <c r="Q514" s="153"/>
      <c r="R514" s="153"/>
      <c r="S514" s="153"/>
      <c r="T514" s="153"/>
      <c r="U514" s="153"/>
      <c r="V514" s="153"/>
      <c r="W514" s="153"/>
      <c r="X514" s="153"/>
      <c r="Y514" s="153"/>
      <c r="Z514" s="153"/>
    </row>
    <row r="515" spans="1:26" ht="24" customHeight="1">
      <c r="A515" s="152"/>
      <c r="B515" s="153"/>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3"/>
      <c r="Z515" s="153"/>
    </row>
    <row r="516" spans="1:26" ht="24" customHeight="1">
      <c r="A516" s="152"/>
      <c r="B516" s="153"/>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3"/>
      <c r="Z516" s="153"/>
    </row>
    <row r="517" spans="1:26" ht="24" customHeight="1">
      <c r="A517" s="152"/>
      <c r="B517" s="153"/>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3"/>
      <c r="Z517" s="153"/>
    </row>
    <row r="518" spans="1:26" ht="24" customHeight="1">
      <c r="A518" s="152"/>
      <c r="B518" s="153"/>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3"/>
      <c r="Z518" s="153"/>
    </row>
    <row r="519" spans="1:26" ht="24" customHeight="1">
      <c r="A519" s="152"/>
      <c r="B519" s="153"/>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3"/>
      <c r="Z519" s="153"/>
    </row>
    <row r="520" spans="1:26" ht="24" customHeight="1">
      <c r="A520" s="152"/>
      <c r="B520" s="153"/>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3"/>
      <c r="Z520" s="153"/>
    </row>
    <row r="521" spans="1:26" ht="24" customHeight="1">
      <c r="A521" s="152"/>
      <c r="B521" s="153"/>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3"/>
      <c r="Z521" s="153"/>
    </row>
    <row r="522" spans="1:26" ht="24" customHeight="1">
      <c r="A522" s="152"/>
      <c r="B522" s="153"/>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3"/>
      <c r="Z522" s="153"/>
    </row>
    <row r="523" spans="1:26" ht="24" customHeight="1">
      <c r="A523" s="152"/>
      <c r="B523" s="153"/>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3"/>
      <c r="Z523" s="153"/>
    </row>
    <row r="524" spans="1:26" ht="24" customHeight="1">
      <c r="A524" s="152"/>
      <c r="B524" s="153"/>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3"/>
      <c r="Z524" s="153"/>
    </row>
    <row r="525" spans="1:26" ht="24" customHeight="1">
      <c r="A525" s="152"/>
      <c r="B525" s="153"/>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3"/>
      <c r="Z525" s="153"/>
    </row>
    <row r="526" spans="1:26" ht="24" customHeight="1">
      <c r="A526" s="152"/>
      <c r="B526" s="153"/>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3"/>
      <c r="Z526" s="153"/>
    </row>
    <row r="527" spans="1:26" ht="24" customHeight="1">
      <c r="A527" s="152"/>
      <c r="B527" s="153"/>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3"/>
      <c r="Z527" s="153"/>
    </row>
    <row r="528" spans="1:26" ht="24" customHeight="1">
      <c r="A528" s="152"/>
      <c r="B528" s="153"/>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3"/>
      <c r="Z528" s="153"/>
    </row>
    <row r="529" spans="1:26" ht="24" customHeight="1">
      <c r="A529" s="152"/>
      <c r="B529" s="153"/>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3"/>
      <c r="Z529" s="153"/>
    </row>
    <row r="530" spans="1:26" ht="24" customHeight="1">
      <c r="A530" s="152"/>
      <c r="B530" s="153"/>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3"/>
      <c r="Z530" s="153"/>
    </row>
    <row r="531" spans="1:26" ht="24" customHeight="1">
      <c r="A531" s="152"/>
      <c r="B531" s="153"/>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3"/>
      <c r="Z531" s="153"/>
    </row>
    <row r="532" spans="1:26" ht="24" customHeight="1">
      <c r="A532" s="152"/>
      <c r="B532" s="153"/>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3"/>
      <c r="Z532" s="153"/>
    </row>
    <row r="533" spans="1:26" ht="24" customHeight="1">
      <c r="A533" s="152"/>
      <c r="B533" s="153"/>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3"/>
      <c r="Z533" s="153"/>
    </row>
    <row r="534" spans="1:26" ht="24" customHeight="1">
      <c r="A534" s="152"/>
      <c r="B534" s="153"/>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3"/>
      <c r="Z534" s="153"/>
    </row>
    <row r="535" spans="1:26" ht="24" customHeight="1">
      <c r="A535" s="152"/>
      <c r="B535" s="153"/>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3"/>
      <c r="Z535" s="153"/>
    </row>
    <row r="536" spans="1:26" ht="24" customHeight="1">
      <c r="A536" s="152"/>
      <c r="B536" s="153"/>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3"/>
      <c r="Z536" s="153"/>
    </row>
    <row r="537" spans="1:26" ht="24" customHeight="1">
      <c r="A537" s="152"/>
      <c r="B537" s="153"/>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3"/>
      <c r="Z537" s="153"/>
    </row>
    <row r="538" spans="1:26" ht="24" customHeight="1">
      <c r="A538" s="152"/>
      <c r="B538" s="153"/>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3"/>
      <c r="Z538" s="153"/>
    </row>
    <row r="539" spans="1:26" ht="24" customHeight="1">
      <c r="A539" s="152"/>
      <c r="B539" s="153"/>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3"/>
      <c r="Z539" s="153"/>
    </row>
    <row r="540" spans="1:26" ht="24" customHeight="1">
      <c r="A540" s="152"/>
      <c r="B540" s="153"/>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3"/>
      <c r="Z540" s="153"/>
    </row>
    <row r="541" spans="1:26" ht="24" customHeight="1">
      <c r="A541" s="152"/>
      <c r="B541" s="153"/>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3"/>
      <c r="Z541" s="153"/>
    </row>
    <row r="542" spans="1:26" ht="24" customHeight="1">
      <c r="A542" s="152"/>
      <c r="B542" s="153"/>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3"/>
      <c r="Z542" s="153"/>
    </row>
    <row r="543" spans="1:26" ht="24" customHeight="1">
      <c r="A543" s="152"/>
      <c r="B543" s="153"/>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3"/>
      <c r="Z543" s="153"/>
    </row>
    <row r="544" spans="1:26" ht="24" customHeight="1">
      <c r="A544" s="152"/>
      <c r="B544" s="153"/>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3"/>
      <c r="Z544" s="153"/>
    </row>
    <row r="545" spans="1:26" ht="24" customHeight="1">
      <c r="A545" s="152"/>
      <c r="B545" s="153"/>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3"/>
      <c r="Z545" s="153"/>
    </row>
    <row r="546" spans="1:26" ht="24" customHeight="1">
      <c r="A546" s="152"/>
      <c r="B546" s="153"/>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3"/>
      <c r="Z546" s="153"/>
    </row>
    <row r="547" spans="1:26" ht="24" customHeight="1">
      <c r="A547" s="152"/>
      <c r="B547" s="153"/>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3"/>
      <c r="Z547" s="153"/>
    </row>
    <row r="548" spans="1:26" ht="24" customHeight="1">
      <c r="A548" s="152"/>
      <c r="B548" s="153"/>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3"/>
      <c r="Z548" s="153"/>
    </row>
    <row r="549" spans="1:26" ht="24" customHeight="1">
      <c r="A549" s="152"/>
      <c r="B549" s="153"/>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3"/>
      <c r="Z549" s="153"/>
    </row>
    <row r="550" spans="1:26" ht="24" customHeight="1">
      <c r="A550" s="152"/>
      <c r="B550" s="153"/>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3"/>
      <c r="Z550" s="153"/>
    </row>
    <row r="551" spans="1:26" ht="24" customHeight="1">
      <c r="A551" s="152"/>
      <c r="B551" s="153"/>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3"/>
      <c r="Z551" s="153"/>
    </row>
    <row r="552" spans="1:26" ht="24" customHeight="1">
      <c r="A552" s="152"/>
      <c r="B552" s="153"/>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3"/>
      <c r="Z552" s="153"/>
    </row>
    <row r="553" spans="1:26" ht="24" customHeight="1">
      <c r="A553" s="152"/>
      <c r="B553" s="153"/>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3"/>
      <c r="Z553" s="153"/>
    </row>
    <row r="554" spans="1:26" ht="24" customHeight="1">
      <c r="A554" s="152"/>
      <c r="B554" s="153"/>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3"/>
      <c r="Z554" s="153"/>
    </row>
    <row r="555" spans="1:26" ht="24" customHeight="1">
      <c r="A555" s="152"/>
      <c r="B555" s="153"/>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3"/>
      <c r="Z555" s="153"/>
    </row>
    <row r="556" spans="1:26" ht="24" customHeight="1">
      <c r="A556" s="152"/>
      <c r="B556" s="153"/>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3"/>
      <c r="Z556" s="153"/>
    </row>
    <row r="557" spans="1:26" ht="24" customHeight="1">
      <c r="A557" s="152"/>
      <c r="B557" s="153"/>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3"/>
      <c r="Z557" s="153"/>
    </row>
    <row r="558" spans="1:26" ht="24" customHeight="1">
      <c r="A558" s="152"/>
      <c r="B558" s="153"/>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3"/>
      <c r="Z558" s="153"/>
    </row>
    <row r="559" spans="1:26" ht="24" customHeight="1">
      <c r="A559" s="152"/>
      <c r="B559" s="153"/>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3"/>
      <c r="Z559" s="153"/>
    </row>
    <row r="560" spans="1:26" ht="24" customHeight="1">
      <c r="A560" s="152"/>
      <c r="B560" s="153"/>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3"/>
      <c r="Z560" s="153"/>
    </row>
    <row r="561" spans="1:26" ht="24" customHeight="1">
      <c r="A561" s="152"/>
      <c r="B561" s="153"/>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3"/>
      <c r="Z561" s="153"/>
    </row>
    <row r="562" spans="1:26" ht="24" customHeight="1">
      <c r="A562" s="152"/>
      <c r="B562" s="153"/>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3"/>
      <c r="Z562" s="153"/>
    </row>
    <row r="563" spans="1:26" ht="24" customHeight="1">
      <c r="A563" s="152"/>
      <c r="B563" s="153"/>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3"/>
      <c r="Z563" s="153"/>
    </row>
    <row r="564" spans="1:26" ht="24" customHeight="1">
      <c r="A564" s="152"/>
      <c r="B564" s="153"/>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3"/>
      <c r="Z564" s="153"/>
    </row>
    <row r="565" spans="1:26" ht="24" customHeight="1">
      <c r="A565" s="152"/>
      <c r="B565" s="153"/>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3"/>
      <c r="Z565" s="153"/>
    </row>
    <row r="566" spans="1:26" ht="24" customHeight="1">
      <c r="A566" s="152"/>
      <c r="B566" s="153"/>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3"/>
      <c r="Z566" s="153"/>
    </row>
    <row r="567" spans="1:26" ht="24" customHeight="1">
      <c r="A567" s="152"/>
      <c r="B567" s="153"/>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3"/>
      <c r="Z567" s="153"/>
    </row>
    <row r="568" spans="1:26" ht="24" customHeight="1">
      <c r="A568" s="152"/>
      <c r="B568" s="153"/>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3"/>
      <c r="Z568" s="153"/>
    </row>
    <row r="569" spans="1:26" ht="24" customHeight="1">
      <c r="A569" s="152"/>
      <c r="B569" s="153"/>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3"/>
      <c r="Z569" s="153"/>
    </row>
    <row r="570" spans="1:26" ht="24" customHeight="1">
      <c r="A570" s="152"/>
      <c r="B570" s="153"/>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3"/>
      <c r="Z570" s="153"/>
    </row>
    <row r="571" spans="1:26" ht="24" customHeight="1">
      <c r="A571" s="152"/>
      <c r="B571" s="153"/>
      <c r="C571" s="153"/>
      <c r="D571" s="153"/>
      <c r="E571" s="153"/>
      <c r="F571" s="153"/>
      <c r="G571" s="153"/>
      <c r="H571" s="153"/>
      <c r="I571" s="153"/>
      <c r="J571" s="153"/>
      <c r="K571" s="153"/>
      <c r="L571" s="153"/>
      <c r="M571" s="153"/>
      <c r="N571" s="153"/>
      <c r="O571" s="153"/>
      <c r="P571" s="153"/>
      <c r="Q571" s="153"/>
      <c r="R571" s="153"/>
      <c r="S571" s="153"/>
      <c r="T571" s="153"/>
      <c r="U571" s="153"/>
      <c r="V571" s="153"/>
      <c r="W571" s="153"/>
      <c r="X571" s="153"/>
      <c r="Y571" s="153"/>
      <c r="Z571" s="153"/>
    </row>
    <row r="572" spans="1:26" ht="24" customHeight="1">
      <c r="A572" s="152"/>
      <c r="B572" s="153"/>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3"/>
      <c r="Z572" s="153"/>
    </row>
    <row r="573" spans="1:26" ht="24" customHeight="1">
      <c r="A573" s="152"/>
      <c r="B573" s="153"/>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3"/>
      <c r="Z573" s="153"/>
    </row>
    <row r="574" spans="1:26" ht="24" customHeight="1">
      <c r="A574" s="152"/>
      <c r="B574" s="153"/>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3"/>
      <c r="Z574" s="153"/>
    </row>
    <row r="575" spans="1:26" ht="24" customHeight="1">
      <c r="A575" s="152"/>
      <c r="B575" s="153"/>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3"/>
      <c r="Z575" s="153"/>
    </row>
    <row r="576" spans="1:26" ht="24" customHeight="1">
      <c r="A576" s="152"/>
      <c r="B576" s="153"/>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3"/>
      <c r="Z576" s="153"/>
    </row>
    <row r="577" spans="1:26" ht="24" customHeight="1">
      <c r="A577" s="152"/>
      <c r="B577" s="153"/>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3"/>
      <c r="Z577" s="153"/>
    </row>
    <row r="578" spans="1:26" ht="24" customHeight="1">
      <c r="A578" s="152"/>
      <c r="B578" s="153"/>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3"/>
      <c r="Z578" s="153"/>
    </row>
    <row r="579" spans="1:26" ht="24" customHeight="1">
      <c r="A579" s="152"/>
      <c r="B579" s="153"/>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3"/>
      <c r="Z579" s="153"/>
    </row>
    <row r="580" spans="1:26" ht="24" customHeight="1">
      <c r="A580" s="152"/>
      <c r="B580" s="153"/>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3"/>
      <c r="Z580" s="153"/>
    </row>
    <row r="581" spans="1:26" ht="24" customHeight="1">
      <c r="A581" s="152"/>
      <c r="B581" s="153"/>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3"/>
      <c r="Z581" s="153"/>
    </row>
    <row r="582" spans="1:26" ht="24" customHeight="1">
      <c r="A582" s="152"/>
      <c r="B582" s="153"/>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3"/>
      <c r="Z582" s="153"/>
    </row>
    <row r="583" spans="1:26" ht="24" customHeight="1">
      <c r="A583" s="152"/>
      <c r="B583" s="153"/>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3"/>
      <c r="Z583" s="153"/>
    </row>
    <row r="584" spans="1:26" ht="24" customHeight="1">
      <c r="A584" s="152"/>
      <c r="B584" s="153"/>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3"/>
      <c r="Z584" s="153"/>
    </row>
    <row r="585" spans="1:26" ht="24" customHeight="1">
      <c r="A585" s="152"/>
      <c r="B585" s="153"/>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3"/>
      <c r="Z585" s="153"/>
    </row>
    <row r="586" spans="1:26" ht="24" customHeight="1">
      <c r="A586" s="152"/>
      <c r="B586" s="153"/>
      <c r="C586" s="153"/>
      <c r="D586" s="153"/>
      <c r="E586" s="153"/>
      <c r="F586" s="153"/>
      <c r="G586" s="153"/>
      <c r="H586" s="153"/>
      <c r="I586" s="153"/>
      <c r="J586" s="153"/>
      <c r="K586" s="153"/>
      <c r="L586" s="153"/>
      <c r="M586" s="153"/>
      <c r="N586" s="153"/>
      <c r="O586" s="153"/>
      <c r="P586" s="153"/>
      <c r="Q586" s="153"/>
      <c r="R586" s="153"/>
      <c r="S586" s="153"/>
      <c r="T586" s="153"/>
      <c r="U586" s="153"/>
      <c r="V586" s="153"/>
      <c r="W586" s="153"/>
      <c r="X586" s="153"/>
      <c r="Y586" s="153"/>
      <c r="Z586" s="153"/>
    </row>
    <row r="587" spans="1:26" ht="24" customHeight="1">
      <c r="A587" s="152"/>
      <c r="B587" s="153"/>
      <c r="C587" s="153"/>
      <c r="D587" s="153"/>
      <c r="E587" s="153"/>
      <c r="F587" s="153"/>
      <c r="G587" s="153"/>
      <c r="H587" s="153"/>
      <c r="I587" s="153"/>
      <c r="J587" s="153"/>
      <c r="K587" s="153"/>
      <c r="L587" s="153"/>
      <c r="M587" s="153"/>
      <c r="N587" s="153"/>
      <c r="O587" s="153"/>
      <c r="P587" s="153"/>
      <c r="Q587" s="153"/>
      <c r="R587" s="153"/>
      <c r="S587" s="153"/>
      <c r="T587" s="153"/>
      <c r="U587" s="153"/>
      <c r="V587" s="153"/>
      <c r="W587" s="153"/>
      <c r="X587" s="153"/>
      <c r="Y587" s="153"/>
      <c r="Z587" s="153"/>
    </row>
    <row r="588" spans="1:26" ht="24" customHeight="1">
      <c r="A588" s="152"/>
      <c r="B588" s="153"/>
      <c r="C588" s="153"/>
      <c r="D588" s="153"/>
      <c r="E588" s="153"/>
      <c r="F588" s="153"/>
      <c r="G588" s="153"/>
      <c r="H588" s="153"/>
      <c r="I588" s="153"/>
      <c r="J588" s="153"/>
      <c r="K588" s="153"/>
      <c r="L588" s="153"/>
      <c r="M588" s="153"/>
      <c r="N588" s="153"/>
      <c r="O588" s="153"/>
      <c r="P588" s="153"/>
      <c r="Q588" s="153"/>
      <c r="R588" s="153"/>
      <c r="S588" s="153"/>
      <c r="T588" s="153"/>
      <c r="U588" s="153"/>
      <c r="V588" s="153"/>
      <c r="W588" s="153"/>
      <c r="X588" s="153"/>
      <c r="Y588" s="153"/>
      <c r="Z588" s="153"/>
    </row>
    <row r="589" spans="1:26" ht="24" customHeight="1">
      <c r="A589" s="152"/>
      <c r="B589" s="153"/>
      <c r="C589" s="153"/>
      <c r="D589" s="153"/>
      <c r="E589" s="153"/>
      <c r="F589" s="153"/>
      <c r="G589" s="153"/>
      <c r="H589" s="153"/>
      <c r="I589" s="153"/>
      <c r="J589" s="153"/>
      <c r="K589" s="153"/>
      <c r="L589" s="153"/>
      <c r="M589" s="153"/>
      <c r="N589" s="153"/>
      <c r="O589" s="153"/>
      <c r="P589" s="153"/>
      <c r="Q589" s="153"/>
      <c r="R589" s="153"/>
      <c r="S589" s="153"/>
      <c r="T589" s="153"/>
      <c r="U589" s="153"/>
      <c r="V589" s="153"/>
      <c r="W589" s="153"/>
      <c r="X589" s="153"/>
      <c r="Y589" s="153"/>
      <c r="Z589" s="153"/>
    </row>
    <row r="590" spans="1:26" ht="24" customHeight="1">
      <c r="A590" s="152"/>
      <c r="B590" s="153"/>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3"/>
      <c r="Z590" s="153"/>
    </row>
    <row r="591" spans="1:26" ht="24" customHeight="1">
      <c r="A591" s="152"/>
      <c r="B591" s="153"/>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3"/>
      <c r="Z591" s="153"/>
    </row>
    <row r="592" spans="1:26" ht="24" customHeight="1">
      <c r="A592" s="152"/>
      <c r="B592" s="153"/>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3"/>
      <c r="Z592" s="153"/>
    </row>
    <row r="593" spans="1:26" ht="24" customHeight="1">
      <c r="A593" s="152"/>
      <c r="B593" s="153"/>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3"/>
      <c r="Z593" s="153"/>
    </row>
    <row r="594" spans="1:26" ht="24" customHeight="1">
      <c r="A594" s="152"/>
      <c r="B594" s="153"/>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3"/>
      <c r="Z594" s="153"/>
    </row>
    <row r="595" spans="1:26" ht="24" customHeight="1">
      <c r="A595" s="152"/>
      <c r="B595" s="153"/>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3"/>
      <c r="Z595" s="153"/>
    </row>
    <row r="596" spans="1:26" ht="24" customHeight="1">
      <c r="A596" s="152"/>
      <c r="B596" s="153"/>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3"/>
      <c r="Z596" s="153"/>
    </row>
    <row r="597" spans="1:26" ht="24" customHeight="1">
      <c r="A597" s="152"/>
      <c r="B597" s="153"/>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3"/>
      <c r="Z597" s="153"/>
    </row>
    <row r="598" spans="1:26" ht="24" customHeight="1">
      <c r="A598" s="152"/>
      <c r="B598" s="153"/>
      <c r="C598" s="153"/>
      <c r="D598" s="153"/>
      <c r="E598" s="153"/>
      <c r="F598" s="153"/>
      <c r="G598" s="153"/>
      <c r="H598" s="153"/>
      <c r="I598" s="153"/>
      <c r="J598" s="153"/>
      <c r="K598" s="153"/>
      <c r="L598" s="153"/>
      <c r="M598" s="153"/>
      <c r="N598" s="153"/>
      <c r="O598" s="153"/>
      <c r="P598" s="153"/>
      <c r="Q598" s="153"/>
      <c r="R598" s="153"/>
      <c r="S598" s="153"/>
      <c r="T598" s="153"/>
      <c r="U598" s="153"/>
      <c r="V598" s="153"/>
      <c r="W598" s="153"/>
      <c r="X598" s="153"/>
      <c r="Y598" s="153"/>
      <c r="Z598" s="153"/>
    </row>
    <row r="599" spans="1:26" ht="24" customHeight="1">
      <c r="A599" s="152"/>
      <c r="B599" s="153"/>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row>
    <row r="600" spans="1:26" ht="24" customHeight="1">
      <c r="A600" s="152"/>
      <c r="B600" s="153"/>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row>
    <row r="601" spans="1:26" ht="24" customHeight="1">
      <c r="A601" s="152"/>
      <c r="B601" s="153"/>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row>
    <row r="602" spans="1:26" ht="24" customHeight="1">
      <c r="A602" s="152"/>
      <c r="B602" s="153"/>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row>
    <row r="603" spans="1:26" ht="24" customHeight="1">
      <c r="A603" s="152"/>
      <c r="B603" s="153"/>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row>
    <row r="604" spans="1:26" ht="24" customHeight="1">
      <c r="A604" s="152"/>
      <c r="B604" s="153"/>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row>
    <row r="605" spans="1:26" ht="24" customHeight="1">
      <c r="A605" s="152"/>
      <c r="B605" s="153"/>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row>
    <row r="606" spans="1:26" ht="24" customHeight="1">
      <c r="A606" s="152"/>
      <c r="B606" s="153"/>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row>
    <row r="607" spans="1:26" ht="24" customHeight="1">
      <c r="A607" s="152"/>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row>
    <row r="608" spans="1:26" ht="24" customHeight="1">
      <c r="A608" s="152"/>
      <c r="B608" s="153"/>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row>
    <row r="609" spans="1:26" ht="24" customHeight="1">
      <c r="A609" s="152"/>
      <c r="B609" s="153"/>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row>
    <row r="610" spans="1:26" ht="24" customHeight="1">
      <c r="A610" s="152"/>
      <c r="B610" s="153"/>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row>
    <row r="611" spans="1:26" ht="24" customHeight="1">
      <c r="A611" s="152"/>
      <c r="B611" s="153"/>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row>
    <row r="612" spans="1:26" ht="24" customHeight="1">
      <c r="A612" s="152"/>
      <c r="B612" s="153"/>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row>
    <row r="613" spans="1:26" ht="24" customHeight="1">
      <c r="A613" s="152"/>
      <c r="B613" s="153"/>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3"/>
      <c r="Z613" s="153"/>
    </row>
    <row r="614" spans="1:26" ht="24" customHeight="1">
      <c r="A614" s="152"/>
      <c r="B614" s="153"/>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3"/>
      <c r="Z614" s="153"/>
    </row>
    <row r="615" spans="1:26" ht="24" customHeight="1">
      <c r="A615" s="152"/>
      <c r="B615" s="153"/>
      <c r="C615" s="153"/>
      <c r="D615" s="153"/>
      <c r="E615" s="153"/>
      <c r="F615" s="153"/>
      <c r="G615" s="153"/>
      <c r="H615" s="153"/>
      <c r="I615" s="153"/>
      <c r="J615" s="153"/>
      <c r="K615" s="153"/>
      <c r="L615" s="153"/>
      <c r="M615" s="153"/>
      <c r="N615" s="153"/>
      <c r="O615" s="153"/>
      <c r="P615" s="153"/>
      <c r="Q615" s="153"/>
      <c r="R615" s="153"/>
      <c r="S615" s="153"/>
      <c r="T615" s="153"/>
      <c r="U615" s="153"/>
      <c r="V615" s="153"/>
      <c r="W615" s="153"/>
      <c r="X615" s="153"/>
      <c r="Y615" s="153"/>
      <c r="Z615" s="153"/>
    </row>
    <row r="616" spans="1:26" ht="24" customHeight="1">
      <c r="A616" s="152"/>
      <c r="B616" s="153"/>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3"/>
      <c r="Z616" s="153"/>
    </row>
    <row r="617" spans="1:26" ht="24" customHeight="1">
      <c r="A617" s="152"/>
      <c r="B617" s="153"/>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3"/>
      <c r="Z617" s="153"/>
    </row>
    <row r="618" spans="1:26" ht="24" customHeight="1">
      <c r="A618" s="152"/>
      <c r="B618" s="153"/>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3"/>
      <c r="Z618" s="153"/>
    </row>
    <row r="619" spans="1:26" ht="24" customHeight="1">
      <c r="A619" s="152"/>
      <c r="B619" s="153"/>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3"/>
      <c r="Z619" s="153"/>
    </row>
    <row r="620" spans="1:26" ht="24" customHeight="1">
      <c r="A620" s="152"/>
      <c r="B620" s="153"/>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3"/>
      <c r="Z620" s="153"/>
    </row>
    <row r="621" spans="1:26" ht="24" customHeight="1">
      <c r="A621" s="152"/>
      <c r="B621" s="153"/>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3"/>
      <c r="Z621" s="153"/>
    </row>
    <row r="622" spans="1:26" ht="24" customHeight="1">
      <c r="A622" s="152"/>
      <c r="B622" s="153"/>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3"/>
      <c r="Z622" s="153"/>
    </row>
    <row r="623" spans="1:26" ht="24" customHeight="1">
      <c r="A623" s="152"/>
      <c r="B623" s="153"/>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3"/>
      <c r="Z623" s="153"/>
    </row>
    <row r="624" spans="1:26" ht="24" customHeight="1">
      <c r="A624" s="152"/>
      <c r="B624" s="153"/>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3"/>
      <c r="Z624" s="153"/>
    </row>
    <row r="625" spans="1:26" ht="24" customHeight="1">
      <c r="A625" s="152"/>
      <c r="B625" s="153"/>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3"/>
      <c r="Z625" s="153"/>
    </row>
    <row r="626" spans="1:26" ht="24" customHeight="1">
      <c r="A626" s="152"/>
      <c r="B626" s="153"/>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3"/>
      <c r="Z626" s="153"/>
    </row>
    <row r="627" spans="1:26" ht="24" customHeight="1">
      <c r="A627" s="152"/>
      <c r="B627" s="153"/>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3"/>
      <c r="Z627" s="153"/>
    </row>
    <row r="628" spans="1:26" ht="24" customHeight="1">
      <c r="A628" s="152"/>
      <c r="B628" s="153"/>
      <c r="C628" s="153"/>
      <c r="D628" s="153"/>
      <c r="E628" s="153"/>
      <c r="F628" s="153"/>
      <c r="G628" s="153"/>
      <c r="H628" s="153"/>
      <c r="I628" s="153"/>
      <c r="J628" s="153"/>
      <c r="K628" s="153"/>
      <c r="L628" s="153"/>
      <c r="M628" s="153"/>
      <c r="N628" s="153"/>
      <c r="O628" s="153"/>
      <c r="P628" s="153"/>
      <c r="Q628" s="153"/>
      <c r="R628" s="153"/>
      <c r="S628" s="153"/>
      <c r="T628" s="153"/>
      <c r="U628" s="153"/>
      <c r="V628" s="153"/>
      <c r="W628" s="153"/>
      <c r="X628" s="153"/>
      <c r="Y628" s="153"/>
      <c r="Z628" s="153"/>
    </row>
    <row r="629" spans="1:26" ht="24" customHeight="1">
      <c r="A629" s="152"/>
      <c r="B629" s="153"/>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3"/>
      <c r="Z629" s="153"/>
    </row>
    <row r="630" spans="1:26" ht="24" customHeight="1">
      <c r="A630" s="152"/>
      <c r="B630" s="153"/>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3"/>
      <c r="Z630" s="153"/>
    </row>
    <row r="631" spans="1:26" ht="24" customHeight="1">
      <c r="A631" s="152"/>
      <c r="B631" s="153"/>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3"/>
      <c r="Z631" s="153"/>
    </row>
    <row r="632" spans="1:26" ht="24" customHeight="1">
      <c r="A632" s="152"/>
      <c r="B632" s="153"/>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3"/>
      <c r="Z632" s="153"/>
    </row>
    <row r="633" spans="1:26" ht="24" customHeight="1">
      <c r="A633" s="152"/>
      <c r="B633" s="153"/>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3"/>
      <c r="Z633" s="153"/>
    </row>
    <row r="634" spans="1:26" ht="24" customHeight="1">
      <c r="A634" s="152"/>
      <c r="B634" s="153"/>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3"/>
      <c r="Z634" s="153"/>
    </row>
    <row r="635" spans="1:26" ht="24" customHeight="1">
      <c r="A635" s="152"/>
      <c r="B635" s="153"/>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3"/>
      <c r="Z635" s="153"/>
    </row>
    <row r="636" spans="1:26" ht="24" customHeight="1">
      <c r="A636" s="152"/>
      <c r="B636" s="153"/>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3"/>
      <c r="Z636" s="153"/>
    </row>
    <row r="637" spans="1:26" ht="24" customHeight="1">
      <c r="A637" s="152"/>
      <c r="B637" s="153"/>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3"/>
      <c r="Z637" s="153"/>
    </row>
    <row r="638" spans="1:26" ht="24" customHeight="1">
      <c r="A638" s="152"/>
      <c r="B638" s="153"/>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3"/>
      <c r="Z638" s="153"/>
    </row>
    <row r="639" spans="1:26" ht="24" customHeight="1">
      <c r="A639" s="152"/>
      <c r="B639" s="153"/>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3"/>
      <c r="Z639" s="153"/>
    </row>
    <row r="640" spans="1:26" ht="24" customHeight="1">
      <c r="A640" s="152"/>
      <c r="B640" s="153"/>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3"/>
      <c r="Z640" s="153"/>
    </row>
    <row r="641" spans="1:26" ht="24" customHeight="1">
      <c r="A641" s="152"/>
      <c r="B641" s="153"/>
      <c r="C641" s="153"/>
      <c r="D641" s="153"/>
      <c r="E641" s="153"/>
      <c r="F641" s="153"/>
      <c r="G641" s="153"/>
      <c r="H641" s="153"/>
      <c r="I641" s="153"/>
      <c r="J641" s="153"/>
      <c r="K641" s="153"/>
      <c r="L641" s="153"/>
      <c r="M641" s="153"/>
      <c r="N641" s="153"/>
      <c r="O641" s="153"/>
      <c r="P641" s="153"/>
      <c r="Q641" s="153"/>
      <c r="R641" s="153"/>
      <c r="S641" s="153"/>
      <c r="T641" s="153"/>
      <c r="U641" s="153"/>
      <c r="V641" s="153"/>
      <c r="W641" s="153"/>
      <c r="X641" s="153"/>
      <c r="Y641" s="153"/>
      <c r="Z641" s="153"/>
    </row>
    <row r="642" spans="1:26" ht="24" customHeight="1">
      <c r="A642" s="152"/>
      <c r="B642" s="153"/>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3"/>
      <c r="Z642" s="153"/>
    </row>
    <row r="643" spans="1:26" ht="24" customHeight="1">
      <c r="A643" s="152"/>
      <c r="B643" s="153"/>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3"/>
      <c r="Z643" s="153"/>
    </row>
    <row r="644" spans="1:26" ht="24" customHeight="1">
      <c r="A644" s="152"/>
      <c r="B644" s="153"/>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3"/>
      <c r="Z644" s="153"/>
    </row>
    <row r="645" spans="1:26" ht="24" customHeight="1">
      <c r="A645" s="152"/>
      <c r="B645" s="153"/>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3"/>
      <c r="Z645" s="153"/>
    </row>
    <row r="646" spans="1:26" ht="24" customHeight="1">
      <c r="A646" s="152"/>
      <c r="B646" s="153"/>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3"/>
      <c r="Z646" s="153"/>
    </row>
    <row r="647" spans="1:26" ht="24" customHeight="1">
      <c r="A647" s="152"/>
      <c r="B647" s="153"/>
      <c r="C647" s="153"/>
      <c r="D647" s="153"/>
      <c r="E647" s="153"/>
      <c r="F647" s="153"/>
      <c r="G647" s="153"/>
      <c r="H647" s="153"/>
      <c r="I647" s="153"/>
      <c r="J647" s="153"/>
      <c r="K647" s="153"/>
      <c r="L647" s="153"/>
      <c r="M647" s="153"/>
      <c r="N647" s="153"/>
      <c r="O647" s="153"/>
      <c r="P647" s="153"/>
      <c r="Q647" s="153"/>
      <c r="R647" s="153"/>
      <c r="S647" s="153"/>
      <c r="T647" s="153"/>
      <c r="U647" s="153"/>
      <c r="V647" s="153"/>
      <c r="W647" s="153"/>
      <c r="X647" s="153"/>
      <c r="Y647" s="153"/>
      <c r="Z647" s="153"/>
    </row>
    <row r="648" spans="1:26" ht="24" customHeight="1">
      <c r="A648" s="152"/>
      <c r="B648" s="153"/>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3"/>
      <c r="Z648" s="153"/>
    </row>
    <row r="649" spans="1:26" ht="24" customHeight="1">
      <c r="A649" s="152"/>
      <c r="B649" s="153"/>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3"/>
      <c r="Z649" s="153"/>
    </row>
    <row r="650" spans="1:26" ht="24" customHeight="1">
      <c r="A650" s="152"/>
      <c r="B650" s="153"/>
      <c r="C650" s="153"/>
      <c r="D650" s="153"/>
      <c r="E650" s="153"/>
      <c r="F650" s="153"/>
      <c r="G650" s="153"/>
      <c r="H650" s="153"/>
      <c r="I650" s="153"/>
      <c r="J650" s="153"/>
      <c r="K650" s="153"/>
      <c r="L650" s="153"/>
      <c r="M650" s="153"/>
      <c r="N650" s="153"/>
      <c r="O650" s="153"/>
      <c r="P650" s="153"/>
      <c r="Q650" s="153"/>
      <c r="R650" s="153"/>
      <c r="S650" s="153"/>
      <c r="T650" s="153"/>
      <c r="U650" s="153"/>
      <c r="V650" s="153"/>
      <c r="W650" s="153"/>
      <c r="X650" s="153"/>
      <c r="Y650" s="153"/>
      <c r="Z650" s="153"/>
    </row>
    <row r="651" spans="1:26" ht="24" customHeight="1">
      <c r="A651" s="152"/>
      <c r="B651" s="153"/>
      <c r="C651" s="153"/>
      <c r="D651" s="153"/>
      <c r="E651" s="153"/>
      <c r="F651" s="153"/>
      <c r="G651" s="153"/>
      <c r="H651" s="153"/>
      <c r="I651" s="153"/>
      <c r="J651" s="153"/>
      <c r="K651" s="153"/>
      <c r="L651" s="153"/>
      <c r="M651" s="153"/>
      <c r="N651" s="153"/>
      <c r="O651" s="153"/>
      <c r="P651" s="153"/>
      <c r="Q651" s="153"/>
      <c r="R651" s="153"/>
      <c r="S651" s="153"/>
      <c r="T651" s="153"/>
      <c r="U651" s="153"/>
      <c r="V651" s="153"/>
      <c r="W651" s="153"/>
      <c r="X651" s="153"/>
      <c r="Y651" s="153"/>
      <c r="Z651" s="153"/>
    </row>
    <row r="652" spans="1:26" ht="24" customHeight="1">
      <c r="A652" s="152"/>
      <c r="B652" s="153"/>
      <c r="C652" s="153"/>
      <c r="D652" s="153"/>
      <c r="E652" s="153"/>
      <c r="F652" s="153"/>
      <c r="G652" s="153"/>
      <c r="H652" s="153"/>
      <c r="I652" s="153"/>
      <c r="J652" s="153"/>
      <c r="K652" s="153"/>
      <c r="L652" s="153"/>
      <c r="M652" s="153"/>
      <c r="N652" s="153"/>
      <c r="O652" s="153"/>
      <c r="P652" s="153"/>
      <c r="Q652" s="153"/>
      <c r="R652" s="153"/>
      <c r="S652" s="153"/>
      <c r="T652" s="153"/>
      <c r="U652" s="153"/>
      <c r="V652" s="153"/>
      <c r="W652" s="153"/>
      <c r="X652" s="153"/>
      <c r="Y652" s="153"/>
      <c r="Z652" s="153"/>
    </row>
    <row r="653" spans="1:26" ht="24" customHeight="1">
      <c r="A653" s="152"/>
      <c r="B653" s="153"/>
      <c r="C653" s="153"/>
      <c r="D653" s="153"/>
      <c r="E653" s="153"/>
      <c r="F653" s="153"/>
      <c r="G653" s="153"/>
      <c r="H653" s="153"/>
      <c r="I653" s="153"/>
      <c r="J653" s="153"/>
      <c r="K653" s="153"/>
      <c r="L653" s="153"/>
      <c r="M653" s="153"/>
      <c r="N653" s="153"/>
      <c r="O653" s="153"/>
      <c r="P653" s="153"/>
      <c r="Q653" s="153"/>
      <c r="R653" s="153"/>
      <c r="S653" s="153"/>
      <c r="T653" s="153"/>
      <c r="U653" s="153"/>
      <c r="V653" s="153"/>
      <c r="W653" s="153"/>
      <c r="X653" s="153"/>
      <c r="Y653" s="153"/>
      <c r="Z653" s="153"/>
    </row>
    <row r="654" spans="1:26" ht="24" customHeight="1">
      <c r="A654" s="152"/>
      <c r="B654" s="153"/>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3"/>
      <c r="Z654" s="153"/>
    </row>
    <row r="655" spans="1:26" ht="24" customHeight="1">
      <c r="A655" s="152"/>
      <c r="B655" s="153"/>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3"/>
      <c r="Z655" s="153"/>
    </row>
    <row r="656" spans="1:26" ht="24" customHeight="1">
      <c r="A656" s="152"/>
      <c r="B656" s="153"/>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3"/>
      <c r="Z656" s="153"/>
    </row>
    <row r="657" spans="1:26" ht="24" customHeight="1">
      <c r="A657" s="152"/>
      <c r="B657" s="153"/>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3"/>
      <c r="Z657" s="153"/>
    </row>
    <row r="658" spans="1:26" ht="24" customHeight="1">
      <c r="A658" s="152"/>
      <c r="B658" s="153"/>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3"/>
      <c r="Z658" s="153"/>
    </row>
    <row r="659" spans="1:26" ht="24" customHeight="1">
      <c r="A659" s="152"/>
      <c r="B659" s="153"/>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3"/>
      <c r="Z659" s="153"/>
    </row>
    <row r="660" spans="1:26" ht="24" customHeight="1">
      <c r="A660" s="152"/>
      <c r="B660" s="153"/>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3"/>
      <c r="Z660" s="153"/>
    </row>
    <row r="661" spans="1:26" ht="24" customHeight="1">
      <c r="A661" s="152"/>
      <c r="B661" s="153"/>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3"/>
      <c r="Z661" s="153"/>
    </row>
    <row r="662" spans="1:26" ht="24" customHeight="1">
      <c r="A662" s="152"/>
      <c r="B662" s="153"/>
      <c r="C662" s="153"/>
      <c r="D662" s="153"/>
      <c r="E662" s="153"/>
      <c r="F662" s="153"/>
      <c r="G662" s="153"/>
      <c r="H662" s="153"/>
      <c r="I662" s="153"/>
      <c r="J662" s="153"/>
      <c r="K662" s="153"/>
      <c r="L662" s="153"/>
      <c r="M662" s="153"/>
      <c r="N662" s="153"/>
      <c r="O662" s="153"/>
      <c r="P662" s="153"/>
      <c r="Q662" s="153"/>
      <c r="R662" s="153"/>
      <c r="S662" s="153"/>
      <c r="T662" s="153"/>
      <c r="U662" s="153"/>
      <c r="V662" s="153"/>
      <c r="W662" s="153"/>
      <c r="X662" s="153"/>
      <c r="Y662" s="153"/>
      <c r="Z662" s="153"/>
    </row>
    <row r="663" spans="1:26" ht="24" customHeight="1">
      <c r="A663" s="152"/>
      <c r="B663" s="153"/>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3"/>
      <c r="Z663" s="153"/>
    </row>
    <row r="664" spans="1:26" ht="24" customHeight="1">
      <c r="A664" s="152"/>
      <c r="B664" s="153"/>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row>
    <row r="665" spans="1:26" ht="24" customHeight="1">
      <c r="A665" s="152"/>
      <c r="B665" s="153"/>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row>
    <row r="666" spans="1:26" ht="24" customHeight="1">
      <c r="A666" s="152"/>
      <c r="B666" s="153"/>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row>
    <row r="667" spans="1:26" ht="24" customHeight="1">
      <c r="A667" s="152"/>
      <c r="B667" s="153"/>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row>
    <row r="668" spans="1:26" ht="24" customHeight="1">
      <c r="A668" s="152"/>
      <c r="B668" s="153"/>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row>
    <row r="669" spans="1:26" ht="24" customHeight="1">
      <c r="A669" s="152"/>
      <c r="B669" s="153"/>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3"/>
      <c r="Z669" s="153"/>
    </row>
    <row r="670" spans="1:26" ht="24" customHeight="1">
      <c r="A670" s="152"/>
      <c r="B670" s="153"/>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3"/>
      <c r="Z670" s="153"/>
    </row>
    <row r="671" spans="1:26" ht="24" customHeight="1">
      <c r="A671" s="152"/>
      <c r="B671" s="153"/>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3"/>
      <c r="Z671" s="153"/>
    </row>
    <row r="672" spans="1:26" ht="24" customHeight="1">
      <c r="A672" s="152"/>
      <c r="B672" s="153"/>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3"/>
      <c r="Z672" s="153"/>
    </row>
    <row r="673" spans="1:26" ht="24" customHeight="1">
      <c r="A673" s="152"/>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row>
    <row r="674" spans="1:26" ht="24" customHeight="1">
      <c r="A674" s="152"/>
      <c r="B674" s="153"/>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3"/>
      <c r="Z674" s="153"/>
    </row>
    <row r="675" spans="1:26" ht="24" customHeight="1">
      <c r="A675" s="152"/>
      <c r="B675" s="153"/>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3"/>
      <c r="Z675" s="153"/>
    </row>
    <row r="676" spans="1:26" ht="24" customHeight="1">
      <c r="A676" s="152"/>
      <c r="B676" s="153"/>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3"/>
      <c r="Z676" s="153"/>
    </row>
    <row r="677" spans="1:26" ht="24" customHeight="1">
      <c r="A677" s="152"/>
      <c r="B677" s="153"/>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3"/>
      <c r="Z677" s="153"/>
    </row>
    <row r="678" spans="1:26" ht="24" customHeight="1">
      <c r="A678" s="152"/>
      <c r="B678" s="153"/>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3"/>
      <c r="Z678" s="153"/>
    </row>
    <row r="679" spans="1:26" ht="24" customHeight="1">
      <c r="A679" s="152"/>
      <c r="B679" s="153"/>
      <c r="C679" s="153"/>
      <c r="D679" s="153"/>
      <c r="E679" s="153"/>
      <c r="F679" s="153"/>
      <c r="G679" s="153"/>
      <c r="H679" s="153"/>
      <c r="I679" s="153"/>
      <c r="J679" s="153"/>
      <c r="K679" s="153"/>
      <c r="L679" s="153"/>
      <c r="M679" s="153"/>
      <c r="N679" s="153"/>
      <c r="O679" s="153"/>
      <c r="P679" s="153"/>
      <c r="Q679" s="153"/>
      <c r="R679" s="153"/>
      <c r="S679" s="153"/>
      <c r="T679" s="153"/>
      <c r="U679" s="153"/>
      <c r="V679" s="153"/>
      <c r="W679" s="153"/>
      <c r="X679" s="153"/>
      <c r="Y679" s="153"/>
      <c r="Z679" s="153"/>
    </row>
    <row r="680" spans="1:26" ht="24" customHeight="1">
      <c r="A680" s="152"/>
      <c r="B680" s="153"/>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3"/>
      <c r="Z680" s="153"/>
    </row>
    <row r="681" spans="1:26" ht="24" customHeight="1">
      <c r="A681" s="152"/>
      <c r="B681" s="153"/>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3"/>
      <c r="Z681" s="153"/>
    </row>
    <row r="682" spans="1:26" ht="24" customHeight="1">
      <c r="A682" s="152"/>
      <c r="B682" s="153"/>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3"/>
      <c r="Z682" s="153"/>
    </row>
    <row r="683" spans="1:26" ht="24" customHeight="1">
      <c r="A683" s="152"/>
      <c r="B683" s="153"/>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3"/>
      <c r="Z683" s="153"/>
    </row>
    <row r="684" spans="1:26" ht="24" customHeight="1">
      <c r="A684" s="152"/>
      <c r="B684" s="153"/>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3"/>
      <c r="Z684" s="153"/>
    </row>
    <row r="685" spans="1:26" ht="24" customHeight="1">
      <c r="A685" s="152"/>
      <c r="B685" s="153"/>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3"/>
      <c r="Z685" s="153"/>
    </row>
    <row r="686" spans="1:26" ht="24" customHeight="1">
      <c r="A686" s="152"/>
      <c r="B686" s="153"/>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3"/>
      <c r="Z686" s="153"/>
    </row>
    <row r="687" spans="1:26" ht="24" customHeight="1">
      <c r="A687" s="152"/>
      <c r="B687" s="153"/>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3"/>
      <c r="Z687" s="153"/>
    </row>
    <row r="688" spans="1:26" ht="24" customHeight="1">
      <c r="A688" s="152"/>
      <c r="B688" s="153"/>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3"/>
      <c r="Z688" s="153"/>
    </row>
    <row r="689" spans="1:26" ht="24" customHeight="1">
      <c r="A689" s="152"/>
      <c r="B689" s="153"/>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3"/>
      <c r="Z689" s="153"/>
    </row>
    <row r="690" spans="1:26" ht="24" customHeight="1">
      <c r="A690" s="152"/>
      <c r="B690" s="153"/>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3"/>
      <c r="Z690" s="153"/>
    </row>
    <row r="691" spans="1:26" ht="24" customHeight="1">
      <c r="A691" s="152"/>
      <c r="B691" s="153"/>
      <c r="C691" s="153"/>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3"/>
    </row>
    <row r="692" spans="1:26" ht="24" customHeight="1">
      <c r="A692" s="152"/>
      <c r="B692" s="153"/>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3"/>
      <c r="Z692" s="153"/>
    </row>
    <row r="693" spans="1:26" ht="24" customHeight="1">
      <c r="A693" s="152"/>
      <c r="B693" s="153"/>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3"/>
      <c r="Z693" s="153"/>
    </row>
    <row r="694" spans="1:26" ht="24" customHeight="1">
      <c r="A694" s="152"/>
      <c r="B694" s="153"/>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3"/>
      <c r="Z694" s="153"/>
    </row>
    <row r="695" spans="1:26" ht="24" customHeight="1">
      <c r="A695" s="152"/>
      <c r="B695" s="153"/>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3"/>
      <c r="Z695" s="153"/>
    </row>
    <row r="696" spans="1:26" ht="24" customHeight="1">
      <c r="A696" s="152"/>
      <c r="B696" s="153"/>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3"/>
      <c r="Z696" s="153"/>
    </row>
    <row r="697" spans="1:26" ht="24" customHeight="1">
      <c r="A697" s="152"/>
      <c r="B697" s="153"/>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3"/>
      <c r="Z697" s="153"/>
    </row>
    <row r="698" spans="1:26" ht="24" customHeight="1">
      <c r="A698" s="152"/>
      <c r="B698" s="153"/>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3"/>
      <c r="Z698" s="153"/>
    </row>
    <row r="699" spans="1:26" ht="24" customHeight="1">
      <c r="A699" s="152"/>
      <c r="B699" s="153"/>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3"/>
      <c r="Z699" s="153"/>
    </row>
    <row r="700" spans="1:26" ht="24" customHeight="1">
      <c r="A700" s="152"/>
      <c r="B700" s="153"/>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3"/>
      <c r="Z700" s="153"/>
    </row>
    <row r="701" spans="1:26" ht="24" customHeight="1">
      <c r="A701" s="152"/>
      <c r="B701" s="153"/>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3"/>
      <c r="Z701" s="153"/>
    </row>
    <row r="702" spans="1:26" ht="24" customHeight="1">
      <c r="A702" s="152"/>
      <c r="B702" s="153"/>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3"/>
      <c r="Z702" s="153"/>
    </row>
    <row r="703" spans="1:26" ht="24" customHeight="1">
      <c r="A703" s="152"/>
      <c r="B703" s="153"/>
      <c r="C703" s="153"/>
      <c r="D703" s="153"/>
      <c r="E703" s="153"/>
      <c r="F703" s="153"/>
      <c r="G703" s="153"/>
      <c r="H703" s="153"/>
      <c r="I703" s="153"/>
      <c r="J703" s="153"/>
      <c r="K703" s="153"/>
      <c r="L703" s="153"/>
      <c r="M703" s="153"/>
      <c r="N703" s="153"/>
      <c r="O703" s="153"/>
      <c r="P703" s="153"/>
      <c r="Q703" s="153"/>
      <c r="R703" s="153"/>
      <c r="S703" s="153"/>
      <c r="T703" s="153"/>
      <c r="U703" s="153"/>
      <c r="V703" s="153"/>
      <c r="W703" s="153"/>
      <c r="X703" s="153"/>
      <c r="Y703" s="153"/>
      <c r="Z703" s="153"/>
    </row>
    <row r="704" spans="1:26" ht="24" customHeight="1">
      <c r="A704" s="152"/>
      <c r="B704" s="153"/>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3"/>
      <c r="Z704" s="153"/>
    </row>
    <row r="705" spans="1:26" ht="24" customHeight="1">
      <c r="A705" s="152"/>
      <c r="B705" s="153"/>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3"/>
      <c r="Z705" s="153"/>
    </row>
    <row r="706" spans="1:26" ht="24" customHeight="1">
      <c r="A706" s="152"/>
      <c r="B706" s="153"/>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3"/>
      <c r="Z706" s="153"/>
    </row>
    <row r="707" spans="1:26" ht="24" customHeight="1">
      <c r="A707" s="152"/>
      <c r="B707" s="153"/>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3"/>
      <c r="Z707" s="153"/>
    </row>
    <row r="708" spans="1:26" ht="24" customHeight="1">
      <c r="A708" s="152"/>
      <c r="B708" s="153"/>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3"/>
      <c r="Z708" s="153"/>
    </row>
    <row r="709" spans="1:26" ht="24" customHeight="1">
      <c r="A709" s="152"/>
      <c r="B709" s="153"/>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3"/>
      <c r="Z709" s="153"/>
    </row>
    <row r="710" spans="1:26" ht="24" customHeight="1">
      <c r="A710" s="152"/>
      <c r="B710" s="153"/>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3"/>
      <c r="Z710" s="153"/>
    </row>
    <row r="711" spans="1:26" ht="24" customHeight="1">
      <c r="A711" s="152"/>
      <c r="B711" s="153"/>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3"/>
      <c r="Z711" s="153"/>
    </row>
    <row r="712" spans="1:26" ht="24" customHeight="1">
      <c r="A712" s="152"/>
      <c r="B712" s="153"/>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3"/>
      <c r="Z712" s="153"/>
    </row>
    <row r="713" spans="1:26" ht="24" customHeight="1">
      <c r="A713" s="152"/>
      <c r="B713" s="153"/>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3"/>
      <c r="Z713" s="153"/>
    </row>
    <row r="714" spans="1:26" ht="24" customHeight="1">
      <c r="A714" s="152"/>
      <c r="B714" s="153"/>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3"/>
      <c r="Z714" s="153"/>
    </row>
    <row r="715" spans="1:26" ht="24" customHeight="1">
      <c r="A715" s="152"/>
      <c r="B715" s="153"/>
      <c r="C715" s="153"/>
      <c r="D715" s="153"/>
      <c r="E715" s="153"/>
      <c r="F715" s="153"/>
      <c r="G715" s="153"/>
      <c r="H715" s="153"/>
      <c r="I715" s="153"/>
      <c r="J715" s="153"/>
      <c r="K715" s="153"/>
      <c r="L715" s="153"/>
      <c r="M715" s="153"/>
      <c r="N715" s="153"/>
      <c r="O715" s="153"/>
      <c r="P715" s="153"/>
      <c r="Q715" s="153"/>
      <c r="R715" s="153"/>
      <c r="S715" s="153"/>
      <c r="T715" s="153"/>
      <c r="U715" s="153"/>
      <c r="V715" s="153"/>
      <c r="W715" s="153"/>
      <c r="X715" s="153"/>
      <c r="Y715" s="153"/>
      <c r="Z715" s="153"/>
    </row>
    <row r="716" spans="1:26" ht="24" customHeight="1">
      <c r="A716" s="152"/>
      <c r="B716" s="153"/>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3"/>
      <c r="Z716" s="153"/>
    </row>
    <row r="717" spans="1:26" ht="24" customHeight="1">
      <c r="A717" s="152"/>
      <c r="B717" s="153"/>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3"/>
      <c r="Z717" s="153"/>
    </row>
    <row r="718" spans="1:26" ht="24" customHeight="1">
      <c r="A718" s="152"/>
      <c r="B718" s="153"/>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3"/>
      <c r="Z718" s="153"/>
    </row>
    <row r="719" spans="1:26" ht="24" customHeight="1">
      <c r="A719" s="152"/>
      <c r="B719" s="153"/>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3"/>
      <c r="Z719" s="153"/>
    </row>
    <row r="720" spans="1:26" ht="24" customHeight="1">
      <c r="A720" s="152"/>
      <c r="B720" s="153"/>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3"/>
      <c r="Z720" s="153"/>
    </row>
    <row r="721" spans="1:26" ht="24" customHeight="1">
      <c r="A721" s="152"/>
      <c r="B721" s="153"/>
      <c r="C721" s="153"/>
      <c r="D721" s="153"/>
      <c r="E721" s="153"/>
      <c r="F721" s="153"/>
      <c r="G721" s="153"/>
      <c r="H721" s="153"/>
      <c r="I721" s="153"/>
      <c r="J721" s="153"/>
      <c r="K721" s="153"/>
      <c r="L721" s="153"/>
      <c r="M721" s="153"/>
      <c r="N721" s="153"/>
      <c r="O721" s="153"/>
      <c r="P721" s="153"/>
      <c r="Q721" s="153"/>
      <c r="R721" s="153"/>
      <c r="S721" s="153"/>
      <c r="T721" s="153"/>
      <c r="U721" s="153"/>
      <c r="V721" s="153"/>
      <c r="W721" s="153"/>
      <c r="X721" s="153"/>
      <c r="Y721" s="153"/>
      <c r="Z721" s="153"/>
    </row>
    <row r="722" spans="1:26" ht="24" customHeight="1">
      <c r="A722" s="152"/>
      <c r="B722" s="153"/>
      <c r="C722" s="153"/>
      <c r="D722" s="153"/>
      <c r="E722" s="153"/>
      <c r="F722" s="153"/>
      <c r="G722" s="153"/>
      <c r="H722" s="153"/>
      <c r="I722" s="153"/>
      <c r="J722" s="153"/>
      <c r="K722" s="153"/>
      <c r="L722" s="153"/>
      <c r="M722" s="153"/>
      <c r="N722" s="153"/>
      <c r="O722" s="153"/>
      <c r="P722" s="153"/>
      <c r="Q722" s="153"/>
      <c r="R722" s="153"/>
      <c r="S722" s="153"/>
      <c r="T722" s="153"/>
      <c r="U722" s="153"/>
      <c r="V722" s="153"/>
      <c r="W722" s="153"/>
      <c r="X722" s="153"/>
      <c r="Y722" s="153"/>
      <c r="Z722" s="153"/>
    </row>
    <row r="723" spans="1:26" ht="24" customHeight="1">
      <c r="A723" s="152"/>
      <c r="B723" s="153"/>
      <c r="C723" s="153"/>
      <c r="D723" s="153"/>
      <c r="E723" s="153"/>
      <c r="F723" s="153"/>
      <c r="G723" s="153"/>
      <c r="H723" s="153"/>
      <c r="I723" s="153"/>
      <c r="J723" s="153"/>
      <c r="K723" s="153"/>
      <c r="L723" s="153"/>
      <c r="M723" s="153"/>
      <c r="N723" s="153"/>
      <c r="O723" s="153"/>
      <c r="P723" s="153"/>
      <c r="Q723" s="153"/>
      <c r="R723" s="153"/>
      <c r="S723" s="153"/>
      <c r="T723" s="153"/>
      <c r="U723" s="153"/>
      <c r="V723" s="153"/>
      <c r="W723" s="153"/>
      <c r="X723" s="153"/>
      <c r="Y723" s="153"/>
      <c r="Z723" s="153"/>
    </row>
    <row r="724" spans="1:26" ht="24" customHeight="1">
      <c r="A724" s="152"/>
      <c r="B724" s="153"/>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3"/>
      <c r="Z724" s="153"/>
    </row>
    <row r="725" spans="1:26" ht="24" customHeight="1">
      <c r="A725" s="152"/>
      <c r="B725" s="153"/>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3"/>
      <c r="Z725" s="153"/>
    </row>
    <row r="726" spans="1:26" ht="24" customHeight="1">
      <c r="A726" s="152"/>
      <c r="B726" s="153"/>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3"/>
      <c r="Z726" s="153"/>
    </row>
    <row r="727" spans="1:26" ht="24" customHeight="1">
      <c r="A727" s="152"/>
      <c r="B727" s="153"/>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3"/>
      <c r="Z727" s="153"/>
    </row>
    <row r="728" spans="1:26" ht="24" customHeight="1">
      <c r="A728" s="152"/>
      <c r="B728" s="153"/>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3"/>
      <c r="Z728" s="153"/>
    </row>
    <row r="729" spans="1:26" ht="24" customHeight="1">
      <c r="A729" s="152"/>
      <c r="B729" s="153"/>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3"/>
      <c r="Z729" s="153"/>
    </row>
    <row r="730" spans="1:26" ht="24" customHeight="1">
      <c r="A730" s="152"/>
      <c r="B730" s="153"/>
      <c r="C730" s="153"/>
      <c r="D730" s="153"/>
      <c r="E730" s="153"/>
      <c r="F730" s="153"/>
      <c r="G730" s="153"/>
      <c r="H730" s="153"/>
      <c r="I730" s="153"/>
      <c r="J730" s="153"/>
      <c r="K730" s="153"/>
      <c r="L730" s="153"/>
      <c r="M730" s="153"/>
      <c r="N730" s="153"/>
      <c r="O730" s="153"/>
      <c r="P730" s="153"/>
      <c r="Q730" s="153"/>
      <c r="R730" s="153"/>
      <c r="S730" s="153"/>
      <c r="T730" s="153"/>
      <c r="U730" s="153"/>
      <c r="V730" s="153"/>
      <c r="W730" s="153"/>
      <c r="X730" s="153"/>
      <c r="Y730" s="153"/>
      <c r="Z730" s="153"/>
    </row>
    <row r="731" spans="1:26" ht="24" customHeight="1">
      <c r="A731" s="152"/>
      <c r="B731" s="153"/>
      <c r="C731" s="153"/>
      <c r="D731" s="153"/>
      <c r="E731" s="153"/>
      <c r="F731" s="153"/>
      <c r="G731" s="153"/>
      <c r="H731" s="153"/>
      <c r="I731" s="153"/>
      <c r="J731" s="153"/>
      <c r="K731" s="153"/>
      <c r="L731" s="153"/>
      <c r="M731" s="153"/>
      <c r="N731" s="153"/>
      <c r="O731" s="153"/>
      <c r="P731" s="153"/>
      <c r="Q731" s="153"/>
      <c r="R731" s="153"/>
      <c r="S731" s="153"/>
      <c r="T731" s="153"/>
      <c r="U731" s="153"/>
      <c r="V731" s="153"/>
      <c r="W731" s="153"/>
      <c r="X731" s="153"/>
      <c r="Y731" s="153"/>
      <c r="Z731" s="153"/>
    </row>
    <row r="732" spans="1:26" ht="24" customHeight="1">
      <c r="A732" s="152"/>
      <c r="B732" s="153"/>
      <c r="C732" s="153"/>
      <c r="D732" s="153"/>
      <c r="E732" s="153"/>
      <c r="F732" s="153"/>
      <c r="G732" s="153"/>
      <c r="H732" s="153"/>
      <c r="I732" s="153"/>
      <c r="J732" s="153"/>
      <c r="K732" s="153"/>
      <c r="L732" s="153"/>
      <c r="M732" s="153"/>
      <c r="N732" s="153"/>
      <c r="O732" s="153"/>
      <c r="P732" s="153"/>
      <c r="Q732" s="153"/>
      <c r="R732" s="153"/>
      <c r="S732" s="153"/>
      <c r="T732" s="153"/>
      <c r="U732" s="153"/>
      <c r="V732" s="153"/>
      <c r="W732" s="153"/>
      <c r="X732" s="153"/>
      <c r="Y732" s="153"/>
      <c r="Z732" s="153"/>
    </row>
    <row r="733" spans="1:26" ht="24" customHeight="1">
      <c r="A733" s="152"/>
      <c r="B733" s="153"/>
      <c r="C733" s="153"/>
      <c r="D733" s="153"/>
      <c r="E733" s="153"/>
      <c r="F733" s="153"/>
      <c r="G733" s="153"/>
      <c r="H733" s="153"/>
      <c r="I733" s="153"/>
      <c r="J733" s="153"/>
      <c r="K733" s="153"/>
      <c r="L733" s="153"/>
      <c r="M733" s="153"/>
      <c r="N733" s="153"/>
      <c r="O733" s="153"/>
      <c r="P733" s="153"/>
      <c r="Q733" s="153"/>
      <c r="R733" s="153"/>
      <c r="S733" s="153"/>
      <c r="T733" s="153"/>
      <c r="U733" s="153"/>
      <c r="V733" s="153"/>
      <c r="W733" s="153"/>
      <c r="X733" s="153"/>
      <c r="Y733" s="153"/>
      <c r="Z733" s="153"/>
    </row>
    <row r="734" spans="1:26" ht="24" customHeight="1">
      <c r="A734" s="152"/>
      <c r="B734" s="153"/>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3"/>
      <c r="Z734" s="153"/>
    </row>
    <row r="735" spans="1:26" ht="24" customHeight="1">
      <c r="A735" s="152"/>
      <c r="B735" s="153"/>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3"/>
      <c r="Z735" s="153"/>
    </row>
    <row r="736" spans="1:26" ht="24" customHeight="1">
      <c r="A736" s="152"/>
      <c r="B736" s="153"/>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3"/>
      <c r="Z736" s="153"/>
    </row>
    <row r="737" spans="1:26" ht="24" customHeight="1">
      <c r="A737" s="152"/>
      <c r="B737" s="153"/>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3"/>
      <c r="Z737" s="153"/>
    </row>
    <row r="738" spans="1:26" ht="24" customHeight="1">
      <c r="A738" s="152"/>
      <c r="B738" s="153"/>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3"/>
      <c r="Z738" s="153"/>
    </row>
    <row r="739" spans="1:26" ht="24" customHeight="1">
      <c r="A739" s="152"/>
      <c r="B739" s="153"/>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3"/>
      <c r="Z739" s="153"/>
    </row>
    <row r="740" spans="1:26" ht="24" customHeight="1">
      <c r="A740" s="152"/>
      <c r="B740" s="153"/>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3"/>
      <c r="Z740" s="153"/>
    </row>
    <row r="741" spans="1:26" ht="24" customHeight="1">
      <c r="A741" s="152"/>
      <c r="B741" s="153"/>
      <c r="C741" s="153"/>
      <c r="D741" s="153"/>
      <c r="E741" s="153"/>
      <c r="F741" s="153"/>
      <c r="G741" s="153"/>
      <c r="H741" s="153"/>
      <c r="I741" s="153"/>
      <c r="J741" s="153"/>
      <c r="K741" s="153"/>
      <c r="L741" s="153"/>
      <c r="M741" s="153"/>
      <c r="N741" s="153"/>
      <c r="O741" s="153"/>
      <c r="P741" s="153"/>
      <c r="Q741" s="153"/>
      <c r="R741" s="153"/>
      <c r="S741" s="153"/>
      <c r="T741" s="153"/>
      <c r="U741" s="153"/>
      <c r="V741" s="153"/>
      <c r="W741" s="153"/>
      <c r="X741" s="153"/>
      <c r="Y741" s="153"/>
      <c r="Z741" s="153"/>
    </row>
    <row r="742" spans="1:26" ht="24" customHeight="1">
      <c r="A742" s="152"/>
      <c r="B742" s="153"/>
      <c r="C742" s="153"/>
      <c r="D742" s="153"/>
      <c r="E742" s="153"/>
      <c r="F742" s="153"/>
      <c r="G742" s="153"/>
      <c r="H742" s="153"/>
      <c r="I742" s="153"/>
      <c r="J742" s="153"/>
      <c r="K742" s="153"/>
      <c r="L742" s="153"/>
      <c r="M742" s="153"/>
      <c r="N742" s="153"/>
      <c r="O742" s="153"/>
      <c r="P742" s="153"/>
      <c r="Q742" s="153"/>
      <c r="R742" s="153"/>
      <c r="S742" s="153"/>
      <c r="T742" s="153"/>
      <c r="U742" s="153"/>
      <c r="V742" s="153"/>
      <c r="W742" s="153"/>
      <c r="X742" s="153"/>
      <c r="Y742" s="153"/>
      <c r="Z742" s="153"/>
    </row>
    <row r="743" spans="1:26" ht="24" customHeight="1">
      <c r="A743" s="152"/>
      <c r="B743" s="153"/>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3"/>
      <c r="Z743" s="153"/>
    </row>
    <row r="744" spans="1:26" ht="24" customHeight="1">
      <c r="A744" s="152"/>
      <c r="B744" s="153"/>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3"/>
      <c r="Z744" s="153"/>
    </row>
    <row r="745" spans="1:26" ht="24" customHeight="1">
      <c r="A745" s="152"/>
      <c r="B745" s="153"/>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3"/>
      <c r="Z745" s="153"/>
    </row>
    <row r="746" spans="1:26" ht="24" customHeight="1">
      <c r="A746" s="152"/>
      <c r="B746" s="153"/>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3"/>
      <c r="Z746" s="153"/>
    </row>
    <row r="747" spans="1:26" ht="24" customHeight="1">
      <c r="A747" s="152"/>
      <c r="B747" s="153"/>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3"/>
      <c r="Z747" s="153"/>
    </row>
    <row r="748" spans="1:26" ht="24" customHeight="1">
      <c r="A748" s="152"/>
      <c r="B748" s="153"/>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3"/>
      <c r="Z748" s="153"/>
    </row>
    <row r="749" spans="1:26" ht="24" customHeight="1">
      <c r="A749" s="152"/>
      <c r="B749" s="153"/>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3"/>
      <c r="Z749" s="153"/>
    </row>
    <row r="750" spans="1:26" ht="24" customHeight="1">
      <c r="A750" s="152"/>
      <c r="B750" s="153"/>
      <c r="C750" s="153"/>
      <c r="D750" s="153"/>
      <c r="E750" s="153"/>
      <c r="F750" s="153"/>
      <c r="G750" s="153"/>
      <c r="H750" s="153"/>
      <c r="I750" s="153"/>
      <c r="J750" s="153"/>
      <c r="K750" s="153"/>
      <c r="L750" s="153"/>
      <c r="M750" s="153"/>
      <c r="N750" s="153"/>
      <c r="O750" s="153"/>
      <c r="P750" s="153"/>
      <c r="Q750" s="153"/>
      <c r="R750" s="153"/>
      <c r="S750" s="153"/>
      <c r="T750" s="153"/>
      <c r="U750" s="153"/>
      <c r="V750" s="153"/>
      <c r="W750" s="153"/>
      <c r="X750" s="153"/>
      <c r="Y750" s="153"/>
      <c r="Z750" s="153"/>
    </row>
    <row r="751" spans="1:26" ht="24" customHeight="1">
      <c r="A751" s="152"/>
      <c r="B751" s="153"/>
      <c r="C751" s="153"/>
      <c r="D751" s="153"/>
      <c r="E751" s="153"/>
      <c r="F751" s="153"/>
      <c r="G751" s="153"/>
      <c r="H751" s="153"/>
      <c r="I751" s="153"/>
      <c r="J751" s="153"/>
      <c r="K751" s="153"/>
      <c r="L751" s="153"/>
      <c r="M751" s="153"/>
      <c r="N751" s="153"/>
      <c r="O751" s="153"/>
      <c r="P751" s="153"/>
      <c r="Q751" s="153"/>
      <c r="R751" s="153"/>
      <c r="S751" s="153"/>
      <c r="T751" s="153"/>
      <c r="U751" s="153"/>
      <c r="V751" s="153"/>
      <c r="W751" s="153"/>
      <c r="X751" s="153"/>
      <c r="Y751" s="153"/>
      <c r="Z751" s="153"/>
    </row>
    <row r="752" spans="1:26" ht="24" customHeight="1">
      <c r="A752" s="152"/>
      <c r="B752" s="153"/>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3"/>
      <c r="Z752" s="153"/>
    </row>
    <row r="753" spans="1:26" ht="24" customHeight="1">
      <c r="A753" s="152"/>
      <c r="B753" s="153"/>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3"/>
      <c r="Z753" s="153"/>
    </row>
    <row r="754" spans="1:26" ht="24" customHeight="1">
      <c r="A754" s="152"/>
      <c r="B754" s="153"/>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3"/>
      <c r="Z754" s="153"/>
    </row>
    <row r="755" spans="1:26" ht="24" customHeight="1">
      <c r="A755" s="152"/>
      <c r="B755" s="153"/>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3"/>
      <c r="Z755" s="153"/>
    </row>
    <row r="756" spans="1:26" ht="24" customHeight="1">
      <c r="A756" s="152"/>
      <c r="B756" s="153"/>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3"/>
      <c r="Z756" s="153"/>
    </row>
    <row r="757" spans="1:26" ht="24" customHeight="1">
      <c r="A757" s="152"/>
      <c r="B757" s="153"/>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3"/>
      <c r="Z757" s="153"/>
    </row>
    <row r="758" spans="1:26" ht="24" customHeight="1">
      <c r="A758" s="152"/>
      <c r="B758" s="153"/>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3"/>
      <c r="Z758" s="153"/>
    </row>
    <row r="759" spans="1:26" ht="24" customHeight="1">
      <c r="A759" s="152"/>
      <c r="B759" s="153"/>
      <c r="C759" s="153"/>
      <c r="D759" s="153"/>
      <c r="E759" s="153"/>
      <c r="F759" s="153"/>
      <c r="G759" s="153"/>
      <c r="H759" s="153"/>
      <c r="I759" s="153"/>
      <c r="J759" s="153"/>
      <c r="K759" s="153"/>
      <c r="L759" s="153"/>
      <c r="M759" s="153"/>
      <c r="N759" s="153"/>
      <c r="O759" s="153"/>
      <c r="P759" s="153"/>
      <c r="Q759" s="153"/>
      <c r="R759" s="153"/>
      <c r="S759" s="153"/>
      <c r="T759" s="153"/>
      <c r="U759" s="153"/>
      <c r="V759" s="153"/>
      <c r="W759" s="153"/>
      <c r="X759" s="153"/>
      <c r="Y759" s="153"/>
      <c r="Z759" s="153"/>
    </row>
    <row r="760" spans="1:26" ht="24" customHeight="1">
      <c r="A760" s="152"/>
      <c r="B760" s="153"/>
      <c r="C760" s="153"/>
      <c r="D760" s="153"/>
      <c r="E760" s="153"/>
      <c r="F760" s="153"/>
      <c r="G760" s="153"/>
      <c r="H760" s="153"/>
      <c r="I760" s="153"/>
      <c r="J760" s="153"/>
      <c r="K760" s="153"/>
      <c r="L760" s="153"/>
      <c r="M760" s="153"/>
      <c r="N760" s="153"/>
      <c r="O760" s="153"/>
      <c r="P760" s="153"/>
      <c r="Q760" s="153"/>
      <c r="R760" s="153"/>
      <c r="S760" s="153"/>
      <c r="T760" s="153"/>
      <c r="U760" s="153"/>
      <c r="V760" s="153"/>
      <c r="W760" s="153"/>
      <c r="X760" s="153"/>
      <c r="Y760" s="153"/>
      <c r="Z760" s="153"/>
    </row>
    <row r="761" spans="1:26" ht="24" customHeight="1">
      <c r="A761" s="152"/>
      <c r="B761" s="153"/>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3"/>
      <c r="Z761" s="153"/>
    </row>
    <row r="762" spans="1:26" ht="24" customHeight="1">
      <c r="A762" s="152"/>
      <c r="B762" s="153"/>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3"/>
      <c r="Z762" s="153"/>
    </row>
    <row r="763" spans="1:26" ht="24" customHeight="1">
      <c r="A763" s="152"/>
      <c r="B763" s="153"/>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3"/>
      <c r="Z763" s="153"/>
    </row>
    <row r="764" spans="1:26" ht="24" customHeight="1">
      <c r="A764" s="152"/>
      <c r="B764" s="153"/>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3"/>
      <c r="Z764" s="153"/>
    </row>
    <row r="765" spans="1:26" ht="24" customHeight="1">
      <c r="A765" s="152"/>
      <c r="B765" s="153"/>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3"/>
      <c r="Z765" s="153"/>
    </row>
    <row r="766" spans="1:26" ht="24" customHeight="1">
      <c r="A766" s="152"/>
      <c r="B766" s="153"/>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3"/>
      <c r="Z766" s="153"/>
    </row>
    <row r="767" spans="1:26" ht="24" customHeight="1">
      <c r="A767" s="152"/>
      <c r="B767" s="153"/>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3"/>
      <c r="Z767" s="153"/>
    </row>
    <row r="768" spans="1:26" ht="24" customHeight="1">
      <c r="A768" s="152"/>
      <c r="B768" s="153"/>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3"/>
      <c r="Z768" s="153"/>
    </row>
    <row r="769" spans="1:26" ht="24" customHeight="1">
      <c r="A769" s="152"/>
      <c r="B769" s="153"/>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3"/>
      <c r="Z769" s="153"/>
    </row>
    <row r="770" spans="1:26" ht="24" customHeight="1">
      <c r="A770" s="152"/>
      <c r="B770" s="153"/>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3"/>
      <c r="Z770" s="153"/>
    </row>
    <row r="771" spans="1:26" ht="24" customHeight="1">
      <c r="A771" s="152"/>
      <c r="B771" s="153"/>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3"/>
      <c r="Z771" s="153"/>
    </row>
    <row r="772" spans="1:26" ht="24" customHeight="1">
      <c r="A772" s="152"/>
      <c r="B772" s="153"/>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3"/>
      <c r="Z772" s="153"/>
    </row>
    <row r="773" spans="1:26" ht="24" customHeight="1">
      <c r="A773" s="152"/>
      <c r="B773" s="153"/>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3"/>
      <c r="Z773" s="153"/>
    </row>
    <row r="774" spans="1:26" ht="24" customHeight="1">
      <c r="A774" s="152"/>
      <c r="B774" s="153"/>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3"/>
      <c r="Z774" s="153"/>
    </row>
    <row r="775" spans="1:26" ht="24" customHeight="1">
      <c r="A775" s="152"/>
      <c r="B775" s="153"/>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3"/>
      <c r="Z775" s="153"/>
    </row>
    <row r="776" spans="1:26" ht="24" customHeight="1">
      <c r="A776" s="152"/>
      <c r="B776" s="153"/>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3"/>
      <c r="Z776" s="153"/>
    </row>
    <row r="777" spans="1:26" ht="24" customHeight="1">
      <c r="A777" s="152"/>
      <c r="B777" s="153"/>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3"/>
      <c r="Z777" s="153"/>
    </row>
    <row r="778" spans="1:26" ht="24" customHeight="1">
      <c r="A778" s="152"/>
      <c r="B778" s="153"/>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3"/>
      <c r="Z778" s="153"/>
    </row>
    <row r="779" spans="1:26" ht="24" customHeight="1">
      <c r="A779" s="152"/>
      <c r="B779" s="153"/>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3"/>
      <c r="Z779" s="153"/>
    </row>
    <row r="780" spans="1:26" ht="24" customHeight="1">
      <c r="A780" s="152"/>
      <c r="B780" s="153"/>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3"/>
      <c r="Z780" s="153"/>
    </row>
    <row r="781" spans="1:26" ht="24" customHeight="1">
      <c r="A781" s="152"/>
      <c r="B781" s="153"/>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3"/>
      <c r="Z781" s="153"/>
    </row>
    <row r="782" spans="1:26" ht="24" customHeight="1">
      <c r="A782" s="152"/>
      <c r="B782" s="153"/>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3"/>
      <c r="Z782" s="153"/>
    </row>
    <row r="783" spans="1:26" ht="24" customHeight="1">
      <c r="A783" s="152"/>
      <c r="B783" s="153"/>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3"/>
      <c r="Z783" s="153"/>
    </row>
    <row r="784" spans="1:26" ht="24" customHeight="1">
      <c r="A784" s="152"/>
      <c r="B784" s="153"/>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3"/>
      <c r="Z784" s="153"/>
    </row>
    <row r="785" spans="1:26" ht="24" customHeight="1">
      <c r="A785" s="152"/>
      <c r="B785" s="153"/>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3"/>
      <c r="Z785" s="153"/>
    </row>
    <row r="786" spans="1:26" ht="24" customHeight="1">
      <c r="A786" s="152"/>
      <c r="B786" s="153"/>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3"/>
      <c r="Z786" s="153"/>
    </row>
    <row r="787" spans="1:26" ht="24" customHeight="1">
      <c r="A787" s="152"/>
      <c r="B787" s="153"/>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3"/>
      <c r="Z787" s="153"/>
    </row>
    <row r="788" spans="1:26" ht="24" customHeight="1">
      <c r="A788" s="152"/>
      <c r="B788" s="153"/>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3"/>
      <c r="Z788" s="153"/>
    </row>
    <row r="789" spans="1:26" ht="24" customHeight="1">
      <c r="A789" s="152"/>
      <c r="B789" s="153"/>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3"/>
      <c r="Z789" s="153"/>
    </row>
    <row r="790" spans="1:26" ht="24" customHeight="1">
      <c r="A790" s="152"/>
      <c r="B790" s="153"/>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3"/>
      <c r="Z790" s="153"/>
    </row>
    <row r="791" spans="1:26" ht="24" customHeight="1">
      <c r="A791" s="152"/>
      <c r="B791" s="153"/>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3"/>
      <c r="Z791" s="153"/>
    </row>
    <row r="792" spans="1:26" ht="24" customHeight="1">
      <c r="A792" s="152"/>
      <c r="B792" s="153"/>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3"/>
      <c r="Z792" s="153"/>
    </row>
    <row r="793" spans="1:26" ht="24" customHeight="1">
      <c r="A793" s="152"/>
      <c r="B793" s="153"/>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3"/>
      <c r="Z793" s="153"/>
    </row>
    <row r="794" spans="1:26" ht="24" customHeight="1">
      <c r="A794" s="152"/>
      <c r="B794" s="153"/>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3"/>
      <c r="Z794" s="153"/>
    </row>
    <row r="795" spans="1:26" ht="24" customHeight="1">
      <c r="A795" s="152"/>
      <c r="B795" s="153"/>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3"/>
      <c r="Z795" s="153"/>
    </row>
    <row r="796" spans="1:26" ht="24" customHeight="1">
      <c r="A796" s="152"/>
      <c r="B796" s="153"/>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3"/>
      <c r="Z796" s="153"/>
    </row>
    <row r="797" spans="1:26" ht="24" customHeight="1">
      <c r="A797" s="152"/>
      <c r="B797" s="153"/>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3"/>
      <c r="Z797" s="153"/>
    </row>
    <row r="798" spans="1:26" ht="24" customHeight="1">
      <c r="A798" s="152"/>
      <c r="B798" s="153"/>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3"/>
      <c r="Z798" s="153"/>
    </row>
    <row r="799" spans="1:26" ht="24" customHeight="1">
      <c r="A799" s="152"/>
      <c r="B799" s="153"/>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3"/>
      <c r="Z799" s="153"/>
    </row>
    <row r="800" spans="1:26" ht="24" customHeight="1">
      <c r="A800" s="152"/>
      <c r="B800" s="153"/>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3"/>
      <c r="Z800" s="153"/>
    </row>
    <row r="801" spans="1:26" ht="24" customHeight="1">
      <c r="A801" s="152"/>
      <c r="B801" s="153"/>
      <c r="C801" s="153"/>
      <c r="D801" s="153"/>
      <c r="E801" s="153"/>
      <c r="F801" s="153"/>
      <c r="G801" s="153"/>
      <c r="H801" s="153"/>
      <c r="I801" s="153"/>
      <c r="J801" s="153"/>
      <c r="K801" s="153"/>
      <c r="L801" s="153"/>
      <c r="M801" s="153"/>
      <c r="N801" s="153"/>
      <c r="O801" s="153"/>
      <c r="P801" s="153"/>
      <c r="Q801" s="153"/>
      <c r="R801" s="153"/>
      <c r="S801" s="153"/>
      <c r="T801" s="153"/>
      <c r="U801" s="153"/>
      <c r="V801" s="153"/>
      <c r="W801" s="153"/>
      <c r="X801" s="153"/>
      <c r="Y801" s="153"/>
      <c r="Z801" s="153"/>
    </row>
    <row r="802" spans="1:26" ht="24" customHeight="1">
      <c r="A802" s="152"/>
      <c r="B802" s="153"/>
      <c r="C802" s="153"/>
      <c r="D802" s="153"/>
      <c r="E802" s="153"/>
      <c r="F802" s="153"/>
      <c r="G802" s="153"/>
      <c r="H802" s="153"/>
      <c r="I802" s="153"/>
      <c r="J802" s="153"/>
      <c r="K802" s="153"/>
      <c r="L802" s="153"/>
      <c r="M802" s="153"/>
      <c r="N802" s="153"/>
      <c r="O802" s="153"/>
      <c r="P802" s="153"/>
      <c r="Q802" s="153"/>
      <c r="R802" s="153"/>
      <c r="S802" s="153"/>
      <c r="T802" s="153"/>
      <c r="U802" s="153"/>
      <c r="V802" s="153"/>
      <c r="W802" s="153"/>
      <c r="X802" s="153"/>
      <c r="Y802" s="153"/>
      <c r="Z802" s="153"/>
    </row>
    <row r="803" spans="1:26" ht="24" customHeight="1">
      <c r="A803" s="152"/>
      <c r="B803" s="153"/>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row>
    <row r="804" spans="1:26" ht="24" customHeight="1">
      <c r="A804" s="152"/>
      <c r="B804" s="153"/>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row>
    <row r="805" spans="1:26" ht="24" customHeight="1">
      <c r="A805" s="152"/>
      <c r="B805" s="153"/>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row>
    <row r="806" spans="1:26" ht="24" customHeight="1">
      <c r="A806" s="152"/>
      <c r="B806" s="153"/>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row>
    <row r="807" spans="1:26" ht="24" customHeight="1">
      <c r="A807" s="152"/>
      <c r="B807" s="153"/>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row>
    <row r="808" spans="1:26" ht="24" customHeight="1">
      <c r="A808" s="152"/>
      <c r="B808" s="153"/>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row>
    <row r="809" spans="1:26" ht="24" customHeight="1">
      <c r="A809" s="152"/>
      <c r="B809" s="153"/>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row>
    <row r="810" spans="1:26" ht="24" customHeight="1">
      <c r="A810" s="152"/>
      <c r="B810" s="153"/>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row>
    <row r="811" spans="1:26" ht="24" customHeight="1">
      <c r="A811" s="152"/>
      <c r="B811" s="153"/>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row>
    <row r="812" spans="1:26" ht="24" customHeight="1">
      <c r="A812" s="152"/>
      <c r="B812" s="153"/>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row>
    <row r="813" spans="1:26" ht="24" customHeight="1">
      <c r="A813" s="152"/>
      <c r="B813" s="153"/>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row>
    <row r="814" spans="1:26" ht="24" customHeight="1">
      <c r="A814" s="152"/>
      <c r="B814" s="153"/>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row>
    <row r="815" spans="1:26" ht="24" customHeight="1">
      <c r="A815" s="152"/>
      <c r="B815" s="153"/>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row>
    <row r="816" spans="1:26" ht="24" customHeight="1">
      <c r="A816" s="152"/>
      <c r="B816" s="153"/>
      <c r="C816" s="153"/>
      <c r="D816" s="153"/>
      <c r="E816" s="153"/>
      <c r="F816" s="153"/>
      <c r="G816" s="153"/>
      <c r="H816" s="153"/>
      <c r="I816" s="153"/>
      <c r="J816" s="153"/>
      <c r="K816" s="153"/>
      <c r="L816" s="153"/>
      <c r="M816" s="153"/>
      <c r="N816" s="153"/>
      <c r="O816" s="153"/>
      <c r="P816" s="153"/>
      <c r="Q816" s="153"/>
      <c r="R816" s="153"/>
      <c r="S816" s="153"/>
      <c r="T816" s="153"/>
      <c r="U816" s="153"/>
      <c r="V816" s="153"/>
      <c r="W816" s="153"/>
      <c r="X816" s="153"/>
      <c r="Y816" s="153"/>
      <c r="Z816" s="153"/>
    </row>
    <row r="817" spans="1:26" ht="24" customHeight="1">
      <c r="A817" s="152"/>
      <c r="B817" s="153"/>
      <c r="C817" s="153"/>
      <c r="D817" s="153"/>
      <c r="E817" s="153"/>
      <c r="F817" s="153"/>
      <c r="G817" s="153"/>
      <c r="H817" s="153"/>
      <c r="I817" s="153"/>
      <c r="J817" s="153"/>
      <c r="K817" s="153"/>
      <c r="L817" s="153"/>
      <c r="M817" s="153"/>
      <c r="N817" s="153"/>
      <c r="O817" s="153"/>
      <c r="P817" s="153"/>
      <c r="Q817" s="153"/>
      <c r="R817" s="153"/>
      <c r="S817" s="153"/>
      <c r="T817" s="153"/>
      <c r="U817" s="153"/>
      <c r="V817" s="153"/>
      <c r="W817" s="153"/>
      <c r="X817" s="153"/>
      <c r="Y817" s="153"/>
      <c r="Z817" s="153"/>
    </row>
    <row r="818" spans="1:26" ht="24" customHeight="1">
      <c r="A818" s="152"/>
      <c r="B818" s="153"/>
      <c r="C818" s="153"/>
      <c r="D818" s="153"/>
      <c r="E818" s="153"/>
      <c r="F818" s="153"/>
      <c r="G818" s="153"/>
      <c r="H818" s="153"/>
      <c r="I818" s="153"/>
      <c r="J818" s="153"/>
      <c r="K818" s="153"/>
      <c r="L818" s="153"/>
      <c r="M818" s="153"/>
      <c r="N818" s="153"/>
      <c r="O818" s="153"/>
      <c r="P818" s="153"/>
      <c r="Q818" s="153"/>
      <c r="R818" s="153"/>
      <c r="S818" s="153"/>
      <c r="T818" s="153"/>
      <c r="U818" s="153"/>
      <c r="V818" s="153"/>
      <c r="W818" s="153"/>
      <c r="X818" s="153"/>
      <c r="Y818" s="153"/>
      <c r="Z818" s="153"/>
    </row>
    <row r="819" spans="1:26" ht="24" customHeight="1">
      <c r="A819" s="152"/>
      <c r="B819" s="153"/>
      <c r="C819" s="153"/>
      <c r="D819" s="153"/>
      <c r="E819" s="153"/>
      <c r="F819" s="153"/>
      <c r="G819" s="153"/>
      <c r="H819" s="153"/>
      <c r="I819" s="153"/>
      <c r="J819" s="153"/>
      <c r="K819" s="153"/>
      <c r="L819" s="153"/>
      <c r="M819" s="153"/>
      <c r="N819" s="153"/>
      <c r="O819" s="153"/>
      <c r="P819" s="153"/>
      <c r="Q819" s="153"/>
      <c r="R819" s="153"/>
      <c r="S819" s="153"/>
      <c r="T819" s="153"/>
      <c r="U819" s="153"/>
      <c r="V819" s="153"/>
      <c r="W819" s="153"/>
      <c r="X819" s="153"/>
      <c r="Y819" s="153"/>
      <c r="Z819" s="153"/>
    </row>
    <row r="820" spans="1:26" ht="24" customHeight="1">
      <c r="A820" s="152"/>
      <c r="B820" s="153"/>
      <c r="C820" s="153"/>
      <c r="D820" s="153"/>
      <c r="E820" s="153"/>
      <c r="F820" s="153"/>
      <c r="G820" s="153"/>
      <c r="H820" s="153"/>
      <c r="I820" s="153"/>
      <c r="J820" s="153"/>
      <c r="K820" s="153"/>
      <c r="L820" s="153"/>
      <c r="M820" s="153"/>
      <c r="N820" s="153"/>
      <c r="O820" s="153"/>
      <c r="P820" s="153"/>
      <c r="Q820" s="153"/>
      <c r="R820" s="153"/>
      <c r="S820" s="153"/>
      <c r="T820" s="153"/>
      <c r="U820" s="153"/>
      <c r="V820" s="153"/>
      <c r="W820" s="153"/>
      <c r="X820" s="153"/>
      <c r="Y820" s="153"/>
      <c r="Z820" s="153"/>
    </row>
    <row r="821" spans="1:26" ht="24" customHeight="1">
      <c r="A821" s="152"/>
      <c r="B821" s="153"/>
      <c r="C821" s="153"/>
      <c r="D821" s="153"/>
      <c r="E821" s="153"/>
      <c r="F821" s="153"/>
      <c r="G821" s="153"/>
      <c r="H821" s="153"/>
      <c r="I821" s="153"/>
      <c r="J821" s="153"/>
      <c r="K821" s="153"/>
      <c r="L821" s="153"/>
      <c r="M821" s="153"/>
      <c r="N821" s="153"/>
      <c r="O821" s="153"/>
      <c r="P821" s="153"/>
      <c r="Q821" s="153"/>
      <c r="R821" s="153"/>
      <c r="S821" s="153"/>
      <c r="T821" s="153"/>
      <c r="U821" s="153"/>
      <c r="V821" s="153"/>
      <c r="W821" s="153"/>
      <c r="X821" s="153"/>
      <c r="Y821" s="153"/>
      <c r="Z821" s="153"/>
    </row>
    <row r="822" spans="1:26" ht="24" customHeight="1">
      <c r="A822" s="152"/>
      <c r="B822" s="153"/>
      <c r="C822" s="153"/>
      <c r="D822" s="153"/>
      <c r="E822" s="153"/>
      <c r="F822" s="153"/>
      <c r="G822" s="153"/>
      <c r="H822" s="153"/>
      <c r="I822" s="153"/>
      <c r="J822" s="153"/>
      <c r="K822" s="153"/>
      <c r="L822" s="153"/>
      <c r="M822" s="153"/>
      <c r="N822" s="153"/>
      <c r="O822" s="153"/>
      <c r="P822" s="153"/>
      <c r="Q822" s="153"/>
      <c r="R822" s="153"/>
      <c r="S822" s="153"/>
      <c r="T822" s="153"/>
      <c r="U822" s="153"/>
      <c r="V822" s="153"/>
      <c r="W822" s="153"/>
      <c r="X822" s="153"/>
      <c r="Y822" s="153"/>
      <c r="Z822" s="153"/>
    </row>
    <row r="823" spans="1:26" ht="24" customHeight="1">
      <c r="A823" s="152"/>
      <c r="B823" s="153"/>
      <c r="C823" s="153"/>
      <c r="D823" s="153"/>
      <c r="E823" s="153"/>
      <c r="F823" s="153"/>
      <c r="G823" s="153"/>
      <c r="H823" s="153"/>
      <c r="I823" s="153"/>
      <c r="J823" s="153"/>
      <c r="K823" s="153"/>
      <c r="L823" s="153"/>
      <c r="M823" s="153"/>
      <c r="N823" s="153"/>
      <c r="O823" s="153"/>
      <c r="P823" s="153"/>
      <c r="Q823" s="153"/>
      <c r="R823" s="153"/>
      <c r="S823" s="153"/>
      <c r="T823" s="153"/>
      <c r="U823" s="153"/>
      <c r="V823" s="153"/>
      <c r="W823" s="153"/>
      <c r="X823" s="153"/>
      <c r="Y823" s="153"/>
      <c r="Z823" s="153"/>
    </row>
    <row r="824" spans="1:26" ht="24" customHeight="1">
      <c r="A824" s="152"/>
      <c r="B824" s="153"/>
      <c r="C824" s="153"/>
      <c r="D824" s="153"/>
      <c r="E824" s="153"/>
      <c r="F824" s="153"/>
      <c r="G824" s="153"/>
      <c r="H824" s="153"/>
      <c r="I824" s="153"/>
      <c r="J824" s="153"/>
      <c r="K824" s="153"/>
      <c r="L824" s="153"/>
      <c r="M824" s="153"/>
      <c r="N824" s="153"/>
      <c r="O824" s="153"/>
      <c r="P824" s="153"/>
      <c r="Q824" s="153"/>
      <c r="R824" s="153"/>
      <c r="S824" s="153"/>
      <c r="T824" s="153"/>
      <c r="U824" s="153"/>
      <c r="V824" s="153"/>
      <c r="W824" s="153"/>
      <c r="X824" s="153"/>
      <c r="Y824" s="153"/>
      <c r="Z824" s="153"/>
    </row>
    <row r="825" spans="1:26" ht="24" customHeight="1">
      <c r="A825" s="152"/>
      <c r="B825" s="153"/>
      <c r="C825" s="153"/>
      <c r="D825" s="153"/>
      <c r="E825" s="153"/>
      <c r="F825" s="153"/>
      <c r="G825" s="153"/>
      <c r="H825" s="153"/>
      <c r="I825" s="153"/>
      <c r="J825" s="153"/>
      <c r="K825" s="153"/>
      <c r="L825" s="153"/>
      <c r="M825" s="153"/>
      <c r="N825" s="153"/>
      <c r="O825" s="153"/>
      <c r="P825" s="153"/>
      <c r="Q825" s="153"/>
      <c r="R825" s="153"/>
      <c r="S825" s="153"/>
      <c r="T825" s="153"/>
      <c r="U825" s="153"/>
      <c r="V825" s="153"/>
      <c r="W825" s="153"/>
      <c r="X825" s="153"/>
      <c r="Y825" s="153"/>
      <c r="Z825" s="153"/>
    </row>
    <row r="826" spans="1:26" ht="24" customHeight="1">
      <c r="A826" s="152"/>
      <c r="B826" s="153"/>
      <c r="C826" s="153"/>
      <c r="D826" s="153"/>
      <c r="E826" s="153"/>
      <c r="F826" s="153"/>
      <c r="G826" s="153"/>
      <c r="H826" s="153"/>
      <c r="I826" s="153"/>
      <c r="J826" s="153"/>
      <c r="K826" s="153"/>
      <c r="L826" s="153"/>
      <c r="M826" s="153"/>
      <c r="N826" s="153"/>
      <c r="O826" s="153"/>
      <c r="P826" s="153"/>
      <c r="Q826" s="153"/>
      <c r="R826" s="153"/>
      <c r="S826" s="153"/>
      <c r="T826" s="153"/>
      <c r="U826" s="153"/>
      <c r="V826" s="153"/>
      <c r="W826" s="153"/>
      <c r="X826" s="153"/>
      <c r="Y826" s="153"/>
      <c r="Z826" s="153"/>
    </row>
    <row r="827" spans="1:26" ht="24" customHeight="1">
      <c r="A827" s="152"/>
      <c r="B827" s="153"/>
      <c r="C827" s="153"/>
      <c r="D827" s="153"/>
      <c r="E827" s="153"/>
      <c r="F827" s="153"/>
      <c r="G827" s="153"/>
      <c r="H827" s="153"/>
      <c r="I827" s="153"/>
      <c r="J827" s="153"/>
      <c r="K827" s="153"/>
      <c r="L827" s="153"/>
      <c r="M827" s="153"/>
      <c r="N827" s="153"/>
      <c r="O827" s="153"/>
      <c r="P827" s="153"/>
      <c r="Q827" s="153"/>
      <c r="R827" s="153"/>
      <c r="S827" s="153"/>
      <c r="T827" s="153"/>
      <c r="U827" s="153"/>
      <c r="V827" s="153"/>
      <c r="W827" s="153"/>
      <c r="X827" s="153"/>
      <c r="Y827" s="153"/>
      <c r="Z827" s="153"/>
    </row>
    <row r="828" spans="1:26" ht="24" customHeight="1">
      <c r="A828" s="152"/>
      <c r="B828" s="153"/>
      <c r="C828" s="153"/>
      <c r="D828" s="153"/>
      <c r="E828" s="153"/>
      <c r="F828" s="153"/>
      <c r="G828" s="153"/>
      <c r="H828" s="153"/>
      <c r="I828" s="153"/>
      <c r="J828" s="153"/>
      <c r="K828" s="153"/>
      <c r="L828" s="153"/>
      <c r="M828" s="153"/>
      <c r="N828" s="153"/>
      <c r="O828" s="153"/>
      <c r="P828" s="153"/>
      <c r="Q828" s="153"/>
      <c r="R828" s="153"/>
      <c r="S828" s="153"/>
      <c r="T828" s="153"/>
      <c r="U828" s="153"/>
      <c r="V828" s="153"/>
      <c r="W828" s="153"/>
      <c r="X828" s="153"/>
      <c r="Y828" s="153"/>
      <c r="Z828" s="153"/>
    </row>
    <row r="829" spans="1:26" ht="24" customHeight="1">
      <c r="A829" s="152"/>
      <c r="B829" s="153"/>
      <c r="C829" s="153"/>
      <c r="D829" s="153"/>
      <c r="E829" s="153"/>
      <c r="F829" s="153"/>
      <c r="G829" s="153"/>
      <c r="H829" s="153"/>
      <c r="I829" s="153"/>
      <c r="J829" s="153"/>
      <c r="K829" s="153"/>
      <c r="L829" s="153"/>
      <c r="M829" s="153"/>
      <c r="N829" s="153"/>
      <c r="O829" s="153"/>
      <c r="P829" s="153"/>
      <c r="Q829" s="153"/>
      <c r="R829" s="153"/>
      <c r="S829" s="153"/>
      <c r="T829" s="153"/>
      <c r="U829" s="153"/>
      <c r="V829" s="153"/>
      <c r="W829" s="153"/>
      <c r="X829" s="153"/>
      <c r="Y829" s="153"/>
      <c r="Z829" s="153"/>
    </row>
    <row r="830" spans="1:26" ht="24" customHeight="1">
      <c r="A830" s="152"/>
      <c r="B830" s="153"/>
      <c r="C830" s="153"/>
      <c r="D830" s="153"/>
      <c r="E830" s="153"/>
      <c r="F830" s="153"/>
      <c r="G830" s="153"/>
      <c r="H830" s="153"/>
      <c r="I830" s="153"/>
      <c r="J830" s="153"/>
      <c r="K830" s="153"/>
      <c r="L830" s="153"/>
      <c r="M830" s="153"/>
      <c r="N830" s="153"/>
      <c r="O830" s="153"/>
      <c r="P830" s="153"/>
      <c r="Q830" s="153"/>
      <c r="R830" s="153"/>
      <c r="S830" s="153"/>
      <c r="T830" s="153"/>
      <c r="U830" s="153"/>
      <c r="V830" s="153"/>
      <c r="W830" s="153"/>
      <c r="X830" s="153"/>
      <c r="Y830" s="153"/>
      <c r="Z830" s="153"/>
    </row>
    <row r="831" spans="1:26" ht="24" customHeight="1">
      <c r="A831" s="152"/>
      <c r="B831" s="153"/>
      <c r="C831" s="153"/>
      <c r="D831" s="153"/>
      <c r="E831" s="153"/>
      <c r="F831" s="153"/>
      <c r="G831" s="153"/>
      <c r="H831" s="153"/>
      <c r="I831" s="153"/>
      <c r="J831" s="153"/>
      <c r="K831" s="153"/>
      <c r="L831" s="153"/>
      <c r="M831" s="153"/>
      <c r="N831" s="153"/>
      <c r="O831" s="153"/>
      <c r="P831" s="153"/>
      <c r="Q831" s="153"/>
      <c r="R831" s="153"/>
      <c r="S831" s="153"/>
      <c r="T831" s="153"/>
      <c r="U831" s="153"/>
      <c r="V831" s="153"/>
      <c r="W831" s="153"/>
      <c r="X831" s="153"/>
      <c r="Y831" s="153"/>
      <c r="Z831" s="153"/>
    </row>
    <row r="832" spans="1:26" ht="24" customHeight="1">
      <c r="A832" s="152"/>
      <c r="B832" s="153"/>
      <c r="C832" s="153"/>
      <c r="D832" s="153"/>
      <c r="E832" s="153"/>
      <c r="F832" s="153"/>
      <c r="G832" s="153"/>
      <c r="H832" s="153"/>
      <c r="I832" s="153"/>
      <c r="J832" s="153"/>
      <c r="K832" s="153"/>
      <c r="L832" s="153"/>
      <c r="M832" s="153"/>
      <c r="N832" s="153"/>
      <c r="O832" s="153"/>
      <c r="P832" s="153"/>
      <c r="Q832" s="153"/>
      <c r="R832" s="153"/>
      <c r="S832" s="153"/>
      <c r="T832" s="153"/>
      <c r="U832" s="153"/>
      <c r="V832" s="153"/>
      <c r="W832" s="153"/>
      <c r="X832" s="153"/>
      <c r="Y832" s="153"/>
      <c r="Z832" s="153"/>
    </row>
    <row r="833" spans="1:26" ht="24" customHeight="1">
      <c r="A833" s="152"/>
      <c r="B833" s="153"/>
      <c r="C833" s="153"/>
      <c r="D833" s="153"/>
      <c r="E833" s="153"/>
      <c r="F833" s="153"/>
      <c r="G833" s="153"/>
      <c r="H833" s="153"/>
      <c r="I833" s="153"/>
      <c r="J833" s="153"/>
      <c r="K833" s="153"/>
      <c r="L833" s="153"/>
      <c r="M833" s="153"/>
      <c r="N833" s="153"/>
      <c r="O833" s="153"/>
      <c r="P833" s="153"/>
      <c r="Q833" s="153"/>
      <c r="R833" s="153"/>
      <c r="S833" s="153"/>
      <c r="T833" s="153"/>
      <c r="U833" s="153"/>
      <c r="V833" s="153"/>
      <c r="W833" s="153"/>
      <c r="X833" s="153"/>
      <c r="Y833" s="153"/>
      <c r="Z833" s="153"/>
    </row>
    <row r="834" spans="1:26" ht="24" customHeight="1">
      <c r="A834" s="152"/>
      <c r="B834" s="153"/>
      <c r="C834" s="153"/>
      <c r="D834" s="153"/>
      <c r="E834" s="153"/>
      <c r="F834" s="153"/>
      <c r="G834" s="153"/>
      <c r="H834" s="153"/>
      <c r="I834" s="153"/>
      <c r="J834" s="153"/>
      <c r="K834" s="153"/>
      <c r="L834" s="153"/>
      <c r="M834" s="153"/>
      <c r="N834" s="153"/>
      <c r="O834" s="153"/>
      <c r="P834" s="153"/>
      <c r="Q834" s="153"/>
      <c r="R834" s="153"/>
      <c r="S834" s="153"/>
      <c r="T834" s="153"/>
      <c r="U834" s="153"/>
      <c r="V834" s="153"/>
      <c r="W834" s="153"/>
      <c r="X834" s="153"/>
      <c r="Y834" s="153"/>
      <c r="Z834" s="153"/>
    </row>
    <row r="835" spans="1:26" ht="24" customHeight="1">
      <c r="A835" s="152"/>
      <c r="B835" s="153"/>
      <c r="C835" s="153"/>
      <c r="D835" s="153"/>
      <c r="E835" s="153"/>
      <c r="F835" s="153"/>
      <c r="G835" s="153"/>
      <c r="H835" s="153"/>
      <c r="I835" s="153"/>
      <c r="J835" s="153"/>
      <c r="K835" s="153"/>
      <c r="L835" s="153"/>
      <c r="M835" s="153"/>
      <c r="N835" s="153"/>
      <c r="O835" s="153"/>
      <c r="P835" s="153"/>
      <c r="Q835" s="153"/>
      <c r="R835" s="153"/>
      <c r="S835" s="153"/>
      <c r="T835" s="153"/>
      <c r="U835" s="153"/>
      <c r="V835" s="153"/>
      <c r="W835" s="153"/>
      <c r="X835" s="153"/>
      <c r="Y835" s="153"/>
      <c r="Z835" s="153"/>
    </row>
    <row r="836" spans="1:26" ht="24" customHeight="1">
      <c r="A836" s="152"/>
      <c r="B836" s="153"/>
      <c r="C836" s="153"/>
      <c r="D836" s="153"/>
      <c r="E836" s="153"/>
      <c r="F836" s="153"/>
      <c r="G836" s="153"/>
      <c r="H836" s="153"/>
      <c r="I836" s="153"/>
      <c r="J836" s="153"/>
      <c r="K836" s="153"/>
      <c r="L836" s="153"/>
      <c r="M836" s="153"/>
      <c r="N836" s="153"/>
      <c r="O836" s="153"/>
      <c r="P836" s="153"/>
      <c r="Q836" s="153"/>
      <c r="R836" s="153"/>
      <c r="S836" s="153"/>
      <c r="T836" s="153"/>
      <c r="U836" s="153"/>
      <c r="V836" s="153"/>
      <c r="W836" s="153"/>
      <c r="X836" s="153"/>
      <c r="Y836" s="153"/>
      <c r="Z836" s="153"/>
    </row>
    <row r="837" spans="1:26" ht="24" customHeight="1">
      <c r="A837" s="152"/>
      <c r="B837" s="153"/>
      <c r="C837" s="153"/>
      <c r="D837" s="153"/>
      <c r="E837" s="153"/>
      <c r="F837" s="153"/>
      <c r="G837" s="153"/>
      <c r="H837" s="153"/>
      <c r="I837" s="153"/>
      <c r="J837" s="153"/>
      <c r="K837" s="153"/>
      <c r="L837" s="153"/>
      <c r="M837" s="153"/>
      <c r="N837" s="153"/>
      <c r="O837" s="153"/>
      <c r="P837" s="153"/>
      <c r="Q837" s="153"/>
      <c r="R837" s="153"/>
      <c r="S837" s="153"/>
      <c r="T837" s="153"/>
      <c r="U837" s="153"/>
      <c r="V837" s="153"/>
      <c r="W837" s="153"/>
      <c r="X837" s="153"/>
      <c r="Y837" s="153"/>
      <c r="Z837" s="153"/>
    </row>
    <row r="838" spans="1:26" ht="24" customHeight="1">
      <c r="A838" s="152"/>
      <c r="B838" s="153"/>
      <c r="C838" s="153"/>
      <c r="D838" s="153"/>
      <c r="E838" s="153"/>
      <c r="F838" s="153"/>
      <c r="G838" s="153"/>
      <c r="H838" s="153"/>
      <c r="I838" s="153"/>
      <c r="J838" s="153"/>
      <c r="K838" s="153"/>
      <c r="L838" s="153"/>
      <c r="M838" s="153"/>
      <c r="N838" s="153"/>
      <c r="O838" s="153"/>
      <c r="P838" s="153"/>
      <c r="Q838" s="153"/>
      <c r="R838" s="153"/>
      <c r="S838" s="153"/>
      <c r="T838" s="153"/>
      <c r="U838" s="153"/>
      <c r="V838" s="153"/>
      <c r="W838" s="153"/>
      <c r="X838" s="153"/>
      <c r="Y838" s="153"/>
      <c r="Z838" s="153"/>
    </row>
    <row r="839" spans="1:26" ht="24" customHeight="1">
      <c r="A839" s="152"/>
      <c r="B839" s="153"/>
      <c r="C839" s="153"/>
      <c r="D839" s="153"/>
      <c r="E839" s="153"/>
      <c r="F839" s="153"/>
      <c r="G839" s="153"/>
      <c r="H839" s="153"/>
      <c r="I839" s="153"/>
      <c r="J839" s="153"/>
      <c r="K839" s="153"/>
      <c r="L839" s="153"/>
      <c r="M839" s="153"/>
      <c r="N839" s="153"/>
      <c r="O839" s="153"/>
      <c r="P839" s="153"/>
      <c r="Q839" s="153"/>
      <c r="R839" s="153"/>
      <c r="S839" s="153"/>
      <c r="T839" s="153"/>
      <c r="U839" s="153"/>
      <c r="V839" s="153"/>
      <c r="W839" s="153"/>
      <c r="X839" s="153"/>
      <c r="Y839" s="153"/>
      <c r="Z839" s="153"/>
    </row>
    <row r="840" spans="1:26" ht="24" customHeight="1">
      <c r="A840" s="152"/>
      <c r="B840" s="153"/>
      <c r="C840" s="153"/>
      <c r="D840" s="153"/>
      <c r="E840" s="153"/>
      <c r="F840" s="153"/>
      <c r="G840" s="153"/>
      <c r="H840" s="153"/>
      <c r="I840" s="153"/>
      <c r="J840" s="153"/>
      <c r="K840" s="153"/>
      <c r="L840" s="153"/>
      <c r="M840" s="153"/>
      <c r="N840" s="153"/>
      <c r="O840" s="153"/>
      <c r="P840" s="153"/>
      <c r="Q840" s="153"/>
      <c r="R840" s="153"/>
      <c r="S840" s="153"/>
      <c r="T840" s="153"/>
      <c r="U840" s="153"/>
      <c r="V840" s="153"/>
      <c r="W840" s="153"/>
      <c r="X840" s="153"/>
      <c r="Y840" s="153"/>
      <c r="Z840" s="153"/>
    </row>
    <row r="841" spans="1:26" ht="24" customHeight="1">
      <c r="A841" s="152"/>
      <c r="B841" s="153"/>
      <c r="C841" s="153"/>
      <c r="D841" s="153"/>
      <c r="E841" s="153"/>
      <c r="F841" s="153"/>
      <c r="G841" s="153"/>
      <c r="H841" s="153"/>
      <c r="I841" s="153"/>
      <c r="J841" s="153"/>
      <c r="K841" s="153"/>
      <c r="L841" s="153"/>
      <c r="M841" s="153"/>
      <c r="N841" s="153"/>
      <c r="O841" s="153"/>
      <c r="P841" s="153"/>
      <c r="Q841" s="153"/>
      <c r="R841" s="153"/>
      <c r="S841" s="153"/>
      <c r="T841" s="153"/>
      <c r="U841" s="153"/>
      <c r="V841" s="153"/>
      <c r="W841" s="153"/>
      <c r="X841" s="153"/>
      <c r="Y841" s="153"/>
      <c r="Z841" s="153"/>
    </row>
    <row r="842" spans="1:26" ht="24" customHeight="1">
      <c r="A842" s="152"/>
      <c r="B842" s="153"/>
      <c r="C842" s="153"/>
      <c r="D842" s="153"/>
      <c r="E842" s="153"/>
      <c r="F842" s="153"/>
      <c r="G842" s="153"/>
      <c r="H842" s="153"/>
      <c r="I842" s="153"/>
      <c r="J842" s="153"/>
      <c r="K842" s="153"/>
      <c r="L842" s="153"/>
      <c r="M842" s="153"/>
      <c r="N842" s="153"/>
      <c r="O842" s="153"/>
      <c r="P842" s="153"/>
      <c r="Q842" s="153"/>
      <c r="R842" s="153"/>
      <c r="S842" s="153"/>
      <c r="T842" s="153"/>
      <c r="U842" s="153"/>
      <c r="V842" s="153"/>
      <c r="W842" s="153"/>
      <c r="X842" s="153"/>
      <c r="Y842" s="153"/>
      <c r="Z842" s="153"/>
    </row>
    <row r="843" spans="1:26" ht="24" customHeight="1">
      <c r="A843" s="152"/>
      <c r="B843" s="153"/>
      <c r="C843" s="153"/>
      <c r="D843" s="153"/>
      <c r="E843" s="153"/>
      <c r="F843" s="153"/>
      <c r="G843" s="153"/>
      <c r="H843" s="153"/>
      <c r="I843" s="153"/>
      <c r="J843" s="153"/>
      <c r="K843" s="153"/>
      <c r="L843" s="153"/>
      <c r="M843" s="153"/>
      <c r="N843" s="153"/>
      <c r="O843" s="153"/>
      <c r="P843" s="153"/>
      <c r="Q843" s="153"/>
      <c r="R843" s="153"/>
      <c r="S843" s="153"/>
      <c r="T843" s="153"/>
      <c r="U843" s="153"/>
      <c r="V843" s="153"/>
      <c r="W843" s="153"/>
      <c r="X843" s="153"/>
      <c r="Y843" s="153"/>
      <c r="Z843" s="153"/>
    </row>
    <row r="844" spans="1:26" ht="24" customHeight="1">
      <c r="A844" s="152"/>
      <c r="B844" s="153"/>
      <c r="C844" s="153"/>
      <c r="D844" s="153"/>
      <c r="E844" s="153"/>
      <c r="F844" s="153"/>
      <c r="G844" s="153"/>
      <c r="H844" s="153"/>
      <c r="I844" s="153"/>
      <c r="J844" s="153"/>
      <c r="K844" s="153"/>
      <c r="L844" s="153"/>
      <c r="M844" s="153"/>
      <c r="N844" s="153"/>
      <c r="O844" s="153"/>
      <c r="P844" s="153"/>
      <c r="Q844" s="153"/>
      <c r="R844" s="153"/>
      <c r="S844" s="153"/>
      <c r="T844" s="153"/>
      <c r="U844" s="153"/>
      <c r="V844" s="153"/>
      <c r="W844" s="153"/>
      <c r="X844" s="153"/>
      <c r="Y844" s="153"/>
      <c r="Z844" s="153"/>
    </row>
    <row r="845" spans="1:26" ht="24" customHeight="1">
      <c r="A845" s="152"/>
      <c r="B845" s="153"/>
      <c r="C845" s="153"/>
      <c r="D845" s="153"/>
      <c r="E845" s="153"/>
      <c r="F845" s="153"/>
      <c r="G845" s="153"/>
      <c r="H845" s="153"/>
      <c r="I845" s="153"/>
      <c r="J845" s="153"/>
      <c r="K845" s="153"/>
      <c r="L845" s="153"/>
      <c r="M845" s="153"/>
      <c r="N845" s="153"/>
      <c r="O845" s="153"/>
      <c r="P845" s="153"/>
      <c r="Q845" s="153"/>
      <c r="R845" s="153"/>
      <c r="S845" s="153"/>
      <c r="T845" s="153"/>
      <c r="U845" s="153"/>
      <c r="V845" s="153"/>
      <c r="W845" s="153"/>
      <c r="X845" s="153"/>
      <c r="Y845" s="153"/>
      <c r="Z845" s="153"/>
    </row>
    <row r="846" spans="1:26" ht="24" customHeight="1">
      <c r="A846" s="152"/>
      <c r="B846" s="153"/>
      <c r="C846" s="153"/>
      <c r="D846" s="153"/>
      <c r="E846" s="153"/>
      <c r="F846" s="153"/>
      <c r="G846" s="153"/>
      <c r="H846" s="153"/>
      <c r="I846" s="153"/>
      <c r="J846" s="153"/>
      <c r="K846" s="153"/>
      <c r="L846" s="153"/>
      <c r="M846" s="153"/>
      <c r="N846" s="153"/>
      <c r="O846" s="153"/>
      <c r="P846" s="153"/>
      <c r="Q846" s="153"/>
      <c r="R846" s="153"/>
      <c r="S846" s="153"/>
      <c r="T846" s="153"/>
      <c r="U846" s="153"/>
      <c r="V846" s="153"/>
      <c r="W846" s="153"/>
      <c r="X846" s="153"/>
      <c r="Y846" s="153"/>
      <c r="Z846" s="153"/>
    </row>
    <row r="847" spans="1:26" ht="24" customHeight="1">
      <c r="A847" s="152"/>
      <c r="B847" s="153"/>
      <c r="C847" s="153"/>
      <c r="D847" s="153"/>
      <c r="E847" s="153"/>
      <c r="F847" s="153"/>
      <c r="G847" s="153"/>
      <c r="H847" s="153"/>
      <c r="I847" s="153"/>
      <c r="J847" s="153"/>
      <c r="K847" s="153"/>
      <c r="L847" s="153"/>
      <c r="M847" s="153"/>
      <c r="N847" s="153"/>
      <c r="O847" s="153"/>
      <c r="P847" s="153"/>
      <c r="Q847" s="153"/>
      <c r="R847" s="153"/>
      <c r="S847" s="153"/>
      <c r="T847" s="153"/>
      <c r="U847" s="153"/>
      <c r="V847" s="153"/>
      <c r="W847" s="153"/>
      <c r="X847" s="153"/>
      <c r="Y847" s="153"/>
      <c r="Z847" s="153"/>
    </row>
    <row r="848" spans="1:26" ht="24" customHeight="1">
      <c r="A848" s="152"/>
      <c r="B848" s="153"/>
      <c r="C848" s="153"/>
      <c r="D848" s="153"/>
      <c r="E848" s="153"/>
      <c r="F848" s="153"/>
      <c r="G848" s="153"/>
      <c r="H848" s="153"/>
      <c r="I848" s="153"/>
      <c r="J848" s="153"/>
      <c r="K848" s="153"/>
      <c r="L848" s="153"/>
      <c r="M848" s="153"/>
      <c r="N848" s="153"/>
      <c r="O848" s="153"/>
      <c r="P848" s="153"/>
      <c r="Q848" s="153"/>
      <c r="R848" s="153"/>
      <c r="S848" s="153"/>
      <c r="T848" s="153"/>
      <c r="U848" s="153"/>
      <c r="V848" s="153"/>
      <c r="W848" s="153"/>
      <c r="X848" s="153"/>
      <c r="Y848" s="153"/>
      <c r="Z848" s="153"/>
    </row>
    <row r="849" spans="1:26" ht="24" customHeight="1">
      <c r="A849" s="152"/>
      <c r="B849" s="153"/>
      <c r="C849" s="153"/>
      <c r="D849" s="153"/>
      <c r="E849" s="153"/>
      <c r="F849" s="153"/>
      <c r="G849" s="153"/>
      <c r="H849" s="153"/>
      <c r="I849" s="153"/>
      <c r="J849" s="153"/>
      <c r="K849" s="153"/>
      <c r="L849" s="153"/>
      <c r="M849" s="153"/>
      <c r="N849" s="153"/>
      <c r="O849" s="153"/>
      <c r="P849" s="153"/>
      <c r="Q849" s="153"/>
      <c r="R849" s="153"/>
      <c r="S849" s="153"/>
      <c r="T849" s="153"/>
      <c r="U849" s="153"/>
      <c r="V849" s="153"/>
      <c r="W849" s="153"/>
      <c r="X849" s="153"/>
      <c r="Y849" s="153"/>
      <c r="Z849" s="153"/>
    </row>
    <row r="850" spans="1:26" ht="24" customHeight="1">
      <c r="A850" s="152"/>
      <c r="B850" s="153"/>
      <c r="C850" s="153"/>
      <c r="D850" s="153"/>
      <c r="E850" s="153"/>
      <c r="F850" s="153"/>
      <c r="G850" s="153"/>
      <c r="H850" s="153"/>
      <c r="I850" s="153"/>
      <c r="J850" s="153"/>
      <c r="K850" s="153"/>
      <c r="L850" s="153"/>
      <c r="M850" s="153"/>
      <c r="N850" s="153"/>
      <c r="O850" s="153"/>
      <c r="P850" s="153"/>
      <c r="Q850" s="153"/>
      <c r="R850" s="153"/>
      <c r="S850" s="153"/>
      <c r="T850" s="153"/>
      <c r="U850" s="153"/>
      <c r="V850" s="153"/>
      <c r="W850" s="153"/>
      <c r="X850" s="153"/>
      <c r="Y850" s="153"/>
      <c r="Z850" s="153"/>
    </row>
    <row r="851" spans="1:26" ht="24" customHeight="1">
      <c r="A851" s="152"/>
      <c r="B851" s="153"/>
      <c r="C851" s="153"/>
      <c r="D851" s="153"/>
      <c r="E851" s="153"/>
      <c r="F851" s="153"/>
      <c r="G851" s="153"/>
      <c r="H851" s="153"/>
      <c r="I851" s="153"/>
      <c r="J851" s="153"/>
      <c r="K851" s="153"/>
      <c r="L851" s="153"/>
      <c r="M851" s="153"/>
      <c r="N851" s="153"/>
      <c r="O851" s="153"/>
      <c r="P851" s="153"/>
      <c r="Q851" s="153"/>
      <c r="R851" s="153"/>
      <c r="S851" s="153"/>
      <c r="T851" s="153"/>
      <c r="U851" s="153"/>
      <c r="V851" s="153"/>
      <c r="W851" s="153"/>
      <c r="X851" s="153"/>
      <c r="Y851" s="153"/>
      <c r="Z851" s="153"/>
    </row>
    <row r="852" spans="1:26" ht="24" customHeight="1">
      <c r="A852" s="152"/>
      <c r="B852" s="153"/>
      <c r="C852" s="153"/>
      <c r="D852" s="153"/>
      <c r="E852" s="153"/>
      <c r="F852" s="153"/>
      <c r="G852" s="153"/>
      <c r="H852" s="153"/>
      <c r="I852" s="153"/>
      <c r="J852" s="153"/>
      <c r="K852" s="153"/>
      <c r="L852" s="153"/>
      <c r="M852" s="153"/>
      <c r="N852" s="153"/>
      <c r="O852" s="153"/>
      <c r="P852" s="153"/>
      <c r="Q852" s="153"/>
      <c r="R852" s="153"/>
      <c r="S852" s="153"/>
      <c r="T852" s="153"/>
      <c r="U852" s="153"/>
      <c r="V852" s="153"/>
      <c r="W852" s="153"/>
      <c r="X852" s="153"/>
      <c r="Y852" s="153"/>
      <c r="Z852" s="153"/>
    </row>
    <row r="853" spans="1:26" ht="24" customHeight="1">
      <c r="A853" s="152"/>
      <c r="B853" s="153"/>
      <c r="C853" s="153"/>
      <c r="D853" s="153"/>
      <c r="E853" s="153"/>
      <c r="F853" s="153"/>
      <c r="G853" s="153"/>
      <c r="H853" s="153"/>
      <c r="I853" s="153"/>
      <c r="J853" s="153"/>
      <c r="K853" s="153"/>
      <c r="L853" s="153"/>
      <c r="M853" s="153"/>
      <c r="N853" s="153"/>
      <c r="O853" s="153"/>
      <c r="P853" s="153"/>
      <c r="Q853" s="153"/>
      <c r="R853" s="153"/>
      <c r="S853" s="153"/>
      <c r="T853" s="153"/>
      <c r="U853" s="153"/>
      <c r="V853" s="153"/>
      <c r="W853" s="153"/>
      <c r="X853" s="153"/>
      <c r="Y853" s="153"/>
      <c r="Z853" s="153"/>
    </row>
    <row r="854" spans="1:26" ht="24" customHeight="1">
      <c r="A854" s="152"/>
      <c r="B854" s="153"/>
      <c r="C854" s="153"/>
      <c r="D854" s="153"/>
      <c r="E854" s="153"/>
      <c r="F854" s="153"/>
      <c r="G854" s="153"/>
      <c r="H854" s="153"/>
      <c r="I854" s="153"/>
      <c r="J854" s="153"/>
      <c r="K854" s="153"/>
      <c r="L854" s="153"/>
      <c r="M854" s="153"/>
      <c r="N854" s="153"/>
      <c r="O854" s="153"/>
      <c r="P854" s="153"/>
      <c r="Q854" s="153"/>
      <c r="R854" s="153"/>
      <c r="S854" s="153"/>
      <c r="T854" s="153"/>
      <c r="U854" s="153"/>
      <c r="V854" s="153"/>
      <c r="W854" s="153"/>
      <c r="X854" s="153"/>
      <c r="Y854" s="153"/>
      <c r="Z854" s="153"/>
    </row>
    <row r="855" spans="1:26" ht="24" customHeight="1">
      <c r="A855" s="152"/>
      <c r="B855" s="153"/>
      <c r="C855" s="153"/>
      <c r="D855" s="153"/>
      <c r="E855" s="153"/>
      <c r="F855" s="153"/>
      <c r="G855" s="153"/>
      <c r="H855" s="153"/>
      <c r="I855" s="153"/>
      <c r="J855" s="153"/>
      <c r="K855" s="153"/>
      <c r="L855" s="153"/>
      <c r="M855" s="153"/>
      <c r="N855" s="153"/>
      <c r="O855" s="153"/>
      <c r="P855" s="153"/>
      <c r="Q855" s="153"/>
      <c r="R855" s="153"/>
      <c r="S855" s="153"/>
      <c r="T855" s="153"/>
      <c r="U855" s="153"/>
      <c r="V855" s="153"/>
      <c r="W855" s="153"/>
      <c r="X855" s="153"/>
      <c r="Y855" s="153"/>
      <c r="Z855" s="153"/>
    </row>
    <row r="856" spans="1:26" ht="24" customHeight="1">
      <c r="A856" s="152"/>
      <c r="B856" s="153"/>
      <c r="C856" s="153"/>
      <c r="D856" s="153"/>
      <c r="E856" s="153"/>
      <c r="F856" s="153"/>
      <c r="G856" s="153"/>
      <c r="H856" s="153"/>
      <c r="I856" s="153"/>
      <c r="J856" s="153"/>
      <c r="K856" s="153"/>
      <c r="L856" s="153"/>
      <c r="M856" s="153"/>
      <c r="N856" s="153"/>
      <c r="O856" s="153"/>
      <c r="P856" s="153"/>
      <c r="Q856" s="153"/>
      <c r="R856" s="153"/>
      <c r="S856" s="153"/>
      <c r="T856" s="153"/>
      <c r="U856" s="153"/>
      <c r="V856" s="153"/>
      <c r="W856" s="153"/>
      <c r="X856" s="153"/>
      <c r="Y856" s="153"/>
      <c r="Z856" s="153"/>
    </row>
    <row r="857" spans="1:26" ht="24" customHeight="1">
      <c r="A857" s="152"/>
      <c r="B857" s="153"/>
      <c r="C857" s="153"/>
      <c r="D857" s="153"/>
      <c r="E857" s="153"/>
      <c r="F857" s="153"/>
      <c r="G857" s="153"/>
      <c r="H857" s="153"/>
      <c r="I857" s="153"/>
      <c r="J857" s="153"/>
      <c r="K857" s="153"/>
      <c r="L857" s="153"/>
      <c r="M857" s="153"/>
      <c r="N857" s="153"/>
      <c r="O857" s="153"/>
      <c r="P857" s="153"/>
      <c r="Q857" s="153"/>
      <c r="R857" s="153"/>
      <c r="S857" s="153"/>
      <c r="T857" s="153"/>
      <c r="U857" s="153"/>
      <c r="V857" s="153"/>
      <c r="W857" s="153"/>
      <c r="X857" s="153"/>
      <c r="Y857" s="153"/>
      <c r="Z857" s="153"/>
    </row>
    <row r="858" spans="1:26" ht="24" customHeight="1">
      <c r="A858" s="152"/>
      <c r="B858" s="153"/>
      <c r="C858" s="153"/>
      <c r="D858" s="153"/>
      <c r="E858" s="153"/>
      <c r="F858" s="153"/>
      <c r="G858" s="153"/>
      <c r="H858" s="153"/>
      <c r="I858" s="153"/>
      <c r="J858" s="153"/>
      <c r="K858" s="153"/>
      <c r="L858" s="153"/>
      <c r="M858" s="153"/>
      <c r="N858" s="153"/>
      <c r="O858" s="153"/>
      <c r="P858" s="153"/>
      <c r="Q858" s="153"/>
      <c r="R858" s="153"/>
      <c r="S858" s="153"/>
      <c r="T858" s="153"/>
      <c r="U858" s="153"/>
      <c r="V858" s="153"/>
      <c r="W858" s="153"/>
      <c r="X858" s="153"/>
      <c r="Y858" s="153"/>
      <c r="Z858" s="153"/>
    </row>
    <row r="859" spans="1:26" ht="24" customHeight="1">
      <c r="A859" s="152"/>
      <c r="B859" s="153"/>
      <c r="C859" s="153"/>
      <c r="D859" s="153"/>
      <c r="E859" s="153"/>
      <c r="F859" s="153"/>
      <c r="G859" s="153"/>
      <c r="H859" s="153"/>
      <c r="I859" s="153"/>
      <c r="J859" s="153"/>
      <c r="K859" s="153"/>
      <c r="L859" s="153"/>
      <c r="M859" s="153"/>
      <c r="N859" s="153"/>
      <c r="O859" s="153"/>
      <c r="P859" s="153"/>
      <c r="Q859" s="153"/>
      <c r="R859" s="153"/>
      <c r="S859" s="153"/>
      <c r="T859" s="153"/>
      <c r="U859" s="153"/>
      <c r="V859" s="153"/>
      <c r="W859" s="153"/>
      <c r="X859" s="153"/>
      <c r="Y859" s="153"/>
      <c r="Z859" s="153"/>
    </row>
    <row r="860" spans="1:26" ht="24" customHeight="1">
      <c r="A860" s="152"/>
      <c r="B860" s="153"/>
      <c r="C860" s="153"/>
      <c r="D860" s="153"/>
      <c r="E860" s="153"/>
      <c r="F860" s="153"/>
      <c r="G860" s="153"/>
      <c r="H860" s="153"/>
      <c r="I860" s="153"/>
      <c r="J860" s="153"/>
      <c r="K860" s="153"/>
      <c r="L860" s="153"/>
      <c r="M860" s="153"/>
      <c r="N860" s="153"/>
      <c r="O860" s="153"/>
      <c r="P860" s="153"/>
      <c r="Q860" s="153"/>
      <c r="R860" s="153"/>
      <c r="S860" s="153"/>
      <c r="T860" s="153"/>
      <c r="U860" s="153"/>
      <c r="V860" s="153"/>
      <c r="W860" s="153"/>
      <c r="X860" s="153"/>
      <c r="Y860" s="153"/>
      <c r="Z860" s="153"/>
    </row>
    <row r="861" spans="1:26" ht="24" customHeight="1">
      <c r="A861" s="152"/>
      <c r="B861" s="153"/>
      <c r="C861" s="153"/>
      <c r="D861" s="153"/>
      <c r="E861" s="153"/>
      <c r="F861" s="153"/>
      <c r="G861" s="153"/>
      <c r="H861" s="153"/>
      <c r="I861" s="153"/>
      <c r="J861" s="153"/>
      <c r="K861" s="153"/>
      <c r="L861" s="153"/>
      <c r="M861" s="153"/>
      <c r="N861" s="153"/>
      <c r="O861" s="153"/>
      <c r="P861" s="153"/>
      <c r="Q861" s="153"/>
      <c r="R861" s="153"/>
      <c r="S861" s="153"/>
      <c r="T861" s="153"/>
      <c r="U861" s="153"/>
      <c r="V861" s="153"/>
      <c r="W861" s="153"/>
      <c r="X861" s="153"/>
      <c r="Y861" s="153"/>
      <c r="Z861" s="153"/>
    </row>
    <row r="862" spans="1:26" ht="24" customHeight="1">
      <c r="A862" s="152"/>
      <c r="B862" s="153"/>
      <c r="C862" s="153"/>
      <c r="D862" s="153"/>
      <c r="E862" s="153"/>
      <c r="F862" s="153"/>
      <c r="G862" s="153"/>
      <c r="H862" s="153"/>
      <c r="I862" s="153"/>
      <c r="J862" s="153"/>
      <c r="K862" s="153"/>
      <c r="L862" s="153"/>
      <c r="M862" s="153"/>
      <c r="N862" s="153"/>
      <c r="O862" s="153"/>
      <c r="P862" s="153"/>
      <c r="Q862" s="153"/>
      <c r="R862" s="153"/>
      <c r="S862" s="153"/>
      <c r="T862" s="153"/>
      <c r="U862" s="153"/>
      <c r="V862" s="153"/>
      <c r="W862" s="153"/>
      <c r="X862" s="153"/>
      <c r="Y862" s="153"/>
      <c r="Z862" s="153"/>
    </row>
    <row r="863" spans="1:26" ht="24" customHeight="1">
      <c r="A863" s="152"/>
      <c r="B863" s="153"/>
      <c r="C863" s="153"/>
      <c r="D863" s="153"/>
      <c r="E863" s="153"/>
      <c r="F863" s="153"/>
      <c r="G863" s="153"/>
      <c r="H863" s="153"/>
      <c r="I863" s="153"/>
      <c r="J863" s="153"/>
      <c r="K863" s="153"/>
      <c r="L863" s="153"/>
      <c r="M863" s="153"/>
      <c r="N863" s="153"/>
      <c r="O863" s="153"/>
      <c r="P863" s="153"/>
      <c r="Q863" s="153"/>
      <c r="R863" s="153"/>
      <c r="S863" s="153"/>
      <c r="T863" s="153"/>
      <c r="U863" s="153"/>
      <c r="V863" s="153"/>
      <c r="W863" s="153"/>
      <c r="X863" s="153"/>
      <c r="Y863" s="153"/>
      <c r="Z863" s="153"/>
    </row>
    <row r="864" spans="1:26" ht="24" customHeight="1">
      <c r="A864" s="152"/>
      <c r="B864" s="153"/>
      <c r="C864" s="153"/>
      <c r="D864" s="153"/>
      <c r="E864" s="153"/>
      <c r="F864" s="153"/>
      <c r="G864" s="153"/>
      <c r="H864" s="153"/>
      <c r="I864" s="153"/>
      <c r="J864" s="153"/>
      <c r="K864" s="153"/>
      <c r="L864" s="153"/>
      <c r="M864" s="153"/>
      <c r="N864" s="153"/>
      <c r="O864" s="153"/>
      <c r="P864" s="153"/>
      <c r="Q864" s="153"/>
      <c r="R864" s="153"/>
      <c r="S864" s="153"/>
      <c r="T864" s="153"/>
      <c r="U864" s="153"/>
      <c r="V864" s="153"/>
      <c r="W864" s="153"/>
      <c r="X864" s="153"/>
      <c r="Y864" s="153"/>
      <c r="Z864" s="153"/>
    </row>
    <row r="865" spans="1:26" ht="24" customHeight="1">
      <c r="A865" s="152"/>
      <c r="B865" s="153"/>
      <c r="C865" s="153"/>
      <c r="D865" s="153"/>
      <c r="E865" s="153"/>
      <c r="F865" s="153"/>
      <c r="G865" s="153"/>
      <c r="H865" s="153"/>
      <c r="I865" s="153"/>
      <c r="J865" s="153"/>
      <c r="K865" s="153"/>
      <c r="L865" s="153"/>
      <c r="M865" s="153"/>
      <c r="N865" s="153"/>
      <c r="O865" s="153"/>
      <c r="P865" s="153"/>
      <c r="Q865" s="153"/>
      <c r="R865" s="153"/>
      <c r="S865" s="153"/>
      <c r="T865" s="153"/>
      <c r="U865" s="153"/>
      <c r="V865" s="153"/>
      <c r="W865" s="153"/>
      <c r="X865" s="153"/>
      <c r="Y865" s="153"/>
      <c r="Z865" s="153"/>
    </row>
    <row r="866" spans="1:26" ht="24" customHeight="1">
      <c r="A866" s="152"/>
      <c r="B866" s="153"/>
      <c r="C866" s="153"/>
      <c r="D866" s="153"/>
      <c r="E866" s="153"/>
      <c r="F866" s="153"/>
      <c r="G866" s="153"/>
      <c r="H866" s="153"/>
      <c r="I866" s="153"/>
      <c r="J866" s="153"/>
      <c r="K866" s="153"/>
      <c r="L866" s="153"/>
      <c r="M866" s="153"/>
      <c r="N866" s="153"/>
      <c r="O866" s="153"/>
      <c r="P866" s="153"/>
      <c r="Q866" s="153"/>
      <c r="R866" s="153"/>
      <c r="S866" s="153"/>
      <c r="T866" s="153"/>
      <c r="U866" s="153"/>
      <c r="V866" s="153"/>
      <c r="W866" s="153"/>
      <c r="X866" s="153"/>
      <c r="Y866" s="153"/>
      <c r="Z866" s="153"/>
    </row>
    <row r="867" spans="1:26" ht="24" customHeight="1">
      <c r="A867" s="152"/>
      <c r="B867" s="153"/>
      <c r="C867" s="153"/>
      <c r="D867" s="153"/>
      <c r="E867" s="153"/>
      <c r="F867" s="153"/>
      <c r="G867" s="153"/>
      <c r="H867" s="153"/>
      <c r="I867" s="153"/>
      <c r="J867" s="153"/>
      <c r="K867" s="153"/>
      <c r="L867" s="153"/>
      <c r="M867" s="153"/>
      <c r="N867" s="153"/>
      <c r="O867" s="153"/>
      <c r="P867" s="153"/>
      <c r="Q867" s="153"/>
      <c r="R867" s="153"/>
      <c r="S867" s="153"/>
      <c r="T867" s="153"/>
      <c r="U867" s="153"/>
      <c r="V867" s="153"/>
      <c r="W867" s="153"/>
      <c r="X867" s="153"/>
      <c r="Y867" s="153"/>
      <c r="Z867" s="153"/>
    </row>
    <row r="868" spans="1:26" ht="24" customHeight="1">
      <c r="A868" s="152"/>
      <c r="B868" s="153"/>
      <c r="C868" s="153"/>
      <c r="D868" s="153"/>
      <c r="E868" s="153"/>
      <c r="F868" s="153"/>
      <c r="G868" s="153"/>
      <c r="H868" s="153"/>
      <c r="I868" s="153"/>
      <c r="J868" s="153"/>
      <c r="K868" s="153"/>
      <c r="L868" s="153"/>
      <c r="M868" s="153"/>
      <c r="N868" s="153"/>
      <c r="O868" s="153"/>
      <c r="P868" s="153"/>
      <c r="Q868" s="153"/>
      <c r="R868" s="153"/>
      <c r="S868" s="153"/>
      <c r="T868" s="153"/>
      <c r="U868" s="153"/>
      <c r="V868" s="153"/>
      <c r="W868" s="153"/>
      <c r="X868" s="153"/>
      <c r="Y868" s="153"/>
      <c r="Z868" s="153"/>
    </row>
    <row r="869" spans="1:26" ht="24" customHeight="1">
      <c r="A869" s="152"/>
      <c r="B869" s="153"/>
      <c r="C869" s="153"/>
      <c r="D869" s="153"/>
      <c r="E869" s="153"/>
      <c r="F869" s="153"/>
      <c r="G869" s="153"/>
      <c r="H869" s="153"/>
      <c r="I869" s="153"/>
      <c r="J869" s="153"/>
      <c r="K869" s="153"/>
      <c r="L869" s="153"/>
      <c r="M869" s="153"/>
      <c r="N869" s="153"/>
      <c r="O869" s="153"/>
      <c r="P869" s="153"/>
      <c r="Q869" s="153"/>
      <c r="R869" s="153"/>
      <c r="S869" s="153"/>
      <c r="T869" s="153"/>
      <c r="U869" s="153"/>
      <c r="V869" s="153"/>
      <c r="W869" s="153"/>
      <c r="X869" s="153"/>
      <c r="Y869" s="153"/>
      <c r="Z869" s="153"/>
    </row>
    <row r="870" spans="1:26" ht="24" customHeight="1">
      <c r="A870" s="152"/>
      <c r="B870" s="153"/>
      <c r="C870" s="153"/>
      <c r="D870" s="153"/>
      <c r="E870" s="153"/>
      <c r="F870" s="153"/>
      <c r="G870" s="153"/>
      <c r="H870" s="153"/>
      <c r="I870" s="153"/>
      <c r="J870" s="153"/>
      <c r="K870" s="153"/>
      <c r="L870" s="153"/>
      <c r="M870" s="153"/>
      <c r="N870" s="153"/>
      <c r="O870" s="153"/>
      <c r="P870" s="153"/>
      <c r="Q870" s="153"/>
      <c r="R870" s="153"/>
      <c r="S870" s="153"/>
      <c r="T870" s="153"/>
      <c r="U870" s="153"/>
      <c r="V870" s="153"/>
      <c r="W870" s="153"/>
      <c r="X870" s="153"/>
      <c r="Y870" s="153"/>
      <c r="Z870" s="153"/>
    </row>
    <row r="871" spans="1:26" ht="24" customHeight="1">
      <c r="A871" s="152"/>
      <c r="B871" s="153"/>
      <c r="C871" s="153"/>
      <c r="D871" s="153"/>
      <c r="E871" s="153"/>
      <c r="F871" s="153"/>
      <c r="G871" s="153"/>
      <c r="H871" s="153"/>
      <c r="I871" s="153"/>
      <c r="J871" s="153"/>
      <c r="K871" s="153"/>
      <c r="L871" s="153"/>
      <c r="M871" s="153"/>
      <c r="N871" s="153"/>
      <c r="O871" s="153"/>
      <c r="P871" s="153"/>
      <c r="Q871" s="153"/>
      <c r="R871" s="153"/>
      <c r="S871" s="153"/>
      <c r="T871" s="153"/>
      <c r="U871" s="153"/>
      <c r="V871" s="153"/>
      <c r="W871" s="153"/>
      <c r="X871" s="153"/>
      <c r="Y871" s="153"/>
      <c r="Z871" s="153"/>
    </row>
    <row r="872" spans="1:26" ht="24" customHeight="1">
      <c r="A872" s="152"/>
      <c r="B872" s="153"/>
      <c r="C872" s="153"/>
      <c r="D872" s="153"/>
      <c r="E872" s="153"/>
      <c r="F872" s="153"/>
      <c r="G872" s="153"/>
      <c r="H872" s="153"/>
      <c r="I872" s="153"/>
      <c r="J872" s="153"/>
      <c r="K872" s="153"/>
      <c r="L872" s="153"/>
      <c r="M872" s="153"/>
      <c r="N872" s="153"/>
      <c r="O872" s="153"/>
      <c r="P872" s="153"/>
      <c r="Q872" s="153"/>
      <c r="R872" s="153"/>
      <c r="S872" s="153"/>
      <c r="T872" s="153"/>
      <c r="U872" s="153"/>
      <c r="V872" s="153"/>
      <c r="W872" s="153"/>
      <c r="X872" s="153"/>
      <c r="Y872" s="153"/>
      <c r="Z872" s="153"/>
    </row>
    <row r="873" spans="1:26" ht="24" customHeight="1">
      <c r="A873" s="152"/>
      <c r="B873" s="153"/>
      <c r="C873" s="153"/>
      <c r="D873" s="153"/>
      <c r="E873" s="153"/>
      <c r="F873" s="153"/>
      <c r="G873" s="153"/>
      <c r="H873" s="153"/>
      <c r="I873" s="153"/>
      <c r="J873" s="153"/>
      <c r="K873" s="153"/>
      <c r="L873" s="153"/>
      <c r="M873" s="153"/>
      <c r="N873" s="153"/>
      <c r="O873" s="153"/>
      <c r="P873" s="153"/>
      <c r="Q873" s="153"/>
      <c r="R873" s="153"/>
      <c r="S873" s="153"/>
      <c r="T873" s="153"/>
      <c r="U873" s="153"/>
      <c r="V873" s="153"/>
      <c r="W873" s="153"/>
      <c r="X873" s="153"/>
      <c r="Y873" s="153"/>
      <c r="Z873" s="153"/>
    </row>
    <row r="874" spans="1:26" ht="24" customHeight="1">
      <c r="A874" s="152"/>
      <c r="B874" s="153"/>
      <c r="C874" s="153"/>
      <c r="D874" s="153"/>
      <c r="E874" s="153"/>
      <c r="F874" s="153"/>
      <c r="G874" s="153"/>
      <c r="H874" s="153"/>
      <c r="I874" s="153"/>
      <c r="J874" s="153"/>
      <c r="K874" s="153"/>
      <c r="L874" s="153"/>
      <c r="M874" s="153"/>
      <c r="N874" s="153"/>
      <c r="O874" s="153"/>
      <c r="P874" s="153"/>
      <c r="Q874" s="153"/>
      <c r="R874" s="153"/>
      <c r="S874" s="153"/>
      <c r="T874" s="153"/>
      <c r="U874" s="153"/>
      <c r="V874" s="153"/>
      <c r="W874" s="153"/>
      <c r="X874" s="153"/>
      <c r="Y874" s="153"/>
      <c r="Z874" s="153"/>
    </row>
    <row r="875" spans="1:26" ht="24" customHeight="1">
      <c r="A875" s="152"/>
      <c r="B875" s="153"/>
      <c r="C875" s="153"/>
      <c r="D875" s="153"/>
      <c r="E875" s="153"/>
      <c r="F875" s="153"/>
      <c r="G875" s="153"/>
      <c r="H875" s="153"/>
      <c r="I875" s="153"/>
      <c r="J875" s="153"/>
      <c r="K875" s="153"/>
      <c r="L875" s="153"/>
      <c r="M875" s="153"/>
      <c r="N875" s="153"/>
      <c r="O875" s="153"/>
      <c r="P875" s="153"/>
      <c r="Q875" s="153"/>
      <c r="R875" s="153"/>
      <c r="S875" s="153"/>
      <c r="T875" s="153"/>
      <c r="U875" s="153"/>
      <c r="V875" s="153"/>
      <c r="W875" s="153"/>
      <c r="X875" s="153"/>
      <c r="Y875" s="153"/>
      <c r="Z875" s="153"/>
    </row>
    <row r="876" spans="1:26" ht="24" customHeight="1">
      <c r="A876" s="152"/>
      <c r="B876" s="153"/>
      <c r="C876" s="153"/>
      <c r="D876" s="153"/>
      <c r="E876" s="153"/>
      <c r="F876" s="153"/>
      <c r="G876" s="153"/>
      <c r="H876" s="153"/>
      <c r="I876" s="153"/>
      <c r="J876" s="153"/>
      <c r="K876" s="153"/>
      <c r="L876" s="153"/>
      <c r="M876" s="153"/>
      <c r="N876" s="153"/>
      <c r="O876" s="153"/>
      <c r="P876" s="153"/>
      <c r="Q876" s="153"/>
      <c r="R876" s="153"/>
      <c r="S876" s="153"/>
      <c r="T876" s="153"/>
      <c r="U876" s="153"/>
      <c r="V876" s="153"/>
      <c r="W876" s="153"/>
      <c r="X876" s="153"/>
      <c r="Y876" s="153"/>
      <c r="Z876" s="153"/>
    </row>
    <row r="877" spans="1:26" ht="24" customHeight="1">
      <c r="A877" s="152"/>
      <c r="B877" s="153"/>
      <c r="C877" s="153"/>
      <c r="D877" s="153"/>
      <c r="E877" s="153"/>
      <c r="F877" s="153"/>
      <c r="G877" s="153"/>
      <c r="H877" s="153"/>
      <c r="I877" s="153"/>
      <c r="J877" s="153"/>
      <c r="K877" s="153"/>
      <c r="L877" s="153"/>
      <c r="M877" s="153"/>
      <c r="N877" s="153"/>
      <c r="O877" s="153"/>
      <c r="P877" s="153"/>
      <c r="Q877" s="153"/>
      <c r="R877" s="153"/>
      <c r="S877" s="153"/>
      <c r="T877" s="153"/>
      <c r="U877" s="153"/>
      <c r="V877" s="153"/>
      <c r="W877" s="153"/>
      <c r="X877" s="153"/>
      <c r="Y877" s="153"/>
      <c r="Z877" s="153"/>
    </row>
    <row r="878" spans="1:26" ht="24" customHeight="1">
      <c r="A878" s="152"/>
      <c r="B878" s="153"/>
      <c r="C878" s="153"/>
      <c r="D878" s="153"/>
      <c r="E878" s="153"/>
      <c r="F878" s="153"/>
      <c r="G878" s="153"/>
      <c r="H878" s="153"/>
      <c r="I878" s="153"/>
      <c r="J878" s="153"/>
      <c r="K878" s="153"/>
      <c r="L878" s="153"/>
      <c r="M878" s="153"/>
      <c r="N878" s="153"/>
      <c r="O878" s="153"/>
      <c r="P878" s="153"/>
      <c r="Q878" s="153"/>
      <c r="R878" s="153"/>
      <c r="S878" s="153"/>
      <c r="T878" s="153"/>
      <c r="U878" s="153"/>
      <c r="V878" s="153"/>
      <c r="W878" s="153"/>
      <c r="X878" s="153"/>
      <c r="Y878" s="153"/>
      <c r="Z878" s="153"/>
    </row>
    <row r="879" spans="1:26" ht="24" customHeight="1">
      <c r="A879" s="152"/>
      <c r="B879" s="153"/>
      <c r="C879" s="153"/>
      <c r="D879" s="153"/>
      <c r="E879" s="153"/>
      <c r="F879" s="153"/>
      <c r="G879" s="153"/>
      <c r="H879" s="153"/>
      <c r="I879" s="153"/>
      <c r="J879" s="153"/>
      <c r="K879" s="153"/>
      <c r="L879" s="153"/>
      <c r="M879" s="153"/>
      <c r="N879" s="153"/>
      <c r="O879" s="153"/>
      <c r="P879" s="153"/>
      <c r="Q879" s="153"/>
      <c r="R879" s="153"/>
      <c r="S879" s="153"/>
      <c r="T879" s="153"/>
      <c r="U879" s="153"/>
      <c r="V879" s="153"/>
      <c r="W879" s="153"/>
      <c r="X879" s="153"/>
      <c r="Y879" s="153"/>
      <c r="Z879" s="153"/>
    </row>
    <row r="880" spans="1:26" ht="24" customHeight="1">
      <c r="A880" s="152"/>
      <c r="B880" s="153"/>
      <c r="C880" s="153"/>
      <c r="D880" s="153"/>
      <c r="E880" s="153"/>
      <c r="F880" s="153"/>
      <c r="G880" s="153"/>
      <c r="H880" s="153"/>
      <c r="I880" s="153"/>
      <c r="J880" s="153"/>
      <c r="K880" s="153"/>
      <c r="L880" s="153"/>
      <c r="M880" s="153"/>
      <c r="N880" s="153"/>
      <c r="O880" s="153"/>
      <c r="P880" s="153"/>
      <c r="Q880" s="153"/>
      <c r="R880" s="153"/>
      <c r="S880" s="153"/>
      <c r="T880" s="153"/>
      <c r="U880" s="153"/>
      <c r="V880" s="153"/>
      <c r="W880" s="153"/>
      <c r="X880" s="153"/>
      <c r="Y880" s="153"/>
      <c r="Z880" s="153"/>
    </row>
    <row r="881" spans="1:26" ht="24" customHeight="1">
      <c r="A881" s="152"/>
      <c r="B881" s="153"/>
      <c r="C881" s="153"/>
      <c r="D881" s="153"/>
      <c r="E881" s="153"/>
      <c r="F881" s="153"/>
      <c r="G881" s="153"/>
      <c r="H881" s="153"/>
      <c r="I881" s="153"/>
      <c r="J881" s="153"/>
      <c r="K881" s="153"/>
      <c r="L881" s="153"/>
      <c r="M881" s="153"/>
      <c r="N881" s="153"/>
      <c r="O881" s="153"/>
      <c r="P881" s="153"/>
      <c r="Q881" s="153"/>
      <c r="R881" s="153"/>
      <c r="S881" s="153"/>
      <c r="T881" s="153"/>
      <c r="U881" s="153"/>
      <c r="V881" s="153"/>
      <c r="W881" s="153"/>
      <c r="X881" s="153"/>
      <c r="Y881" s="153"/>
      <c r="Z881" s="153"/>
    </row>
    <row r="882" spans="1:26" ht="24" customHeight="1">
      <c r="A882" s="152"/>
      <c r="B882" s="153"/>
      <c r="C882" s="153"/>
      <c r="D882" s="153"/>
      <c r="E882" s="153"/>
      <c r="F882" s="153"/>
      <c r="G882" s="153"/>
      <c r="H882" s="153"/>
      <c r="I882" s="153"/>
      <c r="J882" s="153"/>
      <c r="K882" s="153"/>
      <c r="L882" s="153"/>
      <c r="M882" s="153"/>
      <c r="N882" s="153"/>
      <c r="O882" s="153"/>
      <c r="P882" s="153"/>
      <c r="Q882" s="153"/>
      <c r="R882" s="153"/>
      <c r="S882" s="153"/>
      <c r="T882" s="153"/>
      <c r="U882" s="153"/>
      <c r="V882" s="153"/>
      <c r="W882" s="153"/>
      <c r="X882" s="153"/>
      <c r="Y882" s="153"/>
      <c r="Z882" s="153"/>
    </row>
    <row r="883" spans="1:26" ht="24" customHeight="1">
      <c r="A883" s="152"/>
      <c r="B883" s="153"/>
      <c r="C883" s="153"/>
      <c r="D883" s="153"/>
      <c r="E883" s="153"/>
      <c r="F883" s="153"/>
      <c r="G883" s="153"/>
      <c r="H883" s="153"/>
      <c r="I883" s="153"/>
      <c r="J883" s="153"/>
      <c r="K883" s="153"/>
      <c r="L883" s="153"/>
      <c r="M883" s="153"/>
      <c r="N883" s="153"/>
      <c r="O883" s="153"/>
      <c r="P883" s="153"/>
      <c r="Q883" s="153"/>
      <c r="R883" s="153"/>
      <c r="S883" s="153"/>
      <c r="T883" s="153"/>
      <c r="U883" s="153"/>
      <c r="V883" s="153"/>
      <c r="W883" s="153"/>
      <c r="X883" s="153"/>
      <c r="Y883" s="153"/>
      <c r="Z883" s="153"/>
    </row>
    <row r="884" spans="1:26" ht="24" customHeight="1">
      <c r="A884" s="152"/>
      <c r="B884" s="153"/>
      <c r="C884" s="153"/>
      <c r="D884" s="153"/>
      <c r="E884" s="153"/>
      <c r="F884" s="153"/>
      <c r="G884" s="153"/>
      <c r="H884" s="153"/>
      <c r="I884" s="153"/>
      <c r="J884" s="153"/>
      <c r="K884" s="153"/>
      <c r="L884" s="153"/>
      <c r="M884" s="153"/>
      <c r="N884" s="153"/>
      <c r="O884" s="153"/>
      <c r="P884" s="153"/>
      <c r="Q884" s="153"/>
      <c r="R884" s="153"/>
      <c r="S884" s="153"/>
      <c r="T884" s="153"/>
      <c r="U884" s="153"/>
      <c r="V884" s="153"/>
      <c r="W884" s="153"/>
      <c r="X884" s="153"/>
      <c r="Y884" s="153"/>
      <c r="Z884" s="153"/>
    </row>
    <row r="885" spans="1:26" ht="24" customHeight="1">
      <c r="A885" s="152"/>
      <c r="B885" s="153"/>
      <c r="C885" s="153"/>
      <c r="D885" s="153"/>
      <c r="E885" s="153"/>
      <c r="F885" s="153"/>
      <c r="G885" s="153"/>
      <c r="H885" s="153"/>
      <c r="I885" s="153"/>
      <c r="J885" s="153"/>
      <c r="K885" s="153"/>
      <c r="L885" s="153"/>
      <c r="M885" s="153"/>
      <c r="N885" s="153"/>
      <c r="O885" s="153"/>
      <c r="P885" s="153"/>
      <c r="Q885" s="153"/>
      <c r="R885" s="153"/>
      <c r="S885" s="153"/>
      <c r="T885" s="153"/>
      <c r="U885" s="153"/>
      <c r="V885" s="153"/>
      <c r="W885" s="153"/>
      <c r="X885" s="153"/>
      <c r="Y885" s="153"/>
      <c r="Z885" s="153"/>
    </row>
    <row r="886" spans="1:26" ht="24" customHeight="1">
      <c r="A886" s="152"/>
      <c r="B886" s="153"/>
      <c r="C886" s="153"/>
      <c r="D886" s="153"/>
      <c r="E886" s="153"/>
      <c r="F886" s="153"/>
      <c r="G886" s="153"/>
      <c r="H886" s="153"/>
      <c r="I886" s="153"/>
      <c r="J886" s="153"/>
      <c r="K886" s="153"/>
      <c r="L886" s="153"/>
      <c r="M886" s="153"/>
      <c r="N886" s="153"/>
      <c r="O886" s="153"/>
      <c r="P886" s="153"/>
      <c r="Q886" s="153"/>
      <c r="R886" s="153"/>
      <c r="S886" s="153"/>
      <c r="T886" s="153"/>
      <c r="U886" s="153"/>
      <c r="V886" s="153"/>
      <c r="W886" s="153"/>
      <c r="X886" s="153"/>
      <c r="Y886" s="153"/>
      <c r="Z886" s="153"/>
    </row>
    <row r="887" spans="1:26" ht="24" customHeight="1">
      <c r="A887" s="152"/>
      <c r="B887" s="153"/>
      <c r="C887" s="153"/>
      <c r="D887" s="153"/>
      <c r="E887" s="153"/>
      <c r="F887" s="153"/>
      <c r="G887" s="153"/>
      <c r="H887" s="153"/>
      <c r="I887" s="153"/>
      <c r="J887" s="153"/>
      <c r="K887" s="153"/>
      <c r="L887" s="153"/>
      <c r="M887" s="153"/>
      <c r="N887" s="153"/>
      <c r="O887" s="153"/>
      <c r="P887" s="153"/>
      <c r="Q887" s="153"/>
      <c r="R887" s="153"/>
      <c r="S887" s="153"/>
      <c r="T887" s="153"/>
      <c r="U887" s="153"/>
      <c r="V887" s="153"/>
      <c r="W887" s="153"/>
      <c r="X887" s="153"/>
      <c r="Y887" s="153"/>
      <c r="Z887" s="153"/>
    </row>
    <row r="888" spans="1:26" ht="24" customHeight="1">
      <c r="A888" s="152"/>
      <c r="B888" s="153"/>
      <c r="C888" s="153"/>
      <c r="D888" s="153"/>
      <c r="E888" s="153"/>
      <c r="F888" s="153"/>
      <c r="G888" s="153"/>
      <c r="H888" s="153"/>
      <c r="I888" s="153"/>
      <c r="J888" s="153"/>
      <c r="K888" s="153"/>
      <c r="L888" s="153"/>
      <c r="M888" s="153"/>
      <c r="N888" s="153"/>
      <c r="O888" s="153"/>
      <c r="P888" s="153"/>
      <c r="Q888" s="153"/>
      <c r="R888" s="153"/>
      <c r="S888" s="153"/>
      <c r="T888" s="153"/>
      <c r="U888" s="153"/>
      <c r="V888" s="153"/>
      <c r="W888" s="153"/>
      <c r="X888" s="153"/>
      <c r="Y888" s="153"/>
      <c r="Z888" s="153"/>
    </row>
    <row r="889" spans="1:26" ht="24" customHeight="1">
      <c r="A889" s="152"/>
      <c r="B889" s="153"/>
      <c r="C889" s="153"/>
      <c r="D889" s="153"/>
      <c r="E889" s="153"/>
      <c r="F889" s="153"/>
      <c r="G889" s="153"/>
      <c r="H889" s="153"/>
      <c r="I889" s="153"/>
      <c r="J889" s="153"/>
      <c r="K889" s="153"/>
      <c r="L889" s="153"/>
      <c r="M889" s="153"/>
      <c r="N889" s="153"/>
      <c r="O889" s="153"/>
      <c r="P889" s="153"/>
      <c r="Q889" s="153"/>
      <c r="R889" s="153"/>
      <c r="S889" s="153"/>
      <c r="T889" s="153"/>
      <c r="U889" s="153"/>
      <c r="V889" s="153"/>
      <c r="W889" s="153"/>
      <c r="X889" s="153"/>
      <c r="Y889" s="153"/>
      <c r="Z889" s="153"/>
    </row>
    <row r="890" spans="1:26" ht="24" customHeight="1">
      <c r="A890" s="152"/>
      <c r="B890" s="153"/>
      <c r="C890" s="153"/>
      <c r="D890" s="153"/>
      <c r="E890" s="153"/>
      <c r="F890" s="153"/>
      <c r="G890" s="153"/>
      <c r="H890" s="153"/>
      <c r="I890" s="153"/>
      <c r="J890" s="153"/>
      <c r="K890" s="153"/>
      <c r="L890" s="153"/>
      <c r="M890" s="153"/>
      <c r="N890" s="153"/>
      <c r="O890" s="153"/>
      <c r="P890" s="153"/>
      <c r="Q890" s="153"/>
      <c r="R890" s="153"/>
      <c r="S890" s="153"/>
      <c r="T890" s="153"/>
      <c r="U890" s="153"/>
      <c r="V890" s="153"/>
      <c r="W890" s="153"/>
      <c r="X890" s="153"/>
      <c r="Y890" s="153"/>
      <c r="Z890" s="153"/>
    </row>
    <row r="891" spans="1:26" ht="24" customHeight="1">
      <c r="A891" s="152"/>
      <c r="B891" s="153"/>
      <c r="C891" s="153"/>
      <c r="D891" s="153"/>
      <c r="E891" s="153"/>
      <c r="F891" s="153"/>
      <c r="G891" s="153"/>
      <c r="H891" s="153"/>
      <c r="I891" s="153"/>
      <c r="J891" s="153"/>
      <c r="K891" s="153"/>
      <c r="L891" s="153"/>
      <c r="M891" s="153"/>
      <c r="N891" s="153"/>
      <c r="O891" s="153"/>
      <c r="P891" s="153"/>
      <c r="Q891" s="153"/>
      <c r="R891" s="153"/>
      <c r="S891" s="153"/>
      <c r="T891" s="153"/>
      <c r="U891" s="153"/>
      <c r="V891" s="153"/>
      <c r="W891" s="153"/>
      <c r="X891" s="153"/>
      <c r="Y891" s="153"/>
      <c r="Z891" s="153"/>
    </row>
    <row r="892" spans="1:26" ht="24" customHeight="1">
      <c r="A892" s="152"/>
      <c r="B892" s="153"/>
      <c r="C892" s="153"/>
      <c r="D892" s="153"/>
      <c r="E892" s="153"/>
      <c r="F892" s="153"/>
      <c r="G892" s="153"/>
      <c r="H892" s="153"/>
      <c r="I892" s="153"/>
      <c r="J892" s="153"/>
      <c r="K892" s="153"/>
      <c r="L892" s="153"/>
      <c r="M892" s="153"/>
      <c r="N892" s="153"/>
      <c r="O892" s="153"/>
      <c r="P892" s="153"/>
      <c r="Q892" s="153"/>
      <c r="R892" s="153"/>
      <c r="S892" s="153"/>
      <c r="T892" s="153"/>
      <c r="U892" s="153"/>
      <c r="V892" s="153"/>
      <c r="W892" s="153"/>
      <c r="X892" s="153"/>
      <c r="Y892" s="153"/>
      <c r="Z892" s="153"/>
    </row>
    <row r="893" spans="1:26" ht="24" customHeight="1">
      <c r="A893" s="152"/>
      <c r="B893" s="153"/>
      <c r="C893" s="153"/>
      <c r="D893" s="153"/>
      <c r="E893" s="153"/>
      <c r="F893" s="153"/>
      <c r="G893" s="153"/>
      <c r="H893" s="153"/>
      <c r="I893" s="153"/>
      <c r="J893" s="153"/>
      <c r="K893" s="153"/>
      <c r="L893" s="153"/>
      <c r="M893" s="153"/>
      <c r="N893" s="153"/>
      <c r="O893" s="153"/>
      <c r="P893" s="153"/>
      <c r="Q893" s="153"/>
      <c r="R893" s="153"/>
      <c r="S893" s="153"/>
      <c r="T893" s="153"/>
      <c r="U893" s="153"/>
      <c r="V893" s="153"/>
      <c r="W893" s="153"/>
      <c r="X893" s="153"/>
      <c r="Y893" s="153"/>
      <c r="Z893" s="153"/>
    </row>
    <row r="894" spans="1:26" ht="24" customHeight="1">
      <c r="A894" s="152"/>
      <c r="B894" s="153"/>
      <c r="C894" s="153"/>
      <c r="D894" s="153"/>
      <c r="E894" s="153"/>
      <c r="F894" s="153"/>
      <c r="G894" s="153"/>
      <c r="H894" s="153"/>
      <c r="I894" s="153"/>
      <c r="J894" s="153"/>
      <c r="K894" s="153"/>
      <c r="L894" s="153"/>
      <c r="M894" s="153"/>
      <c r="N894" s="153"/>
      <c r="O894" s="153"/>
      <c r="P894" s="153"/>
      <c r="Q894" s="153"/>
      <c r="R894" s="153"/>
      <c r="S894" s="153"/>
      <c r="T894" s="153"/>
      <c r="U894" s="153"/>
      <c r="V894" s="153"/>
      <c r="W894" s="153"/>
      <c r="X894" s="153"/>
      <c r="Y894" s="153"/>
      <c r="Z894" s="153"/>
    </row>
    <row r="895" spans="1:26" ht="24" customHeight="1">
      <c r="A895" s="152"/>
      <c r="B895" s="153"/>
      <c r="C895" s="153"/>
      <c r="D895" s="153"/>
      <c r="E895" s="153"/>
      <c r="F895" s="153"/>
      <c r="G895" s="153"/>
      <c r="H895" s="153"/>
      <c r="I895" s="153"/>
      <c r="J895" s="153"/>
      <c r="K895" s="153"/>
      <c r="L895" s="153"/>
      <c r="M895" s="153"/>
      <c r="N895" s="153"/>
      <c r="O895" s="153"/>
      <c r="P895" s="153"/>
      <c r="Q895" s="153"/>
      <c r="R895" s="153"/>
      <c r="S895" s="153"/>
      <c r="T895" s="153"/>
      <c r="U895" s="153"/>
      <c r="V895" s="153"/>
      <c r="W895" s="153"/>
      <c r="X895" s="153"/>
      <c r="Y895" s="153"/>
      <c r="Z895" s="153"/>
    </row>
    <row r="896" spans="1:26" ht="24" customHeight="1">
      <c r="A896" s="152"/>
      <c r="B896" s="153"/>
      <c r="C896" s="153"/>
      <c r="D896" s="153"/>
      <c r="E896" s="153"/>
      <c r="F896" s="153"/>
      <c r="G896" s="153"/>
      <c r="H896" s="153"/>
      <c r="I896" s="153"/>
      <c r="J896" s="153"/>
      <c r="K896" s="153"/>
      <c r="L896" s="153"/>
      <c r="M896" s="153"/>
      <c r="N896" s="153"/>
      <c r="O896" s="153"/>
      <c r="P896" s="153"/>
      <c r="Q896" s="153"/>
      <c r="R896" s="153"/>
      <c r="S896" s="153"/>
      <c r="T896" s="153"/>
      <c r="U896" s="153"/>
      <c r="V896" s="153"/>
      <c r="W896" s="153"/>
      <c r="X896" s="153"/>
      <c r="Y896" s="153"/>
      <c r="Z896" s="153"/>
    </row>
    <row r="897" spans="1:26" ht="24" customHeight="1">
      <c r="A897" s="152"/>
      <c r="B897" s="153"/>
      <c r="C897" s="153"/>
      <c r="D897" s="153"/>
      <c r="E897" s="153"/>
      <c r="F897" s="153"/>
      <c r="G897" s="153"/>
      <c r="H897" s="153"/>
      <c r="I897" s="153"/>
      <c r="J897" s="153"/>
      <c r="K897" s="153"/>
      <c r="L897" s="153"/>
      <c r="M897" s="153"/>
      <c r="N897" s="153"/>
      <c r="O897" s="153"/>
      <c r="P897" s="153"/>
      <c r="Q897" s="153"/>
      <c r="R897" s="153"/>
      <c r="S897" s="153"/>
      <c r="T897" s="153"/>
      <c r="U897" s="153"/>
      <c r="V897" s="153"/>
      <c r="W897" s="153"/>
      <c r="X897" s="153"/>
      <c r="Y897" s="153"/>
      <c r="Z897" s="153"/>
    </row>
    <row r="898" spans="1:26" ht="24" customHeight="1">
      <c r="A898" s="152"/>
      <c r="B898" s="153"/>
      <c r="C898" s="153"/>
      <c r="D898" s="153"/>
      <c r="E898" s="153"/>
      <c r="F898" s="153"/>
      <c r="G898" s="153"/>
      <c r="H898" s="153"/>
      <c r="I898" s="153"/>
      <c r="J898" s="153"/>
      <c r="K898" s="153"/>
      <c r="L898" s="153"/>
      <c r="M898" s="153"/>
      <c r="N898" s="153"/>
      <c r="O898" s="153"/>
      <c r="P898" s="153"/>
      <c r="Q898" s="153"/>
      <c r="R898" s="153"/>
      <c r="S898" s="153"/>
      <c r="T898" s="153"/>
      <c r="U898" s="153"/>
      <c r="V898" s="153"/>
      <c r="W898" s="153"/>
      <c r="X898" s="153"/>
      <c r="Y898" s="153"/>
      <c r="Z898" s="153"/>
    </row>
    <row r="899" spans="1:26" ht="24" customHeight="1">
      <c r="A899" s="152"/>
      <c r="B899" s="153"/>
      <c r="C899" s="153"/>
      <c r="D899" s="153"/>
      <c r="E899" s="153"/>
      <c r="F899" s="153"/>
      <c r="G899" s="153"/>
      <c r="H899" s="153"/>
      <c r="I899" s="153"/>
      <c r="J899" s="153"/>
      <c r="K899" s="153"/>
      <c r="L899" s="153"/>
      <c r="M899" s="153"/>
      <c r="N899" s="153"/>
      <c r="O899" s="153"/>
      <c r="P899" s="153"/>
      <c r="Q899" s="153"/>
      <c r="R899" s="153"/>
      <c r="S899" s="153"/>
      <c r="T899" s="153"/>
      <c r="U899" s="153"/>
      <c r="V899" s="153"/>
      <c r="W899" s="153"/>
      <c r="X899" s="153"/>
      <c r="Y899" s="153"/>
      <c r="Z899" s="153"/>
    </row>
    <row r="900" spans="1:26" ht="24" customHeight="1">
      <c r="A900" s="152"/>
      <c r="B900" s="153"/>
      <c r="C900" s="153"/>
      <c r="D900" s="153"/>
      <c r="E900" s="153"/>
      <c r="F900" s="153"/>
      <c r="G900" s="153"/>
      <c r="H900" s="153"/>
      <c r="I900" s="153"/>
      <c r="J900" s="153"/>
      <c r="K900" s="153"/>
      <c r="L900" s="153"/>
      <c r="M900" s="153"/>
      <c r="N900" s="153"/>
      <c r="O900" s="153"/>
      <c r="P900" s="153"/>
      <c r="Q900" s="153"/>
      <c r="R900" s="153"/>
      <c r="S900" s="153"/>
      <c r="T900" s="153"/>
      <c r="U900" s="153"/>
      <c r="V900" s="153"/>
      <c r="W900" s="153"/>
      <c r="X900" s="153"/>
      <c r="Y900" s="153"/>
      <c r="Z900" s="153"/>
    </row>
    <row r="901" spans="1:26" ht="24" customHeight="1">
      <c r="A901" s="152"/>
      <c r="B901" s="153"/>
      <c r="C901" s="153"/>
      <c r="D901" s="153"/>
      <c r="E901" s="153"/>
      <c r="F901" s="153"/>
      <c r="G901" s="153"/>
      <c r="H901" s="153"/>
      <c r="I901" s="153"/>
      <c r="J901" s="153"/>
      <c r="K901" s="153"/>
      <c r="L901" s="153"/>
      <c r="M901" s="153"/>
      <c r="N901" s="153"/>
      <c r="O901" s="153"/>
      <c r="P901" s="153"/>
      <c r="Q901" s="153"/>
      <c r="R901" s="153"/>
      <c r="S901" s="153"/>
      <c r="T901" s="153"/>
      <c r="U901" s="153"/>
      <c r="V901" s="153"/>
      <c r="W901" s="153"/>
      <c r="X901" s="153"/>
      <c r="Y901" s="153"/>
      <c r="Z901" s="153"/>
    </row>
    <row r="902" spans="1:26" ht="24" customHeight="1">
      <c r="A902" s="152"/>
      <c r="B902" s="153"/>
      <c r="C902" s="153"/>
      <c r="D902" s="153"/>
      <c r="E902" s="153"/>
      <c r="F902" s="153"/>
      <c r="G902" s="153"/>
      <c r="H902" s="153"/>
      <c r="I902" s="153"/>
      <c r="J902" s="153"/>
      <c r="K902" s="153"/>
      <c r="L902" s="153"/>
      <c r="M902" s="153"/>
      <c r="N902" s="153"/>
      <c r="O902" s="153"/>
      <c r="P902" s="153"/>
      <c r="Q902" s="153"/>
      <c r="R902" s="153"/>
      <c r="S902" s="153"/>
      <c r="T902" s="153"/>
      <c r="U902" s="153"/>
      <c r="V902" s="153"/>
      <c r="W902" s="153"/>
      <c r="X902" s="153"/>
      <c r="Y902" s="153"/>
      <c r="Z902" s="153"/>
    </row>
    <row r="903" spans="1:26" ht="24" customHeight="1">
      <c r="A903" s="152"/>
      <c r="B903" s="153"/>
      <c r="C903" s="153"/>
      <c r="D903" s="153"/>
      <c r="E903" s="153"/>
      <c r="F903" s="153"/>
      <c r="G903" s="153"/>
      <c r="H903" s="153"/>
      <c r="I903" s="153"/>
      <c r="J903" s="153"/>
      <c r="K903" s="153"/>
      <c r="L903" s="153"/>
      <c r="M903" s="153"/>
      <c r="N903" s="153"/>
      <c r="O903" s="153"/>
      <c r="P903" s="153"/>
      <c r="Q903" s="153"/>
      <c r="R903" s="153"/>
      <c r="S903" s="153"/>
      <c r="T903" s="153"/>
      <c r="U903" s="153"/>
      <c r="V903" s="153"/>
      <c r="W903" s="153"/>
      <c r="X903" s="153"/>
      <c r="Y903" s="153"/>
      <c r="Z903" s="153"/>
    </row>
    <row r="904" spans="1:26" ht="24" customHeight="1">
      <c r="A904" s="152"/>
      <c r="B904" s="153"/>
      <c r="C904" s="153"/>
      <c r="D904" s="153"/>
      <c r="E904" s="153"/>
      <c r="F904" s="153"/>
      <c r="G904" s="153"/>
      <c r="H904" s="153"/>
      <c r="I904" s="153"/>
      <c r="J904" s="153"/>
      <c r="K904" s="153"/>
      <c r="L904" s="153"/>
      <c r="M904" s="153"/>
      <c r="N904" s="153"/>
      <c r="O904" s="153"/>
      <c r="P904" s="153"/>
      <c r="Q904" s="153"/>
      <c r="R904" s="153"/>
      <c r="S904" s="153"/>
      <c r="T904" s="153"/>
      <c r="U904" s="153"/>
      <c r="V904" s="153"/>
      <c r="W904" s="153"/>
      <c r="X904" s="153"/>
      <c r="Y904" s="153"/>
      <c r="Z904" s="153"/>
    </row>
    <row r="905" spans="1:26" ht="24" customHeight="1">
      <c r="A905" s="152"/>
      <c r="B905" s="153"/>
      <c r="C905" s="153"/>
      <c r="D905" s="153"/>
      <c r="E905" s="153"/>
      <c r="F905" s="153"/>
      <c r="G905" s="153"/>
      <c r="H905" s="153"/>
      <c r="I905" s="153"/>
      <c r="J905" s="153"/>
      <c r="K905" s="153"/>
      <c r="L905" s="153"/>
      <c r="M905" s="153"/>
      <c r="N905" s="153"/>
      <c r="O905" s="153"/>
      <c r="P905" s="153"/>
      <c r="Q905" s="153"/>
      <c r="R905" s="153"/>
      <c r="S905" s="153"/>
      <c r="T905" s="153"/>
      <c r="U905" s="153"/>
      <c r="V905" s="153"/>
      <c r="W905" s="153"/>
      <c r="X905" s="153"/>
      <c r="Y905" s="153"/>
      <c r="Z905" s="153"/>
    </row>
    <row r="906" spans="1:26" ht="24" customHeight="1">
      <c r="A906" s="152"/>
      <c r="B906" s="153"/>
      <c r="C906" s="153"/>
      <c r="D906" s="153"/>
      <c r="E906" s="153"/>
      <c r="F906" s="153"/>
      <c r="G906" s="153"/>
      <c r="H906" s="153"/>
      <c r="I906" s="153"/>
      <c r="J906" s="153"/>
      <c r="K906" s="153"/>
      <c r="L906" s="153"/>
      <c r="M906" s="153"/>
      <c r="N906" s="153"/>
      <c r="O906" s="153"/>
      <c r="P906" s="153"/>
      <c r="Q906" s="153"/>
      <c r="R906" s="153"/>
      <c r="S906" s="153"/>
      <c r="T906" s="153"/>
      <c r="U906" s="153"/>
      <c r="V906" s="153"/>
      <c r="W906" s="153"/>
      <c r="X906" s="153"/>
      <c r="Y906" s="153"/>
      <c r="Z906" s="153"/>
    </row>
    <row r="907" spans="1:26" ht="24" customHeight="1">
      <c r="A907" s="152"/>
      <c r="B907" s="153"/>
      <c r="C907" s="153"/>
      <c r="D907" s="153"/>
      <c r="E907" s="153"/>
      <c r="F907" s="153"/>
      <c r="G907" s="153"/>
      <c r="H907" s="153"/>
      <c r="I907" s="153"/>
      <c r="J907" s="153"/>
      <c r="K907" s="153"/>
      <c r="L907" s="153"/>
      <c r="M907" s="153"/>
      <c r="N907" s="153"/>
      <c r="O907" s="153"/>
      <c r="P907" s="153"/>
      <c r="Q907" s="153"/>
      <c r="R907" s="153"/>
      <c r="S907" s="153"/>
      <c r="T907" s="153"/>
      <c r="U907" s="153"/>
      <c r="V907" s="153"/>
      <c r="W907" s="153"/>
      <c r="X907" s="153"/>
      <c r="Y907" s="153"/>
      <c r="Z907" s="153"/>
    </row>
    <row r="908" spans="1:26" ht="24" customHeight="1">
      <c r="A908" s="152"/>
      <c r="B908" s="153"/>
      <c r="C908" s="153"/>
      <c r="D908" s="153"/>
      <c r="E908" s="153"/>
      <c r="F908" s="153"/>
      <c r="G908" s="153"/>
      <c r="H908" s="153"/>
      <c r="I908" s="153"/>
      <c r="J908" s="153"/>
      <c r="K908" s="153"/>
      <c r="L908" s="153"/>
      <c r="M908" s="153"/>
      <c r="N908" s="153"/>
      <c r="O908" s="153"/>
      <c r="P908" s="153"/>
      <c r="Q908" s="153"/>
      <c r="R908" s="153"/>
      <c r="S908" s="153"/>
      <c r="T908" s="153"/>
      <c r="U908" s="153"/>
      <c r="V908" s="153"/>
      <c r="W908" s="153"/>
      <c r="X908" s="153"/>
      <c r="Y908" s="153"/>
      <c r="Z908" s="153"/>
    </row>
    <row r="909" spans="1:26" ht="24" customHeight="1">
      <c r="A909" s="152"/>
      <c r="B909" s="153"/>
      <c r="C909" s="153"/>
      <c r="D909" s="153"/>
      <c r="E909" s="153"/>
      <c r="F909" s="153"/>
      <c r="G909" s="153"/>
      <c r="H909" s="153"/>
      <c r="I909" s="153"/>
      <c r="J909" s="153"/>
      <c r="K909" s="153"/>
      <c r="L909" s="153"/>
      <c r="M909" s="153"/>
      <c r="N909" s="153"/>
      <c r="O909" s="153"/>
      <c r="P909" s="153"/>
      <c r="Q909" s="153"/>
      <c r="R909" s="153"/>
      <c r="S909" s="153"/>
      <c r="T909" s="153"/>
      <c r="U909" s="153"/>
      <c r="V909" s="153"/>
      <c r="W909" s="153"/>
      <c r="X909" s="153"/>
      <c r="Y909" s="153"/>
      <c r="Z909" s="153"/>
    </row>
    <row r="910" spans="1:26" ht="24" customHeight="1">
      <c r="A910" s="152"/>
      <c r="B910" s="153"/>
      <c r="C910" s="153"/>
      <c r="D910" s="153"/>
      <c r="E910" s="153"/>
      <c r="F910" s="153"/>
      <c r="G910" s="153"/>
      <c r="H910" s="153"/>
      <c r="I910" s="153"/>
      <c r="J910" s="153"/>
      <c r="K910" s="153"/>
      <c r="L910" s="153"/>
      <c r="M910" s="153"/>
      <c r="N910" s="153"/>
      <c r="O910" s="153"/>
      <c r="P910" s="153"/>
      <c r="Q910" s="153"/>
      <c r="R910" s="153"/>
      <c r="S910" s="153"/>
      <c r="T910" s="153"/>
      <c r="U910" s="153"/>
      <c r="V910" s="153"/>
      <c r="W910" s="153"/>
      <c r="X910" s="153"/>
      <c r="Y910" s="153"/>
      <c r="Z910" s="153"/>
    </row>
    <row r="911" spans="1:26" ht="24" customHeight="1">
      <c r="A911" s="152"/>
      <c r="B911" s="153"/>
      <c r="C911" s="153"/>
      <c r="D911" s="153"/>
      <c r="E911" s="153"/>
      <c r="F911" s="153"/>
      <c r="G911" s="153"/>
      <c r="H911" s="153"/>
      <c r="I911" s="153"/>
      <c r="J911" s="153"/>
      <c r="K911" s="153"/>
      <c r="L911" s="153"/>
      <c r="M911" s="153"/>
      <c r="N911" s="153"/>
      <c r="O911" s="153"/>
      <c r="P911" s="153"/>
      <c r="Q911" s="153"/>
      <c r="R911" s="153"/>
      <c r="S911" s="153"/>
      <c r="T911" s="153"/>
      <c r="U911" s="153"/>
      <c r="V911" s="153"/>
      <c r="W911" s="153"/>
      <c r="X911" s="153"/>
      <c r="Y911" s="153"/>
      <c r="Z911" s="153"/>
    </row>
    <row r="912" spans="1:26" ht="24" customHeight="1">
      <c r="A912" s="152"/>
      <c r="B912" s="153"/>
      <c r="C912" s="153"/>
      <c r="D912" s="153"/>
      <c r="E912" s="153"/>
      <c r="F912" s="153"/>
      <c r="G912" s="153"/>
      <c r="H912" s="153"/>
      <c r="I912" s="153"/>
      <c r="J912" s="153"/>
      <c r="K912" s="153"/>
      <c r="L912" s="153"/>
      <c r="M912" s="153"/>
      <c r="N912" s="153"/>
      <c r="O912" s="153"/>
      <c r="P912" s="153"/>
      <c r="Q912" s="153"/>
      <c r="R912" s="153"/>
      <c r="S912" s="153"/>
      <c r="T912" s="153"/>
      <c r="U912" s="153"/>
      <c r="V912" s="153"/>
      <c r="W912" s="153"/>
      <c r="X912" s="153"/>
      <c r="Y912" s="153"/>
      <c r="Z912" s="153"/>
    </row>
    <row r="913" spans="1:26" ht="24" customHeight="1">
      <c r="A913" s="152"/>
      <c r="B913" s="153"/>
      <c r="C913" s="153"/>
      <c r="D913" s="153"/>
      <c r="E913" s="153"/>
      <c r="F913" s="153"/>
      <c r="G913" s="153"/>
      <c r="H913" s="153"/>
      <c r="I913" s="153"/>
      <c r="J913" s="153"/>
      <c r="K913" s="153"/>
      <c r="L913" s="153"/>
      <c r="M913" s="153"/>
      <c r="N913" s="153"/>
      <c r="O913" s="153"/>
      <c r="P913" s="153"/>
      <c r="Q913" s="153"/>
      <c r="R913" s="153"/>
      <c r="S913" s="153"/>
      <c r="T913" s="153"/>
      <c r="U913" s="153"/>
      <c r="V913" s="153"/>
      <c r="W913" s="153"/>
      <c r="X913" s="153"/>
      <c r="Y913" s="153"/>
      <c r="Z913" s="153"/>
    </row>
    <row r="914" spans="1:26" ht="24" customHeight="1">
      <c r="A914" s="152"/>
      <c r="B914" s="153"/>
      <c r="C914" s="153"/>
      <c r="D914" s="153"/>
      <c r="E914" s="153"/>
      <c r="F914" s="153"/>
      <c r="G914" s="153"/>
      <c r="H914" s="153"/>
      <c r="I914" s="153"/>
      <c r="J914" s="153"/>
      <c r="K914" s="153"/>
      <c r="L914" s="153"/>
      <c r="M914" s="153"/>
      <c r="N914" s="153"/>
      <c r="O914" s="153"/>
      <c r="P914" s="153"/>
      <c r="Q914" s="153"/>
      <c r="R914" s="153"/>
      <c r="S914" s="153"/>
      <c r="T914" s="153"/>
      <c r="U914" s="153"/>
      <c r="V914" s="153"/>
      <c r="W914" s="153"/>
      <c r="X914" s="153"/>
      <c r="Y914" s="153"/>
      <c r="Z914" s="153"/>
    </row>
    <row r="915" spans="1:26" ht="24" customHeight="1">
      <c r="A915" s="152"/>
      <c r="B915" s="153"/>
      <c r="C915" s="153"/>
      <c r="D915" s="153"/>
      <c r="E915" s="153"/>
      <c r="F915" s="153"/>
      <c r="G915" s="153"/>
      <c r="H915" s="153"/>
      <c r="I915" s="153"/>
      <c r="J915" s="153"/>
      <c r="K915" s="153"/>
      <c r="L915" s="153"/>
      <c r="M915" s="153"/>
      <c r="N915" s="153"/>
      <c r="O915" s="153"/>
      <c r="P915" s="153"/>
      <c r="Q915" s="153"/>
      <c r="R915" s="153"/>
      <c r="S915" s="153"/>
      <c r="T915" s="153"/>
      <c r="U915" s="153"/>
      <c r="V915" s="153"/>
      <c r="W915" s="153"/>
      <c r="X915" s="153"/>
      <c r="Y915" s="153"/>
      <c r="Z915" s="153"/>
    </row>
    <row r="916" spans="1:26" ht="24" customHeight="1">
      <c r="A916" s="152"/>
      <c r="B916" s="153"/>
      <c r="C916" s="153"/>
      <c r="D916" s="153"/>
      <c r="E916" s="153"/>
      <c r="F916" s="153"/>
      <c r="G916" s="153"/>
      <c r="H916" s="153"/>
      <c r="I916" s="153"/>
      <c r="J916" s="153"/>
      <c r="K916" s="153"/>
      <c r="L916" s="153"/>
      <c r="M916" s="153"/>
      <c r="N916" s="153"/>
      <c r="O916" s="153"/>
      <c r="P916" s="153"/>
      <c r="Q916" s="153"/>
      <c r="R916" s="153"/>
      <c r="S916" s="153"/>
      <c r="T916" s="153"/>
      <c r="U916" s="153"/>
      <c r="V916" s="153"/>
      <c r="W916" s="153"/>
      <c r="X916" s="153"/>
      <c r="Y916" s="153"/>
      <c r="Z916" s="153"/>
    </row>
    <row r="917" spans="1:26" ht="24" customHeight="1">
      <c r="A917" s="152"/>
      <c r="B917" s="153"/>
      <c r="C917" s="153"/>
      <c r="D917" s="153"/>
      <c r="E917" s="153"/>
      <c r="F917" s="153"/>
      <c r="G917" s="153"/>
      <c r="H917" s="153"/>
      <c r="I917" s="153"/>
      <c r="J917" s="153"/>
      <c r="K917" s="153"/>
      <c r="L917" s="153"/>
      <c r="M917" s="153"/>
      <c r="N917" s="153"/>
      <c r="O917" s="153"/>
      <c r="P917" s="153"/>
      <c r="Q917" s="153"/>
      <c r="R917" s="153"/>
      <c r="S917" s="153"/>
      <c r="T917" s="153"/>
      <c r="U917" s="153"/>
      <c r="V917" s="153"/>
      <c r="W917" s="153"/>
      <c r="X917" s="153"/>
      <c r="Y917" s="153"/>
      <c r="Z917" s="153"/>
    </row>
    <row r="918" spans="1:26" ht="24" customHeight="1">
      <c r="A918" s="152"/>
      <c r="B918" s="153"/>
      <c r="C918" s="153"/>
      <c r="D918" s="153"/>
      <c r="E918" s="153"/>
      <c r="F918" s="153"/>
      <c r="G918" s="153"/>
      <c r="H918" s="153"/>
      <c r="I918" s="153"/>
      <c r="J918" s="153"/>
      <c r="K918" s="153"/>
      <c r="L918" s="153"/>
      <c r="M918" s="153"/>
      <c r="N918" s="153"/>
      <c r="O918" s="153"/>
      <c r="P918" s="153"/>
      <c r="Q918" s="153"/>
      <c r="R918" s="153"/>
      <c r="S918" s="153"/>
      <c r="T918" s="153"/>
      <c r="U918" s="153"/>
      <c r="V918" s="153"/>
      <c r="W918" s="153"/>
      <c r="X918" s="153"/>
      <c r="Y918" s="153"/>
      <c r="Z918" s="153"/>
    </row>
    <row r="919" spans="1:26" ht="24" customHeight="1">
      <c r="A919" s="152"/>
      <c r="B919" s="153"/>
      <c r="C919" s="153"/>
      <c r="D919" s="153"/>
      <c r="E919" s="153"/>
      <c r="F919" s="153"/>
      <c r="G919" s="153"/>
      <c r="H919" s="153"/>
      <c r="I919" s="153"/>
      <c r="J919" s="153"/>
      <c r="K919" s="153"/>
      <c r="L919" s="153"/>
      <c r="M919" s="153"/>
      <c r="N919" s="153"/>
      <c r="O919" s="153"/>
      <c r="P919" s="153"/>
      <c r="Q919" s="153"/>
      <c r="R919" s="153"/>
      <c r="S919" s="153"/>
      <c r="T919" s="153"/>
      <c r="U919" s="153"/>
      <c r="V919" s="153"/>
      <c r="W919" s="153"/>
      <c r="X919" s="153"/>
      <c r="Y919" s="153"/>
      <c r="Z919" s="153"/>
    </row>
    <row r="920" spans="1:26" ht="24" customHeight="1">
      <c r="A920" s="152"/>
      <c r="B920" s="153"/>
      <c r="C920" s="153"/>
      <c r="D920" s="153"/>
      <c r="E920" s="153"/>
      <c r="F920" s="153"/>
      <c r="G920" s="153"/>
      <c r="H920" s="153"/>
      <c r="I920" s="153"/>
      <c r="J920" s="153"/>
      <c r="K920" s="153"/>
      <c r="L920" s="153"/>
      <c r="M920" s="153"/>
      <c r="N920" s="153"/>
      <c r="O920" s="153"/>
      <c r="P920" s="153"/>
      <c r="Q920" s="153"/>
      <c r="R920" s="153"/>
      <c r="S920" s="153"/>
      <c r="T920" s="153"/>
      <c r="U920" s="153"/>
      <c r="V920" s="153"/>
      <c r="W920" s="153"/>
      <c r="X920" s="153"/>
      <c r="Y920" s="153"/>
      <c r="Z920" s="153"/>
    </row>
    <row r="921" spans="1:26" ht="24" customHeight="1">
      <c r="A921" s="152"/>
      <c r="B921" s="153"/>
      <c r="C921" s="153"/>
      <c r="D921" s="153"/>
      <c r="E921" s="153"/>
      <c r="F921" s="153"/>
      <c r="G921" s="153"/>
      <c r="H921" s="153"/>
      <c r="I921" s="153"/>
      <c r="J921" s="153"/>
      <c r="K921" s="153"/>
      <c r="L921" s="153"/>
      <c r="M921" s="153"/>
      <c r="N921" s="153"/>
      <c r="O921" s="153"/>
      <c r="P921" s="153"/>
      <c r="Q921" s="153"/>
      <c r="R921" s="153"/>
      <c r="S921" s="153"/>
      <c r="T921" s="153"/>
      <c r="U921" s="153"/>
      <c r="V921" s="153"/>
      <c r="W921" s="153"/>
      <c r="X921" s="153"/>
      <c r="Y921" s="153"/>
      <c r="Z921" s="153"/>
    </row>
    <row r="922" spans="1:26" ht="24" customHeight="1">
      <c r="A922" s="152"/>
      <c r="B922" s="153"/>
      <c r="C922" s="153"/>
      <c r="D922" s="153"/>
      <c r="E922" s="153"/>
      <c r="F922" s="153"/>
      <c r="G922" s="153"/>
      <c r="H922" s="153"/>
      <c r="I922" s="153"/>
      <c r="J922" s="153"/>
      <c r="K922" s="153"/>
      <c r="L922" s="153"/>
      <c r="M922" s="153"/>
      <c r="N922" s="153"/>
      <c r="O922" s="153"/>
      <c r="P922" s="153"/>
      <c r="Q922" s="153"/>
      <c r="R922" s="153"/>
      <c r="S922" s="153"/>
      <c r="T922" s="153"/>
      <c r="U922" s="153"/>
      <c r="V922" s="153"/>
      <c r="W922" s="153"/>
      <c r="X922" s="153"/>
      <c r="Y922" s="153"/>
      <c r="Z922" s="153"/>
    </row>
    <row r="923" spans="1:26" ht="24" customHeight="1">
      <c r="A923" s="152"/>
      <c r="B923" s="153"/>
      <c r="C923" s="153"/>
      <c r="D923" s="153"/>
      <c r="E923" s="153"/>
      <c r="F923" s="153"/>
      <c r="G923" s="153"/>
      <c r="H923" s="153"/>
      <c r="I923" s="153"/>
      <c r="J923" s="153"/>
      <c r="K923" s="153"/>
      <c r="L923" s="153"/>
      <c r="M923" s="153"/>
      <c r="N923" s="153"/>
      <c r="O923" s="153"/>
      <c r="P923" s="153"/>
      <c r="Q923" s="153"/>
      <c r="R923" s="153"/>
      <c r="S923" s="153"/>
      <c r="T923" s="153"/>
      <c r="U923" s="153"/>
      <c r="V923" s="153"/>
      <c r="W923" s="153"/>
      <c r="X923" s="153"/>
      <c r="Y923" s="153"/>
      <c r="Z923" s="153"/>
    </row>
    <row r="924" spans="1:26" ht="24" customHeight="1">
      <c r="A924" s="152"/>
      <c r="B924" s="153"/>
      <c r="C924" s="153"/>
      <c r="D924" s="153"/>
      <c r="E924" s="153"/>
      <c r="F924" s="153"/>
      <c r="G924" s="153"/>
      <c r="H924" s="153"/>
      <c r="I924" s="153"/>
      <c r="J924" s="153"/>
      <c r="K924" s="153"/>
      <c r="L924" s="153"/>
      <c r="M924" s="153"/>
      <c r="N924" s="153"/>
      <c r="O924" s="153"/>
      <c r="P924" s="153"/>
      <c r="Q924" s="153"/>
      <c r="R924" s="153"/>
      <c r="S924" s="153"/>
      <c r="T924" s="153"/>
      <c r="U924" s="153"/>
      <c r="V924" s="153"/>
      <c r="W924" s="153"/>
      <c r="X924" s="153"/>
      <c r="Y924" s="153"/>
      <c r="Z924" s="153"/>
    </row>
    <row r="925" spans="1:26" ht="24" customHeight="1">
      <c r="A925" s="152"/>
      <c r="B925" s="153"/>
      <c r="C925" s="153"/>
      <c r="D925" s="153"/>
      <c r="E925" s="153"/>
      <c r="F925" s="153"/>
      <c r="G925" s="153"/>
      <c r="H925" s="153"/>
      <c r="I925" s="153"/>
      <c r="J925" s="153"/>
      <c r="K925" s="153"/>
      <c r="L925" s="153"/>
      <c r="M925" s="153"/>
      <c r="N925" s="153"/>
      <c r="O925" s="153"/>
      <c r="P925" s="153"/>
      <c r="Q925" s="153"/>
      <c r="R925" s="153"/>
      <c r="S925" s="153"/>
      <c r="T925" s="153"/>
      <c r="U925" s="153"/>
      <c r="V925" s="153"/>
      <c r="W925" s="153"/>
      <c r="X925" s="153"/>
      <c r="Y925" s="153"/>
      <c r="Z925" s="153"/>
    </row>
    <row r="926" spans="1:26" ht="24" customHeight="1">
      <c r="A926" s="152"/>
      <c r="B926" s="153"/>
      <c r="C926" s="153"/>
      <c r="D926" s="153"/>
      <c r="E926" s="153"/>
      <c r="F926" s="153"/>
      <c r="G926" s="153"/>
      <c r="H926" s="153"/>
      <c r="I926" s="153"/>
      <c r="J926" s="153"/>
      <c r="K926" s="153"/>
      <c r="L926" s="153"/>
      <c r="M926" s="153"/>
      <c r="N926" s="153"/>
      <c r="O926" s="153"/>
      <c r="P926" s="153"/>
      <c r="Q926" s="153"/>
      <c r="R926" s="153"/>
      <c r="S926" s="153"/>
      <c r="T926" s="153"/>
      <c r="U926" s="153"/>
      <c r="V926" s="153"/>
      <c r="W926" s="153"/>
      <c r="X926" s="153"/>
      <c r="Y926" s="153"/>
      <c r="Z926" s="153"/>
    </row>
    <row r="927" spans="1:26" ht="24" customHeight="1">
      <c r="A927" s="152"/>
      <c r="B927" s="153"/>
      <c r="C927" s="153"/>
      <c r="D927" s="153"/>
      <c r="E927" s="153"/>
      <c r="F927" s="153"/>
      <c r="G927" s="153"/>
      <c r="H927" s="153"/>
      <c r="I927" s="153"/>
      <c r="J927" s="153"/>
      <c r="K927" s="153"/>
      <c r="L927" s="153"/>
      <c r="M927" s="153"/>
      <c r="N927" s="153"/>
      <c r="O927" s="153"/>
      <c r="P927" s="153"/>
      <c r="Q927" s="153"/>
      <c r="R927" s="153"/>
      <c r="S927" s="153"/>
      <c r="T927" s="153"/>
      <c r="U927" s="153"/>
      <c r="V927" s="153"/>
      <c r="W927" s="153"/>
      <c r="X927" s="153"/>
      <c r="Y927" s="153"/>
      <c r="Z927" s="153"/>
    </row>
    <row r="928" spans="1:26" ht="24" customHeight="1">
      <c r="A928" s="152"/>
      <c r="B928" s="153"/>
      <c r="C928" s="153"/>
      <c r="D928" s="153"/>
      <c r="E928" s="153"/>
      <c r="F928" s="153"/>
      <c r="G928" s="153"/>
      <c r="H928" s="153"/>
      <c r="I928" s="153"/>
      <c r="J928" s="153"/>
      <c r="K928" s="153"/>
      <c r="L928" s="153"/>
      <c r="M928" s="153"/>
      <c r="N928" s="153"/>
      <c r="O928" s="153"/>
      <c r="P928" s="153"/>
      <c r="Q928" s="153"/>
      <c r="R928" s="153"/>
      <c r="S928" s="153"/>
      <c r="T928" s="153"/>
      <c r="U928" s="153"/>
      <c r="V928" s="153"/>
      <c r="W928" s="153"/>
      <c r="X928" s="153"/>
      <c r="Y928" s="153"/>
      <c r="Z928" s="153"/>
    </row>
    <row r="929" spans="1:26" ht="24" customHeight="1">
      <c r="A929" s="152"/>
      <c r="B929" s="153"/>
      <c r="C929" s="153"/>
      <c r="D929" s="153"/>
      <c r="E929" s="153"/>
      <c r="F929" s="153"/>
      <c r="G929" s="153"/>
      <c r="H929" s="153"/>
      <c r="I929" s="153"/>
      <c r="J929" s="153"/>
      <c r="K929" s="153"/>
      <c r="L929" s="153"/>
      <c r="M929" s="153"/>
      <c r="N929" s="153"/>
      <c r="O929" s="153"/>
      <c r="P929" s="153"/>
      <c r="Q929" s="153"/>
      <c r="R929" s="153"/>
      <c r="S929" s="153"/>
      <c r="T929" s="153"/>
      <c r="U929" s="153"/>
      <c r="V929" s="153"/>
      <c r="W929" s="153"/>
      <c r="X929" s="153"/>
      <c r="Y929" s="153"/>
      <c r="Z929" s="153"/>
    </row>
    <row r="930" spans="1:26" ht="24" customHeight="1">
      <c r="A930" s="152"/>
      <c r="B930" s="153"/>
      <c r="C930" s="153"/>
      <c r="D930" s="153"/>
      <c r="E930" s="153"/>
      <c r="F930" s="153"/>
      <c r="G930" s="153"/>
      <c r="H930" s="153"/>
      <c r="I930" s="153"/>
      <c r="J930" s="153"/>
      <c r="K930" s="153"/>
      <c r="L930" s="153"/>
      <c r="M930" s="153"/>
      <c r="N930" s="153"/>
      <c r="O930" s="153"/>
      <c r="P930" s="153"/>
      <c r="Q930" s="153"/>
      <c r="R930" s="153"/>
      <c r="S930" s="153"/>
      <c r="T930" s="153"/>
      <c r="U930" s="153"/>
      <c r="V930" s="153"/>
      <c r="W930" s="153"/>
      <c r="X930" s="153"/>
      <c r="Y930" s="153"/>
      <c r="Z930" s="153"/>
    </row>
    <row r="931" spans="1:26" ht="24" customHeight="1">
      <c r="A931" s="152"/>
      <c r="B931" s="153"/>
      <c r="C931" s="153"/>
      <c r="D931" s="153"/>
      <c r="E931" s="153"/>
      <c r="F931" s="153"/>
      <c r="G931" s="153"/>
      <c r="H931" s="153"/>
      <c r="I931" s="153"/>
      <c r="J931" s="153"/>
      <c r="K931" s="153"/>
      <c r="L931" s="153"/>
      <c r="M931" s="153"/>
      <c r="N931" s="153"/>
      <c r="O931" s="153"/>
      <c r="P931" s="153"/>
      <c r="Q931" s="153"/>
      <c r="R931" s="153"/>
      <c r="S931" s="153"/>
      <c r="T931" s="153"/>
      <c r="U931" s="153"/>
      <c r="V931" s="153"/>
      <c r="W931" s="153"/>
      <c r="X931" s="153"/>
      <c r="Y931" s="153"/>
      <c r="Z931" s="153"/>
    </row>
    <row r="932" spans="1:26" ht="24" customHeight="1">
      <c r="A932" s="152"/>
      <c r="B932" s="153"/>
      <c r="C932" s="153"/>
      <c r="D932" s="153"/>
      <c r="E932" s="153"/>
      <c r="F932" s="153"/>
      <c r="G932" s="153"/>
      <c r="H932" s="153"/>
      <c r="I932" s="153"/>
      <c r="J932" s="153"/>
      <c r="K932" s="153"/>
      <c r="L932" s="153"/>
      <c r="M932" s="153"/>
      <c r="N932" s="153"/>
      <c r="O932" s="153"/>
      <c r="P932" s="153"/>
      <c r="Q932" s="153"/>
      <c r="R932" s="153"/>
      <c r="S932" s="153"/>
      <c r="T932" s="153"/>
      <c r="U932" s="153"/>
      <c r="V932" s="153"/>
      <c r="W932" s="153"/>
      <c r="X932" s="153"/>
      <c r="Y932" s="153"/>
      <c r="Z932" s="153"/>
    </row>
    <row r="933" spans="1:26" ht="24" customHeight="1">
      <c r="A933" s="152"/>
      <c r="B933" s="153"/>
      <c r="C933" s="153"/>
      <c r="D933" s="153"/>
      <c r="E933" s="153"/>
      <c r="F933" s="153"/>
      <c r="G933" s="153"/>
      <c r="H933" s="153"/>
      <c r="I933" s="153"/>
      <c r="J933" s="153"/>
      <c r="K933" s="153"/>
      <c r="L933" s="153"/>
      <c r="M933" s="153"/>
      <c r="N933" s="153"/>
      <c r="O933" s="153"/>
      <c r="P933" s="153"/>
      <c r="Q933" s="153"/>
      <c r="R933" s="153"/>
      <c r="S933" s="153"/>
      <c r="T933" s="153"/>
      <c r="U933" s="153"/>
      <c r="V933" s="153"/>
      <c r="W933" s="153"/>
      <c r="X933" s="153"/>
      <c r="Y933" s="153"/>
      <c r="Z933" s="153"/>
    </row>
    <row r="934" spans="1:26" ht="24" customHeight="1">
      <c r="A934" s="152"/>
      <c r="B934" s="153"/>
      <c r="C934" s="153"/>
      <c r="D934" s="153"/>
      <c r="E934" s="153"/>
      <c r="F934" s="153"/>
      <c r="G934" s="153"/>
      <c r="H934" s="153"/>
      <c r="I934" s="153"/>
      <c r="J934" s="153"/>
      <c r="K934" s="153"/>
      <c r="L934" s="153"/>
      <c r="M934" s="153"/>
      <c r="N934" s="153"/>
      <c r="O934" s="153"/>
      <c r="P934" s="153"/>
      <c r="Q934" s="153"/>
      <c r="R934" s="153"/>
      <c r="S934" s="153"/>
      <c r="T934" s="153"/>
      <c r="U934" s="153"/>
      <c r="V934" s="153"/>
      <c r="W934" s="153"/>
      <c r="X934" s="153"/>
      <c r="Y934" s="153"/>
      <c r="Z934" s="153"/>
    </row>
    <row r="935" spans="1:26" ht="24" customHeight="1">
      <c r="A935" s="152"/>
      <c r="B935" s="153"/>
      <c r="C935" s="153"/>
      <c r="D935" s="153"/>
      <c r="E935" s="153"/>
      <c r="F935" s="153"/>
      <c r="G935" s="153"/>
      <c r="H935" s="153"/>
      <c r="I935" s="153"/>
      <c r="J935" s="153"/>
      <c r="K935" s="153"/>
      <c r="L935" s="153"/>
      <c r="M935" s="153"/>
      <c r="N935" s="153"/>
      <c r="O935" s="153"/>
      <c r="P935" s="153"/>
      <c r="Q935" s="153"/>
      <c r="R935" s="153"/>
      <c r="S935" s="153"/>
      <c r="T935" s="153"/>
      <c r="U935" s="153"/>
      <c r="V935" s="153"/>
      <c r="W935" s="153"/>
      <c r="X935" s="153"/>
      <c r="Y935" s="153"/>
      <c r="Z935" s="153"/>
    </row>
    <row r="936" spans="1:26" ht="24" customHeight="1">
      <c r="A936" s="152"/>
      <c r="B936" s="153"/>
      <c r="C936" s="153"/>
      <c r="D936" s="153"/>
      <c r="E936" s="153"/>
      <c r="F936" s="153"/>
      <c r="G936" s="153"/>
      <c r="H936" s="153"/>
      <c r="I936" s="153"/>
      <c r="J936" s="153"/>
      <c r="K936" s="153"/>
      <c r="L936" s="153"/>
      <c r="M936" s="153"/>
      <c r="N936" s="153"/>
      <c r="O936" s="153"/>
      <c r="P936" s="153"/>
      <c r="Q936" s="153"/>
      <c r="R936" s="153"/>
      <c r="S936" s="153"/>
      <c r="T936" s="153"/>
      <c r="U936" s="153"/>
      <c r="V936" s="153"/>
      <c r="W936" s="153"/>
      <c r="X936" s="153"/>
      <c r="Y936" s="153"/>
      <c r="Z936" s="153"/>
    </row>
    <row r="937" spans="1:26" ht="24" customHeight="1">
      <c r="A937" s="152"/>
      <c r="B937" s="153"/>
      <c r="C937" s="153"/>
      <c r="D937" s="153"/>
      <c r="E937" s="153"/>
      <c r="F937" s="153"/>
      <c r="G937" s="153"/>
      <c r="H937" s="153"/>
      <c r="I937" s="153"/>
      <c r="J937" s="153"/>
      <c r="K937" s="153"/>
      <c r="L937" s="153"/>
      <c r="M937" s="153"/>
      <c r="N937" s="153"/>
      <c r="O937" s="153"/>
      <c r="P937" s="153"/>
      <c r="Q937" s="153"/>
      <c r="R937" s="153"/>
      <c r="S937" s="153"/>
      <c r="T937" s="153"/>
      <c r="U937" s="153"/>
      <c r="V937" s="153"/>
      <c r="W937" s="153"/>
      <c r="X937" s="153"/>
      <c r="Y937" s="153"/>
      <c r="Z937" s="153"/>
    </row>
    <row r="938" spans="1:26" ht="24" customHeight="1">
      <c r="A938" s="152"/>
      <c r="B938" s="153"/>
      <c r="C938" s="153"/>
      <c r="D938" s="153"/>
      <c r="E938" s="153"/>
      <c r="F938" s="153"/>
      <c r="G938" s="153"/>
      <c r="H938" s="153"/>
      <c r="I938" s="153"/>
      <c r="J938" s="153"/>
      <c r="K938" s="153"/>
      <c r="L938" s="153"/>
      <c r="M938" s="153"/>
      <c r="N938" s="153"/>
      <c r="O938" s="153"/>
      <c r="P938" s="153"/>
      <c r="Q938" s="153"/>
      <c r="R938" s="153"/>
      <c r="S938" s="153"/>
      <c r="T938" s="153"/>
      <c r="U938" s="153"/>
      <c r="V938" s="153"/>
      <c r="W938" s="153"/>
      <c r="X938" s="153"/>
      <c r="Y938" s="153"/>
      <c r="Z938" s="153"/>
    </row>
    <row r="939" spans="1:26" ht="24" customHeight="1">
      <c r="A939" s="152"/>
      <c r="B939" s="153"/>
      <c r="C939" s="153"/>
      <c r="D939" s="153"/>
      <c r="E939" s="153"/>
      <c r="F939" s="153"/>
      <c r="G939" s="153"/>
      <c r="H939" s="153"/>
      <c r="I939" s="153"/>
      <c r="J939" s="153"/>
      <c r="K939" s="153"/>
      <c r="L939" s="153"/>
      <c r="M939" s="153"/>
      <c r="N939" s="153"/>
      <c r="O939" s="153"/>
      <c r="P939" s="153"/>
      <c r="Q939" s="153"/>
      <c r="R939" s="153"/>
      <c r="S939" s="153"/>
      <c r="T939" s="153"/>
      <c r="U939" s="153"/>
      <c r="V939" s="153"/>
      <c r="W939" s="153"/>
      <c r="X939" s="153"/>
      <c r="Y939" s="153"/>
      <c r="Z939" s="153"/>
    </row>
    <row r="940" spans="1:26" ht="24" customHeight="1">
      <c r="A940" s="152"/>
      <c r="B940" s="153"/>
      <c r="C940" s="153"/>
      <c r="D940" s="153"/>
      <c r="E940" s="153"/>
      <c r="F940" s="153"/>
      <c r="G940" s="153"/>
      <c r="H940" s="153"/>
      <c r="I940" s="153"/>
      <c r="J940" s="153"/>
      <c r="K940" s="153"/>
      <c r="L940" s="153"/>
      <c r="M940" s="153"/>
      <c r="N940" s="153"/>
      <c r="O940" s="153"/>
      <c r="P940" s="153"/>
      <c r="Q940" s="153"/>
      <c r="R940" s="153"/>
      <c r="S940" s="153"/>
      <c r="T940" s="153"/>
      <c r="U940" s="153"/>
      <c r="V940" s="153"/>
      <c r="W940" s="153"/>
      <c r="X940" s="153"/>
      <c r="Y940" s="153"/>
      <c r="Z940" s="153"/>
    </row>
    <row r="941" spans="1:26" ht="24" customHeight="1">
      <c r="A941" s="152"/>
      <c r="B941" s="153"/>
      <c r="C941" s="153"/>
      <c r="D941" s="153"/>
      <c r="E941" s="153"/>
      <c r="F941" s="153"/>
      <c r="G941" s="153"/>
      <c r="H941" s="153"/>
      <c r="I941" s="153"/>
      <c r="J941" s="153"/>
      <c r="K941" s="153"/>
      <c r="L941" s="153"/>
      <c r="M941" s="153"/>
      <c r="N941" s="153"/>
      <c r="O941" s="153"/>
      <c r="P941" s="153"/>
      <c r="Q941" s="153"/>
      <c r="R941" s="153"/>
      <c r="S941" s="153"/>
      <c r="T941" s="153"/>
      <c r="U941" s="153"/>
      <c r="V941" s="153"/>
      <c r="W941" s="153"/>
      <c r="X941" s="153"/>
      <c r="Y941" s="153"/>
      <c r="Z941" s="153"/>
    </row>
    <row r="942" spans="1:26" ht="24" customHeight="1">
      <c r="A942" s="152"/>
      <c r="B942" s="153"/>
      <c r="C942" s="153"/>
      <c r="D942" s="153"/>
      <c r="E942" s="153"/>
      <c r="F942" s="153"/>
      <c r="G942" s="153"/>
      <c r="H942" s="153"/>
      <c r="I942" s="153"/>
      <c r="J942" s="153"/>
      <c r="K942" s="153"/>
      <c r="L942" s="153"/>
      <c r="M942" s="153"/>
      <c r="N942" s="153"/>
      <c r="O942" s="153"/>
      <c r="P942" s="153"/>
      <c r="Q942" s="153"/>
      <c r="R942" s="153"/>
      <c r="S942" s="153"/>
      <c r="T942" s="153"/>
      <c r="U942" s="153"/>
      <c r="V942" s="153"/>
      <c r="W942" s="153"/>
      <c r="X942" s="153"/>
      <c r="Y942" s="153"/>
      <c r="Z942" s="153"/>
    </row>
    <row r="943" spans="1:26" ht="24" customHeight="1">
      <c r="A943" s="152"/>
      <c r="B943" s="153"/>
      <c r="C943" s="153"/>
      <c r="D943" s="153"/>
      <c r="E943" s="153"/>
      <c r="F943" s="153"/>
      <c r="G943" s="153"/>
      <c r="H943" s="153"/>
      <c r="I943" s="153"/>
      <c r="J943" s="153"/>
      <c r="K943" s="153"/>
      <c r="L943" s="153"/>
      <c r="M943" s="153"/>
      <c r="N943" s="153"/>
      <c r="O943" s="153"/>
      <c r="P943" s="153"/>
      <c r="Q943" s="153"/>
      <c r="R943" s="153"/>
      <c r="S943" s="153"/>
      <c r="T943" s="153"/>
      <c r="U943" s="153"/>
      <c r="V943" s="153"/>
      <c r="W943" s="153"/>
      <c r="X943" s="153"/>
      <c r="Y943" s="153"/>
      <c r="Z943" s="153"/>
    </row>
    <row r="944" spans="1:26" ht="24" customHeight="1">
      <c r="A944" s="152"/>
      <c r="B944" s="153"/>
      <c r="C944" s="153"/>
      <c r="D944" s="153"/>
      <c r="E944" s="153"/>
      <c r="F944" s="153"/>
      <c r="G944" s="153"/>
      <c r="H944" s="153"/>
      <c r="I944" s="153"/>
      <c r="J944" s="153"/>
      <c r="K944" s="153"/>
      <c r="L944" s="153"/>
      <c r="M944" s="153"/>
      <c r="N944" s="153"/>
      <c r="O944" s="153"/>
      <c r="P944" s="153"/>
      <c r="Q944" s="153"/>
      <c r="R944" s="153"/>
      <c r="S944" s="153"/>
      <c r="T944" s="153"/>
      <c r="U944" s="153"/>
      <c r="V944" s="153"/>
      <c r="W944" s="153"/>
      <c r="X944" s="153"/>
      <c r="Y944" s="153"/>
      <c r="Z944" s="153"/>
    </row>
    <row r="945" spans="1:26" ht="24" customHeight="1">
      <c r="A945" s="152"/>
      <c r="B945" s="153"/>
      <c r="C945" s="153"/>
      <c r="D945" s="153"/>
      <c r="E945" s="153"/>
      <c r="F945" s="153"/>
      <c r="G945" s="153"/>
      <c r="H945" s="153"/>
      <c r="I945" s="153"/>
      <c r="J945" s="153"/>
      <c r="K945" s="153"/>
      <c r="L945" s="153"/>
      <c r="M945" s="153"/>
      <c r="N945" s="153"/>
      <c r="O945" s="153"/>
      <c r="P945" s="153"/>
      <c r="Q945" s="153"/>
      <c r="R945" s="153"/>
      <c r="S945" s="153"/>
      <c r="T945" s="153"/>
      <c r="U945" s="153"/>
      <c r="V945" s="153"/>
      <c r="W945" s="153"/>
      <c r="X945" s="153"/>
      <c r="Y945" s="153"/>
      <c r="Z945" s="153"/>
    </row>
    <row r="946" spans="1:26" ht="24" customHeight="1">
      <c r="A946" s="152"/>
      <c r="B946" s="153"/>
      <c r="C946" s="153"/>
      <c r="D946" s="153"/>
      <c r="E946" s="153"/>
      <c r="F946" s="153"/>
      <c r="G946" s="153"/>
      <c r="H946" s="153"/>
      <c r="I946" s="153"/>
      <c r="J946" s="153"/>
      <c r="K946" s="153"/>
      <c r="L946" s="153"/>
      <c r="M946" s="153"/>
      <c r="N946" s="153"/>
      <c r="O946" s="153"/>
      <c r="P946" s="153"/>
      <c r="Q946" s="153"/>
      <c r="R946" s="153"/>
      <c r="S946" s="153"/>
      <c r="T946" s="153"/>
      <c r="U946" s="153"/>
      <c r="V946" s="153"/>
      <c r="W946" s="153"/>
      <c r="X946" s="153"/>
      <c r="Y946" s="153"/>
      <c r="Z946" s="153"/>
    </row>
    <row r="947" spans="1:26" ht="24" customHeight="1">
      <c r="A947" s="152"/>
      <c r="B947" s="153"/>
      <c r="C947" s="153"/>
      <c r="D947" s="153"/>
      <c r="E947" s="153"/>
      <c r="F947" s="153"/>
      <c r="G947" s="153"/>
      <c r="H947" s="153"/>
      <c r="I947" s="153"/>
      <c r="J947" s="153"/>
      <c r="K947" s="153"/>
      <c r="L947" s="153"/>
      <c r="M947" s="153"/>
      <c r="N947" s="153"/>
      <c r="O947" s="153"/>
      <c r="P947" s="153"/>
      <c r="Q947" s="153"/>
      <c r="R947" s="153"/>
      <c r="S947" s="153"/>
      <c r="T947" s="153"/>
      <c r="U947" s="153"/>
      <c r="V947" s="153"/>
      <c r="W947" s="153"/>
      <c r="X947" s="153"/>
      <c r="Y947" s="153"/>
      <c r="Z947" s="153"/>
    </row>
    <row r="948" spans="1:26" ht="24" customHeight="1">
      <c r="A948" s="152"/>
      <c r="B948" s="153"/>
      <c r="C948" s="153"/>
      <c r="D948" s="153"/>
      <c r="E948" s="153"/>
      <c r="F948" s="153"/>
      <c r="G948" s="153"/>
      <c r="H948" s="153"/>
      <c r="I948" s="153"/>
      <c r="J948" s="153"/>
      <c r="K948" s="153"/>
      <c r="L948" s="153"/>
      <c r="M948" s="153"/>
      <c r="N948" s="153"/>
      <c r="O948" s="153"/>
      <c r="P948" s="153"/>
      <c r="Q948" s="153"/>
      <c r="R948" s="153"/>
      <c r="S948" s="153"/>
      <c r="T948" s="153"/>
      <c r="U948" s="153"/>
      <c r="V948" s="153"/>
      <c r="W948" s="153"/>
      <c r="X948" s="153"/>
      <c r="Y948" s="153"/>
      <c r="Z948" s="153"/>
    </row>
    <row r="949" spans="1:26" ht="24" customHeight="1">
      <c r="A949" s="152"/>
      <c r="B949" s="153"/>
      <c r="C949" s="153"/>
      <c r="D949" s="153"/>
      <c r="E949" s="153"/>
      <c r="F949" s="153"/>
      <c r="G949" s="153"/>
      <c r="H949" s="153"/>
      <c r="I949" s="153"/>
      <c r="J949" s="153"/>
      <c r="K949" s="153"/>
      <c r="L949" s="153"/>
      <c r="M949" s="153"/>
      <c r="N949" s="153"/>
      <c r="O949" s="153"/>
      <c r="P949" s="153"/>
      <c r="Q949" s="153"/>
      <c r="R949" s="153"/>
      <c r="S949" s="153"/>
      <c r="T949" s="153"/>
      <c r="U949" s="153"/>
      <c r="V949" s="153"/>
      <c r="W949" s="153"/>
      <c r="X949" s="153"/>
      <c r="Y949" s="153"/>
      <c r="Z949" s="153"/>
    </row>
    <row r="950" spans="1:26" ht="24" customHeight="1">
      <c r="A950" s="152"/>
      <c r="B950" s="153"/>
      <c r="C950" s="153"/>
      <c r="D950" s="153"/>
      <c r="E950" s="153"/>
      <c r="F950" s="153"/>
      <c r="G950" s="153"/>
      <c r="H950" s="153"/>
      <c r="I950" s="153"/>
      <c r="J950" s="153"/>
      <c r="K950" s="153"/>
      <c r="L950" s="153"/>
      <c r="M950" s="153"/>
      <c r="N950" s="153"/>
      <c r="O950" s="153"/>
      <c r="P950" s="153"/>
      <c r="Q950" s="153"/>
      <c r="R950" s="153"/>
      <c r="S950" s="153"/>
      <c r="T950" s="153"/>
      <c r="U950" s="153"/>
      <c r="V950" s="153"/>
      <c r="W950" s="153"/>
      <c r="X950" s="153"/>
      <c r="Y950" s="153"/>
      <c r="Z950" s="153"/>
    </row>
    <row r="951" spans="1:26" ht="24" customHeight="1">
      <c r="A951" s="152"/>
      <c r="B951" s="153"/>
      <c r="C951" s="153"/>
      <c r="D951" s="153"/>
      <c r="E951" s="153"/>
      <c r="F951" s="153"/>
      <c r="G951" s="153"/>
      <c r="H951" s="153"/>
      <c r="I951" s="153"/>
      <c r="J951" s="153"/>
      <c r="K951" s="153"/>
      <c r="L951" s="153"/>
      <c r="M951" s="153"/>
      <c r="N951" s="153"/>
      <c r="O951" s="153"/>
      <c r="P951" s="153"/>
      <c r="Q951" s="153"/>
      <c r="R951" s="153"/>
      <c r="S951" s="153"/>
      <c r="T951" s="153"/>
      <c r="U951" s="153"/>
      <c r="V951" s="153"/>
      <c r="W951" s="153"/>
      <c r="X951" s="153"/>
      <c r="Y951" s="153"/>
      <c r="Z951" s="153"/>
    </row>
    <row r="952" spans="1:26" ht="24" customHeight="1">
      <c r="A952" s="152"/>
      <c r="B952" s="153"/>
      <c r="C952" s="153"/>
      <c r="D952" s="153"/>
      <c r="E952" s="153"/>
      <c r="F952" s="153"/>
      <c r="G952" s="153"/>
      <c r="H952" s="153"/>
      <c r="I952" s="153"/>
      <c r="J952" s="153"/>
      <c r="K952" s="153"/>
      <c r="L952" s="153"/>
      <c r="M952" s="153"/>
      <c r="N952" s="153"/>
      <c r="O952" s="153"/>
      <c r="P952" s="153"/>
      <c r="Q952" s="153"/>
      <c r="R952" s="153"/>
      <c r="S952" s="153"/>
      <c r="T952" s="153"/>
      <c r="U952" s="153"/>
      <c r="V952" s="153"/>
      <c r="W952" s="153"/>
      <c r="X952" s="153"/>
      <c r="Y952" s="153"/>
      <c r="Z952" s="153"/>
    </row>
    <row r="953" spans="1:26" ht="24" customHeight="1">
      <c r="A953" s="152"/>
      <c r="B953" s="153"/>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row>
    <row r="954" spans="1:26" ht="24" customHeight="1">
      <c r="A954" s="152"/>
      <c r="B954" s="153"/>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row>
    <row r="955" spans="1:26" ht="24" customHeight="1">
      <c r="A955" s="152"/>
      <c r="B955" s="153"/>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row>
    <row r="956" spans="1:26" ht="24" customHeight="1">
      <c r="A956" s="152"/>
      <c r="B956" s="153"/>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row>
    <row r="957" spans="1:26" ht="24" customHeight="1">
      <c r="A957" s="152"/>
      <c r="B957" s="153"/>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row>
    <row r="958" spans="1:26" ht="24" customHeight="1">
      <c r="A958" s="152"/>
      <c r="B958" s="153"/>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row>
    <row r="959" spans="1:26" ht="24" customHeight="1">
      <c r="A959" s="152"/>
      <c r="B959" s="153"/>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row>
    <row r="960" spans="1:26" ht="24" customHeight="1">
      <c r="A960" s="152"/>
      <c r="B960" s="153"/>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row>
    <row r="961" spans="1:26" ht="24" customHeight="1">
      <c r="A961" s="152"/>
      <c r="B961" s="153"/>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row>
    <row r="962" spans="1:26" ht="24" customHeight="1">
      <c r="A962" s="152"/>
      <c r="B962" s="153"/>
      <c r="C962" s="153"/>
      <c r="D962" s="153"/>
      <c r="E962" s="153"/>
      <c r="F962" s="153"/>
      <c r="G962" s="153"/>
      <c r="H962" s="153"/>
      <c r="I962" s="153"/>
      <c r="J962" s="153"/>
      <c r="K962" s="153"/>
      <c r="L962" s="153"/>
      <c r="M962" s="153"/>
      <c r="N962" s="153"/>
      <c r="O962" s="153"/>
      <c r="P962" s="153"/>
      <c r="Q962" s="153"/>
      <c r="R962" s="153"/>
      <c r="S962" s="153"/>
      <c r="T962" s="153"/>
      <c r="U962" s="153"/>
      <c r="V962" s="153"/>
      <c r="W962" s="153"/>
      <c r="X962" s="153"/>
      <c r="Y962" s="153"/>
      <c r="Z962" s="153"/>
    </row>
    <row r="963" spans="1:26" ht="24" customHeight="1">
      <c r="A963" s="152"/>
      <c r="B963" s="153"/>
      <c r="C963" s="153"/>
      <c r="D963" s="153"/>
      <c r="E963" s="153"/>
      <c r="F963" s="153"/>
      <c r="G963" s="153"/>
      <c r="H963" s="153"/>
      <c r="I963" s="153"/>
      <c r="J963" s="153"/>
      <c r="K963" s="153"/>
      <c r="L963" s="153"/>
      <c r="M963" s="153"/>
      <c r="N963" s="153"/>
      <c r="O963" s="153"/>
      <c r="P963" s="153"/>
      <c r="Q963" s="153"/>
      <c r="R963" s="153"/>
      <c r="S963" s="153"/>
      <c r="T963" s="153"/>
      <c r="U963" s="153"/>
      <c r="V963" s="153"/>
      <c r="W963" s="153"/>
      <c r="X963" s="153"/>
      <c r="Y963" s="153"/>
      <c r="Z963" s="153"/>
    </row>
    <row r="964" spans="1:26" ht="24" customHeight="1">
      <c r="A964" s="152"/>
      <c r="B964" s="153"/>
      <c r="C964" s="153"/>
      <c r="D964" s="153"/>
      <c r="E964" s="153"/>
      <c r="F964" s="153"/>
      <c r="G964" s="153"/>
      <c r="H964" s="153"/>
      <c r="I964" s="153"/>
      <c r="J964" s="153"/>
      <c r="K964" s="153"/>
      <c r="L964" s="153"/>
      <c r="M964" s="153"/>
      <c r="N964" s="153"/>
      <c r="O964" s="153"/>
      <c r="P964" s="153"/>
      <c r="Q964" s="153"/>
      <c r="R964" s="153"/>
      <c r="S964" s="153"/>
      <c r="T964" s="153"/>
      <c r="U964" s="153"/>
      <c r="V964" s="153"/>
      <c r="W964" s="153"/>
      <c r="X964" s="153"/>
      <c r="Y964" s="153"/>
      <c r="Z964" s="153"/>
    </row>
    <row r="965" spans="1:26" ht="24" customHeight="1">
      <c r="A965" s="152"/>
      <c r="B965" s="153"/>
      <c r="C965" s="153"/>
      <c r="D965" s="153"/>
      <c r="E965" s="153"/>
      <c r="F965" s="153"/>
      <c r="G965" s="153"/>
      <c r="H965" s="153"/>
      <c r="I965" s="153"/>
      <c r="J965" s="153"/>
      <c r="K965" s="153"/>
      <c r="L965" s="153"/>
      <c r="M965" s="153"/>
      <c r="N965" s="153"/>
      <c r="O965" s="153"/>
      <c r="P965" s="153"/>
      <c r="Q965" s="153"/>
      <c r="R965" s="153"/>
      <c r="S965" s="153"/>
      <c r="T965" s="153"/>
      <c r="U965" s="153"/>
      <c r="V965" s="153"/>
      <c r="W965" s="153"/>
      <c r="X965" s="153"/>
      <c r="Y965" s="153"/>
      <c r="Z965" s="153"/>
    </row>
    <row r="966" spans="1:26" ht="24" customHeight="1">
      <c r="A966" s="152"/>
      <c r="B966" s="153"/>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row>
    <row r="967" spans="1:26" ht="24" customHeight="1">
      <c r="A967" s="152"/>
      <c r="B967" s="153"/>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row>
    <row r="968" spans="1:26" ht="24" customHeight="1">
      <c r="A968" s="152"/>
      <c r="B968" s="153"/>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row>
    <row r="969" spans="1:26" ht="24" customHeight="1">
      <c r="A969" s="152"/>
      <c r="B969" s="153"/>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row>
    <row r="970" spans="1:26" ht="24" customHeight="1">
      <c r="A970" s="152"/>
      <c r="B970" s="153"/>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row>
    <row r="971" spans="1:26" ht="24" customHeight="1">
      <c r="A971" s="152"/>
      <c r="B971" s="153"/>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row>
    <row r="972" spans="1:26" ht="24" customHeight="1">
      <c r="A972" s="152"/>
      <c r="B972" s="153"/>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row>
    <row r="973" spans="1:26" ht="24" customHeight="1">
      <c r="A973" s="152"/>
      <c r="B973" s="153"/>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row>
    <row r="974" spans="1:26" ht="24" customHeight="1">
      <c r="A974" s="152"/>
      <c r="B974" s="153"/>
      <c r="C974" s="153"/>
      <c r="D974" s="153"/>
      <c r="E974" s="153"/>
      <c r="F974" s="153"/>
      <c r="G974" s="153"/>
      <c r="H974" s="153"/>
      <c r="I974" s="153"/>
      <c r="J974" s="153"/>
      <c r="K974" s="153"/>
      <c r="L974" s="153"/>
      <c r="M974" s="153"/>
      <c r="N974" s="153"/>
      <c r="O974" s="153"/>
      <c r="P974" s="153"/>
      <c r="Q974" s="153"/>
      <c r="R974" s="153"/>
      <c r="S974" s="153"/>
      <c r="T974" s="153"/>
      <c r="U974" s="153"/>
      <c r="V974" s="153"/>
      <c r="W974" s="153"/>
      <c r="X974" s="153"/>
      <c r="Y974" s="153"/>
      <c r="Z974" s="153"/>
    </row>
    <row r="975" spans="1:26" ht="24" customHeight="1">
      <c r="A975" s="152"/>
      <c r="B975" s="153"/>
      <c r="C975" s="153"/>
      <c r="D975" s="153"/>
      <c r="E975" s="153"/>
      <c r="F975" s="153"/>
      <c r="G975" s="153"/>
      <c r="H975" s="153"/>
      <c r="I975" s="153"/>
      <c r="J975" s="153"/>
      <c r="K975" s="153"/>
      <c r="L975" s="153"/>
      <c r="M975" s="153"/>
      <c r="N975" s="153"/>
      <c r="O975" s="153"/>
      <c r="P975" s="153"/>
      <c r="Q975" s="153"/>
      <c r="R975" s="153"/>
      <c r="S975" s="153"/>
      <c r="T975" s="153"/>
      <c r="U975" s="153"/>
      <c r="V975" s="153"/>
      <c r="W975" s="153"/>
      <c r="X975" s="153"/>
      <c r="Y975" s="153"/>
      <c r="Z975" s="153"/>
    </row>
    <row r="976" spans="1:26" ht="24" customHeight="1">
      <c r="A976" s="152"/>
      <c r="B976" s="153"/>
      <c r="C976" s="153"/>
      <c r="D976" s="153"/>
      <c r="E976" s="153"/>
      <c r="F976" s="153"/>
      <c r="G976" s="153"/>
      <c r="H976" s="153"/>
      <c r="I976" s="153"/>
      <c r="J976" s="153"/>
      <c r="K976" s="153"/>
      <c r="L976" s="153"/>
      <c r="M976" s="153"/>
      <c r="N976" s="153"/>
      <c r="O976" s="153"/>
      <c r="P976" s="153"/>
      <c r="Q976" s="153"/>
      <c r="R976" s="153"/>
      <c r="S976" s="153"/>
      <c r="T976" s="153"/>
      <c r="U976" s="153"/>
      <c r="V976" s="153"/>
      <c r="W976" s="153"/>
      <c r="X976" s="153"/>
      <c r="Y976" s="153"/>
      <c r="Z976" s="153"/>
    </row>
    <row r="977" spans="1:26" ht="24" customHeight="1">
      <c r="A977" s="152"/>
      <c r="B977" s="153"/>
      <c r="C977" s="153"/>
      <c r="D977" s="153"/>
      <c r="E977" s="153"/>
      <c r="F977" s="153"/>
      <c r="G977" s="153"/>
      <c r="H977" s="153"/>
      <c r="I977" s="153"/>
      <c r="J977" s="153"/>
      <c r="K977" s="153"/>
      <c r="L977" s="153"/>
      <c r="M977" s="153"/>
      <c r="N977" s="153"/>
      <c r="O977" s="153"/>
      <c r="P977" s="153"/>
      <c r="Q977" s="153"/>
      <c r="R977" s="153"/>
      <c r="S977" s="153"/>
      <c r="T977" s="153"/>
      <c r="U977" s="153"/>
      <c r="V977" s="153"/>
      <c r="W977" s="153"/>
      <c r="X977" s="153"/>
      <c r="Y977" s="153"/>
      <c r="Z977" s="153"/>
    </row>
    <row r="978" spans="1:26" ht="24" customHeight="1">
      <c r="A978" s="152"/>
      <c r="B978" s="153"/>
      <c r="C978" s="153"/>
      <c r="D978" s="153"/>
      <c r="E978" s="153"/>
      <c r="F978" s="153"/>
      <c r="G978" s="153"/>
      <c r="H978" s="153"/>
      <c r="I978" s="153"/>
      <c r="J978" s="153"/>
      <c r="K978" s="153"/>
      <c r="L978" s="153"/>
      <c r="M978" s="153"/>
      <c r="N978" s="153"/>
      <c r="O978" s="153"/>
      <c r="P978" s="153"/>
      <c r="Q978" s="153"/>
      <c r="R978" s="153"/>
      <c r="S978" s="153"/>
      <c r="T978" s="153"/>
      <c r="U978" s="153"/>
      <c r="V978" s="153"/>
      <c r="W978" s="153"/>
      <c r="X978" s="153"/>
      <c r="Y978" s="153"/>
      <c r="Z978" s="153"/>
    </row>
    <row r="979" spans="1:26" ht="24" customHeight="1">
      <c r="A979" s="152"/>
      <c r="B979" s="153"/>
      <c r="C979" s="153"/>
      <c r="D979" s="153"/>
      <c r="E979" s="153"/>
      <c r="F979" s="153"/>
      <c r="G979" s="153"/>
      <c r="H979" s="153"/>
      <c r="I979" s="153"/>
      <c r="J979" s="153"/>
      <c r="K979" s="153"/>
      <c r="L979" s="153"/>
      <c r="M979" s="153"/>
      <c r="N979" s="153"/>
      <c r="O979" s="153"/>
      <c r="P979" s="153"/>
      <c r="Q979" s="153"/>
      <c r="R979" s="153"/>
      <c r="S979" s="153"/>
      <c r="T979" s="153"/>
      <c r="U979" s="153"/>
      <c r="V979" s="153"/>
      <c r="W979" s="153"/>
      <c r="X979" s="153"/>
      <c r="Y979" s="153"/>
      <c r="Z979" s="153"/>
    </row>
    <row r="980" spans="1:26" ht="24" customHeight="1">
      <c r="A980" s="152"/>
      <c r="B980" s="153"/>
      <c r="C980" s="153"/>
      <c r="D980" s="153"/>
      <c r="E980" s="153"/>
      <c r="F980" s="153"/>
      <c r="G980" s="153"/>
      <c r="H980" s="153"/>
      <c r="I980" s="153"/>
      <c r="J980" s="153"/>
      <c r="K980" s="153"/>
      <c r="L980" s="153"/>
      <c r="M980" s="153"/>
      <c r="N980" s="153"/>
      <c r="O980" s="153"/>
      <c r="P980" s="153"/>
      <c r="Q980" s="153"/>
      <c r="R980" s="153"/>
      <c r="S980" s="153"/>
      <c r="T980" s="153"/>
      <c r="U980" s="153"/>
      <c r="V980" s="153"/>
      <c r="W980" s="153"/>
      <c r="X980" s="153"/>
      <c r="Y980" s="153"/>
      <c r="Z980" s="153"/>
    </row>
    <row r="981" spans="1:26" ht="24" customHeight="1">
      <c r="A981" s="152"/>
      <c r="B981" s="153"/>
      <c r="C981" s="153"/>
      <c r="D981" s="153"/>
      <c r="E981" s="153"/>
      <c r="F981" s="153"/>
      <c r="G981" s="153"/>
      <c r="H981" s="153"/>
      <c r="I981" s="153"/>
      <c r="J981" s="153"/>
      <c r="K981" s="153"/>
      <c r="L981" s="153"/>
      <c r="M981" s="153"/>
      <c r="N981" s="153"/>
      <c r="O981" s="153"/>
      <c r="P981" s="153"/>
      <c r="Q981" s="153"/>
      <c r="R981" s="153"/>
      <c r="S981" s="153"/>
      <c r="T981" s="153"/>
      <c r="U981" s="153"/>
      <c r="V981" s="153"/>
      <c r="W981" s="153"/>
      <c r="X981" s="153"/>
      <c r="Y981" s="153"/>
      <c r="Z981" s="153"/>
    </row>
    <row r="982" spans="1:26" ht="24" customHeight="1">
      <c r="A982" s="152"/>
      <c r="B982" s="153"/>
      <c r="C982" s="153"/>
      <c r="D982" s="153"/>
      <c r="E982" s="153"/>
      <c r="F982" s="153"/>
      <c r="G982" s="153"/>
      <c r="H982" s="153"/>
      <c r="I982" s="153"/>
      <c r="J982" s="153"/>
      <c r="K982" s="153"/>
      <c r="L982" s="153"/>
      <c r="M982" s="153"/>
      <c r="N982" s="153"/>
      <c r="O982" s="153"/>
      <c r="P982" s="153"/>
      <c r="Q982" s="153"/>
      <c r="R982" s="153"/>
      <c r="S982" s="153"/>
      <c r="T982" s="153"/>
      <c r="U982" s="153"/>
      <c r="V982" s="153"/>
      <c r="W982" s="153"/>
      <c r="X982" s="153"/>
      <c r="Y982" s="153"/>
      <c r="Z982" s="153"/>
    </row>
    <row r="983" spans="1:26" ht="24" customHeight="1">
      <c r="A983" s="152"/>
      <c r="B983" s="153"/>
      <c r="C983" s="153"/>
      <c r="D983" s="153"/>
      <c r="E983" s="153"/>
      <c r="F983" s="153"/>
      <c r="G983" s="153"/>
      <c r="H983" s="153"/>
      <c r="I983" s="153"/>
      <c r="J983" s="153"/>
      <c r="K983" s="153"/>
      <c r="L983" s="153"/>
      <c r="M983" s="153"/>
      <c r="N983" s="153"/>
      <c r="O983" s="153"/>
      <c r="P983" s="153"/>
      <c r="Q983" s="153"/>
      <c r="R983" s="153"/>
      <c r="S983" s="153"/>
      <c r="T983" s="153"/>
      <c r="U983" s="153"/>
      <c r="V983" s="153"/>
      <c r="W983" s="153"/>
      <c r="X983" s="153"/>
      <c r="Y983" s="153"/>
      <c r="Z983" s="153"/>
    </row>
    <row r="984" spans="1:26" ht="24" customHeight="1">
      <c r="A984" s="152"/>
      <c r="B984" s="153"/>
      <c r="C984" s="153"/>
      <c r="D984" s="153"/>
      <c r="E984" s="153"/>
      <c r="F984" s="153"/>
      <c r="G984" s="153"/>
      <c r="H984" s="153"/>
      <c r="I984" s="153"/>
      <c r="J984" s="153"/>
      <c r="K984" s="153"/>
      <c r="L984" s="153"/>
      <c r="M984" s="153"/>
      <c r="N984" s="153"/>
      <c r="O984" s="153"/>
      <c r="P984" s="153"/>
      <c r="Q984" s="153"/>
      <c r="R984" s="153"/>
      <c r="S984" s="153"/>
      <c r="T984" s="153"/>
      <c r="U984" s="153"/>
      <c r="V984" s="153"/>
      <c r="W984" s="153"/>
      <c r="X984" s="153"/>
      <c r="Y984" s="153"/>
      <c r="Z984" s="153"/>
    </row>
    <row r="985" spans="1:26" ht="24" customHeight="1">
      <c r="A985" s="152"/>
      <c r="B985" s="153"/>
      <c r="C985" s="153"/>
      <c r="D985" s="153"/>
      <c r="E985" s="153"/>
      <c r="F985" s="153"/>
      <c r="G985" s="153"/>
      <c r="H985" s="153"/>
      <c r="I985" s="153"/>
      <c r="J985" s="153"/>
      <c r="K985" s="153"/>
      <c r="L985" s="153"/>
      <c r="M985" s="153"/>
      <c r="N985" s="153"/>
      <c r="O985" s="153"/>
      <c r="P985" s="153"/>
      <c r="Q985" s="153"/>
      <c r="R985" s="153"/>
      <c r="S985" s="153"/>
      <c r="T985" s="153"/>
      <c r="U985" s="153"/>
      <c r="V985" s="153"/>
      <c r="W985" s="153"/>
      <c r="X985" s="153"/>
      <c r="Y985" s="153"/>
      <c r="Z985" s="153"/>
    </row>
    <row r="986" spans="1:26" ht="24" customHeight="1">
      <c r="A986" s="152"/>
      <c r="B986" s="153"/>
      <c r="C986" s="153"/>
      <c r="D986" s="153"/>
      <c r="E986" s="153"/>
      <c r="F986" s="153"/>
      <c r="G986" s="153"/>
      <c r="H986" s="153"/>
      <c r="I986" s="153"/>
      <c r="J986" s="153"/>
      <c r="K986" s="153"/>
      <c r="L986" s="153"/>
      <c r="M986" s="153"/>
      <c r="N986" s="153"/>
      <c r="O986" s="153"/>
      <c r="P986" s="153"/>
      <c r="Q986" s="153"/>
      <c r="R986" s="153"/>
      <c r="S986" s="153"/>
      <c r="T986" s="153"/>
      <c r="U986" s="153"/>
      <c r="V986" s="153"/>
      <c r="W986" s="153"/>
      <c r="X986" s="153"/>
      <c r="Y986" s="153"/>
      <c r="Z986" s="153"/>
    </row>
    <row r="987" spans="1:26" ht="24" customHeight="1">
      <c r="A987" s="152"/>
      <c r="B987" s="153"/>
      <c r="C987" s="153"/>
      <c r="D987" s="153"/>
      <c r="E987" s="153"/>
      <c r="F987" s="153"/>
      <c r="G987" s="153"/>
      <c r="H987" s="153"/>
      <c r="I987" s="153"/>
      <c r="J987" s="153"/>
      <c r="K987" s="153"/>
      <c r="L987" s="153"/>
      <c r="M987" s="153"/>
      <c r="N987" s="153"/>
      <c r="O987" s="153"/>
      <c r="P987" s="153"/>
      <c r="Q987" s="153"/>
      <c r="R987" s="153"/>
      <c r="S987" s="153"/>
      <c r="T987" s="153"/>
      <c r="U987" s="153"/>
      <c r="V987" s="153"/>
      <c r="W987" s="153"/>
      <c r="X987" s="153"/>
      <c r="Y987" s="153"/>
      <c r="Z987" s="153"/>
    </row>
    <row r="988" spans="1:26" ht="24" customHeight="1">
      <c r="A988" s="152"/>
      <c r="B988" s="153"/>
      <c r="C988" s="153"/>
      <c r="D988" s="153"/>
      <c r="E988" s="153"/>
      <c r="F988" s="153"/>
      <c r="G988" s="153"/>
      <c r="H988" s="153"/>
      <c r="I988" s="153"/>
      <c r="J988" s="153"/>
      <c r="K988" s="153"/>
      <c r="L988" s="153"/>
      <c r="M988" s="153"/>
      <c r="N988" s="153"/>
      <c r="O988" s="153"/>
      <c r="P988" s="153"/>
      <c r="Q988" s="153"/>
      <c r="R988" s="153"/>
      <c r="S988" s="153"/>
      <c r="T988" s="153"/>
      <c r="U988" s="153"/>
      <c r="V988" s="153"/>
      <c r="W988" s="153"/>
      <c r="X988" s="153"/>
      <c r="Y988" s="153"/>
      <c r="Z988" s="153"/>
    </row>
    <row r="989" spans="1:26" ht="24" customHeight="1">
      <c r="A989" s="152"/>
      <c r="B989" s="153"/>
      <c r="C989" s="153"/>
      <c r="D989" s="153"/>
      <c r="E989" s="153"/>
      <c r="F989" s="153"/>
      <c r="G989" s="153"/>
      <c r="H989" s="153"/>
      <c r="I989" s="153"/>
      <c r="J989" s="153"/>
      <c r="K989" s="153"/>
      <c r="L989" s="153"/>
      <c r="M989" s="153"/>
      <c r="N989" s="153"/>
      <c r="O989" s="153"/>
      <c r="P989" s="153"/>
      <c r="Q989" s="153"/>
      <c r="R989" s="153"/>
      <c r="S989" s="153"/>
      <c r="T989" s="153"/>
      <c r="U989" s="153"/>
      <c r="V989" s="153"/>
      <c r="W989" s="153"/>
      <c r="X989" s="153"/>
      <c r="Y989" s="153"/>
      <c r="Z989" s="153"/>
    </row>
    <row r="990" spans="1:26" ht="24" customHeight="1">
      <c r="A990" s="152"/>
      <c r="B990" s="153"/>
      <c r="C990" s="153"/>
      <c r="D990" s="153"/>
      <c r="E990" s="153"/>
      <c r="F990" s="153"/>
      <c r="G990" s="153"/>
      <c r="H990" s="153"/>
      <c r="I990" s="153"/>
      <c r="J990" s="153"/>
      <c r="K990" s="153"/>
      <c r="L990" s="153"/>
      <c r="M990" s="153"/>
      <c r="N990" s="153"/>
      <c r="O990" s="153"/>
      <c r="P990" s="153"/>
      <c r="Q990" s="153"/>
      <c r="R990" s="153"/>
      <c r="S990" s="153"/>
      <c r="T990" s="153"/>
      <c r="U990" s="153"/>
      <c r="V990" s="153"/>
      <c r="W990" s="153"/>
      <c r="X990" s="153"/>
      <c r="Y990" s="153"/>
      <c r="Z990" s="153"/>
    </row>
    <row r="991" spans="1:26" ht="24" customHeight="1">
      <c r="A991" s="152"/>
      <c r="B991" s="153"/>
      <c r="C991" s="153"/>
      <c r="D991" s="153"/>
      <c r="E991" s="153"/>
      <c r="F991" s="153"/>
      <c r="G991" s="153"/>
      <c r="H991" s="153"/>
      <c r="I991" s="153"/>
      <c r="J991" s="153"/>
      <c r="K991" s="153"/>
      <c r="L991" s="153"/>
      <c r="M991" s="153"/>
      <c r="N991" s="153"/>
      <c r="O991" s="153"/>
      <c r="P991" s="153"/>
      <c r="Q991" s="153"/>
      <c r="R991" s="153"/>
      <c r="S991" s="153"/>
      <c r="T991" s="153"/>
      <c r="U991" s="153"/>
      <c r="V991" s="153"/>
      <c r="W991" s="153"/>
      <c r="X991" s="153"/>
      <c r="Y991" s="153"/>
      <c r="Z991" s="153"/>
    </row>
    <row r="992" spans="1:26" ht="24" customHeight="1">
      <c r="A992" s="152"/>
      <c r="B992" s="153"/>
      <c r="C992" s="153"/>
      <c r="D992" s="153"/>
      <c r="E992" s="153"/>
      <c r="F992" s="153"/>
      <c r="G992" s="153"/>
      <c r="H992" s="153"/>
      <c r="I992" s="153"/>
      <c r="J992" s="153"/>
      <c r="K992" s="153"/>
      <c r="L992" s="153"/>
      <c r="M992" s="153"/>
      <c r="N992" s="153"/>
      <c r="O992" s="153"/>
      <c r="P992" s="153"/>
      <c r="Q992" s="153"/>
      <c r="R992" s="153"/>
      <c r="S992" s="153"/>
      <c r="T992" s="153"/>
      <c r="U992" s="153"/>
      <c r="V992" s="153"/>
      <c r="W992" s="153"/>
      <c r="X992" s="153"/>
      <c r="Y992" s="153"/>
      <c r="Z992" s="153"/>
    </row>
    <row r="993" spans="1:26" ht="24" customHeight="1">
      <c r="A993" s="152"/>
      <c r="B993" s="153"/>
      <c r="C993" s="153"/>
      <c r="D993" s="153"/>
      <c r="E993" s="153"/>
      <c r="F993" s="153"/>
      <c r="G993" s="153"/>
      <c r="H993" s="153"/>
      <c r="I993" s="153"/>
      <c r="J993" s="153"/>
      <c r="K993" s="153"/>
      <c r="L993" s="153"/>
      <c r="M993" s="153"/>
      <c r="N993" s="153"/>
      <c r="O993" s="153"/>
      <c r="P993" s="153"/>
      <c r="Q993" s="153"/>
      <c r="R993" s="153"/>
      <c r="S993" s="153"/>
      <c r="T993" s="153"/>
      <c r="U993" s="153"/>
      <c r="V993" s="153"/>
      <c r="W993" s="153"/>
      <c r="X993" s="153"/>
      <c r="Y993" s="153"/>
      <c r="Z993" s="153"/>
    </row>
    <row r="994" spans="1:26" ht="24" customHeight="1">
      <c r="A994" s="152"/>
      <c r="B994" s="153"/>
      <c r="C994" s="153"/>
      <c r="D994" s="153"/>
      <c r="E994" s="153"/>
      <c r="F994" s="153"/>
      <c r="G994" s="153"/>
      <c r="H994" s="153"/>
      <c r="I994" s="153"/>
      <c r="J994" s="153"/>
      <c r="K994" s="153"/>
      <c r="L994" s="153"/>
      <c r="M994" s="153"/>
      <c r="N994" s="153"/>
      <c r="O994" s="153"/>
      <c r="P994" s="153"/>
      <c r="Q994" s="153"/>
      <c r="R994" s="153"/>
      <c r="S994" s="153"/>
      <c r="T994" s="153"/>
      <c r="U994" s="153"/>
      <c r="V994" s="153"/>
      <c r="W994" s="153"/>
      <c r="X994" s="153"/>
      <c r="Y994" s="153"/>
      <c r="Z994" s="153"/>
    </row>
    <row r="995" spans="1:26" ht="24" customHeight="1">
      <c r="A995" s="152"/>
      <c r="B995" s="153"/>
      <c r="C995" s="153"/>
      <c r="D995" s="153"/>
      <c r="E995" s="153"/>
      <c r="F995" s="153"/>
      <c r="G995" s="153"/>
      <c r="H995" s="153"/>
      <c r="I995" s="153"/>
      <c r="J995" s="153"/>
      <c r="K995" s="153"/>
      <c r="L995" s="153"/>
      <c r="M995" s="153"/>
      <c r="N995" s="153"/>
      <c r="O995" s="153"/>
      <c r="P995" s="153"/>
      <c r="Q995" s="153"/>
      <c r="R995" s="153"/>
      <c r="S995" s="153"/>
      <c r="T995" s="153"/>
      <c r="U995" s="153"/>
      <c r="V995" s="153"/>
      <c r="W995" s="153"/>
      <c r="X995" s="153"/>
      <c r="Y995" s="153"/>
      <c r="Z995" s="153"/>
    </row>
    <row r="996" spans="1:26" ht="24" customHeight="1">
      <c r="A996" s="152"/>
      <c r="B996" s="153"/>
      <c r="C996" s="153"/>
      <c r="D996" s="153"/>
      <c r="E996" s="153"/>
      <c r="F996" s="153"/>
      <c r="G996" s="153"/>
      <c r="H996" s="153"/>
      <c r="I996" s="153"/>
      <c r="J996" s="153"/>
      <c r="K996" s="153"/>
      <c r="L996" s="153"/>
      <c r="M996" s="153"/>
      <c r="N996" s="153"/>
      <c r="O996" s="153"/>
      <c r="P996" s="153"/>
      <c r="Q996" s="153"/>
      <c r="R996" s="153"/>
      <c r="S996" s="153"/>
      <c r="T996" s="153"/>
      <c r="U996" s="153"/>
      <c r="V996" s="153"/>
      <c r="W996" s="153"/>
      <c r="X996" s="153"/>
      <c r="Y996" s="153"/>
      <c r="Z996" s="153"/>
    </row>
    <row r="997" spans="1:26" ht="24" customHeight="1">
      <c r="A997" s="152"/>
      <c r="B997" s="153"/>
      <c r="C997" s="153"/>
      <c r="D997" s="153"/>
      <c r="E997" s="153"/>
      <c r="F997" s="153"/>
      <c r="G997" s="153"/>
      <c r="H997" s="153"/>
      <c r="I997" s="153"/>
      <c r="J997" s="153"/>
      <c r="K997" s="153"/>
      <c r="L997" s="153"/>
      <c r="M997" s="153"/>
      <c r="N997" s="153"/>
      <c r="O997" s="153"/>
      <c r="P997" s="153"/>
      <c r="Q997" s="153"/>
      <c r="R997" s="153"/>
      <c r="S997" s="153"/>
      <c r="T997" s="153"/>
      <c r="U997" s="153"/>
      <c r="V997" s="153"/>
      <c r="W997" s="153"/>
      <c r="X997" s="153"/>
      <c r="Y997" s="153"/>
      <c r="Z997" s="153"/>
    </row>
    <row r="998" spans="1:26" ht="24" customHeight="1">
      <c r="A998" s="152"/>
      <c r="B998" s="153"/>
      <c r="C998" s="153"/>
      <c r="D998" s="153"/>
      <c r="E998" s="153"/>
      <c r="F998" s="153"/>
      <c r="G998" s="153"/>
      <c r="H998" s="153"/>
      <c r="I998" s="153"/>
      <c r="J998" s="153"/>
      <c r="K998" s="153"/>
      <c r="L998" s="153"/>
      <c r="M998" s="153"/>
      <c r="N998" s="153"/>
      <c r="O998" s="153"/>
      <c r="P998" s="153"/>
      <c r="Q998" s="153"/>
      <c r="R998" s="153"/>
      <c r="S998" s="153"/>
      <c r="T998" s="153"/>
      <c r="U998" s="153"/>
      <c r="V998" s="153"/>
      <c r="W998" s="153"/>
      <c r="X998" s="153"/>
      <c r="Y998" s="153"/>
      <c r="Z998" s="153"/>
    </row>
    <row r="999" spans="1:26" ht="24" customHeight="1">
      <c r="A999" s="152"/>
      <c r="B999" s="153"/>
      <c r="C999" s="153"/>
      <c r="D999" s="153"/>
      <c r="E999" s="153"/>
      <c r="F999" s="153"/>
      <c r="G999" s="153"/>
      <c r="H999" s="153"/>
      <c r="I999" s="153"/>
      <c r="J999" s="153"/>
      <c r="K999" s="153"/>
      <c r="L999" s="153"/>
      <c r="M999" s="153"/>
      <c r="N999" s="153"/>
      <c r="O999" s="153"/>
      <c r="P999" s="153"/>
      <c r="Q999" s="153"/>
      <c r="R999" s="153"/>
      <c r="S999" s="153"/>
      <c r="T999" s="153"/>
      <c r="U999" s="153"/>
      <c r="V999" s="153"/>
      <c r="W999" s="153"/>
      <c r="X999" s="153"/>
      <c r="Y999" s="153"/>
      <c r="Z999" s="153"/>
    </row>
  </sheetData>
  <sheetProtection sheet="1" formatCells="0" formatColumns="0" formatRows="0" insertColumns="0" insertRows="0" insertHyperlinks="0" deleteColumns="0" deleteRows="0" sort="0" autoFilter="0" pivotTables="0"/>
  <customSheetViews>
    <customSheetView guid="{9B008D34-F000-412D-B848-95502D7DC370}" scale="70" showPageBreaks="1" fitToPage="1" printArea="1" state="hidden" view="pageBreakPreview">
      <selection activeCell="L28" sqref="L28"/>
      <pageMargins left="0.7" right="0.7" top="0.75" bottom="0.75" header="0" footer="0"/>
      <pageSetup paperSize="9" scale="74" orientation="landscape" r:id="rId1"/>
    </customSheetView>
  </customSheetViews>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2"/>
  <pageMargins left="0.7" right="0.7" top="0.75" bottom="0.75" header="0" footer="0"/>
  <pageSetup paperSize="9" scale="7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J33"/>
  <sheetViews>
    <sheetView tabSelected="1" view="pageBreakPreview" zoomScaleNormal="100" zoomScaleSheetLayoutView="100" workbookViewId="0">
      <selection activeCell="A3" sqref="A3"/>
    </sheetView>
  </sheetViews>
  <sheetFormatPr defaultColWidth="9" defaultRowHeight="18" customHeight="1"/>
  <cols>
    <col min="1" max="8" width="9" style="21"/>
    <col min="9" max="9" width="9" style="21" customWidth="1"/>
    <col min="10" max="16384" width="9" style="21"/>
  </cols>
  <sheetData>
    <row r="1" spans="1:9" ht="18" customHeight="1">
      <c r="A1" s="21" t="s">
        <v>648</v>
      </c>
    </row>
    <row r="2" spans="1:9" ht="18" customHeight="1">
      <c r="A2" s="132" t="s">
        <v>636</v>
      </c>
    </row>
    <row r="3" spans="1:9" ht="18" customHeight="1">
      <c r="H3" s="24"/>
      <c r="I3" s="294" t="s">
        <v>4</v>
      </c>
    </row>
    <row r="4" spans="1:9" ht="18" customHeight="1">
      <c r="H4" s="296" t="s">
        <v>142</v>
      </c>
      <c r="I4" s="296"/>
    </row>
    <row r="6" spans="1:9" ht="18" customHeight="1">
      <c r="A6" s="21" t="s">
        <v>637</v>
      </c>
    </row>
    <row r="9" spans="1:9" ht="18" customHeight="1">
      <c r="E9" s="24"/>
      <c r="F9" s="24" t="s">
        <v>638</v>
      </c>
      <c r="G9" s="24"/>
      <c r="H9" s="24"/>
    </row>
    <row r="10" spans="1:9" ht="18" customHeight="1">
      <c r="E10" s="24"/>
      <c r="F10" s="297" t="s">
        <v>639</v>
      </c>
      <c r="G10" s="297"/>
      <c r="H10" s="297"/>
    </row>
    <row r="11" spans="1:9" ht="18" customHeight="1">
      <c r="E11" s="24"/>
      <c r="F11" s="24" t="s">
        <v>640</v>
      </c>
      <c r="G11" s="24"/>
      <c r="H11" s="24"/>
    </row>
    <row r="12" spans="1:9" ht="18" customHeight="1">
      <c r="F12" s="24" t="s">
        <v>641</v>
      </c>
      <c r="G12" s="24"/>
      <c r="H12" s="24"/>
    </row>
    <row r="13" spans="1:9" ht="18" customHeight="1">
      <c r="F13" s="24" t="s">
        <v>642</v>
      </c>
      <c r="G13" s="24"/>
      <c r="H13" s="24"/>
    </row>
    <row r="15" spans="1:9" ht="18" customHeight="1">
      <c r="A15" s="298" t="s">
        <v>651</v>
      </c>
      <c r="B15" s="298"/>
      <c r="C15" s="298"/>
      <c r="D15" s="298"/>
      <c r="E15" s="298"/>
      <c r="F15" s="298"/>
      <c r="G15" s="298"/>
      <c r="H15" s="298"/>
      <c r="I15" s="298"/>
    </row>
    <row r="18" spans="1:10" ht="18" customHeight="1">
      <c r="A18" s="300" t="s">
        <v>643</v>
      </c>
      <c r="B18" s="300"/>
      <c r="C18" s="300"/>
      <c r="D18" s="300"/>
      <c r="E18" s="300"/>
      <c r="F18" s="300"/>
      <c r="G18" s="300"/>
      <c r="H18" s="300"/>
      <c r="I18" s="300"/>
      <c r="J18" s="125"/>
    </row>
    <row r="19" spans="1:10" ht="18" customHeight="1">
      <c r="A19" s="300"/>
      <c r="B19" s="300"/>
      <c r="C19" s="300"/>
      <c r="D19" s="300"/>
      <c r="E19" s="300"/>
      <c r="F19" s="300"/>
      <c r="G19" s="300"/>
      <c r="H19" s="300"/>
      <c r="I19" s="300"/>
    </row>
    <row r="20" spans="1:10" ht="18" customHeight="1">
      <c r="A20" s="293"/>
      <c r="B20" s="293"/>
      <c r="C20" s="293"/>
      <c r="D20" s="293"/>
      <c r="E20" s="293"/>
      <c r="F20" s="293"/>
      <c r="G20" s="293"/>
      <c r="H20" s="293"/>
      <c r="I20" s="293"/>
    </row>
    <row r="21" spans="1:10" ht="18" customHeight="1">
      <c r="A21" s="299" t="s">
        <v>644</v>
      </c>
      <c r="B21" s="299"/>
      <c r="C21" s="299"/>
      <c r="D21" s="299"/>
      <c r="E21" s="299"/>
      <c r="F21" s="299"/>
      <c r="G21" s="299"/>
      <c r="H21" s="299"/>
      <c r="I21" s="299"/>
    </row>
    <row r="23" spans="1:10" ht="18" customHeight="1">
      <c r="A23" s="21" t="s">
        <v>645</v>
      </c>
      <c r="I23" s="131"/>
    </row>
    <row r="24" spans="1:10" ht="18" customHeight="1">
      <c r="A24" s="21" t="s">
        <v>646</v>
      </c>
      <c r="I24" s="131"/>
    </row>
    <row r="25" spans="1:10" ht="18" customHeight="1">
      <c r="A25" s="21" t="s">
        <v>647</v>
      </c>
      <c r="D25" s="26"/>
    </row>
    <row r="26" spans="1:10" ht="18" customHeight="1">
      <c r="A26" s="21" t="s">
        <v>649</v>
      </c>
      <c r="D26" s="26"/>
    </row>
    <row r="27" spans="1:10" ht="18" customHeight="1">
      <c r="A27" s="21" t="s">
        <v>650</v>
      </c>
      <c r="D27" s="26"/>
    </row>
    <row r="28" spans="1:10" s="295" customFormat="1" ht="18" customHeight="1">
      <c r="D28" s="26"/>
    </row>
    <row r="29" spans="1:10" ht="18" customHeight="1">
      <c r="D29" s="26"/>
    </row>
    <row r="30" spans="1:10" ht="18" customHeight="1">
      <c r="D30" s="26"/>
    </row>
    <row r="32" spans="1:10" ht="18" customHeight="1">
      <c r="A32" s="27"/>
    </row>
    <row r="33" spans="1:1" ht="18" customHeight="1">
      <c r="A33" s="27"/>
    </row>
  </sheetData>
  <customSheetViews>
    <customSheetView guid="{9B008D34-F000-412D-B848-95502D7DC370}" showPageBreaks="1" fitToPage="1" printArea="1" view="pageBreakPreview" topLeftCell="A16">
      <selection activeCell="O2" sqref="O2"/>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5">
    <mergeCell ref="H4:I4"/>
    <mergeCell ref="F10:H10"/>
    <mergeCell ref="A15:I15"/>
    <mergeCell ref="A21:I21"/>
    <mergeCell ref="A18:I19"/>
  </mergeCells>
  <phoneticPr fontId="2"/>
  <printOptions horizontalCentered="1"/>
  <pageMargins left="0.98425196850393704" right="0.98425196850393704" top="0.98425196850393704" bottom="0.98425196850393704"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640625" defaultRowHeight="12"/>
  <cols>
    <col min="1" max="1" width="4" style="56" bestFit="1" customWidth="1"/>
    <col min="2" max="2" width="30.33203125" style="56" customWidth="1"/>
    <col min="3" max="12" width="16.109375" style="56" customWidth="1"/>
    <col min="13" max="13" width="3" style="56" bestFit="1" customWidth="1"/>
    <col min="14" max="14" width="10.77734375" style="56" hidden="1" customWidth="1"/>
    <col min="15" max="16384" width="12.6640625" style="56"/>
  </cols>
  <sheetData>
    <row r="1" spans="1:14" ht="12.75" customHeight="1">
      <c r="B1" s="56" t="s">
        <v>146</v>
      </c>
    </row>
    <row r="2" spans="1:14" ht="12.75" customHeight="1">
      <c r="B2" s="301" t="s">
        <v>524</v>
      </c>
      <c r="C2" s="301"/>
      <c r="D2" s="301"/>
      <c r="E2" s="301"/>
      <c r="F2" s="301"/>
      <c r="G2" s="301"/>
      <c r="H2" s="301"/>
      <c r="I2" s="301"/>
      <c r="J2" s="301"/>
      <c r="K2" s="301"/>
      <c r="L2" s="301"/>
    </row>
    <row r="3" spans="1:14" ht="12.75" customHeight="1">
      <c r="J3" s="302" t="e">
        <f>#REF!</f>
        <v>#REF!</v>
      </c>
      <c r="K3" s="302"/>
      <c r="L3" s="302"/>
      <c r="M3" s="68"/>
    </row>
    <row r="4" spans="1:14" ht="12.75" customHeight="1">
      <c r="D4" s="68"/>
      <c r="E4" s="68"/>
      <c r="G4" s="68"/>
    </row>
    <row r="5" spans="1:14" ht="73.5" customHeight="1">
      <c r="B5" s="77" t="s">
        <v>3</v>
      </c>
      <c r="C5" s="78" t="s">
        <v>594</v>
      </c>
      <c r="D5" s="279" t="s">
        <v>595</v>
      </c>
      <c r="E5" s="279" t="s">
        <v>597</v>
      </c>
      <c r="F5" s="279" t="s">
        <v>598</v>
      </c>
      <c r="G5" s="279" t="s">
        <v>596</v>
      </c>
      <c r="H5" s="77" t="s">
        <v>13</v>
      </c>
      <c r="I5" s="79" t="s">
        <v>156</v>
      </c>
      <c r="J5" s="78" t="s">
        <v>599</v>
      </c>
      <c r="K5" s="77" t="s">
        <v>128</v>
      </c>
      <c r="L5" s="77" t="s">
        <v>12</v>
      </c>
      <c r="N5" s="160"/>
    </row>
    <row r="6" spans="1:14" s="275" customFormat="1" ht="36">
      <c r="B6" s="80"/>
      <c r="C6" s="80"/>
      <c r="D6" s="80" t="s">
        <v>600</v>
      </c>
      <c r="E6" s="80" t="s">
        <v>601</v>
      </c>
      <c r="F6" s="80" t="s">
        <v>602</v>
      </c>
      <c r="G6" s="80" t="s">
        <v>603</v>
      </c>
      <c r="H6" s="108" t="s">
        <v>606</v>
      </c>
      <c r="I6" s="80" t="s">
        <v>604</v>
      </c>
      <c r="J6" s="80"/>
      <c r="K6" s="108" t="s">
        <v>605</v>
      </c>
      <c r="L6" s="80"/>
    </row>
    <row r="7" spans="1:14">
      <c r="A7" s="260">
        <v>0</v>
      </c>
      <c r="B7" s="83"/>
      <c r="C7" s="85" t="s">
        <v>9</v>
      </c>
      <c r="D7" s="85" t="s">
        <v>9</v>
      </c>
      <c r="E7" s="85" t="s">
        <v>9</v>
      </c>
      <c r="F7" s="85" t="s">
        <v>9</v>
      </c>
      <c r="G7" s="85" t="s">
        <v>9</v>
      </c>
      <c r="H7" s="85" t="s">
        <v>9</v>
      </c>
      <c r="I7" s="85" t="s">
        <v>9</v>
      </c>
      <c r="J7" s="85"/>
      <c r="K7" s="85" t="s">
        <v>9</v>
      </c>
      <c r="L7" s="85"/>
      <c r="N7" s="173"/>
    </row>
    <row r="8" spans="1:14" s="64" customFormat="1" ht="56.25" customHeight="1">
      <c r="A8" s="64">
        <f>A7+1</f>
        <v>1</v>
      </c>
      <c r="B8" s="133" t="s">
        <v>588</v>
      </c>
      <c r="C8" s="102"/>
      <c r="D8" s="102"/>
      <c r="E8" s="102"/>
      <c r="F8" s="102"/>
      <c r="G8" s="103">
        <f>E8-F8</f>
        <v>0</v>
      </c>
      <c r="H8" s="103">
        <f>MIN(D8,G8)</f>
        <v>0</v>
      </c>
      <c r="I8" s="102"/>
      <c r="J8" s="104">
        <v>0.5</v>
      </c>
      <c r="K8" s="117">
        <f>H8/2</f>
        <v>0</v>
      </c>
      <c r="L8" s="205"/>
      <c r="M8" s="258"/>
      <c r="N8" s="170" t="str">
        <f>IFERROR(VLOOKUP(#REF!,【参考】算出区分!$C$2:$E$67,2,0),"")</f>
        <v/>
      </c>
    </row>
    <row r="9" spans="1:14" s="64" customFormat="1" ht="56.25" customHeight="1">
      <c r="A9" s="64">
        <f t="shared" ref="A9:A21" si="0">A8+1</f>
        <v>2</v>
      </c>
      <c r="B9" s="133" t="s">
        <v>589</v>
      </c>
      <c r="C9" s="102"/>
      <c r="D9" s="102"/>
      <c r="E9" s="102"/>
      <c r="F9" s="102"/>
      <c r="G9" s="103">
        <f t="shared" ref="G9:G21" si="1">E9-F9</f>
        <v>0</v>
      </c>
      <c r="H9" s="103">
        <f t="shared" ref="H9:H21" si="2">MIN(D9,G9)</f>
        <v>0</v>
      </c>
      <c r="I9" s="102"/>
      <c r="J9" s="104">
        <v>0.5</v>
      </c>
      <c r="K9" s="117">
        <f t="shared" ref="K9:K21" si="3">H9/2</f>
        <v>0</v>
      </c>
      <c r="L9" s="205"/>
      <c r="M9" s="258"/>
      <c r="N9" s="170" t="str">
        <f>IFERROR(VLOOKUP(#REF!,【参考】算出区分!$C$2:$E$67,2,0),"")</f>
        <v/>
      </c>
    </row>
    <row r="10" spans="1:14" s="64" customFormat="1" ht="56.25" customHeight="1">
      <c r="A10" s="64">
        <f t="shared" si="0"/>
        <v>3</v>
      </c>
      <c r="B10" s="133" t="s">
        <v>590</v>
      </c>
      <c r="C10" s="102"/>
      <c r="D10" s="102"/>
      <c r="E10" s="102"/>
      <c r="F10" s="102"/>
      <c r="G10" s="103">
        <f t="shared" si="1"/>
        <v>0</v>
      </c>
      <c r="H10" s="103">
        <f t="shared" si="2"/>
        <v>0</v>
      </c>
      <c r="I10" s="102"/>
      <c r="J10" s="104">
        <v>0.5</v>
      </c>
      <c r="K10" s="117">
        <f t="shared" si="3"/>
        <v>0</v>
      </c>
      <c r="L10" s="205"/>
      <c r="M10" s="258"/>
      <c r="N10" s="170" t="str">
        <f>IFERROR(VLOOKUP(#REF!,【参考】算出区分!$C$2:$E$67,2,0),"")</f>
        <v/>
      </c>
    </row>
    <row r="11" spans="1:14" s="64" customFormat="1" ht="56.25" customHeight="1">
      <c r="A11" s="64">
        <f t="shared" si="0"/>
        <v>4</v>
      </c>
      <c r="B11" s="133" t="s">
        <v>591</v>
      </c>
      <c r="C11" s="102"/>
      <c r="D11" s="102"/>
      <c r="E11" s="102"/>
      <c r="F11" s="102"/>
      <c r="G11" s="103">
        <f t="shared" si="1"/>
        <v>0</v>
      </c>
      <c r="H11" s="103">
        <f t="shared" si="2"/>
        <v>0</v>
      </c>
      <c r="I11" s="102"/>
      <c r="J11" s="104">
        <v>0.5</v>
      </c>
      <c r="K11" s="117">
        <f t="shared" si="3"/>
        <v>0</v>
      </c>
      <c r="L11" s="205"/>
      <c r="M11" s="258"/>
      <c r="N11" s="170" t="str">
        <f>IFERROR(VLOOKUP(#REF!,【参考】算出区分!$C$2:$E$67,2,0),"")</f>
        <v/>
      </c>
    </row>
    <row r="12" spans="1:14" s="64" customFormat="1" ht="56.25" customHeight="1">
      <c r="A12" s="64">
        <f t="shared" si="0"/>
        <v>5</v>
      </c>
      <c r="B12" s="133" t="s">
        <v>592</v>
      </c>
      <c r="C12" s="102"/>
      <c r="D12" s="102"/>
      <c r="E12" s="102"/>
      <c r="F12" s="102"/>
      <c r="G12" s="103">
        <f t="shared" si="1"/>
        <v>0</v>
      </c>
      <c r="H12" s="103">
        <f t="shared" si="2"/>
        <v>0</v>
      </c>
      <c r="I12" s="102"/>
      <c r="J12" s="104">
        <v>0.5</v>
      </c>
      <c r="K12" s="117">
        <f t="shared" si="3"/>
        <v>0</v>
      </c>
      <c r="L12" s="205"/>
      <c r="M12" s="258"/>
      <c r="N12" s="170" t="str">
        <f>IFERROR(VLOOKUP(#REF!,【参考】算出区分!$C$2:$E$67,2,0),"")</f>
        <v/>
      </c>
    </row>
    <row r="13" spans="1:14" s="64" customFormat="1" ht="56.25" customHeight="1">
      <c r="A13" s="64">
        <f t="shared" si="0"/>
        <v>6</v>
      </c>
      <c r="B13" s="133" t="s">
        <v>579</v>
      </c>
      <c r="C13" s="102"/>
      <c r="D13" s="102"/>
      <c r="E13" s="102"/>
      <c r="F13" s="102"/>
      <c r="G13" s="103">
        <f t="shared" si="1"/>
        <v>0</v>
      </c>
      <c r="H13" s="103">
        <f t="shared" si="2"/>
        <v>0</v>
      </c>
      <c r="I13" s="102"/>
      <c r="J13" s="104">
        <v>0.5</v>
      </c>
      <c r="K13" s="117">
        <f t="shared" si="3"/>
        <v>0</v>
      </c>
      <c r="L13" s="205"/>
      <c r="M13" s="258"/>
      <c r="N13" s="170" t="str">
        <f>IFERROR(VLOOKUP(#REF!,【参考】算出区分!$C$2:$E$67,2,0),"")</f>
        <v/>
      </c>
    </row>
    <row r="14" spans="1:14" s="64" customFormat="1" ht="56.25" customHeight="1">
      <c r="A14" s="64">
        <f t="shared" si="0"/>
        <v>7</v>
      </c>
      <c r="B14" s="133" t="s">
        <v>580</v>
      </c>
      <c r="C14" s="102"/>
      <c r="D14" s="102"/>
      <c r="E14" s="102"/>
      <c r="F14" s="102"/>
      <c r="G14" s="103">
        <f t="shared" si="1"/>
        <v>0</v>
      </c>
      <c r="H14" s="103">
        <f t="shared" si="2"/>
        <v>0</v>
      </c>
      <c r="I14" s="102"/>
      <c r="J14" s="104">
        <v>0.5</v>
      </c>
      <c r="K14" s="117">
        <f t="shared" si="3"/>
        <v>0</v>
      </c>
      <c r="L14" s="205"/>
      <c r="M14" s="258"/>
      <c r="N14" s="170" t="str">
        <f>IFERROR(VLOOKUP(#REF!,【参考】算出区分!$C$2:$E$67,2,0),"")</f>
        <v/>
      </c>
    </row>
    <row r="15" spans="1:14" s="64" customFormat="1" ht="56.25" customHeight="1">
      <c r="A15" s="64">
        <f t="shared" si="0"/>
        <v>8</v>
      </c>
      <c r="B15" s="133" t="s">
        <v>581</v>
      </c>
      <c r="C15" s="102"/>
      <c r="D15" s="102"/>
      <c r="E15" s="102"/>
      <c r="F15" s="102"/>
      <c r="G15" s="103">
        <f t="shared" si="1"/>
        <v>0</v>
      </c>
      <c r="H15" s="103">
        <f t="shared" si="2"/>
        <v>0</v>
      </c>
      <c r="I15" s="102"/>
      <c r="J15" s="104">
        <v>0.5</v>
      </c>
      <c r="K15" s="117">
        <f t="shared" si="3"/>
        <v>0</v>
      </c>
      <c r="L15" s="205"/>
      <c r="M15" s="258"/>
      <c r="N15" s="170" t="str">
        <f>IFERROR(VLOOKUP(#REF!,【参考】算出区分!$C$2:$E$67,2,0),"")</f>
        <v/>
      </c>
    </row>
    <row r="16" spans="1:14" s="64" customFormat="1" ht="56.25" customHeight="1">
      <c r="A16" s="64">
        <f t="shared" si="0"/>
        <v>9</v>
      </c>
      <c r="B16" s="133" t="s">
        <v>582</v>
      </c>
      <c r="C16" s="102"/>
      <c r="D16" s="102"/>
      <c r="E16" s="102"/>
      <c r="F16" s="102"/>
      <c r="G16" s="103">
        <f t="shared" si="1"/>
        <v>0</v>
      </c>
      <c r="H16" s="103">
        <f t="shared" si="2"/>
        <v>0</v>
      </c>
      <c r="I16" s="102"/>
      <c r="J16" s="104">
        <v>0.5</v>
      </c>
      <c r="K16" s="117">
        <f t="shared" si="3"/>
        <v>0</v>
      </c>
      <c r="L16" s="205"/>
      <c r="M16" s="258"/>
      <c r="N16" s="170" t="str">
        <f>IFERROR(VLOOKUP(#REF!,【参考】算出区分!$C$2:$E$67,2,0),"")</f>
        <v/>
      </c>
    </row>
    <row r="17" spans="1:14" s="64" customFormat="1" ht="56.25" customHeight="1">
      <c r="A17" s="64">
        <f t="shared" si="0"/>
        <v>10</v>
      </c>
      <c r="B17" s="133" t="s">
        <v>583</v>
      </c>
      <c r="C17" s="102"/>
      <c r="D17" s="102"/>
      <c r="E17" s="102"/>
      <c r="F17" s="102"/>
      <c r="G17" s="103">
        <f t="shared" si="1"/>
        <v>0</v>
      </c>
      <c r="H17" s="103">
        <f t="shared" si="2"/>
        <v>0</v>
      </c>
      <c r="I17" s="102"/>
      <c r="J17" s="104">
        <v>0.5</v>
      </c>
      <c r="K17" s="117">
        <f t="shared" si="3"/>
        <v>0</v>
      </c>
      <c r="L17" s="205"/>
      <c r="M17" s="258"/>
      <c r="N17" s="170" t="str">
        <f>IFERROR(VLOOKUP(#REF!,【参考】算出区分!$C$2:$E$67,2,0),"")</f>
        <v/>
      </c>
    </row>
    <row r="18" spans="1:14" s="64" customFormat="1" ht="56.25" customHeight="1">
      <c r="A18" s="64">
        <f t="shared" si="0"/>
        <v>11</v>
      </c>
      <c r="B18" s="133" t="s">
        <v>584</v>
      </c>
      <c r="C18" s="102"/>
      <c r="D18" s="102"/>
      <c r="E18" s="102"/>
      <c r="F18" s="102"/>
      <c r="G18" s="103">
        <f t="shared" si="1"/>
        <v>0</v>
      </c>
      <c r="H18" s="103">
        <f t="shared" si="2"/>
        <v>0</v>
      </c>
      <c r="I18" s="102"/>
      <c r="J18" s="104">
        <v>0.5</v>
      </c>
      <c r="K18" s="117">
        <f t="shared" si="3"/>
        <v>0</v>
      </c>
      <c r="L18" s="205"/>
      <c r="M18" s="258"/>
      <c r="N18" s="170" t="str">
        <f>IFERROR(VLOOKUP(#REF!,【参考】算出区分!$C$2:$E$67,2,0),"")</f>
        <v/>
      </c>
    </row>
    <row r="19" spans="1:14" s="64" customFormat="1" ht="56.25" customHeight="1">
      <c r="A19" s="64">
        <f t="shared" si="0"/>
        <v>12</v>
      </c>
      <c r="B19" s="133" t="s">
        <v>585</v>
      </c>
      <c r="C19" s="102"/>
      <c r="D19" s="102"/>
      <c r="E19" s="102"/>
      <c r="F19" s="102"/>
      <c r="G19" s="103">
        <f t="shared" si="1"/>
        <v>0</v>
      </c>
      <c r="H19" s="103">
        <f t="shared" si="2"/>
        <v>0</v>
      </c>
      <c r="I19" s="102"/>
      <c r="J19" s="104">
        <v>0.5</v>
      </c>
      <c r="K19" s="117">
        <f t="shared" si="3"/>
        <v>0</v>
      </c>
      <c r="L19" s="205"/>
      <c r="M19" s="258"/>
      <c r="N19" s="170" t="str">
        <f>IFERROR(VLOOKUP(#REF!,【参考】算出区分!$C$2:$E$67,2,0),"")</f>
        <v/>
      </c>
    </row>
    <row r="20" spans="1:14" s="64" customFormat="1" ht="56.25" customHeight="1">
      <c r="A20" s="64">
        <f t="shared" si="0"/>
        <v>13</v>
      </c>
      <c r="B20" s="133" t="s">
        <v>586</v>
      </c>
      <c r="C20" s="102"/>
      <c r="D20" s="102"/>
      <c r="E20" s="102"/>
      <c r="F20" s="102"/>
      <c r="G20" s="103">
        <f t="shared" si="1"/>
        <v>0</v>
      </c>
      <c r="H20" s="103">
        <f t="shared" si="2"/>
        <v>0</v>
      </c>
      <c r="I20" s="102"/>
      <c r="J20" s="104">
        <v>0.5</v>
      </c>
      <c r="K20" s="117">
        <f t="shared" si="3"/>
        <v>0</v>
      </c>
      <c r="L20" s="205"/>
      <c r="M20" s="258"/>
      <c r="N20" s="170" t="str">
        <f>IFERROR(VLOOKUP(#REF!,【参考】算出区分!$C$2:$E$67,2,0),"")</f>
        <v/>
      </c>
    </row>
    <row r="21" spans="1:14" s="64" customFormat="1" ht="56.25" customHeight="1">
      <c r="A21" s="64">
        <f t="shared" si="0"/>
        <v>14</v>
      </c>
      <c r="B21" s="133" t="s">
        <v>593</v>
      </c>
      <c r="C21" s="102"/>
      <c r="D21" s="102"/>
      <c r="E21" s="102"/>
      <c r="F21" s="102"/>
      <c r="G21" s="103">
        <f t="shared" si="1"/>
        <v>0</v>
      </c>
      <c r="H21" s="103">
        <f t="shared" si="2"/>
        <v>0</v>
      </c>
      <c r="I21" s="102"/>
      <c r="J21" s="104">
        <v>0.5</v>
      </c>
      <c r="K21" s="117">
        <f t="shared" si="3"/>
        <v>0</v>
      </c>
      <c r="L21" s="205"/>
      <c r="M21" s="258"/>
      <c r="N21" s="170" t="str">
        <f>IFERROR(VLOOKUP(#REF!,【参考】算出区分!$C$2:$E$67,2,0),"")</f>
        <v/>
      </c>
    </row>
    <row r="22" spans="1:14" s="64" customFormat="1" ht="19.5" customHeight="1">
      <c r="B22" s="108" t="s">
        <v>8</v>
      </c>
      <c r="C22" s="103"/>
      <c r="D22" s="103"/>
      <c r="E22" s="103"/>
      <c r="F22" s="103"/>
      <c r="G22" s="103"/>
      <c r="H22" s="103"/>
      <c r="I22" s="103"/>
      <c r="J22" s="128"/>
      <c r="K22" s="103">
        <f>SUM(K8:K21)</f>
        <v>0</v>
      </c>
      <c r="L22" s="257"/>
    </row>
    <row r="23" spans="1:14" ht="12.75" customHeight="1"/>
    <row r="24" spans="1:14" ht="12.75" customHeight="1">
      <c r="B24" s="56" t="s">
        <v>7</v>
      </c>
    </row>
    <row r="25" spans="1:14" ht="12.75" customHeight="1">
      <c r="B25" s="56" t="s">
        <v>607</v>
      </c>
    </row>
    <row r="26" spans="1:14" ht="12.75" customHeight="1"/>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J21" sqref="J21"/>
      <pageMargins left="0.59055118110236227" right="0.59055118110236227" top="0.59055118110236227" bottom="0.59055118110236227" header="0.31496062992125984" footer="0.31496062992125984"/>
      <printOptions horizontalCentered="1"/>
      <pageSetup paperSize="9" scale="49" orientation="landscape" blackAndWhite="1" r:id="rId1"/>
    </customSheetView>
  </customSheetViews>
  <mergeCells count="2">
    <mergeCell ref="B2:L2"/>
    <mergeCell ref="J3:L3"/>
  </mergeCells>
  <phoneticPr fontId="2"/>
  <printOptions horizontalCentered="1"/>
  <pageMargins left="0.59055118110236227" right="0.59055118110236227" top="0.59055118110236227" bottom="0.59055118110236227" header="0.31496062992125984" footer="0.31496062992125984"/>
  <pageSetup paperSize="9" scale="47" orientation="landscape" blackAndWhite="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G22"/>
  <sheetViews>
    <sheetView view="pageBreakPreview" zoomScale="80" zoomScaleNormal="100" zoomScaleSheetLayoutView="80" workbookViewId="0">
      <selection activeCell="E4" sqref="E4"/>
    </sheetView>
  </sheetViews>
  <sheetFormatPr defaultColWidth="8.88671875" defaultRowHeight="12"/>
  <cols>
    <col min="1" max="1" width="23.109375" style="282" customWidth="1"/>
    <col min="2" max="6" width="24.44140625" style="282" customWidth="1"/>
    <col min="7" max="7" width="21.33203125" style="282" customWidth="1"/>
    <col min="8" max="11" width="13.33203125" style="282" customWidth="1"/>
    <col min="12" max="16384" width="8.88671875" style="282"/>
  </cols>
  <sheetData>
    <row r="1" spans="1:7" ht="13.2">
      <c r="A1" s="292"/>
    </row>
    <row r="2" spans="1:7" ht="13.2">
      <c r="A2" s="305" t="s">
        <v>635</v>
      </c>
      <c r="B2" s="305"/>
      <c r="C2" s="305"/>
      <c r="D2" s="305"/>
      <c r="E2" s="305"/>
      <c r="F2" s="305"/>
    </row>
    <row r="4" spans="1:7" ht="27" customHeight="1">
      <c r="A4" s="303" t="s">
        <v>580</v>
      </c>
      <c r="B4" s="280" t="s">
        <v>608</v>
      </c>
      <c r="C4" s="280" t="s">
        <v>614</v>
      </c>
      <c r="D4" s="281"/>
      <c r="E4" s="281"/>
      <c r="F4" s="281"/>
      <c r="G4" s="281"/>
    </row>
    <row r="5" spans="1:7" ht="27" customHeight="1">
      <c r="A5" s="304"/>
      <c r="B5" s="283"/>
      <c r="C5" s="283"/>
      <c r="D5" s="284"/>
      <c r="E5" s="284"/>
      <c r="F5" s="284"/>
    </row>
    <row r="6" spans="1:7" ht="27" customHeight="1">
      <c r="A6" s="303" t="s">
        <v>581</v>
      </c>
      <c r="B6" s="280" t="s">
        <v>608</v>
      </c>
      <c r="C6" s="280" t="s">
        <v>614</v>
      </c>
      <c r="D6" s="280" t="s">
        <v>616</v>
      </c>
      <c r="E6" s="280" t="s">
        <v>629</v>
      </c>
      <c r="F6" s="281"/>
      <c r="G6" s="281"/>
    </row>
    <row r="7" spans="1:7" ht="27" customHeight="1">
      <c r="A7" s="304"/>
      <c r="B7" s="283"/>
      <c r="C7" s="283"/>
      <c r="D7" s="283"/>
      <c r="E7" s="283"/>
      <c r="F7" s="284"/>
    </row>
    <row r="8" spans="1:7" ht="27" customHeight="1">
      <c r="A8" s="303" t="s">
        <v>582</v>
      </c>
      <c r="B8" s="280" t="s">
        <v>609</v>
      </c>
      <c r="C8" s="280" t="s">
        <v>610</v>
      </c>
      <c r="D8" s="280" t="s">
        <v>617</v>
      </c>
      <c r="E8" s="280" t="s">
        <v>611</v>
      </c>
      <c r="F8" s="280" t="s">
        <v>612</v>
      </c>
    </row>
    <row r="9" spans="1:7" ht="27" customHeight="1">
      <c r="A9" s="304"/>
      <c r="B9" s="285"/>
      <c r="C9" s="285"/>
      <c r="D9" s="285"/>
      <c r="E9" s="285"/>
      <c r="F9" s="285"/>
    </row>
    <row r="10" spans="1:7" ht="27" customHeight="1">
      <c r="A10" s="303" t="s">
        <v>583</v>
      </c>
      <c r="B10" s="286" t="s">
        <v>618</v>
      </c>
      <c r="C10" s="286" t="s">
        <v>619</v>
      </c>
      <c r="D10" s="286" t="s">
        <v>620</v>
      </c>
      <c r="E10" s="280" t="s">
        <v>621</v>
      </c>
      <c r="F10" s="284"/>
    </row>
    <row r="11" spans="1:7" ht="27" customHeight="1">
      <c r="A11" s="304"/>
      <c r="B11" s="285"/>
      <c r="C11" s="285"/>
      <c r="D11" s="285"/>
      <c r="E11" s="285"/>
      <c r="F11" s="284"/>
    </row>
    <row r="12" spans="1:7" ht="27" customHeight="1">
      <c r="A12" s="303" t="s">
        <v>584</v>
      </c>
      <c r="B12" s="280" t="s">
        <v>613</v>
      </c>
      <c r="C12" s="280" t="s">
        <v>614</v>
      </c>
      <c r="D12" s="280" t="s">
        <v>615</v>
      </c>
      <c r="E12" s="280" t="s">
        <v>616</v>
      </c>
      <c r="F12" s="284"/>
    </row>
    <row r="13" spans="1:7" ht="27" customHeight="1">
      <c r="A13" s="306"/>
      <c r="B13" s="285"/>
      <c r="C13" s="285"/>
      <c r="D13" s="285"/>
      <c r="E13" s="285"/>
      <c r="F13" s="284"/>
    </row>
    <row r="14" spans="1:7" ht="27" customHeight="1">
      <c r="A14" s="306"/>
      <c r="B14" s="280" t="s">
        <v>622</v>
      </c>
      <c r="C14" s="280" t="s">
        <v>623</v>
      </c>
      <c r="D14" s="287" t="s">
        <v>624</v>
      </c>
      <c r="E14" s="288"/>
      <c r="F14" s="284"/>
    </row>
    <row r="15" spans="1:7" ht="27" customHeight="1">
      <c r="A15" s="304"/>
      <c r="B15" s="289"/>
      <c r="C15" s="285"/>
      <c r="D15" s="285"/>
      <c r="E15" s="290"/>
      <c r="F15" s="284"/>
    </row>
    <row r="16" spans="1:7" ht="27" customHeight="1">
      <c r="A16" s="303" t="s">
        <v>585</v>
      </c>
      <c r="B16" s="280" t="s">
        <v>625</v>
      </c>
      <c r="C16" s="287" t="s">
        <v>626</v>
      </c>
      <c r="D16" s="287" t="s">
        <v>627</v>
      </c>
      <c r="E16" s="287" t="s">
        <v>628</v>
      </c>
      <c r="F16" s="284"/>
    </row>
    <row r="17" spans="1:6" ht="27" customHeight="1">
      <c r="A17" s="304"/>
      <c r="B17" s="285"/>
      <c r="C17" s="285"/>
      <c r="D17" s="285"/>
      <c r="E17" s="285"/>
      <c r="F17" s="284"/>
    </row>
    <row r="18" spans="1:6" ht="27" customHeight="1">
      <c r="A18" s="303" t="s">
        <v>586</v>
      </c>
      <c r="B18" s="280" t="s">
        <v>608</v>
      </c>
      <c r="C18" s="280" t="s">
        <v>630</v>
      </c>
      <c r="D18" s="280" t="s">
        <v>631</v>
      </c>
      <c r="E18" s="284"/>
      <c r="F18" s="284"/>
    </row>
    <row r="19" spans="1:6" ht="27" customHeight="1">
      <c r="A19" s="304"/>
      <c r="B19" s="285"/>
      <c r="C19" s="285"/>
      <c r="D19" s="285"/>
      <c r="E19" s="284"/>
      <c r="F19" s="284"/>
    </row>
    <row r="20" spans="1:6" ht="27" customHeight="1">
      <c r="A20" s="303" t="s">
        <v>587</v>
      </c>
      <c r="B20" s="286" t="s">
        <v>632</v>
      </c>
      <c r="C20" s="280" t="s">
        <v>634</v>
      </c>
      <c r="D20" s="280" t="s">
        <v>633</v>
      </c>
      <c r="E20" s="284"/>
      <c r="F20" s="284"/>
    </row>
    <row r="21" spans="1:6" ht="27" customHeight="1">
      <c r="A21" s="304"/>
      <c r="B21" s="285"/>
      <c r="C21" s="285"/>
      <c r="D21" s="285"/>
      <c r="E21" s="284"/>
      <c r="F21" s="284"/>
    </row>
    <row r="22" spans="1:6" ht="27" customHeight="1">
      <c r="A22" s="291"/>
    </row>
  </sheetData>
  <customSheetViews>
    <customSheetView guid="{9B008D34-F000-412D-B848-95502D7DC370}" scale="80" showPageBreaks="1" state="hidden" view="pageBreakPreview">
      <selection activeCell="E4" sqref="E4"/>
      <pageMargins left="0.23622047244094491" right="0.23622047244094491" top="0.74803149606299213" bottom="0.74803149606299213" header="0.31496062992125984" footer="0.31496062992125984"/>
      <printOptions horizontalCentered="1"/>
      <pageSetup paperSize="9" orientation="landscape" r:id="rId1"/>
    </customSheetView>
  </customSheetViews>
  <mergeCells count="9">
    <mergeCell ref="A16:A17"/>
    <mergeCell ref="A18:A19"/>
    <mergeCell ref="A20:A21"/>
    <mergeCell ref="A2:F2"/>
    <mergeCell ref="A4:A5"/>
    <mergeCell ref="A6:A7"/>
    <mergeCell ref="A8:A9"/>
    <mergeCell ref="A10:A11"/>
    <mergeCell ref="A12:A15"/>
  </mergeCells>
  <phoneticPr fontId="2"/>
  <printOptions horizontalCentered="1"/>
  <pageMargins left="0.23622047244094491" right="0.23622047244094491" top="0.74803149606299213" bottom="0.74803149606299213" header="0.31496062992125984" footer="0.31496062992125984"/>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07"/>
      <c r="H1" s="307"/>
    </row>
    <row r="2" spans="1:8" ht="12.75" customHeight="1">
      <c r="A2" s="67"/>
      <c r="B2" s="301" t="s">
        <v>183</v>
      </c>
      <c r="C2" s="301"/>
      <c r="D2" s="301"/>
      <c r="E2" s="301"/>
      <c r="G2" s="307"/>
      <c r="H2" s="307"/>
    </row>
    <row r="3" spans="1:8" ht="12.75" customHeight="1">
      <c r="G3" s="307"/>
      <c r="H3" s="307"/>
    </row>
    <row r="4" spans="1:8" ht="12.75" customHeight="1">
      <c r="D4" s="68"/>
      <c r="E4" s="69" t="s">
        <v>198</v>
      </c>
      <c r="G4" s="307"/>
      <c r="H4" s="307"/>
    </row>
    <row r="5" spans="1:8" ht="12.75" customHeight="1">
      <c r="B5" s="56" t="s">
        <v>143</v>
      </c>
      <c r="G5" s="307"/>
      <c r="H5" s="307"/>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9370078740157483" footer="0.39370078740157483"/>
      <printOptions horizontalCentered="1"/>
      <pageSetup paperSize="9" scale="98" fitToHeight="0" orientation="landscape" blackAndWhite="1" r:id="rId1"/>
    </customSheetView>
  </customSheetViews>
  <mergeCells count="2">
    <mergeCell ref="B2:E2"/>
    <mergeCell ref="G1:H5"/>
  </mergeCells>
  <phoneticPr fontId="2"/>
  <dataValidations count="1">
    <dataValidation type="list" allowBlank="1" showInputMessage="1" showErrorMessage="1" sqref="C7:C31" xr:uid="{00000000-0002-0000-16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事業分類・区分!$B$2:$I$2</xm:f>
          </x14:formula1>
          <xm:sqref>B7:B31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6" width="13.109375" style="56" customWidth="1"/>
    <col min="17" max="17" width="14.44140625" style="56" customWidth="1"/>
    <col min="18" max="18" width="3.77734375" style="56" customWidth="1"/>
    <col min="19" max="19" width="18.88671875" style="56" hidden="1" customWidth="1"/>
    <col min="20" max="20" width="23.33203125" style="56" customWidth="1"/>
    <col min="21" max="21" width="9.21875" style="249" bestFit="1" customWidth="1"/>
    <col min="22" max="22" width="16.33203125" style="56" customWidth="1"/>
    <col min="23" max="16384" width="12.6640625" style="56"/>
  </cols>
  <sheetData>
    <row r="1" spans="1:21" ht="12.75" customHeight="1">
      <c r="B1" s="56" t="s">
        <v>146</v>
      </c>
    </row>
    <row r="2" spans="1:21" ht="12.75" customHeight="1">
      <c r="B2" s="309" t="s">
        <v>162</v>
      </c>
      <c r="C2" s="309"/>
      <c r="D2" s="309"/>
      <c r="E2" s="309"/>
      <c r="F2" s="309"/>
      <c r="G2" s="309"/>
      <c r="H2" s="309"/>
      <c r="I2" s="309"/>
      <c r="J2" s="309"/>
      <c r="K2" s="309"/>
      <c r="L2" s="309"/>
      <c r="M2" s="309"/>
      <c r="N2" s="309"/>
      <c r="O2" s="309"/>
      <c r="P2" s="309"/>
      <c r="Q2" s="309"/>
      <c r="T2" s="276"/>
      <c r="U2" s="276"/>
    </row>
    <row r="3" spans="1:21" ht="12.75" customHeight="1">
      <c r="N3" s="68"/>
      <c r="O3" s="308" t="str">
        <f>'（別紙1）'!E4</f>
        <v>（事業者名）</v>
      </c>
      <c r="P3" s="308"/>
      <c r="Q3" s="308"/>
      <c r="R3" s="68"/>
      <c r="T3" s="276"/>
      <c r="U3" s="276"/>
    </row>
    <row r="4" spans="1:21" ht="12.75" customHeight="1">
      <c r="E4" s="68"/>
      <c r="F4" s="68"/>
      <c r="G4" s="68"/>
      <c r="T4" s="276"/>
      <c r="U4" s="276"/>
    </row>
    <row r="5" spans="1:21" ht="84">
      <c r="B5" s="77" t="s">
        <v>3</v>
      </c>
      <c r="C5" s="77" t="s">
        <v>0</v>
      </c>
      <c r="D5" s="78" t="s">
        <v>123</v>
      </c>
      <c r="E5" s="78" t="s">
        <v>124</v>
      </c>
      <c r="F5" s="78" t="s">
        <v>125</v>
      </c>
      <c r="G5" s="78" t="s">
        <v>126</v>
      </c>
      <c r="H5" s="79" t="s">
        <v>157</v>
      </c>
      <c r="I5" s="77" t="s">
        <v>13</v>
      </c>
      <c r="J5" s="78" t="s">
        <v>127</v>
      </c>
      <c r="K5" s="78" t="s">
        <v>158</v>
      </c>
      <c r="L5" s="79" t="s">
        <v>156</v>
      </c>
      <c r="M5" s="78" t="s">
        <v>155</v>
      </c>
      <c r="N5" s="77" t="s">
        <v>128</v>
      </c>
      <c r="O5" s="79" t="s">
        <v>129</v>
      </c>
      <c r="P5" s="79" t="s">
        <v>159</v>
      </c>
      <c r="Q5" s="77" t="s">
        <v>12</v>
      </c>
      <c r="S5" s="160"/>
      <c r="T5" s="276"/>
      <c r="U5" s="276"/>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60">
        <v>0</v>
      </c>
      <c r="B7" s="83"/>
      <c r="C7" s="83"/>
      <c r="D7" s="84"/>
      <c r="E7" s="84"/>
      <c r="F7" s="85" t="s">
        <v>9</v>
      </c>
      <c r="G7" s="85" t="s">
        <v>9</v>
      </c>
      <c r="H7" s="85" t="s">
        <v>9</v>
      </c>
      <c r="I7" s="85" t="s">
        <v>9</v>
      </c>
      <c r="J7" s="85" t="s">
        <v>9</v>
      </c>
      <c r="K7" s="85"/>
      <c r="L7" s="85" t="s">
        <v>9</v>
      </c>
      <c r="M7" s="85"/>
      <c r="N7" s="85" t="s">
        <v>9</v>
      </c>
      <c r="O7" s="85"/>
      <c r="P7" s="85" t="s">
        <v>9</v>
      </c>
      <c r="Q7" s="85"/>
      <c r="S7" s="173"/>
      <c r="T7" s="277" t="s">
        <v>371</v>
      </c>
      <c r="U7" s="278" t="s">
        <v>410</v>
      </c>
    </row>
    <row r="8" spans="1:21" s="64" customFormat="1">
      <c r="A8" s="64">
        <f>A7+1</f>
        <v>1</v>
      </c>
      <c r="B8" s="133">
        <f>'（別紙1）'!B7</f>
        <v>0</v>
      </c>
      <c r="C8" s="133">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5"/>
      <c r="S8" s="170" t="str">
        <f>IFERROR(VLOOKUP($C8,【参考】算出区分!$C$2:$E$67,2,0),"")</f>
        <v/>
      </c>
      <c r="T8" s="170"/>
      <c r="U8" s="174"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3"/>
      <c r="S9" s="170" t="str">
        <f>IFERROR(VLOOKUP($C9,【参考】算出区分!$C$2:$E$67,2,0),"")</f>
        <v/>
      </c>
      <c r="T9" s="170"/>
      <c r="U9" s="174"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3"/>
      <c r="S10" s="170" t="str">
        <f>IFERROR(VLOOKUP($C10,【参考】算出区分!$C$2:$E$67,2,0),"")</f>
        <v/>
      </c>
      <c r="T10" s="170"/>
      <c r="U10" s="174"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3"/>
      <c r="S11" s="170" t="str">
        <f>IFERROR(VLOOKUP($C11,【参考】算出区分!$C$2:$E$67,2,0),"")</f>
        <v/>
      </c>
      <c r="T11" s="170"/>
      <c r="U11" s="174"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3"/>
      <c r="S12" s="170" t="str">
        <f>IFERROR(VLOOKUP($C12,【参考】算出区分!$C$2:$E$67,2,0),"")</f>
        <v/>
      </c>
      <c r="T12" s="170"/>
      <c r="U12" s="174"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3"/>
      <c r="S13" s="170" t="str">
        <f>IFERROR(VLOOKUP($C13,【参考】算出区分!$C$2:$E$67,2,0),"")</f>
        <v/>
      </c>
      <c r="T13" s="170"/>
      <c r="U13" s="174"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3"/>
      <c r="S14" s="170" t="str">
        <f>IFERROR(VLOOKUP($C14,【参考】算出区分!$C$2:$E$67,2,0),"")</f>
        <v/>
      </c>
      <c r="T14" s="170"/>
      <c r="U14" s="174"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3"/>
      <c r="S15" s="170" t="str">
        <f>IFERROR(VLOOKUP($C15,【参考】算出区分!$C$2:$E$67,2,0),"")</f>
        <v/>
      </c>
      <c r="T15" s="170"/>
      <c r="U15" s="174"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3"/>
      <c r="S16" s="170" t="str">
        <f>IFERROR(VLOOKUP($C16,【参考】算出区分!$C$2:$E$67,2,0),"")</f>
        <v/>
      </c>
      <c r="T16" s="170"/>
      <c r="U16" s="174"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3"/>
      <c r="S17" s="170" t="str">
        <f>IFERROR(VLOOKUP($C17,【参考】算出区分!$C$2:$E$67,2,0),"")</f>
        <v/>
      </c>
      <c r="T17" s="170"/>
      <c r="U17" s="174"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3"/>
      <c r="S18" s="170" t="str">
        <f>IFERROR(VLOOKUP($C18,【参考】算出区分!$C$2:$E$67,2,0),"")</f>
        <v/>
      </c>
      <c r="T18" s="170"/>
      <c r="U18" s="174"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3"/>
      <c r="S19" s="170" t="str">
        <f>IFERROR(VLOOKUP($C19,【参考】算出区分!$C$2:$E$67,2,0),"")</f>
        <v/>
      </c>
      <c r="T19" s="170"/>
      <c r="U19" s="174"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3"/>
      <c r="S20" s="170" t="str">
        <f>IFERROR(VLOOKUP($C20,【参考】算出区分!$C$2:$E$67,2,0),"")</f>
        <v/>
      </c>
      <c r="T20" s="170"/>
      <c r="U20" s="174"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3"/>
      <c r="S21" s="170" t="str">
        <f>IFERROR(VLOOKUP($C21,【参考】算出区分!$C$2:$E$67,2,0),"")</f>
        <v/>
      </c>
      <c r="T21" s="170"/>
      <c r="U21" s="174"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3"/>
      <c r="S22" s="170" t="str">
        <f>IFERROR(VLOOKUP($C22,【参考】算出区分!$C$2:$E$67,2,0),"")</f>
        <v/>
      </c>
      <c r="T22" s="170"/>
      <c r="U22" s="174"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3"/>
      <c r="S23" s="170" t="str">
        <f>IFERROR(VLOOKUP($C23,【参考】算出区分!$C$2:$E$67,2,0),"")</f>
        <v/>
      </c>
      <c r="T23" s="170"/>
      <c r="U23" s="174"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3"/>
      <c r="S24" s="170" t="str">
        <f>IFERROR(VLOOKUP($C24,【参考】算出区分!$C$2:$E$67,2,0),"")</f>
        <v/>
      </c>
      <c r="T24" s="170"/>
      <c r="U24" s="174"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3"/>
      <c r="S25" s="170" t="str">
        <f>IFERROR(VLOOKUP($C25,【参考】算出区分!$C$2:$E$67,2,0),"")</f>
        <v/>
      </c>
      <c r="T25" s="170"/>
      <c r="U25" s="174"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3"/>
      <c r="S26" s="170" t="str">
        <f>IFERROR(VLOOKUP($C26,【参考】算出区分!$C$2:$E$67,2,0),"")</f>
        <v/>
      </c>
      <c r="T26" s="170"/>
      <c r="U26" s="174"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3"/>
      <c r="S27" s="170" t="str">
        <f>IFERROR(VLOOKUP($C27,【参考】算出区分!$C$2:$E$67,2,0),"")</f>
        <v/>
      </c>
      <c r="T27" s="170"/>
      <c r="U27" s="174"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3"/>
      <c r="S28" s="170" t="str">
        <f>IFERROR(VLOOKUP($C28,【参考】算出区分!$C$2:$E$67,2,0),"")</f>
        <v/>
      </c>
      <c r="T28" s="170"/>
      <c r="U28" s="174"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3"/>
      <c r="S29" s="170" t="str">
        <f>IFERROR(VLOOKUP($C29,【参考】算出区分!$C$2:$E$67,2,0),"")</f>
        <v/>
      </c>
      <c r="T29" s="170"/>
      <c r="U29" s="174" t="str">
        <f>IFERROR(VLOOKUP($S29&amp;$T29,【参考】算出区分!$G$2:$I$68,3,0),"")</f>
        <v/>
      </c>
    </row>
    <row r="30" spans="1:21" s="64" customFormat="1">
      <c r="A30" s="64">
        <f t="shared" si="3"/>
        <v>23</v>
      </c>
      <c r="B30" s="90">
        <f>'（別紙1）'!B29</f>
        <v>0</v>
      </c>
      <c r="C30" s="90">
        <f>'（別紙1）'!C29</f>
        <v>0</v>
      </c>
      <c r="D30" s="250">
        <f>'（別紙1）'!D29</f>
        <v>0</v>
      </c>
      <c r="E30" s="251"/>
      <c r="F30" s="106"/>
      <c r="G30" s="106"/>
      <c r="H30" s="106"/>
      <c r="I30" s="206" t="str">
        <f t="shared" si="1"/>
        <v/>
      </c>
      <c r="J30" s="106"/>
      <c r="K30" s="261"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2" t="str">
        <f t="shared" si="2"/>
        <v/>
      </c>
      <c r="O30" s="263">
        <f t="shared" si="0"/>
        <v>0</v>
      </c>
      <c r="P30" s="106"/>
      <c r="Q30" s="253"/>
      <c r="S30" s="170" t="str">
        <f>IFERROR(VLOOKUP($C30,【参考】算出区分!$C$2:$E$67,2,0),"")</f>
        <v/>
      </c>
      <c r="T30" s="170"/>
      <c r="U30" s="174"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3"/>
      <c r="S31" s="170" t="str">
        <f>IFERROR(VLOOKUP($C31,【参考】算出区分!$C$2:$E$67,2,0),"")</f>
        <v/>
      </c>
      <c r="T31" s="170"/>
      <c r="U31" s="174" t="str">
        <f>IFERROR(VLOOKUP($S31&amp;$T31,【参考】算出区分!$G$2:$I$68,3,0),"")</f>
        <v/>
      </c>
    </row>
    <row r="32" spans="1:21" s="64" customFormat="1" ht="12.6" thickBot="1">
      <c r="A32" s="64">
        <f t="shared" si="3"/>
        <v>25</v>
      </c>
      <c r="B32" s="92">
        <f>'（別紙1）'!B31</f>
        <v>0</v>
      </c>
      <c r="C32" s="92">
        <f>'（別紙1）'!C31</f>
        <v>0</v>
      </c>
      <c r="D32" s="254">
        <f>'（別紙1）'!D31</f>
        <v>0</v>
      </c>
      <c r="E32" s="255"/>
      <c r="F32" s="209"/>
      <c r="G32" s="209"/>
      <c r="H32" s="209"/>
      <c r="I32" s="207" t="str">
        <f t="shared" si="1"/>
        <v/>
      </c>
      <c r="J32" s="209"/>
      <c r="K32" s="264" t="str">
        <f>IFERROR(IF(OR(U32="h1",U32="h2",U32="i",U32="j"),VLOOKUP(C32,補助率・係数!$B$3:$F$65537,4,0),"_"),"")</f>
        <v>_</v>
      </c>
      <c r="L32" s="209"/>
      <c r="M32" s="264" t="str">
        <f>IFERROR(IF(T32="","",IF(AND(ISNUMBER(K32),K32&lt;&gt;0),VLOOKUP(C32,補助率・係数!$B$3:$F$65537,5,FALSE),IF(OR(C32="周産期医療対策事業",C32="ＮＩＣＵ等長期入院児支援事業"),VLOOKUP(E32,補助率・係数!$C$3:$D$65537,2,FALSE),VLOOKUP(C32,補助率・係数!$B$3:$D$65537,3,FALSE)))),"")</f>
        <v/>
      </c>
      <c r="N32" s="265" t="str">
        <f t="shared" si="2"/>
        <v/>
      </c>
      <c r="O32" s="266">
        <f t="shared" si="0"/>
        <v>0</v>
      </c>
      <c r="P32" s="107"/>
      <c r="Q32" s="208"/>
      <c r="S32" s="170" t="str">
        <f>IFERROR(VLOOKUP($C32,【参考】算出区分!$C$2:$E$67,2,0),"")</f>
        <v/>
      </c>
      <c r="T32" s="170"/>
      <c r="U32" s="174"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5"/>
    </row>
    <row r="34" spans="2:21" ht="12.75" customHeight="1"/>
    <row r="35" spans="2:21" ht="12.75" customHeight="1">
      <c r="B35" s="56" t="s">
        <v>7</v>
      </c>
    </row>
    <row r="36" spans="2:21" ht="12.75" customHeight="1">
      <c r="B36" s="56" t="s">
        <v>197</v>
      </c>
    </row>
    <row r="37" spans="2:21" ht="12.75" customHeight="1">
      <c r="B37" s="56" t="s">
        <v>470</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206</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193</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customSheetViews>
    <customSheetView guid="{9B008D34-F000-412D-B848-95502D7DC370}" scale="80" showPageBreaks="1" fitToPage="1" printArea="1" hiddenColumns="1" state="hidden" view="pageBreakPreview">
      <pane xSplit="4" ySplit="7" topLeftCell="F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7" orientation="landscape" blackAndWhite="1" r:id="rId1"/>
    </customSheetView>
  </customSheetViews>
  <mergeCells count="2">
    <mergeCell ref="O3:Q3"/>
    <mergeCell ref="B2:Q2"/>
  </mergeCells>
  <phoneticPr fontId="2"/>
  <dataValidations count="2">
    <dataValidation type="list" allowBlank="1" showInputMessage="1" showErrorMessage="1" sqref="E8:E32" xr:uid="{00000000-0002-0000-1700-000000000000}">
      <formula1>INDIRECT(C8)</formula1>
    </dataValidation>
    <dataValidation type="list" allowBlank="1" showInputMessage="1" showErrorMessage="1" sqref="T8:T32" xr:uid="{00000000-0002-0000-17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313" t="s">
        <v>204</v>
      </c>
      <c r="G11" s="313"/>
      <c r="H11" s="313"/>
      <c r="I11" s="21" t="s">
        <v>203</v>
      </c>
    </row>
    <row r="12" spans="1:9" ht="18" customHeight="1">
      <c r="F12" s="24"/>
      <c r="G12" s="24"/>
      <c r="H12" s="24"/>
    </row>
    <row r="16" spans="1:9" ht="18" customHeight="1">
      <c r="A16" s="311" t="s">
        <v>199</v>
      </c>
      <c r="B16" s="311"/>
      <c r="C16" s="311"/>
      <c r="D16" s="311"/>
      <c r="E16" s="311"/>
      <c r="F16" s="311"/>
      <c r="G16" s="311"/>
      <c r="H16" s="311"/>
      <c r="I16" s="311"/>
    </row>
    <row r="19" spans="1:9" ht="18" customHeight="1">
      <c r="A19" s="310" t="s">
        <v>144</v>
      </c>
      <c r="B19" s="310"/>
      <c r="C19" s="310"/>
      <c r="D19" s="310"/>
      <c r="E19" s="310"/>
      <c r="F19" s="310"/>
      <c r="G19" s="310"/>
      <c r="H19" s="310"/>
      <c r="I19" s="310"/>
    </row>
    <row r="20" spans="1:9" ht="18" customHeight="1">
      <c r="A20" s="310"/>
      <c r="B20" s="310"/>
      <c r="C20" s="310"/>
      <c r="D20" s="310"/>
      <c r="E20" s="310"/>
      <c r="F20" s="310"/>
      <c r="G20" s="310"/>
      <c r="H20" s="310"/>
      <c r="I20" s="310"/>
    </row>
    <row r="21" spans="1:9" ht="18" customHeight="1">
      <c r="A21" s="310"/>
      <c r="B21" s="310"/>
      <c r="C21" s="310"/>
      <c r="D21" s="310"/>
      <c r="E21" s="310"/>
      <c r="F21" s="310"/>
      <c r="G21" s="310"/>
      <c r="H21" s="310"/>
      <c r="I21" s="310"/>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312" t="s">
        <v>31</v>
      </c>
      <c r="D24" s="312"/>
      <c r="E24" s="312"/>
      <c r="F24" s="134"/>
    </row>
    <row r="25" spans="1:9" ht="18" customHeight="1">
      <c r="C25" s="125"/>
      <c r="D25" s="125"/>
      <c r="E25" s="125"/>
      <c r="F25" s="125"/>
    </row>
    <row r="26" spans="1:9" ht="18" customHeight="1">
      <c r="A26" s="21" t="s">
        <v>200</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207</v>
      </c>
    </row>
    <row r="32" spans="1:9" ht="18" customHeight="1">
      <c r="A32" s="27" t="s">
        <v>145</v>
      </c>
    </row>
    <row r="33" spans="1:1" ht="18" customHeight="1">
      <c r="A33" s="27" t="s">
        <v>23</v>
      </c>
    </row>
    <row r="34" spans="1:1" ht="18" customHeight="1">
      <c r="A34" s="27" t="s">
        <v>201</v>
      </c>
    </row>
  </sheetData>
  <customSheetViews>
    <customSheetView guid="{9B008D34-F000-412D-B848-95502D7DC370}" scale="80" showPageBreaks="1" fitToPage="1" state="hidden" view="pageBreakPreview" topLeftCell="A7">
      <selection activeCell="L28" sqref="L28"/>
      <pageMargins left="0.98425196850393704" right="0.98425196850393704" top="0.98425196850393704" bottom="0.98425196850393704" header="0.31496062992125984" footer="0.31496062992125984"/>
      <printOptions horizontalCentered="1"/>
      <pageSetup paperSize="9" orientation="portrait" blackAndWhite="1" r:id="rId1"/>
    </customSheetView>
  </customSheetViews>
  <mergeCells count="4">
    <mergeCell ref="A19:I21"/>
    <mergeCell ref="A16:I16"/>
    <mergeCell ref="C24:E24"/>
    <mergeCell ref="F11:H11"/>
  </mergeCells>
  <phoneticPr fontId="2"/>
  <printOptions horizontalCentered="1"/>
  <pageMargins left="0.98425196850393704" right="0.98425196850393704" top="0.98425196850393704" bottom="0.98425196850393704" header="0.31496062992125984" footer="0.31496062992125984"/>
  <pageSetup paperSize="9" orientation="portrait" blackAndWhite="1"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640625" defaultRowHeight="12"/>
  <cols>
    <col min="1" max="1" width="3.44140625" style="56" bestFit="1" customWidth="1"/>
    <col min="2" max="2" width="33.33203125" style="56" customWidth="1"/>
    <col min="3" max="3" width="42.33203125" style="56" customWidth="1"/>
    <col min="4" max="4" width="32.88671875" style="56" customWidth="1"/>
    <col min="5" max="5" width="28.88671875" style="56" customWidth="1"/>
    <col min="6" max="6" width="3.77734375" style="56" customWidth="1"/>
    <col min="7" max="16384" width="16.6640625" style="56"/>
  </cols>
  <sheetData>
    <row r="1" spans="1:8" ht="12.75" customHeight="1">
      <c r="B1" s="56" t="s">
        <v>47</v>
      </c>
      <c r="G1" s="307"/>
      <c r="H1" s="307"/>
    </row>
    <row r="2" spans="1:8" ht="12.75" customHeight="1">
      <c r="A2" s="67" t="s">
        <v>130</v>
      </c>
      <c r="B2" s="67"/>
      <c r="C2" s="67"/>
      <c r="D2" s="67"/>
      <c r="E2" s="67"/>
      <c r="G2" s="307"/>
      <c r="H2" s="307"/>
    </row>
    <row r="3" spans="1:8" ht="12.75" customHeight="1">
      <c r="G3" s="307"/>
      <c r="H3" s="307"/>
    </row>
    <row r="4" spans="1:8" ht="12.75" customHeight="1">
      <c r="D4" s="68"/>
      <c r="E4" s="69" t="s">
        <v>198</v>
      </c>
      <c r="G4" s="307"/>
      <c r="H4" s="307"/>
    </row>
    <row r="5" spans="1:8" ht="12.75" customHeight="1">
      <c r="B5" s="56" t="s">
        <v>143</v>
      </c>
      <c r="G5" s="307"/>
      <c r="H5" s="307"/>
    </row>
    <row r="6" spans="1:8" ht="12.75" customHeight="1">
      <c r="A6" s="260">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customSheetViews>
    <customSheetView guid="{9B008D34-F000-412D-B848-95502D7DC370}" scale="80" showPageBreaks="1" fitToPage="1" printArea="1" state="hidden" view="pageBreakPreview">
      <pane ySplit="6" topLeftCell="A7" activePane="bottomLeft" state="frozen"/>
      <selection pane="bottomLeft" activeCell="L28" sqref="L28"/>
      <pageMargins left="0.59055118110236227" right="0.59055118110236227" top="0.59055118110236227" bottom="0.59055118110236227" header="0.31496062992125984" footer="0.31496062992125984"/>
      <printOptions horizontalCentered="1"/>
      <pageSetup paperSize="9" scale="98" orientation="landscape" blackAndWhite="1" r:id="rId1"/>
    </customSheetView>
  </customSheetViews>
  <mergeCells count="1">
    <mergeCell ref="G1:H5"/>
  </mergeCells>
  <phoneticPr fontId="2"/>
  <dataValidations count="1">
    <dataValidation type="list" allowBlank="1" showInputMessage="1" showErrorMessage="1" sqref="C7:C31" xr:uid="{00000000-0002-0000-19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1000000}">
          <x14:formula1>
            <xm:f>事業分類・区分!$B$2:$I$2</xm:f>
          </x14:formula1>
          <xm:sqref>B7:B31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640625" defaultRowHeight="12"/>
  <cols>
    <col min="1" max="1" width="4" style="56" bestFit="1" customWidth="1"/>
    <col min="2" max="2" width="18.6640625" style="56" customWidth="1"/>
    <col min="3" max="3" width="23" style="56" customWidth="1"/>
    <col min="4" max="4" width="16.77734375" style="56" customWidth="1"/>
    <col min="5" max="7" width="14.44140625" style="56" customWidth="1"/>
    <col min="8" max="8" width="14.6640625" style="56" customWidth="1"/>
    <col min="9" max="10" width="14.44140625" style="56" customWidth="1"/>
    <col min="11" max="11" width="12.6640625" style="56" customWidth="1"/>
    <col min="12" max="12" width="14" style="56" customWidth="1"/>
    <col min="13" max="13" width="13.6640625" style="56" customWidth="1"/>
    <col min="14" max="17" width="13.109375" style="56" customWidth="1"/>
    <col min="18" max="18" width="14.44140625" style="56" customWidth="1"/>
    <col min="19" max="19" width="3.6640625" style="56" customWidth="1"/>
    <col min="20" max="20" width="14.109375" style="56" hidden="1" customWidth="1"/>
    <col min="21" max="21" width="23.33203125" style="56" customWidth="1"/>
    <col min="22" max="22" width="9.21875" style="249" bestFit="1" customWidth="1"/>
    <col min="23" max="23" width="16.33203125" style="56" customWidth="1"/>
    <col min="24" max="16384" width="12.6640625" style="56"/>
  </cols>
  <sheetData>
    <row r="1" spans="1:22" ht="12.75" customHeight="1">
      <c r="B1" s="56" t="s">
        <v>146</v>
      </c>
    </row>
    <row r="2" spans="1:22" ht="12.75" customHeight="1">
      <c r="B2" s="67" t="s">
        <v>463</v>
      </c>
      <c r="C2" s="67"/>
      <c r="D2" s="67"/>
      <c r="E2" s="67"/>
      <c r="F2" s="67"/>
      <c r="G2" s="67"/>
      <c r="H2" s="67"/>
      <c r="I2" s="67"/>
      <c r="J2" s="67"/>
      <c r="K2" s="67"/>
      <c r="L2" s="67"/>
      <c r="M2" s="67"/>
      <c r="N2" s="67"/>
      <c r="O2" s="67"/>
      <c r="P2" s="67"/>
      <c r="Q2" s="67"/>
      <c r="R2" s="67"/>
      <c r="S2" s="67"/>
      <c r="U2" s="276"/>
      <c r="V2" s="276"/>
    </row>
    <row r="3" spans="1:22" ht="12.75" customHeight="1">
      <c r="N3" s="68"/>
      <c r="O3" s="308" t="str">
        <f>〔別紙1〕!E4</f>
        <v>（事業者名）</v>
      </c>
      <c r="P3" s="308"/>
      <c r="Q3" s="308"/>
      <c r="R3" s="308"/>
      <c r="S3" s="199"/>
      <c r="U3" s="276"/>
      <c r="V3" s="276"/>
    </row>
    <row r="4" spans="1:22" ht="12.75" customHeight="1">
      <c r="E4" s="68"/>
      <c r="F4" s="68"/>
      <c r="G4" s="68"/>
      <c r="U4" s="276"/>
      <c r="V4" s="276"/>
    </row>
    <row r="5" spans="1:22" ht="84">
      <c r="B5" s="77" t="s">
        <v>3</v>
      </c>
      <c r="C5" s="77" t="s">
        <v>0</v>
      </c>
      <c r="D5" s="78" t="s">
        <v>123</v>
      </c>
      <c r="E5" s="78" t="s">
        <v>124</v>
      </c>
      <c r="F5" s="78" t="s">
        <v>125</v>
      </c>
      <c r="G5" s="78" t="s">
        <v>147</v>
      </c>
      <c r="H5" s="79" t="s">
        <v>157</v>
      </c>
      <c r="I5" s="77" t="s">
        <v>13</v>
      </c>
      <c r="J5" s="78" t="s">
        <v>127</v>
      </c>
      <c r="K5" s="78" t="s">
        <v>158</v>
      </c>
      <c r="L5" s="79" t="s">
        <v>156</v>
      </c>
      <c r="M5" s="78" t="s">
        <v>155</v>
      </c>
      <c r="N5" s="77" t="s">
        <v>128</v>
      </c>
      <c r="O5" s="79" t="s">
        <v>14</v>
      </c>
      <c r="P5" s="79" t="s">
        <v>160</v>
      </c>
      <c r="Q5" s="79" t="s">
        <v>161</v>
      </c>
      <c r="R5" s="77" t="s">
        <v>12</v>
      </c>
      <c r="S5" s="200"/>
      <c r="T5" s="160"/>
      <c r="U5" s="276"/>
      <c r="V5" s="276"/>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196</v>
      </c>
      <c r="R6" s="80"/>
      <c r="S6" s="203"/>
    </row>
    <row r="7" spans="1:22">
      <c r="A7" s="260">
        <v>0</v>
      </c>
      <c r="B7" s="83"/>
      <c r="C7" s="83"/>
      <c r="D7" s="84"/>
      <c r="E7" s="84"/>
      <c r="F7" s="85" t="s">
        <v>9</v>
      </c>
      <c r="G7" s="85" t="s">
        <v>9</v>
      </c>
      <c r="H7" s="85" t="s">
        <v>9</v>
      </c>
      <c r="I7" s="85" t="s">
        <v>9</v>
      </c>
      <c r="J7" s="85" t="s">
        <v>9</v>
      </c>
      <c r="K7" s="85"/>
      <c r="L7" s="85" t="s">
        <v>9</v>
      </c>
      <c r="M7" s="85"/>
      <c r="N7" s="85" t="s">
        <v>9</v>
      </c>
      <c r="O7" s="85" t="s">
        <v>9</v>
      </c>
      <c r="P7" s="85" t="s">
        <v>9</v>
      </c>
      <c r="Q7" s="85" t="s">
        <v>9</v>
      </c>
      <c r="R7" s="85"/>
      <c r="S7" s="204"/>
      <c r="T7" s="173"/>
      <c r="U7" s="277" t="s">
        <v>371</v>
      </c>
      <c r="V7" s="278" t="s">
        <v>410</v>
      </c>
    </row>
    <row r="8" spans="1:22" s="64" customFormat="1">
      <c r="A8" s="64">
        <f>A7+1</f>
        <v>1</v>
      </c>
      <c r="B8" s="133"/>
      <c r="C8" s="133"/>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9"/>
      <c r="P8" s="105"/>
      <c r="Q8" s="117"/>
      <c r="R8" s="86"/>
      <c r="S8" s="202"/>
      <c r="T8" s="170" t="str">
        <f>IFERROR(VLOOKUP($C8,【参考】算出区分!$C$2:$E$67,2,0),"")</f>
        <v/>
      </c>
      <c r="U8" s="170"/>
      <c r="V8" s="174"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9"/>
      <c r="P9" s="105"/>
      <c r="Q9" s="117"/>
      <c r="R9" s="89"/>
      <c r="S9" s="202"/>
      <c r="T9" s="170" t="str">
        <f>IFERROR(VLOOKUP($C9,【参考】算出区分!$C$2:$E$67,2,0),"")</f>
        <v/>
      </c>
      <c r="U9" s="170"/>
      <c r="V9" s="174"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9"/>
      <c r="P10" s="105"/>
      <c r="Q10" s="117"/>
      <c r="R10" s="89"/>
      <c r="S10" s="202"/>
      <c r="T10" s="170" t="str">
        <f>IFERROR(VLOOKUP($C10,【参考】算出区分!$C$2:$E$67,2,0),"")</f>
        <v/>
      </c>
      <c r="U10" s="170"/>
      <c r="V10" s="174"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9"/>
      <c r="P11" s="105"/>
      <c r="Q11" s="117"/>
      <c r="R11" s="89"/>
      <c r="S11" s="202"/>
      <c r="T11" s="170" t="str">
        <f>IFERROR(VLOOKUP($C11,【参考】算出区分!$C$2:$E$67,2,0),"")</f>
        <v/>
      </c>
      <c r="U11" s="170"/>
      <c r="V11" s="174"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9"/>
      <c r="P12" s="105"/>
      <c r="Q12" s="117"/>
      <c r="R12" s="89"/>
      <c r="S12" s="202"/>
      <c r="T12" s="170" t="str">
        <f>IFERROR(VLOOKUP($C12,【参考】算出区分!$C$2:$E$67,2,0),"")</f>
        <v/>
      </c>
      <c r="U12" s="170"/>
      <c r="V12" s="174"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9"/>
      <c r="P13" s="105"/>
      <c r="Q13" s="117"/>
      <c r="R13" s="86"/>
      <c r="S13" s="202"/>
      <c r="T13" s="170" t="str">
        <f>IFERROR(VLOOKUP($C13,【参考】算出区分!$C$2:$E$67,2,0),"")</f>
        <v/>
      </c>
      <c r="U13" s="170"/>
      <c r="V13" s="174"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9"/>
      <c r="P14" s="105"/>
      <c r="Q14" s="117"/>
      <c r="R14" s="89"/>
      <c r="S14" s="202"/>
      <c r="T14" s="170" t="str">
        <f>IFERROR(VLOOKUP($C14,【参考】算出区分!$C$2:$E$67,2,0),"")</f>
        <v/>
      </c>
      <c r="U14" s="170"/>
      <c r="V14" s="174"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9"/>
      <c r="P15" s="105"/>
      <c r="Q15" s="117"/>
      <c r="R15" s="89"/>
      <c r="S15" s="202"/>
      <c r="T15" s="170" t="str">
        <f>IFERROR(VLOOKUP($C15,【参考】算出区分!$C$2:$E$67,2,0),"")</f>
        <v/>
      </c>
      <c r="U15" s="170"/>
      <c r="V15" s="174"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9"/>
      <c r="P16" s="105"/>
      <c r="Q16" s="117"/>
      <c r="R16" s="89"/>
      <c r="S16" s="202"/>
      <c r="T16" s="170" t="str">
        <f>IFERROR(VLOOKUP($C16,【参考】算出区分!$C$2:$E$67,2,0),"")</f>
        <v/>
      </c>
      <c r="U16" s="170"/>
      <c r="V16" s="174"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9"/>
      <c r="P17" s="105"/>
      <c r="Q17" s="117"/>
      <c r="R17" s="89"/>
      <c r="S17" s="202"/>
      <c r="T17" s="170" t="str">
        <f>IFERROR(VLOOKUP($C17,【参考】算出区分!$C$2:$E$67,2,0),"")</f>
        <v/>
      </c>
      <c r="U17" s="170"/>
      <c r="V17" s="174"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9"/>
      <c r="P18" s="105"/>
      <c r="Q18" s="117"/>
      <c r="R18" s="86"/>
      <c r="S18" s="202"/>
      <c r="T18" s="170" t="str">
        <f>IFERROR(VLOOKUP($C18,【参考】算出区分!$C$2:$E$67,2,0),"")</f>
        <v/>
      </c>
      <c r="U18" s="170"/>
      <c r="V18" s="174"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9"/>
      <c r="P19" s="105"/>
      <c r="Q19" s="117"/>
      <c r="R19" s="89"/>
      <c r="S19" s="202"/>
      <c r="T19" s="170" t="str">
        <f>IFERROR(VLOOKUP($C19,【参考】算出区分!$C$2:$E$67,2,0),"")</f>
        <v/>
      </c>
      <c r="U19" s="170"/>
      <c r="V19" s="174"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9"/>
      <c r="P20" s="105"/>
      <c r="Q20" s="117"/>
      <c r="R20" s="89"/>
      <c r="S20" s="202"/>
      <c r="T20" s="170" t="str">
        <f>IFERROR(VLOOKUP($C20,【参考】算出区分!$C$2:$E$67,2,0),"")</f>
        <v/>
      </c>
      <c r="U20" s="170"/>
      <c r="V20" s="174"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9"/>
      <c r="P21" s="105"/>
      <c r="Q21" s="117"/>
      <c r="R21" s="89"/>
      <c r="S21" s="202"/>
      <c r="T21" s="170" t="str">
        <f>IFERROR(VLOOKUP($C21,【参考】算出区分!$C$2:$E$67,2,0),"")</f>
        <v/>
      </c>
      <c r="U21" s="170"/>
      <c r="V21" s="174"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9"/>
      <c r="P22" s="105"/>
      <c r="Q22" s="117"/>
      <c r="R22" s="89"/>
      <c r="S22" s="202"/>
      <c r="T22" s="170" t="str">
        <f>IFERROR(VLOOKUP($C22,【参考】算出区分!$C$2:$E$67,2,0),"")</f>
        <v/>
      </c>
      <c r="U22" s="170"/>
      <c r="V22" s="174"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9"/>
      <c r="P23" s="105"/>
      <c r="Q23" s="117"/>
      <c r="R23" s="89"/>
      <c r="S23" s="202"/>
      <c r="T23" s="170" t="str">
        <f>IFERROR(VLOOKUP($C23,【参考】算出区分!$C$2:$E$67,2,0),"")</f>
        <v/>
      </c>
      <c r="U23" s="170"/>
      <c r="V23" s="174"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9"/>
      <c r="P24" s="105"/>
      <c r="Q24" s="117"/>
      <c r="R24" s="89"/>
      <c r="S24" s="202"/>
      <c r="T24" s="170" t="str">
        <f>IFERROR(VLOOKUP($C24,【参考】算出区分!$C$2:$E$67,2,0),"")</f>
        <v/>
      </c>
      <c r="U24" s="170"/>
      <c r="V24" s="174"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9"/>
      <c r="P25" s="105"/>
      <c r="Q25" s="117"/>
      <c r="R25" s="89"/>
      <c r="S25" s="202"/>
      <c r="T25" s="170" t="str">
        <f>IFERROR(VLOOKUP($C25,【参考】算出区分!$C$2:$E$67,2,0),"")</f>
        <v/>
      </c>
      <c r="U25" s="170"/>
      <c r="V25" s="174"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9"/>
      <c r="P26" s="105"/>
      <c r="Q26" s="117"/>
      <c r="R26" s="89"/>
      <c r="S26" s="202"/>
      <c r="T26" s="170" t="str">
        <f>IFERROR(VLOOKUP($C26,【参考】算出区分!$C$2:$E$67,2,0),"")</f>
        <v/>
      </c>
      <c r="U26" s="170"/>
      <c r="V26" s="174" t="str">
        <f>IFERROR(VLOOKUP($T26&amp;$U26,【参考】算出区分!$G$2:$I$68,3,0),"")</f>
        <v/>
      </c>
    </row>
    <row r="27" spans="1:22" s="64" customFormat="1">
      <c r="A27" s="64">
        <f t="shared" si="2"/>
        <v>20</v>
      </c>
      <c r="B27" s="90">
        <f>〔別紙1〕!B26</f>
        <v>0</v>
      </c>
      <c r="C27" s="90">
        <f>〔別紙1〕!C26</f>
        <v>0</v>
      </c>
      <c r="D27" s="250">
        <f>〔別紙1〕!D26</f>
        <v>0</v>
      </c>
      <c r="E27" s="251"/>
      <c r="F27" s="106"/>
      <c r="G27" s="106"/>
      <c r="H27" s="106"/>
      <c r="I27" s="206" t="str">
        <f t="shared" si="0"/>
        <v/>
      </c>
      <c r="J27" s="106"/>
      <c r="K27" s="261"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2" t="str">
        <f t="shared" si="1"/>
        <v/>
      </c>
      <c r="O27" s="267"/>
      <c r="P27" s="252"/>
      <c r="Q27" s="262"/>
      <c r="R27" s="89"/>
      <c r="S27" s="202"/>
      <c r="T27" s="170" t="str">
        <f>IFERROR(VLOOKUP($C27,【参考】算出区分!$C$2:$E$67,2,0),"")</f>
        <v/>
      </c>
      <c r="U27" s="170"/>
      <c r="V27" s="174"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9"/>
      <c r="P28" s="105"/>
      <c r="Q28" s="117"/>
      <c r="R28" s="89"/>
      <c r="S28" s="202"/>
      <c r="T28" s="170" t="str">
        <f>IFERROR(VLOOKUP($C28,【参考】算出区分!$C$2:$E$67,2,0),"")</f>
        <v/>
      </c>
      <c r="U28" s="170"/>
      <c r="V28" s="174"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9"/>
      <c r="P29" s="105"/>
      <c r="Q29" s="117"/>
      <c r="R29" s="89"/>
      <c r="S29" s="202"/>
      <c r="T29" s="170" t="str">
        <f>IFERROR(VLOOKUP($C29,【参考】算出区分!$C$2:$E$67,2,0),"")</f>
        <v/>
      </c>
      <c r="U29" s="170"/>
      <c r="V29" s="174"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9"/>
      <c r="P30" s="105"/>
      <c r="Q30" s="117"/>
      <c r="R30" s="89"/>
      <c r="S30" s="202"/>
      <c r="T30" s="170" t="str">
        <f>IFERROR(VLOOKUP($C30,【参考】算出区分!$C$2:$E$67,2,0),"")</f>
        <v/>
      </c>
      <c r="U30" s="170"/>
      <c r="V30" s="174"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9"/>
      <c r="P31" s="105"/>
      <c r="Q31" s="117"/>
      <c r="R31" s="89"/>
      <c r="S31" s="202"/>
      <c r="T31" s="170" t="str">
        <f>IFERROR(VLOOKUP($C31,【参考】算出区分!$C$2:$E$67,2,0),"")</f>
        <v/>
      </c>
      <c r="U31" s="170"/>
      <c r="V31" s="174" t="str">
        <f>IFERROR(VLOOKUP($T31&amp;$U31,【参考】算出区分!$G$2:$I$68,3,0),"")</f>
        <v/>
      </c>
    </row>
    <row r="32" spans="1:22" s="64" customFormat="1" ht="12.6" thickBot="1">
      <c r="A32" s="64">
        <f t="shared" si="2"/>
        <v>25</v>
      </c>
      <c r="B32" s="92">
        <f>〔別紙1〕!B31</f>
        <v>0</v>
      </c>
      <c r="C32" s="92">
        <f>〔別紙1〕!C31</f>
        <v>0</v>
      </c>
      <c r="D32" s="254">
        <f>〔別紙1〕!D31</f>
        <v>0</v>
      </c>
      <c r="E32" s="255"/>
      <c r="F32" s="209"/>
      <c r="G32" s="209"/>
      <c r="H32" s="209"/>
      <c r="I32" s="207" t="str">
        <f t="shared" si="0"/>
        <v/>
      </c>
      <c r="J32" s="209"/>
      <c r="K32" s="264" t="str">
        <f>IFERROR(IF(OR(V32="h1",V32="h2",V32="i",V32="j"),VLOOKUP(C32,補助率・係数!$B$3:$F$65537,4,0),"_"),"")</f>
        <v>_</v>
      </c>
      <c r="L32" s="209"/>
      <c r="M32" s="264" t="str">
        <f>IFERROR(IF(V32="","",IF(AND(ISNUMBER(K32),K32&lt;&gt;0),VLOOKUP(C32,補助率・係数!$B$3:$F$65537,5,FALSE),IF(OR(C32="周産期医療対策事業",C32="ＮＩＣＵ等長期入院児支援事業"),VLOOKUP(E32,補助率・係数!$C$3:$D$65537,2,FALSE),VLOOKUP(C32,補助率・係数!$B$3:$D$65537,3,FALSE)))),"")</f>
        <v/>
      </c>
      <c r="N32" s="265" t="str">
        <f t="shared" si="1"/>
        <v/>
      </c>
      <c r="O32" s="268"/>
      <c r="P32" s="256"/>
      <c r="Q32" s="265"/>
      <c r="R32" s="127"/>
      <c r="S32" s="202"/>
      <c r="T32" s="170" t="str">
        <f>IFERROR(VLOOKUP($C32,【参考】算出区分!$C$2:$E$67,2,0),"")</f>
        <v/>
      </c>
      <c r="U32" s="170"/>
      <c r="V32" s="174"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5"/>
    </row>
    <row r="34" spans="2:22" ht="12.75" customHeight="1"/>
    <row r="35" spans="2:22" ht="12.75" customHeight="1">
      <c r="B35" s="56" t="s">
        <v>7</v>
      </c>
    </row>
    <row r="36" spans="2:22" ht="12.75" customHeight="1">
      <c r="B36" s="56" t="s">
        <v>197</v>
      </c>
    </row>
    <row r="37" spans="2:22" ht="12.75" customHeight="1">
      <c r="B37" s="56" t="s">
        <v>471</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1"/>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1"/>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1"/>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1"/>
    </row>
    <row r="45" spans="2:22" ht="12.75" customHeight="1">
      <c r="B45" s="93" t="s">
        <v>206</v>
      </c>
      <c r="C45" s="94"/>
      <c r="D45" s="95"/>
      <c r="E45" s="95"/>
      <c r="F45" s="95"/>
      <c r="G45" s="95"/>
      <c r="H45" s="95"/>
      <c r="I45" s="95"/>
      <c r="J45" s="95"/>
      <c r="K45" s="95"/>
      <c r="L45" s="95"/>
      <c r="M45" s="95"/>
      <c r="N45" s="95">
        <f t="shared" si="3"/>
        <v>0</v>
      </c>
      <c r="O45" s="95"/>
      <c r="P45" s="95">
        <f t="shared" si="4"/>
        <v>0</v>
      </c>
      <c r="Q45" s="95">
        <f t="shared" si="4"/>
        <v>0</v>
      </c>
      <c r="R45" s="95"/>
      <c r="S45" s="201"/>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1"/>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1"/>
    </row>
    <row r="48" spans="2:22" ht="12.75" customHeight="1" thickBot="1">
      <c r="B48" s="96" t="s">
        <v>174</v>
      </c>
      <c r="C48" s="97"/>
      <c r="D48" s="98"/>
      <c r="E48" s="98"/>
      <c r="F48" s="98"/>
      <c r="G48" s="98"/>
      <c r="H48" s="98"/>
      <c r="I48" s="98"/>
      <c r="J48" s="98"/>
      <c r="K48" s="98"/>
      <c r="L48" s="98"/>
      <c r="M48" s="98"/>
      <c r="N48" s="98">
        <f>SUMIFS(N$8:N$32,$B$8:$B$32,$B48)</f>
        <v>0</v>
      </c>
      <c r="O48" s="98"/>
      <c r="P48" s="98">
        <f>SUMIFS(P$8:P$32,$B$8:$B$32,$B48)</f>
        <v>0</v>
      </c>
      <c r="Q48" s="98">
        <f>SUMIFS(Q$8:Q$32,$B$8:$B$32,$B48)</f>
        <v>0</v>
      </c>
      <c r="R48" s="98"/>
      <c r="S48" s="201"/>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1"/>
    </row>
  </sheetData>
  <customSheetViews>
    <customSheetView guid="{9B008D34-F000-412D-B848-95502D7DC370}" scale="80" showPageBreaks="1" fitToPage="1" printArea="1" hiddenColumns="1" state="hidden" view="pageBreakPreview">
      <pane xSplit="2" ySplit="7" topLeftCell="C8" activePane="bottomRight" state="frozen"/>
      <selection pane="bottomRight" activeCell="L28" sqref="L28"/>
      <pageMargins left="0.59055118110236227" right="0.59055118110236227" top="0.59055118110236227" bottom="0.59055118110236227" header="0.31496062992125984" footer="0.31496062992125984"/>
      <printOptions horizontalCentered="1"/>
      <pageSetup paperSize="9" scale="52" orientation="landscape" blackAndWhite="1" r:id="rId1"/>
    </customSheetView>
  </customSheetViews>
  <mergeCells count="1">
    <mergeCell ref="O3:R3"/>
  </mergeCells>
  <phoneticPr fontId="2"/>
  <dataValidations count="2">
    <dataValidation type="list" allowBlank="1" showInputMessage="1" showErrorMessage="1" sqref="E8:E32" xr:uid="{00000000-0002-0000-1A00-000000000000}">
      <formula1>INDIRECT(C8)</formula1>
    </dataValidation>
    <dataValidation type="list" allowBlank="1" showInputMessage="1" showErrorMessage="1" sqref="U8:U32" xr:uid="{00000000-0002-0000-1A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E8BCD1-6029-4185-BB08-8A257FF0099B}">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elements/1.1/"/>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01FDF6F3-9DAF-484E-A411-64B3451165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113</vt:i4>
      </vt:variant>
    </vt:vector>
  </HeadingPairs>
  <TitlesOfParts>
    <vt:vector size="129" baseType="lpstr">
      <vt:lpstr>リスト</vt:lpstr>
      <vt:lpstr>第１号様式</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第１号様式!Print_Area</vt:lpstr>
      <vt:lpstr>第6号様式!Print_Area</vt:lpstr>
      <vt:lpstr>'別紙2（案２）'!Print_Area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後藤 駿</cp:lastModifiedBy>
  <cp:lastPrinted>2024-03-26T10:52:09Z</cp:lastPrinted>
  <dcterms:created xsi:type="dcterms:W3CDTF">1997-01-08T22:48:59Z</dcterms:created>
  <dcterms:modified xsi:type="dcterms:W3CDTF">2024-08-13T07:55:15Z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MSIP_Label_defa4170-0d19-0005-0004-bc88714345d2_Enabled">
    <vt:lpwstr>true</vt:lpwstr>
  </property>
  <property fmtid="{D5CDD505-2E9C-101B-9397-08002B2CF9AE}" pid="4" name="MSIP_Label_defa4170-0d19-0005-0004-bc88714345d2_SetDate">
    <vt:lpwstr>2024-03-19T02:37:02Z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b3aceacd-ceff-4204-ad98-1574a3312f69</vt:lpwstr>
  </property>
  <property fmtid="{D5CDD505-2E9C-101B-9397-08002B2CF9AE}" pid="8" name="MSIP_Label_defa4170-0d19-0005-0004-bc88714345d2_ActionId">
    <vt:lpwstr>f3ac096a-e5df-4ac7-9ff0-9c39379d9b32</vt:lpwstr>
  </property>
  <property fmtid="{D5CDD505-2E9C-101B-9397-08002B2CF9AE}" pid="9" name="MSIP_Label_defa4170-0d19-0005-0004-bc88714345d2_ContentBits">
    <vt:lpwstr>0</vt:lpwstr>
  </property>
</Properties>
</file>