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53128\Box\11229_10_庁内用\医事係HDD\決算届\R3_法人事業報告書\R3.7月\203_医療法人社団　ゆした歯科医院\"/>
    </mc:Choice>
  </mc:AlternateContent>
  <bookViews>
    <workbookView xWindow="-120" yWindow="-120" windowWidth="20736" windowHeight="11160"/>
  </bookViews>
  <sheets>
    <sheet name="貸借対照表" sheetId="5" r:id="rId1"/>
    <sheet name="資産リスト" sheetId="3" state="hidden" r:id="rId2"/>
    <sheet name="負債リスト" sheetId="8" state="hidden" r:id="rId3"/>
    <sheet name="純資産リスト" sheetId="9" state="hidden" r:id="rId4"/>
    <sheet name="csv" sheetId="4" state="hidden" r:id="rId5"/>
  </sheets>
  <definedNames>
    <definedName name="_xlnm.Print_Area" localSheetId="0">貸借対照表!$A$1:$N$23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4" l="1"/>
  <c r="B2" i="4"/>
  <c r="C2" i="4"/>
  <c r="D2" i="4"/>
  <c r="K17" i="5"/>
  <c r="F20" i="5" l="1"/>
  <c r="E20" i="5"/>
  <c r="F18" i="5"/>
  <c r="E18" i="5"/>
  <c r="L2" i="4"/>
  <c r="K2" i="4"/>
  <c r="K13" i="5"/>
  <c r="E17" i="5"/>
  <c r="E19" i="5"/>
  <c r="E16" i="5"/>
  <c r="V2" i="4" s="1"/>
  <c r="F2" i="4"/>
  <c r="G2" i="4"/>
  <c r="H2" i="4"/>
  <c r="I2" i="4"/>
  <c r="E2" i="4"/>
  <c r="L13" i="5"/>
  <c r="F19" i="5"/>
  <c r="F16" i="5"/>
  <c r="L18" i="5"/>
  <c r="L19" i="5"/>
  <c r="L20" i="5"/>
  <c r="L17" i="5"/>
  <c r="L12" i="5"/>
  <c r="L11" i="5"/>
  <c r="F11" i="5"/>
  <c r="F14" i="5"/>
  <c r="F15" i="5"/>
  <c r="F12" i="5"/>
  <c r="F13" i="5"/>
  <c r="F17" i="5"/>
  <c r="K19" i="5"/>
  <c r="U2" i="4" l="1"/>
  <c r="N2" i="4"/>
  <c r="P2" i="4"/>
  <c r="R2" i="4"/>
  <c r="T2" i="4"/>
  <c r="M2" i="4"/>
  <c r="O2" i="4"/>
  <c r="Q2" i="4"/>
  <c r="S2" i="4"/>
  <c r="J2" i="4"/>
</calcChain>
</file>

<file path=xl/sharedStrings.xml><?xml version="1.0" encoding="utf-8"?>
<sst xmlns="http://schemas.openxmlformats.org/spreadsheetml/2006/main" count="198" uniqueCount="103">
  <si>
    <t>現金及び預金</t>
    <rPh sb="0" eb="3">
      <t>ゲンキンオヨ</t>
    </rPh>
    <rPh sb="4" eb="6">
      <t>ヨキン</t>
    </rPh>
    <phoneticPr fontId="2"/>
  </si>
  <si>
    <t>事業未収金</t>
    <rPh sb="0" eb="2">
      <t>ジギョウ</t>
    </rPh>
    <rPh sb="2" eb="5">
      <t>ミシュウキン</t>
    </rPh>
    <phoneticPr fontId="2"/>
  </si>
  <si>
    <t>たな卸資産</t>
    <rPh sb="2" eb="3">
      <t>オロ</t>
    </rPh>
    <rPh sb="3" eb="5">
      <t>シサン</t>
    </rPh>
    <phoneticPr fontId="2"/>
  </si>
  <si>
    <t>前渡金</t>
    <rPh sb="0" eb="3">
      <t>マエワタシキン</t>
    </rPh>
    <phoneticPr fontId="2"/>
  </si>
  <si>
    <t>前払費用</t>
    <rPh sb="0" eb="4">
      <t>マエバライヒヨウ</t>
    </rPh>
    <phoneticPr fontId="2"/>
  </si>
  <si>
    <t>建物</t>
    <rPh sb="0" eb="2">
      <t>タテモノ</t>
    </rPh>
    <phoneticPr fontId="2"/>
  </si>
  <si>
    <t>構築物</t>
    <rPh sb="0" eb="3">
      <t>コウチクブツ</t>
    </rPh>
    <phoneticPr fontId="2"/>
  </si>
  <si>
    <t>その他の器械備品</t>
    <rPh sb="2" eb="3">
      <t>タ</t>
    </rPh>
    <rPh sb="4" eb="8">
      <t>キカイビヒン</t>
    </rPh>
    <phoneticPr fontId="2"/>
  </si>
  <si>
    <t>ソフトウェア</t>
    <phoneticPr fontId="2"/>
  </si>
  <si>
    <t>長期前払費用</t>
    <rPh sb="0" eb="6">
      <t>チョウキマエバライヒヨウ</t>
    </rPh>
    <phoneticPr fontId="2"/>
  </si>
  <si>
    <t>買掛金</t>
    <rPh sb="0" eb="3">
      <t>カイカケキン</t>
    </rPh>
    <phoneticPr fontId="2"/>
  </si>
  <si>
    <t>短期借入金</t>
    <rPh sb="0" eb="5">
      <t>タンキカリイレキン</t>
    </rPh>
    <phoneticPr fontId="2"/>
  </si>
  <si>
    <t>長期借入金</t>
    <rPh sb="0" eb="5">
      <t>チョウキカリイレキン</t>
    </rPh>
    <phoneticPr fontId="2"/>
  </si>
  <si>
    <t>繰越利益積立金</t>
    <rPh sb="0" eb="7">
      <t>クリコシリエキツミタテキン</t>
    </rPh>
    <phoneticPr fontId="2"/>
  </si>
  <si>
    <t>固定負債</t>
    <phoneticPr fontId="2"/>
  </si>
  <si>
    <t>流動資産</t>
    <phoneticPr fontId="2"/>
  </si>
  <si>
    <t>有価証券</t>
    <rPh sb="0" eb="4">
      <t>ユウカショウケン</t>
    </rPh>
    <phoneticPr fontId="2"/>
  </si>
  <si>
    <t>その他の流動資産</t>
    <rPh sb="2" eb="3">
      <t>タ</t>
    </rPh>
    <rPh sb="4" eb="8">
      <t>リュウドウシサン</t>
    </rPh>
    <phoneticPr fontId="2"/>
  </si>
  <si>
    <t>土地</t>
    <rPh sb="0" eb="2">
      <t>トチ</t>
    </rPh>
    <phoneticPr fontId="2"/>
  </si>
  <si>
    <t>固定資産</t>
    <rPh sb="0" eb="4">
      <t>コテイシサン</t>
    </rPh>
    <phoneticPr fontId="2"/>
  </si>
  <si>
    <t>有形固定資産</t>
    <rPh sb="0" eb="6">
      <t>ユウケイコテイシサン</t>
    </rPh>
    <phoneticPr fontId="2"/>
  </si>
  <si>
    <t>医療用器械備品</t>
    <rPh sb="0" eb="7">
      <t>イリョウヨウキカイビヒン</t>
    </rPh>
    <phoneticPr fontId="2"/>
  </si>
  <si>
    <t>車両及び船舶</t>
    <rPh sb="0" eb="3">
      <t>シャリョウオヨ</t>
    </rPh>
    <rPh sb="4" eb="6">
      <t>センパク</t>
    </rPh>
    <phoneticPr fontId="2"/>
  </si>
  <si>
    <t>建設仮勘定</t>
    <rPh sb="0" eb="5">
      <t>ケンセツカリカンジョウ</t>
    </rPh>
    <phoneticPr fontId="2"/>
  </si>
  <si>
    <t>その他の有形固定資産</t>
    <rPh sb="2" eb="3">
      <t>タ</t>
    </rPh>
    <rPh sb="4" eb="10">
      <t>ユウケイコテイシサン</t>
    </rPh>
    <phoneticPr fontId="2"/>
  </si>
  <si>
    <t>無形固定資産</t>
    <rPh sb="0" eb="6">
      <t>ムケイコテイシサン</t>
    </rPh>
    <phoneticPr fontId="2"/>
  </si>
  <si>
    <t>借地権</t>
    <rPh sb="0" eb="3">
      <t>シャクチケン</t>
    </rPh>
    <phoneticPr fontId="2"/>
  </si>
  <si>
    <t>その他の無形固定資産</t>
    <rPh sb="2" eb="3">
      <t>タ</t>
    </rPh>
    <rPh sb="4" eb="10">
      <t>ムケイコテイシサン</t>
    </rPh>
    <phoneticPr fontId="2"/>
  </si>
  <si>
    <t>その他の資産</t>
    <rPh sb="2" eb="3">
      <t>タ</t>
    </rPh>
    <rPh sb="4" eb="6">
      <t>シサン</t>
    </rPh>
    <phoneticPr fontId="2"/>
  </si>
  <si>
    <t>保有医療機関債</t>
    <rPh sb="0" eb="6">
      <t>ホユウイリョウキカン</t>
    </rPh>
    <rPh sb="6" eb="7">
      <t>サイ</t>
    </rPh>
    <phoneticPr fontId="2"/>
  </si>
  <si>
    <t>その他長期貸付金</t>
    <rPh sb="2" eb="8">
      <t>タチョウキカシツケキン</t>
    </rPh>
    <phoneticPr fontId="2"/>
  </si>
  <si>
    <t>役職員等長期貸付金</t>
    <rPh sb="0" eb="3">
      <t>ヤクショクイン</t>
    </rPh>
    <rPh sb="3" eb="4">
      <t>トウ</t>
    </rPh>
    <rPh sb="4" eb="9">
      <t>チョウキカシツケキン</t>
    </rPh>
    <phoneticPr fontId="2"/>
  </si>
  <si>
    <t>繰延税金資産</t>
    <rPh sb="0" eb="6">
      <t>クリノベゼイキンシサン</t>
    </rPh>
    <phoneticPr fontId="2"/>
  </si>
  <si>
    <t>その他の固定資産</t>
    <rPh sb="2" eb="3">
      <t>タ</t>
    </rPh>
    <rPh sb="4" eb="8">
      <t>コテイシサン</t>
    </rPh>
    <phoneticPr fontId="2"/>
  </si>
  <si>
    <t>流動負債</t>
    <rPh sb="0" eb="4">
      <t>リュウドウフサイ</t>
    </rPh>
    <phoneticPr fontId="2"/>
  </si>
  <si>
    <t>支払手形</t>
    <rPh sb="0" eb="4">
      <t>シハライテガタ</t>
    </rPh>
    <phoneticPr fontId="2"/>
  </si>
  <si>
    <t>未払金</t>
    <rPh sb="0" eb="2">
      <t>ミバラ</t>
    </rPh>
    <rPh sb="2" eb="3">
      <t>キン</t>
    </rPh>
    <phoneticPr fontId="2"/>
  </si>
  <si>
    <t>未払費用</t>
    <rPh sb="0" eb="4">
      <t>ミバライヒヨウ</t>
    </rPh>
    <phoneticPr fontId="2"/>
  </si>
  <si>
    <t>未払法人税等</t>
    <rPh sb="0" eb="6">
      <t>ミハライホウジンゼイトウ</t>
    </rPh>
    <phoneticPr fontId="2"/>
  </si>
  <si>
    <t>未払消費税等</t>
    <rPh sb="0" eb="6">
      <t>ミハライショウヒゼイトウ</t>
    </rPh>
    <phoneticPr fontId="2"/>
  </si>
  <si>
    <t>前受金</t>
    <rPh sb="0" eb="3">
      <t>マエウケキン</t>
    </rPh>
    <phoneticPr fontId="2"/>
  </si>
  <si>
    <t>預り金</t>
    <rPh sb="0" eb="1">
      <t>アズカ</t>
    </rPh>
    <rPh sb="2" eb="3">
      <t>キン</t>
    </rPh>
    <phoneticPr fontId="2"/>
  </si>
  <si>
    <t>前受収益</t>
    <rPh sb="0" eb="4">
      <t>マエウケシュウエキ</t>
    </rPh>
    <phoneticPr fontId="2"/>
  </si>
  <si>
    <t>その他の流動負債</t>
    <rPh sb="2" eb="3">
      <t>タ</t>
    </rPh>
    <rPh sb="4" eb="6">
      <t>リュウドウ</t>
    </rPh>
    <rPh sb="6" eb="8">
      <t>フサイ</t>
    </rPh>
    <phoneticPr fontId="2"/>
  </si>
  <si>
    <t>固定負債</t>
    <rPh sb="0" eb="4">
      <t>コテイフサイ</t>
    </rPh>
    <phoneticPr fontId="2"/>
  </si>
  <si>
    <t>医療機関債</t>
    <rPh sb="0" eb="5">
      <t>イリョウキカンサイ</t>
    </rPh>
    <phoneticPr fontId="2"/>
  </si>
  <si>
    <t>繰延税金負債</t>
    <rPh sb="0" eb="6">
      <t>クリノベゼイキンフサイ</t>
    </rPh>
    <phoneticPr fontId="2"/>
  </si>
  <si>
    <t>その他の固定負債</t>
    <rPh sb="2" eb="3">
      <t>タ</t>
    </rPh>
    <rPh sb="4" eb="8">
      <t>コテイフサイ</t>
    </rPh>
    <phoneticPr fontId="2"/>
  </si>
  <si>
    <t>基金</t>
    <rPh sb="0" eb="2">
      <t>キキン</t>
    </rPh>
    <phoneticPr fontId="2"/>
  </si>
  <si>
    <t>積立金</t>
    <rPh sb="0" eb="3">
      <t>ツミタテキン</t>
    </rPh>
    <phoneticPr fontId="2"/>
  </si>
  <si>
    <t>代替基金</t>
    <rPh sb="0" eb="4">
      <t>ダイタイキキン</t>
    </rPh>
    <phoneticPr fontId="2"/>
  </si>
  <si>
    <t>評価・換算差額等</t>
    <rPh sb="0" eb="2">
      <t>ヒョウカ</t>
    </rPh>
    <rPh sb="3" eb="7">
      <t>カンサンサガク</t>
    </rPh>
    <rPh sb="7" eb="8">
      <t>トウ</t>
    </rPh>
    <phoneticPr fontId="2"/>
  </si>
  <si>
    <t>その他有価証券評価差額金</t>
    <rPh sb="2" eb="12">
      <t>タユウカショウケンヒョウカサガクキン</t>
    </rPh>
    <phoneticPr fontId="2"/>
  </si>
  <si>
    <t>金額</t>
    <rPh sb="0" eb="2">
      <t>キンガク</t>
    </rPh>
    <phoneticPr fontId="2"/>
  </si>
  <si>
    <t>負債合計</t>
    <rPh sb="0" eb="4">
      <t>フサイゴウケイ</t>
    </rPh>
    <phoneticPr fontId="2"/>
  </si>
  <si>
    <t>評価・換算差額等</t>
    <phoneticPr fontId="2"/>
  </si>
  <si>
    <t>純資産合計</t>
    <phoneticPr fontId="2"/>
  </si>
  <si>
    <t>負債・純資産合計</t>
    <phoneticPr fontId="2"/>
  </si>
  <si>
    <t>法人名</t>
    <rPh sb="0" eb="3">
      <t>ホウジンメイ</t>
    </rPh>
    <phoneticPr fontId="2"/>
  </si>
  <si>
    <t>所在地</t>
    <rPh sb="0" eb="3">
      <t>ショザイチ</t>
    </rPh>
    <phoneticPr fontId="2"/>
  </si>
  <si>
    <t>（単位：千円）</t>
    <rPh sb="1" eb="3">
      <t>タンイ</t>
    </rPh>
    <rPh sb="4" eb="6">
      <t>センエン</t>
    </rPh>
    <phoneticPr fontId="4"/>
  </si>
  <si>
    <t>貸借対照表</t>
    <rPh sb="0" eb="5">
      <t>タイシャクタイショウヒョウ</t>
    </rPh>
    <phoneticPr fontId="2"/>
  </si>
  <si>
    <t>※医療法人整理番号</t>
    <rPh sb="1" eb="9">
      <t>イリョウホウジンセイリバンゴウ</t>
    </rPh>
    <phoneticPr fontId="2"/>
  </si>
  <si>
    <t>現在</t>
    <rPh sb="0" eb="2">
      <t>ゲンザイ</t>
    </rPh>
    <phoneticPr fontId="2"/>
  </si>
  <si>
    <t>所在地</t>
    <phoneticPr fontId="2"/>
  </si>
  <si>
    <t>医療法人整理番号</t>
    <phoneticPr fontId="2"/>
  </si>
  <si>
    <t>日付</t>
    <rPh sb="0" eb="2">
      <t>ヒヅケ</t>
    </rPh>
    <phoneticPr fontId="2"/>
  </si>
  <si>
    <t>繰延ヘッジ損益</t>
    <rPh sb="0" eb="2">
      <t>クリノベ</t>
    </rPh>
    <rPh sb="5" eb="7">
      <t>ソンエキ</t>
    </rPh>
    <phoneticPr fontId="2"/>
  </si>
  <si>
    <t>Ⅰ</t>
    <phoneticPr fontId="2"/>
  </si>
  <si>
    <t>Ⅱ</t>
    <phoneticPr fontId="2"/>
  </si>
  <si>
    <t>積立金</t>
    <phoneticPr fontId="2"/>
  </si>
  <si>
    <t>Ⅲ</t>
    <phoneticPr fontId="2"/>
  </si>
  <si>
    <t>評価・換算差額等</t>
    <phoneticPr fontId="2"/>
  </si>
  <si>
    <t>流動負債</t>
    <phoneticPr fontId="2"/>
  </si>
  <si>
    <t>固定資産</t>
    <phoneticPr fontId="2"/>
  </si>
  <si>
    <t>負債・純資産合計</t>
    <phoneticPr fontId="2"/>
  </si>
  <si>
    <t>純資産合計</t>
    <phoneticPr fontId="2"/>
  </si>
  <si>
    <t>資産合計</t>
    <phoneticPr fontId="2"/>
  </si>
  <si>
    <t>その他の資産</t>
    <phoneticPr fontId="2"/>
  </si>
  <si>
    <t>負債合計</t>
    <phoneticPr fontId="2"/>
  </si>
  <si>
    <t>その他積立金</t>
    <rPh sb="2" eb="3">
      <t>タ</t>
    </rPh>
    <rPh sb="3" eb="6">
      <t>ツミタテキン</t>
    </rPh>
    <phoneticPr fontId="2"/>
  </si>
  <si>
    <t>その他引当金</t>
    <rPh sb="2" eb="3">
      <t>タ</t>
    </rPh>
    <rPh sb="3" eb="5">
      <t>ヒキアテ</t>
    </rPh>
    <rPh sb="5" eb="6">
      <t>キン</t>
    </rPh>
    <phoneticPr fontId="2"/>
  </si>
  <si>
    <t>出資金</t>
    <rPh sb="0" eb="3">
      <t>シュッシキン</t>
    </rPh>
    <phoneticPr fontId="2"/>
  </si>
  <si>
    <t>長期貸付金</t>
    <rPh sb="0" eb="5">
      <t>チョウキカシツケキン</t>
    </rPh>
    <phoneticPr fontId="2"/>
  </si>
  <si>
    <t>様式３－２（G-MIS様式）</t>
    <rPh sb="11" eb="13">
      <t>ヨウシキ</t>
    </rPh>
    <phoneticPr fontId="2"/>
  </si>
  <si>
    <t>その他の資産_（うち保有医療機関債）</t>
    <rPh sb="2" eb="3">
      <t>タ</t>
    </rPh>
    <rPh sb="4" eb="6">
      <t>シサン</t>
    </rPh>
    <rPh sb="10" eb="12">
      <t>ホユウ</t>
    </rPh>
    <rPh sb="12" eb="14">
      <t>イリョウ</t>
    </rPh>
    <rPh sb="14" eb="16">
      <t>キカン</t>
    </rPh>
    <rPh sb="16" eb="17">
      <t>サイ</t>
    </rPh>
    <phoneticPr fontId="2"/>
  </si>
  <si>
    <t>固定負債_（うち医療機関債）</t>
    <rPh sb="8" eb="10">
      <t>イリョウ</t>
    </rPh>
    <rPh sb="10" eb="12">
      <t>キカン</t>
    </rPh>
    <rPh sb="12" eb="13">
      <t>サイ</t>
    </rPh>
    <phoneticPr fontId="2"/>
  </si>
  <si>
    <t>積立金_（うち代替基金）</t>
    <rPh sb="7" eb="9">
      <t>ダイタイ</t>
    </rPh>
    <rPh sb="9" eb="11">
      <t>キキン</t>
    </rPh>
    <phoneticPr fontId="2"/>
  </si>
  <si>
    <t>（うち医療機関債）</t>
    <phoneticPr fontId="2"/>
  </si>
  <si>
    <t>（うち保有医療機関債）</t>
  </si>
  <si>
    <t>（うち代替基金）</t>
  </si>
  <si>
    <t>科目　　</t>
    <phoneticPr fontId="2"/>
  </si>
  <si>
    <t>資産の部　</t>
    <phoneticPr fontId="2"/>
  </si>
  <si>
    <t>資産合計　</t>
    <phoneticPr fontId="2"/>
  </si>
  <si>
    <t>負債の部　</t>
    <phoneticPr fontId="2"/>
  </si>
  <si>
    <t>負債合計　</t>
    <phoneticPr fontId="2"/>
  </si>
  <si>
    <t>科目　　　</t>
    <rPh sb="0" eb="2">
      <t>カモク</t>
    </rPh>
    <phoneticPr fontId="2"/>
  </si>
  <si>
    <t>純資産の部　</t>
    <phoneticPr fontId="2"/>
  </si>
  <si>
    <t>（注）１．表中の勘定科目については、変更しないこと。</t>
    <phoneticPr fontId="2"/>
  </si>
  <si>
    <t>資産合計</t>
    <rPh sb="0" eb="4">
      <t>シサンゴウケイ</t>
    </rPh>
    <phoneticPr fontId="2"/>
  </si>
  <si>
    <t>医療法人社団　ゆした歯科医院</t>
    <rPh sb="0" eb="2">
      <t>イリョウ</t>
    </rPh>
    <rPh sb="2" eb="4">
      <t>ホウジン</t>
    </rPh>
    <rPh sb="4" eb="6">
      <t>シャダン</t>
    </rPh>
    <rPh sb="10" eb="12">
      <t>シカ</t>
    </rPh>
    <rPh sb="12" eb="14">
      <t>イイン</t>
    </rPh>
    <phoneticPr fontId="2"/>
  </si>
  <si>
    <t>岐阜県岐阜市長良福光５０番地１</t>
    <rPh sb="0" eb="10">
      <t>ギフケンギフシナガラフクミツ</t>
    </rPh>
    <rPh sb="12" eb="14">
      <t>バンチ</t>
    </rPh>
    <phoneticPr fontId="2"/>
  </si>
  <si>
    <t>00728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</si>
</sst>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411]ggge&quot;年&quot;m&quot;月&quot;d&quot;日&quot;;@"/>
    <numFmt numFmtId="177" formatCode="#,###"/>
    <numFmt numFmtId="178" formatCode="yyyy/mm/dd"/>
    <numFmt numFmtId="179" formatCode="00000"/>
    <numFmt numFmtId="180" formatCode="\(#,##0\);[Red]\(\-#,##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0"/>
      <color theme="0"/>
      <name val="Meiryo UI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38" fontId="5" fillId="2" borderId="2" xfId="1" applyFont="1" applyFill="1" applyBorder="1" applyProtection="1">
      <alignment vertical="center"/>
      <protection locked="0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6" fontId="5" fillId="2" borderId="0" xfId="0" applyNumberFormat="1" applyFont="1" applyFill="1" applyAlignment="1" applyProtection="1">
      <alignment horizontal="center" vertical="center"/>
      <protection locked="0"/>
    </xf>
    <xf numFmtId="38" fontId="5" fillId="2" borderId="5" xfId="1" applyFont="1" applyFill="1" applyBorder="1" applyProtection="1">
      <alignment vertical="center"/>
      <protection locked="0"/>
    </xf>
    <xf numFmtId="0" fontId="5" fillId="2" borderId="4" xfId="0" applyFont="1" applyFill="1" applyBorder="1" applyProtection="1">
      <alignment vertical="center"/>
      <protection locked="0"/>
    </xf>
    <xf numFmtId="0" fontId="5" fillId="2" borderId="6" xfId="0" applyFont="1" applyFill="1" applyBorder="1" applyProtection="1">
      <alignment vertical="center"/>
      <protection locked="0"/>
    </xf>
    <xf numFmtId="0" fontId="5" fillId="0" borderId="3" xfId="0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6" xfId="0" applyFont="1" applyBorder="1" applyProtection="1">
      <alignment vertical="center"/>
      <protection locked="0"/>
    </xf>
    <xf numFmtId="0" fontId="5" fillId="0" borderId="7" xfId="0" applyFont="1" applyBorder="1" applyProtection="1">
      <alignment vertical="center"/>
      <protection locked="0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right" vertical="center"/>
    </xf>
    <xf numFmtId="179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38" fontId="5" fillId="2" borderId="9" xfId="1" applyFont="1" applyFill="1" applyBorder="1" applyProtection="1">
      <alignment vertical="center"/>
      <protection locked="0"/>
    </xf>
    <xf numFmtId="38" fontId="5" fillId="2" borderId="10" xfId="1" applyFont="1" applyFill="1" applyBorder="1" applyProtection="1">
      <alignment vertical="center"/>
      <protection locked="0"/>
    </xf>
    <xf numFmtId="38" fontId="5" fillId="2" borderId="8" xfId="1" applyFont="1" applyFill="1" applyBorder="1" applyProtection="1">
      <alignment vertical="center"/>
      <protection locked="0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Protection="1">
      <alignment vertical="center"/>
      <protection locked="0"/>
    </xf>
    <xf numFmtId="0" fontId="5" fillId="2" borderId="0" xfId="0" applyFont="1" applyFill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9" xfId="0" applyFont="1" applyBorder="1" applyProtection="1">
      <alignment vertical="center"/>
      <protection locked="0"/>
    </xf>
    <xf numFmtId="0" fontId="5" fillId="0" borderId="10" xfId="0" applyFont="1" applyBorder="1" applyProtection="1">
      <alignment vertical="center"/>
      <protection locked="0"/>
    </xf>
    <xf numFmtId="0" fontId="5" fillId="0" borderId="12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5" xfId="0" applyFont="1" applyBorder="1" applyProtection="1">
      <alignment vertical="center"/>
      <protection locked="0"/>
    </xf>
    <xf numFmtId="0" fontId="5" fillId="0" borderId="0" xfId="0" applyFont="1" applyAlignment="1">
      <alignment horizontal="left" vertical="center" indent="2"/>
    </xf>
    <xf numFmtId="0" fontId="5" fillId="0" borderId="4" xfId="0" applyFont="1" applyBorder="1">
      <alignment vertical="center"/>
    </xf>
    <xf numFmtId="38" fontId="5" fillId="0" borderId="2" xfId="1" applyFont="1" applyFill="1" applyBorder="1" applyProtection="1">
      <alignment vertical="center"/>
    </xf>
    <xf numFmtId="0" fontId="5" fillId="0" borderId="6" xfId="0" applyFont="1" applyBorder="1" applyAlignment="1">
      <alignment horizontal="right" vertical="center"/>
    </xf>
    <xf numFmtId="49" fontId="5" fillId="2" borderId="4" xfId="0" applyNumberFormat="1" applyFont="1" applyFill="1" applyBorder="1" applyProtection="1">
      <alignment vertical="center"/>
      <protection locked="0"/>
    </xf>
    <xf numFmtId="180" fontId="5" fillId="2" borderId="2" xfId="1" applyNumberFormat="1" applyFont="1" applyFill="1" applyBorder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showGridLines="0" tabSelected="1" zoomScaleNormal="100" workbookViewId="0">
      <selection activeCell="M6" sqref="M6"/>
    </sheetView>
  </sheetViews>
  <sheetFormatPr defaultColWidth="9" defaultRowHeight="14.4" x14ac:dyDescent="0.45"/>
  <cols>
    <col min="1" max="1" width="2.59765625" style="12" customWidth="1"/>
    <col min="2" max="2" width="5.3984375" style="12" customWidth="1"/>
    <col min="3" max="3" width="18.19921875" style="12" customWidth="1"/>
    <col min="4" max="4" width="13.59765625" style="12" customWidth="1"/>
    <col min="5" max="5" width="20.19921875" style="12" hidden="1" customWidth="1"/>
    <col min="6" max="6" width="2.69921875" style="12" hidden="1" customWidth="1"/>
    <col min="7" max="7" width="15.09765625" style="12" bestFit="1" customWidth="1"/>
    <col min="8" max="8" width="4.5" style="12" customWidth="1"/>
    <col min="9" max="9" width="21.19921875" style="12" customWidth="1"/>
    <col min="10" max="10" width="13.59765625" style="12" customWidth="1"/>
    <col min="11" max="11" width="21.19921875" style="12" hidden="1" customWidth="1"/>
    <col min="12" max="12" width="2.69921875" style="12" hidden="1" customWidth="1"/>
    <col min="13" max="13" width="13.09765625" style="12" bestFit="1" customWidth="1"/>
    <col min="14" max="16384" width="9" style="12"/>
  </cols>
  <sheetData>
    <row r="1" spans="1:15" s="2" customFormat="1" x14ac:dyDescent="0.45">
      <c r="A1" s="2" t="s">
        <v>84</v>
      </c>
    </row>
    <row r="2" spans="1:15" s="2" customFormat="1" x14ac:dyDescent="0.45"/>
    <row r="3" spans="1:15" s="2" customFormat="1" x14ac:dyDescent="0.45">
      <c r="B3" s="2" t="s">
        <v>58</v>
      </c>
      <c r="C3" s="8" t="s">
        <v>100</v>
      </c>
      <c r="D3" s="12"/>
      <c r="E3" s="31"/>
      <c r="F3" s="31"/>
      <c r="J3" s="17" t="s">
        <v>62</v>
      </c>
      <c r="K3" s="17"/>
      <c r="L3" s="17"/>
      <c r="M3" s="42" t="s">
        <v>102</v>
      </c>
      <c r="O3" s="18"/>
    </row>
    <row r="4" spans="1:15" s="2" customFormat="1" x14ac:dyDescent="0.45">
      <c r="B4" s="2" t="s">
        <v>59</v>
      </c>
      <c r="C4" s="9" t="s">
        <v>101</v>
      </c>
      <c r="D4" s="12"/>
      <c r="E4" s="31"/>
      <c r="F4" s="31"/>
    </row>
    <row r="5" spans="1:15" s="2" customFormat="1" x14ac:dyDescent="0.45">
      <c r="C5" s="19"/>
      <c r="D5" s="19"/>
      <c r="E5" s="19"/>
      <c r="F5" s="19"/>
      <c r="G5" s="19"/>
      <c r="H5" s="19"/>
    </row>
    <row r="6" spans="1:15" s="2" customFormat="1" x14ac:dyDescent="0.45">
      <c r="C6" s="19"/>
      <c r="D6" s="19"/>
      <c r="E6" s="19"/>
      <c r="F6" s="19"/>
      <c r="G6" s="19"/>
      <c r="H6" s="19" t="s">
        <v>61</v>
      </c>
    </row>
    <row r="7" spans="1:15" s="2" customFormat="1" x14ac:dyDescent="0.45">
      <c r="C7" s="19"/>
      <c r="D7" s="19"/>
      <c r="E7" s="19"/>
      <c r="F7" s="19"/>
      <c r="G7" s="6">
        <v>44742</v>
      </c>
      <c r="H7" s="27" t="s">
        <v>63</v>
      </c>
    </row>
    <row r="8" spans="1:15" s="2" customFormat="1" x14ac:dyDescent="0.45">
      <c r="M8" s="17" t="s">
        <v>60</v>
      </c>
    </row>
    <row r="9" spans="1:15" s="2" customFormat="1" x14ac:dyDescent="0.45">
      <c r="A9" s="20"/>
      <c r="B9" s="21"/>
      <c r="C9" s="41" t="s">
        <v>92</v>
      </c>
      <c r="D9" s="22"/>
      <c r="E9" s="22"/>
      <c r="F9" s="22"/>
      <c r="G9" s="22"/>
      <c r="H9" s="21"/>
      <c r="I9" s="41" t="s">
        <v>94</v>
      </c>
      <c r="J9" s="22"/>
      <c r="K9" s="22"/>
      <c r="L9" s="22"/>
      <c r="M9" s="23"/>
      <c r="N9" s="15"/>
    </row>
    <row r="10" spans="1:15" s="2" customFormat="1" x14ac:dyDescent="0.45">
      <c r="A10" s="20"/>
      <c r="B10" s="21"/>
      <c r="C10" s="41" t="s">
        <v>91</v>
      </c>
      <c r="D10" s="22"/>
      <c r="E10" s="22"/>
      <c r="F10" s="22"/>
      <c r="G10" s="29" t="s">
        <v>53</v>
      </c>
      <c r="H10" s="21"/>
      <c r="I10" s="41" t="s">
        <v>91</v>
      </c>
      <c r="J10" s="23"/>
      <c r="K10" s="23"/>
      <c r="L10" s="23"/>
      <c r="M10" s="28" t="s">
        <v>53</v>
      </c>
      <c r="N10" s="15"/>
    </row>
    <row r="11" spans="1:15" ht="17.25" customHeight="1" x14ac:dyDescent="0.45">
      <c r="A11" s="10"/>
      <c r="B11" s="15" t="s">
        <v>68</v>
      </c>
      <c r="C11" s="2" t="s">
        <v>15</v>
      </c>
      <c r="D11" s="2"/>
      <c r="E11" s="33" t="s">
        <v>15</v>
      </c>
      <c r="F11" s="11">
        <f>IF(ISNA(HLOOKUP(C11,csv!$1:$1,1,FALSE)),0,1)</f>
        <v>1</v>
      </c>
      <c r="G11" s="3">
        <v>62146</v>
      </c>
      <c r="H11" s="16" t="s">
        <v>68</v>
      </c>
      <c r="I11" s="35" t="s">
        <v>73</v>
      </c>
      <c r="J11" s="35"/>
      <c r="K11" s="33" t="s">
        <v>73</v>
      </c>
      <c r="L11" s="33">
        <f>IF(ISNA(HLOOKUP(I11,csv!$1:$1,1,FALSE)),0,1)</f>
        <v>1</v>
      </c>
      <c r="M11" s="24">
        <v>6025</v>
      </c>
      <c r="N11" s="11"/>
    </row>
    <row r="12" spans="1:15" ht="17.25" customHeight="1" x14ac:dyDescent="0.45">
      <c r="A12" s="10"/>
      <c r="B12" s="15" t="s">
        <v>69</v>
      </c>
      <c r="C12" s="2" t="s">
        <v>74</v>
      </c>
      <c r="D12" s="2"/>
      <c r="E12" s="34" t="s">
        <v>74</v>
      </c>
      <c r="F12" s="11">
        <f>IF(ISNA(HLOOKUP(C12,csv!$1:$1,1,FALSE)),0,1)</f>
        <v>1</v>
      </c>
      <c r="G12" s="3">
        <v>22758</v>
      </c>
      <c r="H12" s="15" t="s">
        <v>69</v>
      </c>
      <c r="I12" s="2" t="s">
        <v>14</v>
      </c>
      <c r="J12" s="2"/>
      <c r="K12" s="34" t="s">
        <v>14</v>
      </c>
      <c r="L12" s="34">
        <f>IF(ISNA(HLOOKUP(I12,csv!$1:$1,1,FALSE)),0,1)</f>
        <v>1</v>
      </c>
      <c r="M12" s="25">
        <v>42374</v>
      </c>
      <c r="N12" s="11"/>
    </row>
    <row r="13" spans="1:15" ht="17.25" customHeight="1" x14ac:dyDescent="0.45">
      <c r="A13" s="10"/>
      <c r="B13" s="15">
        <v>1</v>
      </c>
      <c r="C13" s="2" t="s">
        <v>20</v>
      </c>
      <c r="D13" s="2"/>
      <c r="E13" s="34" t="s">
        <v>20</v>
      </c>
      <c r="F13" s="11">
        <f>IF(ISNA(HLOOKUP(C13,csv!$1:$1,1,FALSE)),0,1)</f>
        <v>1</v>
      </c>
      <c r="G13" s="3">
        <v>13503</v>
      </c>
      <c r="H13" s="11"/>
      <c r="I13" s="38" t="s">
        <v>88</v>
      </c>
      <c r="J13" s="38"/>
      <c r="K13" s="11" t="str">
        <f>IF(I13&lt;&gt;"",$I$12&amp;"_"&amp;I13,"")</f>
        <v>固定負債_（うち医療機関債）</v>
      </c>
      <c r="L13" s="34">
        <f>IF(ISNA(HLOOKUP(I13,csv!$1:$1,1,FALSE)),0,1)</f>
        <v>0</v>
      </c>
      <c r="M13" s="43"/>
      <c r="N13" s="11"/>
    </row>
    <row r="14" spans="1:15" ht="17.25" customHeight="1" x14ac:dyDescent="0.45">
      <c r="A14" s="10"/>
      <c r="B14" s="15">
        <v>2</v>
      </c>
      <c r="C14" s="2" t="s">
        <v>25</v>
      </c>
      <c r="D14" s="2"/>
      <c r="E14" s="34" t="s">
        <v>25</v>
      </c>
      <c r="F14" s="11">
        <f>IF(ISNA(HLOOKUP(C14,csv!$1:$1,1,FALSE)),0,1)</f>
        <v>1</v>
      </c>
      <c r="G14" s="3">
        <v>4</v>
      </c>
      <c r="H14" s="21"/>
      <c r="I14" s="41" t="s">
        <v>95</v>
      </c>
      <c r="J14" s="22"/>
      <c r="K14" s="36" t="s">
        <v>79</v>
      </c>
      <c r="L14" s="36"/>
      <c r="M14" s="26">
        <v>48399</v>
      </c>
      <c r="N14" s="11"/>
    </row>
    <row r="15" spans="1:15" ht="17.25" customHeight="1" x14ac:dyDescent="0.45">
      <c r="A15" s="10"/>
      <c r="B15" s="15">
        <v>3</v>
      </c>
      <c r="C15" s="2" t="s">
        <v>28</v>
      </c>
      <c r="D15" s="2"/>
      <c r="E15" s="34" t="s">
        <v>78</v>
      </c>
      <c r="F15" s="11">
        <f>IF(ISNA(HLOOKUP(C15,csv!$1:$1,1,FALSE)),0,1)</f>
        <v>1</v>
      </c>
      <c r="G15" s="3">
        <v>9251</v>
      </c>
      <c r="H15" s="21"/>
      <c r="I15" s="41" t="s">
        <v>97</v>
      </c>
      <c r="J15" s="22"/>
      <c r="K15" s="37"/>
      <c r="L15" s="13"/>
      <c r="M15" s="14"/>
      <c r="N15" s="11"/>
    </row>
    <row r="16" spans="1:15" ht="17.25" customHeight="1" x14ac:dyDescent="0.45">
      <c r="A16" s="10"/>
      <c r="B16" s="30"/>
      <c r="C16" s="38" t="s">
        <v>89</v>
      </c>
      <c r="D16" s="20"/>
      <c r="E16" s="34" t="str">
        <f>IF(C16&lt;&gt;"",$C$15&amp;"_"&amp;C16,"")</f>
        <v>その他の資産_（うち保有医療機関債）</v>
      </c>
      <c r="F16" s="11">
        <f>IF(ISNA(HLOOKUP(C16,csv!$1:$1,1,FALSE)),0,1)</f>
        <v>0</v>
      </c>
      <c r="G16" s="43"/>
      <c r="H16" s="21"/>
      <c r="I16" s="41" t="s">
        <v>96</v>
      </c>
      <c r="J16" s="22"/>
      <c r="K16" s="36"/>
      <c r="L16" s="36"/>
      <c r="M16" s="28" t="s">
        <v>53</v>
      </c>
      <c r="N16" s="11"/>
    </row>
    <row r="17" spans="1:14" ht="17.25" customHeight="1" x14ac:dyDescent="0.45">
      <c r="A17" s="10"/>
      <c r="B17" s="11"/>
      <c r="C17" s="2"/>
      <c r="D17" s="20"/>
      <c r="E17" s="34" t="str">
        <f>IF(C17&lt;&gt;"",$C$13&amp;"_"&amp;C17,"")</f>
        <v/>
      </c>
      <c r="F17" s="11">
        <f>IF(ISNA(HLOOKUP(C17,csv!$1:$1,1,FALSE)),0,1)</f>
        <v>0</v>
      </c>
      <c r="G17" s="40"/>
      <c r="H17" s="15" t="s">
        <v>68</v>
      </c>
      <c r="I17" s="31" t="s">
        <v>48</v>
      </c>
      <c r="J17" s="2"/>
      <c r="K17" s="33" t="str">
        <f>I17</f>
        <v>基金</v>
      </c>
      <c r="L17" s="34">
        <f>IF(ISNA(HLOOKUP(I17,csv!$1:$1,1,FALSE)),0,1)</f>
        <v>1</v>
      </c>
      <c r="M17" s="25">
        <v>13026</v>
      </c>
      <c r="N17" s="11"/>
    </row>
    <row r="18" spans="1:14" ht="17.25" customHeight="1" x14ac:dyDescent="0.45">
      <c r="A18" s="10"/>
      <c r="B18" s="11"/>
      <c r="C18" s="2"/>
      <c r="D18" s="20"/>
      <c r="E18" s="34" t="str">
        <f>IF(C18&lt;&gt;"",$C$13&amp;"_"&amp;C18,"")</f>
        <v/>
      </c>
      <c r="F18" s="11">
        <f>IF(ISNA(HLOOKUP(C18,csv!$1:$1,1,FALSE)),0,1)</f>
        <v>0</v>
      </c>
      <c r="G18" s="40"/>
      <c r="H18" s="15" t="s">
        <v>69</v>
      </c>
      <c r="I18" s="2" t="s">
        <v>70</v>
      </c>
      <c r="J18" s="2"/>
      <c r="K18" s="34" t="s">
        <v>70</v>
      </c>
      <c r="L18" s="34">
        <f>IF(ISNA(HLOOKUP(I18,csv!$1:$1,1,FALSE)),0,1)</f>
        <v>1</v>
      </c>
      <c r="M18" s="25">
        <v>23479</v>
      </c>
      <c r="N18" s="11"/>
    </row>
    <row r="19" spans="1:14" ht="17.25" customHeight="1" x14ac:dyDescent="0.45">
      <c r="A19" s="10"/>
      <c r="B19" s="11"/>
      <c r="C19" s="2"/>
      <c r="D19" s="20"/>
      <c r="E19" s="34" t="str">
        <f>IF(C19&lt;&gt;"",$C$14&amp;"_"&amp;C19,"")</f>
        <v/>
      </c>
      <c r="F19" s="11">
        <f>IF(ISNA(HLOOKUP(C19,csv!$1:$1,1,FALSE)),0,1)</f>
        <v>0</v>
      </c>
      <c r="G19" s="40"/>
      <c r="H19" s="11"/>
      <c r="I19" s="38" t="s">
        <v>90</v>
      </c>
      <c r="J19" s="38"/>
      <c r="K19" s="11" t="str">
        <f t="shared" ref="K19" si="0">IF(I19&lt;&gt;"",$I$18&amp;"_"&amp;I19,"")</f>
        <v>積立金_（うち代替基金）</v>
      </c>
      <c r="L19" s="34">
        <f>IF(ISNA(HLOOKUP(I19,csv!$1:$1,1,FALSE)),0,1)</f>
        <v>0</v>
      </c>
      <c r="M19" s="43"/>
      <c r="N19" s="11"/>
    </row>
    <row r="20" spans="1:14" ht="17.25" customHeight="1" x14ac:dyDescent="0.45">
      <c r="A20" s="10"/>
      <c r="B20" s="11"/>
      <c r="C20" s="2"/>
      <c r="D20" s="20"/>
      <c r="E20" s="34" t="str">
        <f t="shared" ref="E20" si="1">IF(C20&lt;&gt;"",$C$14&amp;"_"&amp;C20,"")</f>
        <v/>
      </c>
      <c r="F20" s="11">
        <f>IF(ISNA(HLOOKUP(C20,csv!$1:$1,1,FALSE)),0,1)</f>
        <v>0</v>
      </c>
      <c r="G20" s="40"/>
      <c r="H20" s="15" t="s">
        <v>71</v>
      </c>
      <c r="I20" s="2" t="s">
        <v>72</v>
      </c>
      <c r="J20" s="2"/>
      <c r="K20" s="34" t="s">
        <v>55</v>
      </c>
      <c r="L20" s="34">
        <f>IF(ISNA(HLOOKUP(I20,csv!$1:$1,1,FALSE)),0,1)</f>
        <v>1</v>
      </c>
      <c r="M20" s="25">
        <v>0</v>
      </c>
      <c r="N20" s="11"/>
    </row>
    <row r="21" spans="1:14" ht="17.25" customHeight="1" x14ac:dyDescent="0.45">
      <c r="A21" s="10"/>
      <c r="B21" s="30"/>
      <c r="C21" s="39"/>
      <c r="D21" s="39"/>
      <c r="E21" s="32"/>
      <c r="F21" s="32"/>
      <c r="G21" s="32"/>
      <c r="H21" s="21"/>
      <c r="I21" s="41" t="s">
        <v>56</v>
      </c>
      <c r="J21" s="22"/>
      <c r="K21" s="13" t="s">
        <v>76</v>
      </c>
      <c r="L21" s="13"/>
      <c r="M21" s="26">
        <v>36506</v>
      </c>
      <c r="N21" s="11"/>
    </row>
    <row r="22" spans="1:14" ht="17.25" customHeight="1" x14ac:dyDescent="0.45">
      <c r="A22" s="10"/>
      <c r="B22" s="21"/>
      <c r="C22" s="41" t="s">
        <v>93</v>
      </c>
      <c r="D22" s="22"/>
      <c r="E22" s="13" t="s">
        <v>77</v>
      </c>
      <c r="F22" s="13"/>
      <c r="G22" s="7">
        <v>84905</v>
      </c>
      <c r="H22" s="21"/>
      <c r="I22" s="41" t="s">
        <v>57</v>
      </c>
      <c r="J22" s="22"/>
      <c r="K22" s="13" t="s">
        <v>75</v>
      </c>
      <c r="L22" s="13"/>
      <c r="M22" s="26">
        <v>84905</v>
      </c>
      <c r="N22" s="11"/>
    </row>
    <row r="23" spans="1:14" x14ac:dyDescent="0.45">
      <c r="B23" s="12" t="s">
        <v>98</v>
      </c>
    </row>
  </sheetData>
  <sheetProtection sheet="1" objects="1" scenarios="1" deleteRows="0"/>
  <phoneticPr fontId="2"/>
  <dataValidations count="2">
    <dataValidation type="custom" allowBlank="1" showInputMessage="1" showErrorMessage="1" error="数値を入力してください。" sqref="G22 M11:M14 G11:G20 M17:M22">
      <formula1>ISNUMBER(G11)</formula1>
    </dataValidation>
    <dataValidation type="date" operator="greaterThanOrEqual" allowBlank="1" showInputMessage="1" showErrorMessage="1" sqref="G7">
      <formula1>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blackAndWhite="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資産リスト!$G$1:$G$8</xm:f>
          </x14:formula1>
          <xm:sqref>C14:C15</xm:sqref>
        </x14:dataValidation>
        <x14:dataValidation type="list" allowBlank="1" showInputMessage="1" showErrorMessage="1">
          <x14:formula1>
            <xm:f>純資産リスト!$B$1:$B$2</xm:f>
          </x14:formula1>
          <xm:sqref>I17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/>
  </sheetViews>
  <sheetFormatPr defaultColWidth="9" defaultRowHeight="15.75" customHeight="1" x14ac:dyDescent="0.45"/>
  <cols>
    <col min="1" max="1" width="9.19921875" style="1" bestFit="1" customWidth="1"/>
    <col min="2" max="2" width="13.19921875" style="1" bestFit="1" customWidth="1"/>
    <col min="3" max="3" width="16.09765625" style="1" bestFit="1" customWidth="1"/>
    <col min="4" max="4" width="9.8984375" style="1" customWidth="1"/>
    <col min="5" max="5" width="9.19921875" style="1" bestFit="1" customWidth="1"/>
    <col min="6" max="6" width="13.19921875" style="1" bestFit="1" customWidth="1"/>
    <col min="7" max="7" width="20.19921875" style="1" bestFit="1" customWidth="1"/>
    <col min="8" max="8" width="9" style="1"/>
    <col min="9" max="9" width="9.19921875" style="1" bestFit="1" customWidth="1"/>
    <col min="10" max="10" width="13.19921875" style="1" bestFit="1" customWidth="1"/>
    <col min="11" max="11" width="20.19921875" style="1" bestFit="1" customWidth="1"/>
    <col min="12" max="12" width="9" style="1"/>
    <col min="13" max="13" width="9.19921875" style="1" bestFit="1" customWidth="1"/>
    <col min="14" max="14" width="11.8984375" style="1" bestFit="1" customWidth="1"/>
    <col min="15" max="15" width="19.5" style="1" bestFit="1" customWidth="1"/>
    <col min="16" max="16384" width="9" style="1"/>
  </cols>
  <sheetData>
    <row r="1" spans="1:15" ht="15.75" customHeight="1" x14ac:dyDescent="0.45">
      <c r="A1" s="1" t="s">
        <v>15</v>
      </c>
      <c r="B1"/>
      <c r="C1" s="1" t="s">
        <v>0</v>
      </c>
      <c r="E1" s="1" t="s">
        <v>19</v>
      </c>
      <c r="F1" s="1" t="s">
        <v>20</v>
      </c>
      <c r="G1" s="1" t="s">
        <v>5</v>
      </c>
      <c r="I1" s="1" t="s">
        <v>19</v>
      </c>
      <c r="J1" s="1" t="s">
        <v>25</v>
      </c>
      <c r="K1" s="1" t="s">
        <v>26</v>
      </c>
      <c r="M1" s="1" t="s">
        <v>19</v>
      </c>
      <c r="N1" s="1" t="s">
        <v>28</v>
      </c>
      <c r="O1" s="1" t="s">
        <v>16</v>
      </c>
    </row>
    <row r="2" spans="1:15" ht="15.75" customHeight="1" x14ac:dyDescent="0.45">
      <c r="A2" s="1" t="s">
        <v>15</v>
      </c>
      <c r="B2"/>
      <c r="C2" s="1" t="s">
        <v>1</v>
      </c>
      <c r="E2" s="1" t="s">
        <v>19</v>
      </c>
      <c r="F2" s="1" t="s">
        <v>20</v>
      </c>
      <c r="G2" s="1" t="s">
        <v>6</v>
      </c>
      <c r="I2" s="1" t="s">
        <v>19</v>
      </c>
      <c r="J2" s="1" t="s">
        <v>25</v>
      </c>
      <c r="K2" s="1" t="s">
        <v>8</v>
      </c>
      <c r="M2" s="1" t="s">
        <v>19</v>
      </c>
      <c r="N2" s="1" t="s">
        <v>28</v>
      </c>
      <c r="O2" s="1" t="s">
        <v>83</v>
      </c>
    </row>
    <row r="3" spans="1:15" ht="15.75" customHeight="1" x14ac:dyDescent="0.45">
      <c r="A3" s="1" t="s">
        <v>15</v>
      </c>
      <c r="B3"/>
      <c r="C3" s="1" t="s">
        <v>16</v>
      </c>
      <c r="E3" s="1" t="s">
        <v>19</v>
      </c>
      <c r="F3" s="1" t="s">
        <v>20</v>
      </c>
      <c r="G3" s="1" t="s">
        <v>21</v>
      </c>
      <c r="I3" s="1" t="s">
        <v>19</v>
      </c>
      <c r="J3" s="1" t="s">
        <v>25</v>
      </c>
      <c r="K3" s="1" t="s">
        <v>27</v>
      </c>
      <c r="M3" s="1" t="s">
        <v>19</v>
      </c>
      <c r="N3" s="1" t="s">
        <v>28</v>
      </c>
      <c r="O3" s="1" t="s">
        <v>29</v>
      </c>
    </row>
    <row r="4" spans="1:15" ht="15.75" customHeight="1" x14ac:dyDescent="0.45">
      <c r="A4" s="1" t="s">
        <v>15</v>
      </c>
      <c r="B4"/>
      <c r="C4" s="1" t="s">
        <v>2</v>
      </c>
      <c r="E4" s="1" t="s">
        <v>19</v>
      </c>
      <c r="F4" s="1" t="s">
        <v>20</v>
      </c>
      <c r="G4" s="1" t="s">
        <v>7</v>
      </c>
      <c r="M4" s="1" t="s">
        <v>19</v>
      </c>
      <c r="N4" s="1" t="s">
        <v>28</v>
      </c>
      <c r="O4" s="1" t="s">
        <v>30</v>
      </c>
    </row>
    <row r="5" spans="1:15" ht="15.75" customHeight="1" x14ac:dyDescent="0.45">
      <c r="A5" s="1" t="s">
        <v>15</v>
      </c>
      <c r="B5"/>
      <c r="C5" s="1" t="s">
        <v>3</v>
      </c>
      <c r="E5" s="1" t="s">
        <v>19</v>
      </c>
      <c r="F5" s="1" t="s">
        <v>20</v>
      </c>
      <c r="G5" s="1" t="s">
        <v>22</v>
      </c>
      <c r="M5" s="1" t="s">
        <v>19</v>
      </c>
      <c r="N5" s="1" t="s">
        <v>28</v>
      </c>
      <c r="O5" s="1" t="s">
        <v>31</v>
      </c>
    </row>
    <row r="6" spans="1:15" ht="15.75" customHeight="1" x14ac:dyDescent="0.45">
      <c r="A6" s="1" t="s">
        <v>15</v>
      </c>
      <c r="B6"/>
      <c r="C6" s="1" t="s">
        <v>4</v>
      </c>
      <c r="E6" s="1" t="s">
        <v>19</v>
      </c>
      <c r="F6" s="1" t="s">
        <v>20</v>
      </c>
      <c r="G6" s="1" t="s">
        <v>18</v>
      </c>
      <c r="M6" s="1" t="s">
        <v>19</v>
      </c>
      <c r="N6" s="1" t="s">
        <v>28</v>
      </c>
      <c r="O6" s="1" t="s">
        <v>9</v>
      </c>
    </row>
    <row r="7" spans="1:15" ht="15.75" customHeight="1" x14ac:dyDescent="0.45">
      <c r="A7" s="1" t="s">
        <v>15</v>
      </c>
      <c r="B7"/>
      <c r="C7" s="1" t="s">
        <v>17</v>
      </c>
      <c r="E7" s="1" t="s">
        <v>19</v>
      </c>
      <c r="F7" s="1" t="s">
        <v>20</v>
      </c>
      <c r="G7" s="1" t="s">
        <v>23</v>
      </c>
      <c r="M7" s="1" t="s">
        <v>19</v>
      </c>
      <c r="N7" s="1" t="s">
        <v>28</v>
      </c>
      <c r="O7" s="1" t="s">
        <v>32</v>
      </c>
    </row>
    <row r="8" spans="1:15" ht="15.75" customHeight="1" x14ac:dyDescent="0.45">
      <c r="B8"/>
      <c r="E8" s="1" t="s">
        <v>19</v>
      </c>
      <c r="F8" s="1" t="s">
        <v>20</v>
      </c>
      <c r="G8" s="1" t="s">
        <v>24</v>
      </c>
      <c r="M8" s="1" t="s">
        <v>19</v>
      </c>
      <c r="N8" s="1" t="s">
        <v>28</v>
      </c>
      <c r="O8" s="1" t="s">
        <v>33</v>
      </c>
    </row>
    <row r="9" spans="1:15" ht="15.75" customHeight="1" x14ac:dyDescent="0.45">
      <c r="B9"/>
    </row>
    <row r="10" spans="1:15" ht="15.75" customHeight="1" x14ac:dyDescent="0.45">
      <c r="B10"/>
    </row>
    <row r="11" spans="1:15" ht="15.75" customHeight="1" x14ac:dyDescent="0.45">
      <c r="B11"/>
    </row>
    <row r="12" spans="1:15" ht="15.75" customHeight="1" x14ac:dyDescent="0.45">
      <c r="B12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3" sqref="A3"/>
    </sheetView>
  </sheetViews>
  <sheetFormatPr defaultRowHeight="18" x14ac:dyDescent="0.45"/>
  <cols>
    <col min="1" max="1" width="9.19921875" bestFit="1" customWidth="1"/>
    <col min="2" max="2" width="16.09765625" bestFit="1" customWidth="1"/>
    <col min="4" max="4" width="9.19921875" bestFit="1" customWidth="1"/>
    <col min="5" max="5" width="16.09765625" bestFit="1" customWidth="1"/>
  </cols>
  <sheetData>
    <row r="1" spans="1:5" x14ac:dyDescent="0.45">
      <c r="A1" s="1" t="s">
        <v>34</v>
      </c>
      <c r="B1" s="1" t="s">
        <v>35</v>
      </c>
      <c r="D1" s="1" t="s">
        <v>44</v>
      </c>
      <c r="E1" s="1" t="s">
        <v>45</v>
      </c>
    </row>
    <row r="2" spans="1:5" x14ac:dyDescent="0.45">
      <c r="A2" s="1" t="s">
        <v>34</v>
      </c>
      <c r="B2" s="1" t="s">
        <v>10</v>
      </c>
      <c r="D2" s="1" t="s">
        <v>44</v>
      </c>
      <c r="E2" s="1" t="s">
        <v>12</v>
      </c>
    </row>
    <row r="3" spans="1:5" x14ac:dyDescent="0.45">
      <c r="A3" s="1" t="s">
        <v>34</v>
      </c>
      <c r="B3" s="1" t="s">
        <v>11</v>
      </c>
      <c r="D3" s="1" t="s">
        <v>44</v>
      </c>
      <c r="E3" s="1" t="s">
        <v>46</v>
      </c>
    </row>
    <row r="4" spans="1:5" x14ac:dyDescent="0.45">
      <c r="A4" s="1" t="s">
        <v>34</v>
      </c>
      <c r="B4" s="1" t="s">
        <v>36</v>
      </c>
      <c r="D4" s="1" t="s">
        <v>44</v>
      </c>
      <c r="E4" s="1" t="s">
        <v>81</v>
      </c>
    </row>
    <row r="5" spans="1:5" x14ac:dyDescent="0.45">
      <c r="A5" s="1" t="s">
        <v>34</v>
      </c>
      <c r="B5" s="1" t="s">
        <v>37</v>
      </c>
      <c r="D5" s="1" t="s">
        <v>44</v>
      </c>
      <c r="E5" s="1" t="s">
        <v>47</v>
      </c>
    </row>
    <row r="6" spans="1:5" x14ac:dyDescent="0.45">
      <c r="A6" s="1" t="s">
        <v>34</v>
      </c>
      <c r="B6" s="1" t="s">
        <v>38</v>
      </c>
    </row>
    <row r="7" spans="1:5" x14ac:dyDescent="0.45">
      <c r="A7" s="1" t="s">
        <v>34</v>
      </c>
      <c r="B7" s="1" t="s">
        <v>39</v>
      </c>
    </row>
    <row r="8" spans="1:5" x14ac:dyDescent="0.45">
      <c r="A8" s="1" t="s">
        <v>34</v>
      </c>
      <c r="B8" s="1" t="s">
        <v>40</v>
      </c>
    </row>
    <row r="9" spans="1:5" x14ac:dyDescent="0.45">
      <c r="A9" s="1" t="s">
        <v>34</v>
      </c>
      <c r="B9" s="1" t="s">
        <v>41</v>
      </c>
    </row>
    <row r="10" spans="1:5" x14ac:dyDescent="0.45">
      <c r="A10" s="1" t="s">
        <v>34</v>
      </c>
      <c r="B10" s="1" t="s">
        <v>42</v>
      </c>
    </row>
    <row r="11" spans="1:5" x14ac:dyDescent="0.45">
      <c r="A11" s="1" t="s">
        <v>34</v>
      </c>
      <c r="B11" s="1" t="s">
        <v>81</v>
      </c>
    </row>
    <row r="12" spans="1:5" x14ac:dyDescent="0.45">
      <c r="A12" s="1" t="s">
        <v>34</v>
      </c>
      <c r="B12" s="1" t="s">
        <v>43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2" sqref="A2"/>
    </sheetView>
  </sheetViews>
  <sheetFormatPr defaultRowHeight="18" x14ac:dyDescent="0.45"/>
  <cols>
    <col min="1" max="1" width="16.5" bestFit="1" customWidth="1"/>
    <col min="2" max="2" width="24.69921875" bestFit="1" customWidth="1"/>
  </cols>
  <sheetData>
    <row r="1" spans="1:2" x14ac:dyDescent="0.45">
      <c r="A1" s="1" t="s">
        <v>48</v>
      </c>
      <c r="B1" s="1" t="s">
        <v>48</v>
      </c>
    </row>
    <row r="2" spans="1:2" x14ac:dyDescent="0.45">
      <c r="A2" s="1" t="s">
        <v>48</v>
      </c>
      <c r="B2" s="1" t="s">
        <v>82</v>
      </c>
    </row>
    <row r="3" spans="1:2" x14ac:dyDescent="0.45">
      <c r="A3" s="1" t="s">
        <v>49</v>
      </c>
      <c r="B3" s="1" t="s">
        <v>50</v>
      </c>
    </row>
    <row r="4" spans="1:2" x14ac:dyDescent="0.45">
      <c r="A4" s="1" t="s">
        <v>49</v>
      </c>
      <c r="B4" s="1" t="s">
        <v>13</v>
      </c>
    </row>
    <row r="5" spans="1:2" x14ac:dyDescent="0.45">
      <c r="A5" s="1" t="s">
        <v>49</v>
      </c>
      <c r="B5" s="1" t="s">
        <v>80</v>
      </c>
    </row>
    <row r="6" spans="1:2" x14ac:dyDescent="0.45">
      <c r="A6" s="1" t="s">
        <v>51</v>
      </c>
      <c r="B6" s="1" t="s">
        <v>52</v>
      </c>
    </row>
    <row r="7" spans="1:2" x14ac:dyDescent="0.45">
      <c r="A7" s="1" t="s">
        <v>51</v>
      </c>
      <c r="B7" s="1" t="s">
        <v>67</v>
      </c>
    </row>
  </sheetData>
  <phoneticPr fontId="2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/>
  </sheetViews>
  <sheetFormatPr defaultColWidth="9" defaultRowHeight="14.4" x14ac:dyDescent="0.45"/>
  <cols>
    <col min="1" max="3" width="9" style="2"/>
    <col min="4" max="4" width="12.69921875" style="2" bestFit="1" customWidth="1"/>
    <col min="5" max="5" width="9.69921875" style="2" bestFit="1" customWidth="1"/>
    <col min="6" max="10" width="9" style="2"/>
    <col min="11" max="12" width="9" style="2" customWidth="1"/>
    <col min="13" max="13" width="9" style="2"/>
    <col min="14" max="14" width="9" style="2" customWidth="1"/>
    <col min="15" max="18" width="9" style="2"/>
    <col min="19" max="19" width="10.8984375" style="2" customWidth="1"/>
    <col min="20" max="16384" width="9" style="2"/>
  </cols>
  <sheetData>
    <row r="1" spans="1:22" x14ac:dyDescent="0.45">
      <c r="A1" s="2" t="s">
        <v>58</v>
      </c>
      <c r="B1" s="2" t="s">
        <v>65</v>
      </c>
      <c r="C1" s="2" t="s">
        <v>64</v>
      </c>
      <c r="D1" s="2" t="s">
        <v>66</v>
      </c>
      <c r="E1" s="2" t="s">
        <v>15</v>
      </c>
      <c r="F1" s="2" t="s">
        <v>19</v>
      </c>
      <c r="G1" s="2" t="s">
        <v>20</v>
      </c>
      <c r="H1" s="2" t="s">
        <v>25</v>
      </c>
      <c r="I1" s="2" t="s">
        <v>28</v>
      </c>
      <c r="J1" s="2" t="s">
        <v>85</v>
      </c>
      <c r="K1" s="2" t="s">
        <v>34</v>
      </c>
      <c r="L1" s="2" t="s">
        <v>14</v>
      </c>
      <c r="M1" s="2" t="s">
        <v>86</v>
      </c>
      <c r="N1" s="2" t="s">
        <v>54</v>
      </c>
      <c r="O1" s="2" t="s">
        <v>48</v>
      </c>
      <c r="P1" s="2" t="s">
        <v>82</v>
      </c>
      <c r="Q1" s="2" t="s">
        <v>49</v>
      </c>
      <c r="R1" s="2" t="s">
        <v>87</v>
      </c>
      <c r="S1" s="2" t="s">
        <v>55</v>
      </c>
      <c r="T1" s="2" t="s">
        <v>56</v>
      </c>
      <c r="U1" s="2" t="s">
        <v>57</v>
      </c>
      <c r="V1" s="2" t="s">
        <v>99</v>
      </c>
    </row>
    <row r="2" spans="1:22" x14ac:dyDescent="0.45">
      <c r="A2" s="4" t="str">
        <f>IF(ISBLANK(貸借対照表!C3),"",貸借対照表!C3)</f>
        <v>医療法人社団　ゆした歯科医院</v>
      </c>
      <c r="B2" s="2" t="str">
        <f>IF(ISBLANK(貸借対照表!M3),"",貸借対照表!M3)</f>
        <v>00728</v>
      </c>
      <c r="C2" s="4" t="str">
        <f>IF(ISBLANK(貸借対照表!C4),"",貸借対照表!C4)</f>
        <v>岐阜県岐阜市長良福光５０番地１</v>
      </c>
      <c r="D2" s="5">
        <f>IF(ISBLANK(貸借対照表!G7),"",貸借対照表!G7)</f>
        <v>44742</v>
      </c>
      <c r="E2" s="4">
        <f ca="1">IF(ISNA(OFFSET(貸借対照表!$E10,MATCH(E1,貸借対照表!$E:$E,0)-10,2)),,OFFSET(貸借対照表!$E10,MATCH(E1,貸借対照表!$E:$E,0)-10,2))</f>
        <v>62146</v>
      </c>
      <c r="F2" s="4">
        <f ca="1">IF(ISNA(OFFSET(貸借対照表!$E10,MATCH(F1,貸借対照表!$E:$E,0)-10,2)),,OFFSET(貸借対照表!$E10,MATCH(F1,貸借対照表!$E:$E,0)-10,2))</f>
        <v>22758</v>
      </c>
      <c r="G2" s="4">
        <f ca="1">IF(ISNA(OFFSET(貸借対照表!$E10,MATCH(G1,貸借対照表!$E:$E,0)-10,2)),,OFFSET(貸借対照表!$E10,MATCH(G1,貸借対照表!$E:$E,0)-10,2))</f>
        <v>13503</v>
      </c>
      <c r="H2" s="4">
        <f ca="1">IF(ISNA(OFFSET(貸借対照表!$E10,MATCH(H1,貸借対照表!$E:$E,0)-10,2)),,OFFSET(貸借対照表!$E10,MATCH(H1,貸借対照表!$E:$E,0)-10,2))</f>
        <v>4</v>
      </c>
      <c r="I2" s="4">
        <f ca="1">IF(ISNA(OFFSET(貸借対照表!$E10,MATCH(I1,貸借対照表!$E:$E,0)-10,2)),,OFFSET(貸借対照表!$E10,MATCH(I1,貸借対照表!$E:$E,0)-10,2))</f>
        <v>9251</v>
      </c>
      <c r="J2" s="4">
        <f ca="1">IF(ISNA(OFFSET(貸借対照表!$E10,MATCH(J1,貸借対照表!$E:$E,0)-10,2)),,OFFSET(貸借対照表!$E10,MATCH(J1,貸借対照表!$E:$E,0)-10,2))</f>
        <v>0</v>
      </c>
      <c r="K2" s="4">
        <f ca="1">IF(ISNA(OFFSET(貸借対照表!$K10,MATCH(K1,貸借対照表!$K:$K,0)-10,2)),,OFFSET(貸借対照表!$K10,MATCH(K1,貸借対照表!$K:$K,0)-10,2))</f>
        <v>6025</v>
      </c>
      <c r="L2" s="4">
        <f ca="1">IF(ISNA(OFFSET(貸借対照表!$K10,MATCH(L1,貸借対照表!$K:$K,0)-10,2)),,OFFSET(貸借対照表!$K10,MATCH(L1,貸借対照表!$K:$K,0)-10,2))</f>
        <v>42374</v>
      </c>
      <c r="M2" s="4">
        <f ca="1">IF(ISNA(OFFSET(貸借対照表!$K10,MATCH(M1,貸借対照表!$K:$K,0)-10,2)),,OFFSET(貸借対照表!$K10,MATCH(M1,貸借対照表!$K:$K,0)-10,2))</f>
        <v>0</v>
      </c>
      <c r="N2" s="4">
        <f ca="1">IF(ISNA(OFFSET(貸借対照表!$K10,MATCH(N1,貸借対照表!$K:$K,0)-10,2)),,OFFSET(貸借対照表!$K10,MATCH(N1,貸借対照表!$K:$K,0)-10,2))</f>
        <v>48399</v>
      </c>
      <c r="O2" s="4">
        <f ca="1">IF(ISNA(OFFSET(貸借対照表!$K10,MATCH(O1,貸借対照表!$K:$K,0)-10,2)),,OFFSET(貸借対照表!$K10,MATCH(O1,貸借対照表!$K:$K,0)-10,2))</f>
        <v>13026</v>
      </c>
      <c r="P2" s="4">
        <f ca="1">IF(ISNA(OFFSET(貸借対照表!$K10,MATCH(P1,貸借対照表!$K:$K,0)-10,2)),,OFFSET(貸借対照表!$K10,MATCH(P1,貸借対照表!$K:$K,0)-10,2))</f>
        <v>0</v>
      </c>
      <c r="Q2" s="4">
        <f ca="1">IF(ISNA(OFFSET(貸借対照表!$K10,MATCH(Q1,貸借対照表!$K:$K,0)-10,2)),,OFFSET(貸借対照表!$K10,MATCH(Q1,貸借対照表!$K:$K,0)-10,2))</f>
        <v>23479</v>
      </c>
      <c r="R2" s="4">
        <f ca="1">IF(ISNA(OFFSET(貸借対照表!$K10,MATCH(R1,貸借対照表!$K:$K,0)-10,2)),,OFFSET(貸借対照表!$K10,MATCH(R1,貸借対照表!$K:$K,0)-10,2))</f>
        <v>0</v>
      </c>
      <c r="S2" s="4">
        <f ca="1">IF(ISNA(OFFSET(貸借対照表!$K10,MATCH(S1,貸借対照表!$K:$K,0)-10,2)),,OFFSET(貸借対照表!$K10,MATCH(S1,貸借対照表!$K:$K,0)-10,2))</f>
        <v>0</v>
      </c>
      <c r="T2" s="4">
        <f ca="1">IF(ISNA(OFFSET(貸借対照表!$K10,MATCH(T1,貸借対照表!$K:$K,0)-10,2)),,OFFSET(貸借対照表!$K10,MATCH(T1,貸借対照表!$K:$K,0)-10,2))</f>
        <v>36506</v>
      </c>
      <c r="U2" s="4">
        <f ca="1">IF(ISNA(OFFSET(貸借対照表!$K10,MATCH(U1,貸借対照表!$K:$K,0)-10,2)),,OFFSET(貸借対照表!$K10,MATCH(U1,貸借対照表!$K:$K,0)-10,2))</f>
        <v>84905</v>
      </c>
      <c r="V2" s="4">
        <f ca="1">IF(ISNA(OFFSET(貸借対照表!$E10,MATCH(V1,貸借対照表!$E:$E,0)-10,2)),,OFFSET(貸借対照表!$E10,MATCH(V1,貸借対照表!$E:$E,0)-10,2))</f>
        <v>84905</v>
      </c>
    </row>
    <row r="3" spans="1:22" x14ac:dyDescent="0.45">
      <c r="K3" s="4"/>
    </row>
    <row r="4" spans="1:22" x14ac:dyDescent="0.45">
      <c r="K4" s="4"/>
    </row>
    <row r="5" spans="1:22" x14ac:dyDescent="0.45">
      <c r="K5" s="4"/>
    </row>
    <row r="6" spans="1:22" x14ac:dyDescent="0.45">
      <c r="K6" s="4"/>
    </row>
    <row r="7" spans="1:22" x14ac:dyDescent="0.45">
      <c r="K7" s="4"/>
    </row>
    <row r="8" spans="1:22" x14ac:dyDescent="0.45">
      <c r="K8" s="4"/>
    </row>
    <row r="9" spans="1:22" x14ac:dyDescent="0.45">
      <c r="K9" s="4"/>
    </row>
    <row r="10" spans="1:22" x14ac:dyDescent="0.45">
      <c r="K10" s="4"/>
    </row>
    <row r="11" spans="1:22" x14ac:dyDescent="0.45">
      <c r="K11" s="4"/>
    </row>
    <row r="12" spans="1:22" x14ac:dyDescent="0.45">
      <c r="K12" s="4"/>
    </row>
    <row r="13" spans="1:22" x14ac:dyDescent="0.45">
      <c r="K13" s="4"/>
    </row>
    <row r="14" spans="1:22" x14ac:dyDescent="0.45">
      <c r="K14" s="4"/>
    </row>
    <row r="15" spans="1:22" x14ac:dyDescent="0.45">
      <c r="K15" s="4"/>
    </row>
    <row r="16" spans="1:22" x14ac:dyDescent="0.45">
      <c r="K16" s="4"/>
    </row>
    <row r="17" spans="11:11" x14ac:dyDescent="0.45">
      <c r="K17" s="4"/>
    </row>
  </sheetData>
  <sheetProtection sheet="1" objects="1" scenarios="1" selectLockedCells="1" selectUn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貸借対照表</vt:lpstr>
      <vt:lpstr>資産リスト</vt:lpstr>
      <vt:lpstr>負債リスト</vt:lpstr>
      <vt:lpstr>純資産リスト</vt:lpstr>
      <vt:lpstr>csv</vt:lpstr>
      <vt:lpstr>貸借対照表!Print_Area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Gifu</cp:lastModifiedBy>
  <dcterms:modified xsi:type="dcterms:W3CDTF">2023-04-14T14:08:17Z</dcterms:modified>
</cp:coreProperties>
</file>