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00" windowHeight="8088" activeTab="0"/>
  </bookViews>
  <sheets>
    <sheet name="S39-R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<sst xmlns="http://schemas.openxmlformats.org/spreadsheetml/2006/main" count="20" uniqueCount="20">
  <si>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年度</t>
  </si>
  <si>
    <t>ルーム</t>
  </si>
  <si>
    <t>出　張　所</t>
  </si>
  <si>
    <t>合　計</t>
  </si>
  <si>
    <t>新岐阜</t>
  </si>
  <si>
    <t>多治見</t>
  </si>
  <si>
    <t>大　垣</t>
  </si>
  <si>
    <t xml:space="preserve">多治見 </t>
  </si>
  <si>
    <t>下　呂</t>
  </si>
  <si>
    <t>高　山</t>
  </si>
  <si>
    <t>東　濃</t>
  </si>
  <si>
    <t>小　計</t>
  </si>
  <si>
    <t>昭和39</t>
  </si>
  <si>
    <t xml:space="preserve">合計 </t>
  </si>
  <si>
    <t xml:space="preserve">平成元 </t>
  </si>
  <si>
    <t>岐阜県内の献血者数（昭和３９年～）</t>
  </si>
  <si>
    <t xml:space="preserve">移動
採血車 </t>
  </si>
  <si>
    <t>血液
センター
(あかなべルーム）</t>
  </si>
  <si>
    <t>令和元</t>
  </si>
  <si>
    <t>岐阜駅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</si>
</sst>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.5"/>
      <color indexed="8"/>
      <name val="ＭＳ Ｐ明朝"/>
      <family val="1"/>
    </font>
    <font>
      <sz val="11"/>
      <name val="ＭＳ Ｐ明朝"/>
      <family val="1"/>
    </font>
    <font>
      <sz val="24"/>
      <name val="ＭＳ Ｐゴシック"/>
      <family val="3"/>
    </font>
    <font>
      <sz val="24"/>
      <color indexed="2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double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double">
        <color indexed="21"/>
      </bottom>
    </border>
    <border>
      <left style="double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double">
        <color indexed="21"/>
      </right>
      <top>
        <color indexed="63"/>
      </top>
      <bottom style="thin">
        <color indexed="21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double">
        <color indexed="21"/>
      </bottom>
    </border>
    <border>
      <left style="double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double">
        <color indexed="21"/>
      </left>
      <right style="thin">
        <color indexed="21"/>
      </right>
      <top style="double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double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double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double">
        <color indexed="21"/>
      </bottom>
    </border>
    <border>
      <left style="thin">
        <color indexed="21"/>
      </left>
      <right style="double">
        <color indexed="21"/>
      </right>
      <top style="double">
        <color indexed="21"/>
      </top>
      <bottom>
        <color indexed="63"/>
      </bottom>
    </border>
    <border>
      <left style="thin">
        <color indexed="21"/>
      </left>
      <right style="double">
        <color indexed="21"/>
      </right>
      <top>
        <color indexed="63"/>
      </top>
      <bottom style="double">
        <color indexed="21"/>
      </bottom>
    </border>
    <border>
      <left style="thin">
        <color indexed="21"/>
      </left>
      <right>
        <color indexed="63"/>
      </right>
      <top style="double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double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double">
        <color indexed="21"/>
      </top>
      <bottom style="thin">
        <color indexed="2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8" fontId="2" fillId="33" borderId="10" xfId="48" applyFont="1" applyFill="1" applyBorder="1" applyAlignment="1">
      <alignment horizontal="right"/>
    </xf>
    <xf numFmtId="38" fontId="2" fillId="33" borderId="11" xfId="48" applyFont="1" applyFill="1" applyBorder="1" applyAlignment="1">
      <alignment horizontal="right"/>
    </xf>
    <xf numFmtId="38" fontId="2" fillId="33" borderId="11" xfId="48" applyFont="1" applyFill="1" applyBorder="1" applyAlignment="1">
      <alignment horizontal="justify"/>
    </xf>
    <xf numFmtId="38" fontId="2" fillId="33" borderId="12" xfId="48" applyFont="1" applyFill="1" applyBorder="1" applyAlignment="1">
      <alignment horizontal="right"/>
    </xf>
    <xf numFmtId="38" fontId="3" fillId="33" borderId="11" xfId="48" applyFont="1" applyFill="1" applyBorder="1" applyAlignment="1">
      <alignment horizontal="justify"/>
    </xf>
    <xf numFmtId="38" fontId="2" fillId="33" borderId="11" xfId="48" applyFont="1" applyFill="1" applyBorder="1" applyAlignment="1">
      <alignment horizontal="left"/>
    </xf>
    <xf numFmtId="38" fontId="4" fillId="33" borderId="11" xfId="48" applyFont="1" applyFill="1" applyBorder="1" applyAlignment="1">
      <alignment/>
    </xf>
    <xf numFmtId="38" fontId="2" fillId="33" borderId="10" xfId="48" applyFont="1" applyFill="1" applyBorder="1" applyAlignment="1">
      <alignment horizontal="right" vertical="center" wrapText="1"/>
    </xf>
    <xf numFmtId="38" fontId="4" fillId="33" borderId="11" xfId="48" applyFont="1" applyFill="1" applyBorder="1" applyAlignment="1">
      <alignment horizontal="right" vertical="center" wrapText="1"/>
    </xf>
    <xf numFmtId="38" fontId="2" fillId="33" borderId="11" xfId="48" applyFont="1" applyFill="1" applyBorder="1" applyAlignment="1">
      <alignment horizontal="right" vertical="center" wrapText="1"/>
    </xf>
    <xf numFmtId="38" fontId="2" fillId="33" borderId="11" xfId="48" applyFont="1" applyFill="1" applyBorder="1" applyAlignment="1">
      <alignment vertical="center" wrapText="1"/>
    </xf>
    <xf numFmtId="38" fontId="4" fillId="33" borderId="11" xfId="48" applyFont="1" applyFill="1" applyBorder="1" applyAlignment="1">
      <alignment vertical="center" wrapText="1"/>
    </xf>
    <xf numFmtId="38" fontId="2" fillId="33" borderId="13" xfId="48" applyFont="1" applyFill="1" applyBorder="1" applyAlignment="1">
      <alignment horizontal="right"/>
    </xf>
    <xf numFmtId="38" fontId="2" fillId="33" borderId="14" xfId="48" applyFont="1" applyFill="1" applyBorder="1" applyAlignment="1">
      <alignment horizontal="right"/>
    </xf>
    <xf numFmtId="38" fontId="2" fillId="33" borderId="15" xfId="48" applyFont="1" applyFill="1" applyBorder="1" applyAlignment="1">
      <alignment horizontal="right"/>
    </xf>
    <xf numFmtId="38" fontId="2" fillId="33" borderId="16" xfId="48" applyFont="1" applyFill="1" applyBorder="1" applyAlignment="1">
      <alignment horizontal="right"/>
    </xf>
    <xf numFmtId="38" fontId="2" fillId="33" borderId="16" xfId="48" applyFont="1" applyFill="1" applyBorder="1" applyAlignment="1">
      <alignment horizontal="justify"/>
    </xf>
    <xf numFmtId="38" fontId="2" fillId="33" borderId="17" xfId="48" applyFont="1" applyFill="1" applyBorder="1" applyAlignment="1">
      <alignment horizontal="right"/>
    </xf>
    <xf numFmtId="38" fontId="2" fillId="33" borderId="18" xfId="48" applyFont="1" applyFill="1" applyBorder="1" applyAlignment="1">
      <alignment horizontal="center"/>
    </xf>
    <xf numFmtId="38" fontId="2" fillId="33" borderId="13" xfId="48" applyFont="1" applyFill="1" applyBorder="1" applyAlignment="1">
      <alignment horizontal="center"/>
    </xf>
    <xf numFmtId="38" fontId="2" fillId="33" borderId="19" xfId="48" applyFont="1" applyFill="1" applyBorder="1" applyAlignment="1">
      <alignment horizontal="right" vertical="center" wrapText="1"/>
    </xf>
    <xf numFmtId="38" fontId="2" fillId="33" borderId="20" xfId="48" applyFont="1" applyFill="1" applyBorder="1" applyAlignment="1">
      <alignment horizontal="right" vertical="center" wrapText="1"/>
    </xf>
    <xf numFmtId="38" fontId="2" fillId="33" borderId="20" xfId="48" applyFont="1" applyFill="1" applyBorder="1" applyAlignment="1">
      <alignment vertical="center" wrapText="1"/>
    </xf>
    <xf numFmtId="38" fontId="0" fillId="0" borderId="0" xfId="0" applyNumberFormat="1" applyAlignment="1">
      <alignment vertical="center"/>
    </xf>
    <xf numFmtId="38" fontId="2" fillId="33" borderId="20" xfId="48" applyFont="1" applyFill="1" applyBorder="1" applyAlignment="1">
      <alignment horizontal="right"/>
    </xf>
    <xf numFmtId="38" fontId="2" fillId="33" borderId="21" xfId="48" applyFont="1" applyFill="1" applyBorder="1" applyAlignment="1">
      <alignment horizontal="center"/>
    </xf>
    <xf numFmtId="38" fontId="2" fillId="33" borderId="18" xfId="48" applyFont="1" applyFill="1" applyBorder="1" applyAlignment="1">
      <alignment horizontal="center"/>
    </xf>
    <xf numFmtId="38" fontId="2" fillId="33" borderId="22" xfId="48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8" fontId="2" fillId="33" borderId="23" xfId="48" applyFont="1" applyFill="1" applyBorder="1" applyAlignment="1">
      <alignment horizontal="center" wrapText="1"/>
    </xf>
    <xf numFmtId="38" fontId="2" fillId="33" borderId="24" xfId="48" applyFont="1" applyFill="1" applyBorder="1" applyAlignment="1">
      <alignment horizontal="center" wrapText="1"/>
    </xf>
    <xf numFmtId="38" fontId="4" fillId="33" borderId="23" xfId="48" applyFont="1" applyFill="1" applyBorder="1" applyAlignment="1">
      <alignment horizontal="center" wrapText="1"/>
    </xf>
    <xf numFmtId="38" fontId="4" fillId="33" borderId="24" xfId="48" applyFont="1" applyFill="1" applyBorder="1" applyAlignment="1">
      <alignment horizontal="center" wrapText="1"/>
    </xf>
    <xf numFmtId="38" fontId="2" fillId="33" borderId="25" xfId="48" applyFont="1" applyFill="1" applyBorder="1" applyAlignment="1">
      <alignment horizontal="center"/>
    </xf>
    <xf numFmtId="38" fontId="2" fillId="33" borderId="26" xfId="48" applyFont="1" applyFill="1" applyBorder="1" applyAlignment="1">
      <alignment horizontal="center"/>
    </xf>
    <xf numFmtId="38" fontId="2" fillId="33" borderId="27" xfId="48" applyFont="1" applyFill="1" applyBorder="1" applyAlignment="1">
      <alignment horizontal="center" vertical="center"/>
    </xf>
    <xf numFmtId="38" fontId="2" fillId="33" borderId="28" xfId="48" applyFont="1" applyFill="1" applyBorder="1" applyAlignment="1">
      <alignment horizontal="center" vertical="center"/>
    </xf>
    <xf numFmtId="38" fontId="2" fillId="33" borderId="29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Q61" sqref="Q61"/>
    </sheetView>
  </sheetViews>
  <sheetFormatPr defaultColWidth="9.00390625" defaultRowHeight="13.5"/>
  <cols>
    <col min="1" max="1" width="8.125" style="0" bestFit="1" customWidth="1"/>
    <col min="2" max="2" width="11.00390625" style="0" bestFit="1" customWidth="1"/>
    <col min="3" max="5" width="9.25390625" style="0" bestFit="1" customWidth="1"/>
    <col min="6" max="6" width="9.25390625" style="0" customWidth="1"/>
    <col min="8" max="8" width="9.25390625" style="0" bestFit="1" customWidth="1"/>
    <col min="12" max="12" width="10.50390625" style="0" bestFit="1" customWidth="1"/>
    <col min="13" max="13" width="11.00390625" style="0" bestFit="1" customWidth="1"/>
  </cols>
  <sheetData>
    <row r="2" spans="1:13" s="1" customFormat="1" ht="27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13.5" thickBot="1"/>
    <row r="4" spans="1:13" ht="42.75" customHeight="1" thickTop="1">
      <c r="A4" s="27" t="s">
        <v>0</v>
      </c>
      <c r="B4" s="31" t="s">
        <v>16</v>
      </c>
      <c r="C4" s="33" t="s">
        <v>17</v>
      </c>
      <c r="D4" s="37" t="s">
        <v>1</v>
      </c>
      <c r="E4" s="38"/>
      <c r="F4" s="39"/>
      <c r="G4" s="29" t="s">
        <v>2</v>
      </c>
      <c r="H4" s="29"/>
      <c r="I4" s="29"/>
      <c r="J4" s="29"/>
      <c r="K4" s="29"/>
      <c r="L4" s="29"/>
      <c r="M4" s="35" t="s">
        <v>3</v>
      </c>
    </row>
    <row r="5" spans="1:13" ht="15" thickBot="1">
      <c r="A5" s="28"/>
      <c r="B5" s="32"/>
      <c r="C5" s="34"/>
      <c r="D5" s="21" t="s">
        <v>4</v>
      </c>
      <c r="E5" s="21" t="s">
        <v>5</v>
      </c>
      <c r="F5" s="21" t="s">
        <v>19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36"/>
    </row>
    <row r="6" spans="1:13" ht="15" thickTop="1">
      <c r="A6" s="16" t="s">
        <v>12</v>
      </c>
      <c r="B6" s="17">
        <v>653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>
        <f>SUM(B6:E6)+L6</f>
        <v>653</v>
      </c>
    </row>
    <row r="7" spans="1:13" ht="14.25">
      <c r="A7" s="2">
        <v>40</v>
      </c>
      <c r="B7" s="3">
        <v>5983</v>
      </c>
      <c r="C7" s="4"/>
      <c r="D7" s="4"/>
      <c r="E7" s="4"/>
      <c r="F7" s="4"/>
      <c r="G7" s="4"/>
      <c r="H7" s="4"/>
      <c r="I7" s="4"/>
      <c r="J7" s="4"/>
      <c r="K7" s="4"/>
      <c r="L7" s="4"/>
      <c r="M7" s="19">
        <f aca="true" t="shared" si="0" ref="M6:M45">SUM(B7:E7)+L7</f>
        <v>5983</v>
      </c>
    </row>
    <row r="8" spans="1:13" ht="14.25">
      <c r="A8" s="2">
        <v>41</v>
      </c>
      <c r="B8" s="3">
        <v>14025</v>
      </c>
      <c r="C8" s="3">
        <v>2164</v>
      </c>
      <c r="D8" s="4"/>
      <c r="E8" s="4"/>
      <c r="F8" s="4"/>
      <c r="G8" s="4"/>
      <c r="H8" s="4"/>
      <c r="I8" s="4"/>
      <c r="J8" s="3">
        <v>1693</v>
      </c>
      <c r="K8" s="4"/>
      <c r="L8" s="3">
        <f>SUM(G8:K8)</f>
        <v>1693</v>
      </c>
      <c r="M8" s="19">
        <f>SUM(B8:E8)+L8</f>
        <v>17882</v>
      </c>
    </row>
    <row r="9" spans="1:13" ht="14.25">
      <c r="A9" s="2">
        <v>42</v>
      </c>
      <c r="B9" s="3">
        <v>14861</v>
      </c>
      <c r="C9" s="3">
        <v>5296</v>
      </c>
      <c r="D9" s="4"/>
      <c r="E9" s="4"/>
      <c r="F9" s="4"/>
      <c r="G9" s="3">
        <v>1224</v>
      </c>
      <c r="H9" s="3">
        <v>396</v>
      </c>
      <c r="I9" s="4"/>
      <c r="J9" s="3">
        <v>1325</v>
      </c>
      <c r="K9" s="4"/>
      <c r="L9" s="3">
        <f aca="true" t="shared" si="1" ref="L9:L56">SUM(G9:K9)</f>
        <v>2945</v>
      </c>
      <c r="M9" s="19">
        <f>SUM(B9:E9)+L9</f>
        <v>23102</v>
      </c>
    </row>
    <row r="10" spans="1:13" ht="14.25">
      <c r="A10" s="2">
        <v>43</v>
      </c>
      <c r="B10" s="3">
        <v>21020</v>
      </c>
      <c r="C10" s="3">
        <v>4815</v>
      </c>
      <c r="D10" s="4"/>
      <c r="E10" s="4"/>
      <c r="F10" s="4"/>
      <c r="G10" s="3">
        <v>1923</v>
      </c>
      <c r="H10" s="3">
        <v>2145</v>
      </c>
      <c r="I10" s="4"/>
      <c r="J10" s="3">
        <v>1318</v>
      </c>
      <c r="K10" s="4"/>
      <c r="L10" s="3">
        <f t="shared" si="1"/>
        <v>5386</v>
      </c>
      <c r="M10" s="19">
        <f t="shared" si="0"/>
        <v>31221</v>
      </c>
    </row>
    <row r="11" spans="1:13" ht="14.25">
      <c r="A11" s="2">
        <v>44</v>
      </c>
      <c r="B11" s="3">
        <v>23267</v>
      </c>
      <c r="C11" s="3">
        <v>4060</v>
      </c>
      <c r="D11" s="4"/>
      <c r="E11" s="4"/>
      <c r="F11" s="4"/>
      <c r="G11" s="3">
        <v>1793</v>
      </c>
      <c r="H11" s="3">
        <v>1484</v>
      </c>
      <c r="I11" s="4"/>
      <c r="J11" s="3">
        <v>939</v>
      </c>
      <c r="K11" s="4"/>
      <c r="L11" s="3">
        <f t="shared" si="1"/>
        <v>4216</v>
      </c>
      <c r="M11" s="19">
        <f t="shared" si="0"/>
        <v>31543</v>
      </c>
    </row>
    <row r="12" spans="1:13" ht="14.25">
      <c r="A12" s="2">
        <v>45</v>
      </c>
      <c r="B12" s="3">
        <v>23703</v>
      </c>
      <c r="C12" s="3">
        <v>3844</v>
      </c>
      <c r="D12" s="4"/>
      <c r="E12" s="4"/>
      <c r="F12" s="4"/>
      <c r="G12" s="3">
        <v>1888</v>
      </c>
      <c r="H12" s="3">
        <v>1508</v>
      </c>
      <c r="I12" s="3">
        <v>345</v>
      </c>
      <c r="J12" s="3">
        <v>652</v>
      </c>
      <c r="K12" s="4"/>
      <c r="L12" s="3">
        <f t="shared" si="1"/>
        <v>4393</v>
      </c>
      <c r="M12" s="19">
        <f t="shared" si="0"/>
        <v>31940</v>
      </c>
    </row>
    <row r="13" spans="1:13" ht="14.25">
      <c r="A13" s="2">
        <v>46</v>
      </c>
      <c r="B13" s="3">
        <v>25811</v>
      </c>
      <c r="C13" s="3">
        <v>3989</v>
      </c>
      <c r="D13" s="4"/>
      <c r="E13" s="4"/>
      <c r="F13" s="4"/>
      <c r="G13" s="3">
        <v>1816</v>
      </c>
      <c r="H13" s="3">
        <v>1919</v>
      </c>
      <c r="I13" s="3">
        <v>239</v>
      </c>
      <c r="J13" s="3">
        <v>852</v>
      </c>
      <c r="K13" s="4"/>
      <c r="L13" s="3">
        <f t="shared" si="1"/>
        <v>4826</v>
      </c>
      <c r="M13" s="19">
        <f t="shared" si="0"/>
        <v>34626</v>
      </c>
    </row>
    <row r="14" spans="1:13" ht="14.25">
      <c r="A14" s="2">
        <v>47</v>
      </c>
      <c r="B14" s="3">
        <v>27828</v>
      </c>
      <c r="C14" s="3">
        <v>4748</v>
      </c>
      <c r="D14" s="4"/>
      <c r="E14" s="4"/>
      <c r="F14" s="4"/>
      <c r="G14" s="3">
        <v>1674</v>
      </c>
      <c r="H14" s="3">
        <v>1776</v>
      </c>
      <c r="I14" s="3">
        <v>316</v>
      </c>
      <c r="J14" s="3">
        <v>899</v>
      </c>
      <c r="K14" s="4"/>
      <c r="L14" s="3">
        <f t="shared" si="1"/>
        <v>4665</v>
      </c>
      <c r="M14" s="19">
        <f t="shared" si="0"/>
        <v>37241</v>
      </c>
    </row>
    <row r="15" spans="1:13" ht="14.25">
      <c r="A15" s="2">
        <v>48</v>
      </c>
      <c r="B15" s="3">
        <v>36668</v>
      </c>
      <c r="C15" s="3">
        <v>4514</v>
      </c>
      <c r="D15" s="4"/>
      <c r="E15" s="4"/>
      <c r="F15" s="4"/>
      <c r="G15" s="3">
        <v>1242</v>
      </c>
      <c r="H15" s="3">
        <v>1502</v>
      </c>
      <c r="I15" s="3">
        <v>343</v>
      </c>
      <c r="J15" s="3">
        <v>662</v>
      </c>
      <c r="K15" s="4"/>
      <c r="L15" s="3">
        <f t="shared" si="1"/>
        <v>3749</v>
      </c>
      <c r="M15" s="19">
        <f t="shared" si="0"/>
        <v>44931</v>
      </c>
    </row>
    <row r="16" spans="1:13" ht="14.25">
      <c r="A16" s="2">
        <v>49</v>
      </c>
      <c r="B16" s="3">
        <v>42085</v>
      </c>
      <c r="C16" s="3">
        <v>4873</v>
      </c>
      <c r="D16" s="4"/>
      <c r="E16" s="4"/>
      <c r="F16" s="4"/>
      <c r="G16" s="3">
        <v>1328</v>
      </c>
      <c r="H16" s="3">
        <v>1438</v>
      </c>
      <c r="I16" s="3">
        <v>321</v>
      </c>
      <c r="J16" s="3">
        <v>446</v>
      </c>
      <c r="K16" s="4"/>
      <c r="L16" s="3">
        <f t="shared" si="1"/>
        <v>3533</v>
      </c>
      <c r="M16" s="19">
        <f t="shared" si="0"/>
        <v>50491</v>
      </c>
    </row>
    <row r="17" spans="1:13" ht="14.25">
      <c r="A17" s="2">
        <v>50</v>
      </c>
      <c r="B17" s="3">
        <v>45566</v>
      </c>
      <c r="C17" s="3">
        <v>4511</v>
      </c>
      <c r="D17" s="4"/>
      <c r="E17" s="4"/>
      <c r="F17" s="4"/>
      <c r="G17" s="3">
        <v>1432</v>
      </c>
      <c r="H17" s="3">
        <v>1402</v>
      </c>
      <c r="I17" s="3">
        <v>362</v>
      </c>
      <c r="J17" s="3">
        <v>438</v>
      </c>
      <c r="K17" s="4"/>
      <c r="L17" s="3">
        <f t="shared" si="1"/>
        <v>3634</v>
      </c>
      <c r="M17" s="19">
        <f t="shared" si="0"/>
        <v>53711</v>
      </c>
    </row>
    <row r="18" spans="1:13" ht="14.25">
      <c r="A18" s="2">
        <v>51</v>
      </c>
      <c r="B18" s="3">
        <v>49831</v>
      </c>
      <c r="C18" s="3">
        <v>4955</v>
      </c>
      <c r="D18" s="4"/>
      <c r="E18" s="4"/>
      <c r="F18" s="4"/>
      <c r="G18" s="3">
        <v>1234</v>
      </c>
      <c r="H18" s="3">
        <v>1413</v>
      </c>
      <c r="I18" s="3">
        <v>299</v>
      </c>
      <c r="J18" s="3">
        <v>190</v>
      </c>
      <c r="K18" s="4"/>
      <c r="L18" s="3">
        <f t="shared" si="1"/>
        <v>3136</v>
      </c>
      <c r="M18" s="19">
        <f t="shared" si="0"/>
        <v>57922</v>
      </c>
    </row>
    <row r="19" spans="1:13" ht="14.25">
      <c r="A19" s="2">
        <v>52</v>
      </c>
      <c r="B19" s="3">
        <v>58783</v>
      </c>
      <c r="C19" s="3">
        <v>5144</v>
      </c>
      <c r="D19" s="4"/>
      <c r="E19" s="4"/>
      <c r="F19" s="4"/>
      <c r="G19" s="3">
        <v>1205</v>
      </c>
      <c r="H19" s="3">
        <v>1515</v>
      </c>
      <c r="I19" s="3">
        <v>234</v>
      </c>
      <c r="J19" s="4"/>
      <c r="K19" s="4"/>
      <c r="L19" s="3">
        <f t="shared" si="1"/>
        <v>2954</v>
      </c>
      <c r="M19" s="19">
        <f t="shared" si="0"/>
        <v>66881</v>
      </c>
    </row>
    <row r="20" spans="1:13" ht="14.25">
      <c r="A20" s="2">
        <v>53</v>
      </c>
      <c r="B20" s="3">
        <v>63643</v>
      </c>
      <c r="C20" s="3">
        <v>5426</v>
      </c>
      <c r="D20" s="4"/>
      <c r="E20" s="4"/>
      <c r="F20" s="4"/>
      <c r="G20" s="3">
        <v>1139</v>
      </c>
      <c r="H20" s="3">
        <v>1305</v>
      </c>
      <c r="I20" s="3">
        <v>217</v>
      </c>
      <c r="J20" s="4"/>
      <c r="K20" s="4"/>
      <c r="L20" s="3">
        <f t="shared" si="1"/>
        <v>2661</v>
      </c>
      <c r="M20" s="19">
        <f t="shared" si="0"/>
        <v>71730</v>
      </c>
    </row>
    <row r="21" spans="1:13" ht="14.25">
      <c r="A21" s="2">
        <v>54</v>
      </c>
      <c r="B21" s="3">
        <v>69176</v>
      </c>
      <c r="C21" s="3">
        <v>5353</v>
      </c>
      <c r="D21" s="4"/>
      <c r="E21" s="4"/>
      <c r="F21" s="4"/>
      <c r="G21" s="3">
        <v>1159</v>
      </c>
      <c r="H21" s="3">
        <v>1162</v>
      </c>
      <c r="I21" s="3">
        <v>231</v>
      </c>
      <c r="J21" s="4"/>
      <c r="K21" s="4"/>
      <c r="L21" s="3">
        <f t="shared" si="1"/>
        <v>2552</v>
      </c>
      <c r="M21" s="19">
        <f t="shared" si="0"/>
        <v>77081</v>
      </c>
    </row>
    <row r="22" spans="1:13" ht="14.25">
      <c r="A22" s="2">
        <v>55</v>
      </c>
      <c r="B22" s="3">
        <v>79479</v>
      </c>
      <c r="C22" s="3">
        <v>5397</v>
      </c>
      <c r="D22" s="4"/>
      <c r="E22" s="4"/>
      <c r="F22" s="4"/>
      <c r="G22" s="3">
        <v>1336</v>
      </c>
      <c r="H22" s="3">
        <v>1214</v>
      </c>
      <c r="I22" s="3">
        <v>158</v>
      </c>
      <c r="J22" s="4"/>
      <c r="K22" s="4"/>
      <c r="L22" s="3">
        <f t="shared" si="1"/>
        <v>2708</v>
      </c>
      <c r="M22" s="19">
        <f t="shared" si="0"/>
        <v>87584</v>
      </c>
    </row>
    <row r="23" spans="1:13" ht="14.25">
      <c r="A23" s="2">
        <v>56</v>
      </c>
      <c r="B23" s="3">
        <v>86302</v>
      </c>
      <c r="C23" s="3">
        <v>4847</v>
      </c>
      <c r="D23" s="4"/>
      <c r="E23" s="4"/>
      <c r="F23" s="4"/>
      <c r="G23" s="3">
        <v>1040</v>
      </c>
      <c r="H23" s="3">
        <v>1064</v>
      </c>
      <c r="I23" s="3">
        <v>239</v>
      </c>
      <c r="J23" s="4"/>
      <c r="K23" s="4"/>
      <c r="L23" s="3">
        <f t="shared" si="1"/>
        <v>2343</v>
      </c>
      <c r="M23" s="19">
        <f t="shared" si="0"/>
        <v>93492</v>
      </c>
    </row>
    <row r="24" spans="1:13" ht="14.25">
      <c r="A24" s="2">
        <v>57</v>
      </c>
      <c r="B24" s="3">
        <v>93003</v>
      </c>
      <c r="C24" s="3">
        <v>3166</v>
      </c>
      <c r="D24" s="4"/>
      <c r="E24" s="4"/>
      <c r="F24" s="4"/>
      <c r="G24" s="3">
        <v>388</v>
      </c>
      <c r="H24" s="3">
        <v>556</v>
      </c>
      <c r="I24" s="3">
        <v>76</v>
      </c>
      <c r="J24" s="4"/>
      <c r="K24" s="4"/>
      <c r="L24" s="3">
        <f t="shared" si="1"/>
        <v>1020</v>
      </c>
      <c r="M24" s="19">
        <f t="shared" si="0"/>
        <v>97189</v>
      </c>
    </row>
    <row r="25" spans="1:13" ht="14.25">
      <c r="A25" s="2">
        <v>58</v>
      </c>
      <c r="B25" s="3">
        <v>98622</v>
      </c>
      <c r="C25" s="3">
        <v>2916</v>
      </c>
      <c r="D25" s="4"/>
      <c r="E25" s="4"/>
      <c r="F25" s="4"/>
      <c r="G25" s="3">
        <v>333</v>
      </c>
      <c r="H25" s="3">
        <v>519</v>
      </c>
      <c r="I25" s="3">
        <v>73</v>
      </c>
      <c r="J25" s="4"/>
      <c r="K25" s="4"/>
      <c r="L25" s="3">
        <f t="shared" si="1"/>
        <v>925</v>
      </c>
      <c r="M25" s="19">
        <f t="shared" si="0"/>
        <v>102463</v>
      </c>
    </row>
    <row r="26" spans="1:13" ht="14.25">
      <c r="A26" s="2">
        <v>59</v>
      </c>
      <c r="B26" s="3">
        <v>106947</v>
      </c>
      <c r="C26" s="3">
        <v>2602</v>
      </c>
      <c r="D26" s="4"/>
      <c r="E26" s="4"/>
      <c r="F26" s="4"/>
      <c r="G26" s="3">
        <v>532</v>
      </c>
      <c r="H26" s="3">
        <v>508</v>
      </c>
      <c r="I26" s="3">
        <v>71</v>
      </c>
      <c r="J26" s="4"/>
      <c r="K26" s="4"/>
      <c r="L26" s="3">
        <f t="shared" si="1"/>
        <v>1111</v>
      </c>
      <c r="M26" s="19">
        <f t="shared" si="0"/>
        <v>110660</v>
      </c>
    </row>
    <row r="27" spans="1:13" ht="14.25">
      <c r="A27" s="2">
        <v>60</v>
      </c>
      <c r="B27" s="3">
        <v>105579</v>
      </c>
      <c r="C27" s="3">
        <v>1952</v>
      </c>
      <c r="D27" s="3">
        <v>5502</v>
      </c>
      <c r="E27" s="4"/>
      <c r="F27" s="3"/>
      <c r="G27" s="3">
        <v>615</v>
      </c>
      <c r="H27" s="3">
        <v>606</v>
      </c>
      <c r="I27" s="3">
        <v>93</v>
      </c>
      <c r="J27" s="4"/>
      <c r="K27" s="4"/>
      <c r="L27" s="3">
        <f t="shared" si="1"/>
        <v>1314</v>
      </c>
      <c r="M27" s="19">
        <f t="shared" si="0"/>
        <v>114347</v>
      </c>
    </row>
    <row r="28" spans="1:13" ht="14.25">
      <c r="A28" s="2">
        <v>61</v>
      </c>
      <c r="B28" s="3">
        <v>107392</v>
      </c>
      <c r="C28" s="3">
        <v>1046</v>
      </c>
      <c r="D28" s="3">
        <v>13075</v>
      </c>
      <c r="E28" s="4"/>
      <c r="F28" s="3"/>
      <c r="G28" s="3">
        <v>570</v>
      </c>
      <c r="H28" s="3">
        <v>311</v>
      </c>
      <c r="I28" s="4"/>
      <c r="J28" s="4"/>
      <c r="K28" s="4"/>
      <c r="L28" s="3">
        <f t="shared" si="1"/>
        <v>881</v>
      </c>
      <c r="M28" s="19">
        <f t="shared" si="0"/>
        <v>122394</v>
      </c>
    </row>
    <row r="29" spans="1:13" ht="14.25">
      <c r="A29" s="2">
        <v>62</v>
      </c>
      <c r="B29" s="3">
        <v>105041</v>
      </c>
      <c r="C29" s="3">
        <v>871</v>
      </c>
      <c r="D29" s="3">
        <v>12085</v>
      </c>
      <c r="E29" s="4"/>
      <c r="F29" s="3"/>
      <c r="G29" s="3">
        <v>447</v>
      </c>
      <c r="H29" s="4"/>
      <c r="I29" s="4"/>
      <c r="J29" s="4"/>
      <c r="K29" s="4"/>
      <c r="L29" s="3">
        <f t="shared" si="1"/>
        <v>447</v>
      </c>
      <c r="M29" s="19">
        <f t="shared" si="0"/>
        <v>118444</v>
      </c>
    </row>
    <row r="30" spans="1:13" ht="14.25">
      <c r="A30" s="2">
        <v>63</v>
      </c>
      <c r="B30" s="3">
        <v>103699</v>
      </c>
      <c r="C30" s="3">
        <v>1742</v>
      </c>
      <c r="D30" s="3">
        <v>11809</v>
      </c>
      <c r="E30" s="4"/>
      <c r="F30" s="3"/>
      <c r="G30" s="3">
        <v>456</v>
      </c>
      <c r="H30" s="4"/>
      <c r="I30" s="4"/>
      <c r="J30" s="4"/>
      <c r="K30" s="4"/>
      <c r="L30" s="3">
        <f t="shared" si="1"/>
        <v>456</v>
      </c>
      <c r="M30" s="19">
        <f t="shared" si="0"/>
        <v>117706</v>
      </c>
    </row>
    <row r="31" spans="1:13" ht="14.25">
      <c r="A31" s="2" t="s">
        <v>14</v>
      </c>
      <c r="B31" s="3">
        <v>102004</v>
      </c>
      <c r="C31" s="3">
        <v>3139</v>
      </c>
      <c r="D31" s="3">
        <v>10426</v>
      </c>
      <c r="E31" s="4"/>
      <c r="F31" s="3"/>
      <c r="G31" s="3">
        <v>523</v>
      </c>
      <c r="H31" s="4"/>
      <c r="I31" s="4"/>
      <c r="J31" s="4"/>
      <c r="K31" s="4"/>
      <c r="L31" s="3">
        <f t="shared" si="1"/>
        <v>523</v>
      </c>
      <c r="M31" s="19">
        <f t="shared" si="0"/>
        <v>116092</v>
      </c>
    </row>
    <row r="32" spans="1:13" ht="14.25">
      <c r="A32" s="2">
        <v>2</v>
      </c>
      <c r="B32" s="3">
        <v>89438</v>
      </c>
      <c r="C32" s="3">
        <v>5277</v>
      </c>
      <c r="D32" s="3">
        <v>6687</v>
      </c>
      <c r="E32" s="4"/>
      <c r="F32" s="3"/>
      <c r="G32" s="3">
        <v>422</v>
      </c>
      <c r="H32" s="4"/>
      <c r="I32" s="4"/>
      <c r="J32" s="4"/>
      <c r="K32" s="3">
        <v>325</v>
      </c>
      <c r="L32" s="3">
        <f t="shared" si="1"/>
        <v>747</v>
      </c>
      <c r="M32" s="19">
        <f t="shared" si="0"/>
        <v>102149</v>
      </c>
    </row>
    <row r="33" spans="1:13" ht="14.25">
      <c r="A33" s="2">
        <v>3</v>
      </c>
      <c r="B33" s="3">
        <v>90901</v>
      </c>
      <c r="C33" s="3">
        <v>7373</v>
      </c>
      <c r="D33" s="3">
        <v>7607</v>
      </c>
      <c r="E33" s="4"/>
      <c r="F33" s="3"/>
      <c r="G33" s="3">
        <v>444</v>
      </c>
      <c r="H33" s="4"/>
      <c r="I33" s="4"/>
      <c r="J33" s="4"/>
      <c r="K33" s="3">
        <v>1381</v>
      </c>
      <c r="L33" s="3">
        <f t="shared" si="1"/>
        <v>1825</v>
      </c>
      <c r="M33" s="19">
        <f t="shared" si="0"/>
        <v>107706</v>
      </c>
    </row>
    <row r="34" spans="1:13" ht="14.25">
      <c r="A34" s="2">
        <v>4</v>
      </c>
      <c r="B34" s="3">
        <v>78905</v>
      </c>
      <c r="C34" s="3">
        <v>10838</v>
      </c>
      <c r="D34" s="3">
        <v>6796</v>
      </c>
      <c r="E34" s="4"/>
      <c r="F34" s="3"/>
      <c r="G34" s="3">
        <v>412</v>
      </c>
      <c r="H34" s="4"/>
      <c r="I34" s="4"/>
      <c r="J34" s="4"/>
      <c r="K34" s="3">
        <v>2060</v>
      </c>
      <c r="L34" s="3">
        <f t="shared" si="1"/>
        <v>2472</v>
      </c>
      <c r="M34" s="19">
        <f>SUM(B34:E34)+L34</f>
        <v>99011</v>
      </c>
    </row>
    <row r="35" spans="1:13" ht="14.25">
      <c r="A35" s="2">
        <v>5</v>
      </c>
      <c r="B35" s="3">
        <v>72220</v>
      </c>
      <c r="C35" s="3">
        <v>13849</v>
      </c>
      <c r="D35" s="3">
        <v>7786</v>
      </c>
      <c r="E35" s="4"/>
      <c r="F35" s="3"/>
      <c r="G35" s="3">
        <v>375</v>
      </c>
      <c r="H35" s="4"/>
      <c r="I35" s="4"/>
      <c r="J35" s="4"/>
      <c r="K35" s="3">
        <v>3075</v>
      </c>
      <c r="L35" s="3">
        <f t="shared" si="1"/>
        <v>3450</v>
      </c>
      <c r="M35" s="19">
        <f t="shared" si="0"/>
        <v>97305</v>
      </c>
    </row>
    <row r="36" spans="1:13" ht="14.25">
      <c r="A36" s="2">
        <v>6</v>
      </c>
      <c r="B36" s="3">
        <v>64989</v>
      </c>
      <c r="C36" s="3">
        <v>16263</v>
      </c>
      <c r="D36" s="3">
        <v>7563</v>
      </c>
      <c r="E36" s="4"/>
      <c r="F36" s="3"/>
      <c r="G36" s="3">
        <v>287</v>
      </c>
      <c r="H36" s="4"/>
      <c r="I36" s="4"/>
      <c r="J36" s="4"/>
      <c r="K36" s="3">
        <v>3824</v>
      </c>
      <c r="L36" s="3">
        <f t="shared" si="1"/>
        <v>4111</v>
      </c>
      <c r="M36" s="19">
        <f t="shared" si="0"/>
        <v>92926</v>
      </c>
    </row>
    <row r="37" spans="1:13" ht="14.25">
      <c r="A37" s="2">
        <v>7</v>
      </c>
      <c r="B37" s="3">
        <v>61378</v>
      </c>
      <c r="C37" s="3">
        <v>16023</v>
      </c>
      <c r="D37" s="3">
        <v>4895</v>
      </c>
      <c r="E37" s="4"/>
      <c r="F37" s="3"/>
      <c r="G37" s="4"/>
      <c r="H37" s="4"/>
      <c r="I37" s="4"/>
      <c r="J37" s="4"/>
      <c r="K37" s="3">
        <v>3243</v>
      </c>
      <c r="L37" s="3">
        <f t="shared" si="1"/>
        <v>3243</v>
      </c>
      <c r="M37" s="19">
        <f t="shared" si="0"/>
        <v>85539</v>
      </c>
    </row>
    <row r="38" spans="1:13" ht="14.25">
      <c r="A38" s="2">
        <v>8</v>
      </c>
      <c r="B38" s="3">
        <v>56918</v>
      </c>
      <c r="C38" s="3">
        <v>13925</v>
      </c>
      <c r="D38" s="3">
        <v>5229</v>
      </c>
      <c r="E38" s="4"/>
      <c r="F38" s="3"/>
      <c r="G38" s="4"/>
      <c r="H38" s="4"/>
      <c r="I38" s="4"/>
      <c r="J38" s="4"/>
      <c r="K38" s="3">
        <v>3753</v>
      </c>
      <c r="L38" s="3">
        <f t="shared" si="1"/>
        <v>3753</v>
      </c>
      <c r="M38" s="19">
        <f t="shared" si="0"/>
        <v>79825</v>
      </c>
    </row>
    <row r="39" spans="1:13" ht="14.25">
      <c r="A39" s="2">
        <v>9</v>
      </c>
      <c r="B39" s="3">
        <v>57196</v>
      </c>
      <c r="C39" s="3">
        <v>15923</v>
      </c>
      <c r="D39" s="3">
        <v>8997</v>
      </c>
      <c r="E39" s="4"/>
      <c r="F39" s="3"/>
      <c r="G39" s="4"/>
      <c r="H39" s="4"/>
      <c r="I39" s="4"/>
      <c r="J39" s="4"/>
      <c r="K39" s="3">
        <v>3900</v>
      </c>
      <c r="L39" s="3">
        <f t="shared" si="1"/>
        <v>3900</v>
      </c>
      <c r="M39" s="19">
        <f t="shared" si="0"/>
        <v>86016</v>
      </c>
    </row>
    <row r="40" spans="1:13" ht="14.25">
      <c r="A40" s="2">
        <v>10</v>
      </c>
      <c r="B40" s="3">
        <v>55995</v>
      </c>
      <c r="C40" s="3">
        <v>17528</v>
      </c>
      <c r="D40" s="3">
        <v>12276</v>
      </c>
      <c r="E40" s="4"/>
      <c r="F40" s="3"/>
      <c r="G40" s="4"/>
      <c r="H40" s="4"/>
      <c r="I40" s="4"/>
      <c r="J40" s="4"/>
      <c r="K40" s="3">
        <v>3113</v>
      </c>
      <c r="L40" s="3">
        <f t="shared" si="1"/>
        <v>3113</v>
      </c>
      <c r="M40" s="19">
        <f t="shared" si="0"/>
        <v>88912</v>
      </c>
    </row>
    <row r="41" spans="1:13" ht="14.25">
      <c r="A41" s="2">
        <v>11</v>
      </c>
      <c r="B41" s="3">
        <v>53932</v>
      </c>
      <c r="C41" s="3">
        <v>18645</v>
      </c>
      <c r="D41" s="3">
        <v>15284</v>
      </c>
      <c r="E41" s="4"/>
      <c r="F41" s="3"/>
      <c r="G41" s="4"/>
      <c r="H41" s="4"/>
      <c r="I41" s="4"/>
      <c r="J41" s="4"/>
      <c r="K41" s="3">
        <v>2417</v>
      </c>
      <c r="L41" s="3">
        <f t="shared" si="1"/>
        <v>2417</v>
      </c>
      <c r="M41" s="19">
        <f t="shared" si="0"/>
        <v>90278</v>
      </c>
    </row>
    <row r="42" spans="1:13" ht="14.25">
      <c r="A42" s="2">
        <v>12</v>
      </c>
      <c r="B42" s="3">
        <v>53671</v>
      </c>
      <c r="C42" s="3">
        <v>18799</v>
      </c>
      <c r="D42" s="3">
        <v>13002</v>
      </c>
      <c r="E42" s="3">
        <v>1625</v>
      </c>
      <c r="F42" s="3"/>
      <c r="G42" s="4"/>
      <c r="H42" s="4"/>
      <c r="I42" s="4"/>
      <c r="J42" s="4"/>
      <c r="K42" s="3">
        <v>1639</v>
      </c>
      <c r="L42" s="3">
        <f>SUM(G42:K42)</f>
        <v>1639</v>
      </c>
      <c r="M42" s="19">
        <f t="shared" si="0"/>
        <v>88736</v>
      </c>
    </row>
    <row r="43" spans="1:13" ht="14.25">
      <c r="A43" s="2">
        <v>13</v>
      </c>
      <c r="B43" s="3">
        <v>48403</v>
      </c>
      <c r="C43" s="3">
        <v>19145</v>
      </c>
      <c r="D43" s="3">
        <v>14742</v>
      </c>
      <c r="E43" s="3">
        <v>10966</v>
      </c>
      <c r="F43" s="3"/>
      <c r="G43" s="4"/>
      <c r="H43" s="4"/>
      <c r="I43" s="4"/>
      <c r="J43" s="4"/>
      <c r="K43" s="4"/>
      <c r="L43" s="3">
        <f t="shared" si="1"/>
        <v>0</v>
      </c>
      <c r="M43" s="19">
        <f t="shared" si="0"/>
        <v>93256</v>
      </c>
    </row>
    <row r="44" spans="1:13" ht="14.25">
      <c r="A44" s="2">
        <v>14</v>
      </c>
      <c r="B44" s="3">
        <v>40028</v>
      </c>
      <c r="C44" s="3">
        <v>17600</v>
      </c>
      <c r="D44" s="3">
        <v>12023</v>
      </c>
      <c r="E44" s="3">
        <v>10134</v>
      </c>
      <c r="F44" s="3"/>
      <c r="G44" s="6"/>
      <c r="H44" s="6"/>
      <c r="I44" s="6"/>
      <c r="J44" s="6"/>
      <c r="K44" s="6"/>
      <c r="L44" s="3">
        <f t="shared" si="1"/>
        <v>0</v>
      </c>
      <c r="M44" s="19">
        <f t="shared" si="0"/>
        <v>79785</v>
      </c>
    </row>
    <row r="45" spans="1:13" ht="14.25">
      <c r="A45" s="2">
        <v>15</v>
      </c>
      <c r="B45" s="3">
        <f>M45-C45-D45-E45</f>
        <v>41090</v>
      </c>
      <c r="C45" s="3">
        <v>13432</v>
      </c>
      <c r="D45" s="3">
        <v>11391</v>
      </c>
      <c r="E45" s="3">
        <v>9252</v>
      </c>
      <c r="F45" s="3"/>
      <c r="G45" s="6"/>
      <c r="H45" s="6"/>
      <c r="I45" s="6"/>
      <c r="J45" s="6"/>
      <c r="K45" s="6"/>
      <c r="L45" s="3">
        <f t="shared" si="1"/>
        <v>0</v>
      </c>
      <c r="M45" s="5">
        <v>75165</v>
      </c>
    </row>
    <row r="46" spans="1:13" ht="14.25">
      <c r="A46" s="2">
        <v>16</v>
      </c>
      <c r="B46" s="3">
        <v>40200</v>
      </c>
      <c r="C46" s="3">
        <v>14698</v>
      </c>
      <c r="D46" s="3">
        <v>11482</v>
      </c>
      <c r="E46" s="3">
        <v>9161</v>
      </c>
      <c r="F46" s="3"/>
      <c r="G46" s="6"/>
      <c r="H46" s="6"/>
      <c r="I46" s="6"/>
      <c r="J46" s="6"/>
      <c r="K46" s="6"/>
      <c r="L46" s="3">
        <f t="shared" si="1"/>
        <v>0</v>
      </c>
      <c r="M46" s="19">
        <f>SUM(B46:E46)+L46</f>
        <v>75541</v>
      </c>
    </row>
    <row r="47" spans="1:13" ht="14.25">
      <c r="A47" s="2">
        <v>17</v>
      </c>
      <c r="B47" s="3">
        <v>41848</v>
      </c>
      <c r="C47" s="3">
        <v>15111</v>
      </c>
      <c r="D47" s="3">
        <v>12171</v>
      </c>
      <c r="E47" s="3">
        <v>9408</v>
      </c>
      <c r="F47" s="3"/>
      <c r="G47" s="7"/>
      <c r="H47" s="8"/>
      <c r="I47" s="7"/>
      <c r="J47" s="7"/>
      <c r="K47" s="7"/>
      <c r="L47" s="3">
        <f t="shared" si="1"/>
        <v>0</v>
      </c>
      <c r="M47" s="19">
        <f>SUM(B47:E47)</f>
        <v>78538</v>
      </c>
    </row>
    <row r="48" spans="1:13" ht="14.25">
      <c r="A48" s="9">
        <v>18</v>
      </c>
      <c r="B48" s="10">
        <v>41324</v>
      </c>
      <c r="C48" s="10">
        <v>15078</v>
      </c>
      <c r="D48" s="10">
        <v>11576</v>
      </c>
      <c r="E48" s="11">
        <v>8936</v>
      </c>
      <c r="F48" s="10"/>
      <c r="G48" s="12"/>
      <c r="H48" s="12"/>
      <c r="I48" s="12"/>
      <c r="J48" s="12"/>
      <c r="K48" s="12"/>
      <c r="L48" s="3">
        <f t="shared" si="1"/>
        <v>0</v>
      </c>
      <c r="M48" s="19">
        <f aca="true" t="shared" si="2" ref="M48:M63">SUM(B48:E48)+L48</f>
        <v>76914</v>
      </c>
    </row>
    <row r="49" spans="1:13" ht="14.25">
      <c r="A49" s="9">
        <v>19</v>
      </c>
      <c r="B49" s="10">
        <v>38627</v>
      </c>
      <c r="C49" s="10">
        <v>15524</v>
      </c>
      <c r="D49" s="10">
        <v>11103</v>
      </c>
      <c r="E49" s="11">
        <v>9196</v>
      </c>
      <c r="F49" s="10"/>
      <c r="G49" s="12"/>
      <c r="H49" s="13"/>
      <c r="I49" s="13"/>
      <c r="J49" s="12"/>
      <c r="K49" s="12"/>
      <c r="L49" s="3">
        <f t="shared" si="1"/>
        <v>0</v>
      </c>
      <c r="M49" s="19">
        <f t="shared" si="2"/>
        <v>74450</v>
      </c>
    </row>
    <row r="50" spans="1:13" ht="14.25">
      <c r="A50" s="9">
        <v>20</v>
      </c>
      <c r="B50" s="11">
        <v>38291</v>
      </c>
      <c r="C50" s="11">
        <v>15537</v>
      </c>
      <c r="D50" s="11">
        <v>10568</v>
      </c>
      <c r="E50" s="11">
        <v>9121</v>
      </c>
      <c r="F50" s="11"/>
      <c r="G50" s="12"/>
      <c r="H50" s="12"/>
      <c r="I50" s="12"/>
      <c r="J50" s="12"/>
      <c r="K50" s="12"/>
      <c r="L50" s="3">
        <f t="shared" si="1"/>
        <v>0</v>
      </c>
      <c r="M50" s="19">
        <f t="shared" si="2"/>
        <v>73517</v>
      </c>
    </row>
    <row r="51" spans="1:13" ht="14.25">
      <c r="A51" s="9">
        <v>21</v>
      </c>
      <c r="B51" s="11">
        <v>38945</v>
      </c>
      <c r="C51" s="11">
        <v>17042</v>
      </c>
      <c r="D51" s="11">
        <v>10725</v>
      </c>
      <c r="E51" s="11">
        <v>9429</v>
      </c>
      <c r="F51" s="11"/>
      <c r="G51" s="12"/>
      <c r="H51" s="12"/>
      <c r="I51" s="12"/>
      <c r="J51" s="12"/>
      <c r="K51" s="12"/>
      <c r="L51" s="3">
        <f t="shared" si="1"/>
        <v>0</v>
      </c>
      <c r="M51" s="19">
        <f t="shared" si="2"/>
        <v>76141</v>
      </c>
    </row>
    <row r="52" spans="1:13" ht="14.25">
      <c r="A52" s="22">
        <v>22</v>
      </c>
      <c r="B52" s="23">
        <v>42638</v>
      </c>
      <c r="C52" s="23">
        <v>17548</v>
      </c>
      <c r="D52" s="23">
        <v>10746</v>
      </c>
      <c r="E52" s="23">
        <v>9797</v>
      </c>
      <c r="F52" s="23"/>
      <c r="G52" s="24"/>
      <c r="H52" s="24"/>
      <c r="I52" s="24"/>
      <c r="J52" s="24"/>
      <c r="K52" s="24"/>
      <c r="L52" s="3">
        <f t="shared" si="1"/>
        <v>0</v>
      </c>
      <c r="M52" s="19">
        <f t="shared" si="2"/>
        <v>80729</v>
      </c>
    </row>
    <row r="53" spans="1:13" ht="14.25">
      <c r="A53" s="22">
        <v>23</v>
      </c>
      <c r="B53" s="23">
        <v>42749</v>
      </c>
      <c r="C53" s="23">
        <v>17621</v>
      </c>
      <c r="D53" s="23">
        <v>11509</v>
      </c>
      <c r="E53" s="23">
        <v>9661</v>
      </c>
      <c r="F53" s="23"/>
      <c r="G53" s="24"/>
      <c r="H53" s="24"/>
      <c r="I53" s="24"/>
      <c r="J53" s="24"/>
      <c r="K53" s="24"/>
      <c r="L53" s="3">
        <f t="shared" si="1"/>
        <v>0</v>
      </c>
      <c r="M53" s="19">
        <f t="shared" si="2"/>
        <v>81540</v>
      </c>
    </row>
    <row r="54" spans="1:13" ht="14.25">
      <c r="A54" s="22">
        <v>24</v>
      </c>
      <c r="B54" s="23">
        <v>41023</v>
      </c>
      <c r="C54" s="23">
        <v>16337</v>
      </c>
      <c r="D54" s="23">
        <v>11586</v>
      </c>
      <c r="E54" s="23">
        <v>9895</v>
      </c>
      <c r="F54" s="23"/>
      <c r="G54" s="24"/>
      <c r="H54" s="24"/>
      <c r="I54" s="24"/>
      <c r="J54" s="24"/>
      <c r="K54" s="24"/>
      <c r="L54" s="3">
        <f t="shared" si="1"/>
        <v>0</v>
      </c>
      <c r="M54" s="19">
        <f t="shared" si="2"/>
        <v>78841</v>
      </c>
    </row>
    <row r="55" spans="1:13" ht="14.25">
      <c r="A55" s="22">
        <v>25</v>
      </c>
      <c r="B55" s="23">
        <v>38936</v>
      </c>
      <c r="C55" s="23">
        <v>15753</v>
      </c>
      <c r="D55" s="23">
        <v>9427</v>
      </c>
      <c r="E55" s="23">
        <v>9024</v>
      </c>
      <c r="F55" s="23"/>
      <c r="G55" s="24"/>
      <c r="H55" s="24"/>
      <c r="I55" s="24"/>
      <c r="J55" s="24"/>
      <c r="K55" s="24"/>
      <c r="L55" s="3">
        <f t="shared" si="1"/>
        <v>0</v>
      </c>
      <c r="M55" s="19">
        <f t="shared" si="2"/>
        <v>73140</v>
      </c>
    </row>
    <row r="56" spans="1:13" ht="14.25">
      <c r="A56" s="22">
        <v>26</v>
      </c>
      <c r="B56" s="23">
        <v>39675</v>
      </c>
      <c r="C56" s="23">
        <v>15275</v>
      </c>
      <c r="D56" s="23">
        <v>9438</v>
      </c>
      <c r="E56" s="23">
        <v>8784</v>
      </c>
      <c r="F56" s="23"/>
      <c r="G56" s="24"/>
      <c r="H56" s="24"/>
      <c r="I56" s="24"/>
      <c r="J56" s="24"/>
      <c r="K56" s="24"/>
      <c r="L56" s="3">
        <f t="shared" si="1"/>
        <v>0</v>
      </c>
      <c r="M56" s="19">
        <f t="shared" si="2"/>
        <v>73172</v>
      </c>
    </row>
    <row r="57" spans="1:13" ht="14.25">
      <c r="A57" s="22">
        <v>27</v>
      </c>
      <c r="B57" s="23">
        <v>37704</v>
      </c>
      <c r="C57" s="23">
        <v>15098</v>
      </c>
      <c r="D57" s="23">
        <v>8995</v>
      </c>
      <c r="E57" s="23">
        <v>8504</v>
      </c>
      <c r="F57" s="23"/>
      <c r="G57" s="24"/>
      <c r="H57" s="24"/>
      <c r="I57" s="24"/>
      <c r="J57" s="24"/>
      <c r="K57" s="24"/>
      <c r="L57" s="26">
        <v>0</v>
      </c>
      <c r="M57" s="19">
        <f t="shared" si="2"/>
        <v>70301</v>
      </c>
    </row>
    <row r="58" spans="1:13" ht="14.25">
      <c r="A58" s="22">
        <v>28</v>
      </c>
      <c r="B58" s="23">
        <v>37678</v>
      </c>
      <c r="C58" s="23">
        <v>14646</v>
      </c>
      <c r="D58" s="23">
        <v>9518</v>
      </c>
      <c r="E58" s="23">
        <v>8305</v>
      </c>
      <c r="F58" s="23"/>
      <c r="G58" s="24"/>
      <c r="H58" s="24"/>
      <c r="I58" s="24"/>
      <c r="J58" s="24"/>
      <c r="K58" s="24"/>
      <c r="L58" s="26">
        <v>0</v>
      </c>
      <c r="M58" s="19">
        <f t="shared" si="2"/>
        <v>70147</v>
      </c>
    </row>
    <row r="59" spans="1:13" ht="14.25">
      <c r="A59" s="22">
        <v>29</v>
      </c>
      <c r="B59" s="23">
        <v>36553</v>
      </c>
      <c r="C59" s="23">
        <v>14901</v>
      </c>
      <c r="D59" s="23">
        <v>9882</v>
      </c>
      <c r="E59" s="23">
        <v>8663</v>
      </c>
      <c r="F59" s="23"/>
      <c r="G59" s="24"/>
      <c r="H59" s="24"/>
      <c r="I59" s="24"/>
      <c r="J59" s="24"/>
      <c r="K59" s="24"/>
      <c r="L59" s="26">
        <v>0</v>
      </c>
      <c r="M59" s="19">
        <f t="shared" si="2"/>
        <v>69999</v>
      </c>
    </row>
    <row r="60" spans="1:13" ht="14.25">
      <c r="A60" s="22">
        <v>30</v>
      </c>
      <c r="B60" s="23">
        <v>37062</v>
      </c>
      <c r="C60" s="23">
        <v>14855</v>
      </c>
      <c r="D60" s="23">
        <v>10964</v>
      </c>
      <c r="E60" s="23"/>
      <c r="F60" s="23"/>
      <c r="G60" s="24"/>
      <c r="H60" s="24"/>
      <c r="I60" s="24"/>
      <c r="J60" s="24"/>
      <c r="K60" s="24"/>
      <c r="L60" s="26">
        <v>0</v>
      </c>
      <c r="M60" s="19">
        <f t="shared" si="2"/>
        <v>62881</v>
      </c>
    </row>
    <row r="61" spans="1:13" ht="14.25">
      <c r="A61" s="22" t="s">
        <v>18</v>
      </c>
      <c r="B61" s="23">
        <v>38299</v>
      </c>
      <c r="C61" s="23">
        <v>16987</v>
      </c>
      <c r="D61" s="23">
        <v>12468</v>
      </c>
      <c r="E61" s="23"/>
      <c r="F61" s="23"/>
      <c r="G61" s="24"/>
      <c r="H61" s="24"/>
      <c r="I61" s="24"/>
      <c r="J61" s="24"/>
      <c r="K61" s="24"/>
      <c r="L61" s="26">
        <v>0</v>
      </c>
      <c r="M61" s="19">
        <f>SUM(B61:E61)</f>
        <v>67754</v>
      </c>
    </row>
    <row r="62" spans="1:13" ht="14.25">
      <c r="A62" s="22">
        <v>2</v>
      </c>
      <c r="B62" s="23">
        <v>35906</v>
      </c>
      <c r="C62" s="23">
        <v>20207</v>
      </c>
      <c r="D62" s="23">
        <v>12627</v>
      </c>
      <c r="E62" s="23"/>
      <c r="F62" s="23"/>
      <c r="G62" s="24"/>
      <c r="H62" s="24"/>
      <c r="I62" s="24"/>
      <c r="J62" s="24"/>
      <c r="K62" s="24"/>
      <c r="L62" s="26">
        <v>0</v>
      </c>
      <c r="M62" s="5">
        <f>SUM(B62:E62)</f>
        <v>68740</v>
      </c>
    </row>
    <row r="63" spans="1:13" ht="14.25">
      <c r="A63" s="22">
        <v>3</v>
      </c>
      <c r="B63" s="23">
        <v>37103</v>
      </c>
      <c r="C63" s="23">
        <v>19665</v>
      </c>
      <c r="D63" s="23">
        <v>12290</v>
      </c>
      <c r="E63" s="23"/>
      <c r="F63" s="23"/>
      <c r="G63" s="24"/>
      <c r="H63" s="24"/>
      <c r="I63" s="24"/>
      <c r="J63" s="24"/>
      <c r="K63" s="24"/>
      <c r="L63" s="26">
        <v>0</v>
      </c>
      <c r="M63" s="5">
        <f>SUM(B63:E63)+L63</f>
        <v>69058</v>
      </c>
    </row>
    <row r="64" spans="1:13" ht="14.25">
      <c r="A64" s="22">
        <v>4</v>
      </c>
      <c r="B64" s="23">
        <v>36054</v>
      </c>
      <c r="C64" s="23">
        <v>19160</v>
      </c>
      <c r="D64" s="23">
        <v>10917</v>
      </c>
      <c r="E64" s="23"/>
      <c r="F64" s="23">
        <v>525</v>
      </c>
      <c r="G64" s="24"/>
      <c r="H64" s="24"/>
      <c r="I64" s="24"/>
      <c r="J64" s="24"/>
      <c r="K64" s="24"/>
      <c r="L64" s="26">
        <v>0</v>
      </c>
      <c r="M64" s="5">
        <f>SUM(B64:F64)</f>
        <v>66656</v>
      </c>
    </row>
    <row r="65" spans="1:13" ht="15" thickBot="1">
      <c r="A65" s="20" t="s">
        <v>13</v>
      </c>
      <c r="B65" s="14">
        <f>SUM(B6:B64)</f>
        <v>3116650</v>
      </c>
      <c r="C65" s="14">
        <f>SUM(C6:C64)</f>
        <v>607033</v>
      </c>
      <c r="D65" s="14">
        <f>SUM(D6:D64)</f>
        <v>395167</v>
      </c>
      <c r="E65" s="14">
        <f>SUM(E6:E59)</f>
        <v>159861</v>
      </c>
      <c r="F65" s="14">
        <f>SUM(F6:F64)</f>
        <v>525</v>
      </c>
      <c r="G65" s="14">
        <f>SUM(G6:G55)</f>
        <v>27237</v>
      </c>
      <c r="H65" s="14">
        <f>SUM(H6:H55)</f>
        <v>23743</v>
      </c>
      <c r="I65" s="14">
        <f>SUM(I6:I55)</f>
        <v>3617</v>
      </c>
      <c r="J65" s="14">
        <f>SUM(J6:J55)</f>
        <v>9414</v>
      </c>
      <c r="K65" s="14">
        <f>SUM(K6:K55)</f>
        <v>28730</v>
      </c>
      <c r="L65" s="14">
        <f>SUM(L6:L55)</f>
        <v>92741</v>
      </c>
      <c r="M65" s="15">
        <f>SUM(M6:M64)</f>
        <v>4371977</v>
      </c>
    </row>
    <row r="66" ht="13.5" thickTop="1"/>
    <row r="67" spans="5:8" ht="12.75">
      <c r="E67" s="25"/>
      <c r="F67" s="25"/>
      <c r="H67" s="25"/>
    </row>
    <row r="69" spans="5:6" ht="12.75">
      <c r="E69" s="25"/>
      <c r="F69" s="25"/>
    </row>
    <row r="70" ht="12.75">
      <c r="L70" s="25"/>
    </row>
    <row r="73" ht="12.75">
      <c r="L73" s="25"/>
    </row>
  </sheetData>
  <sheetProtection/>
  <mergeCells count="7">
    <mergeCell ref="A4:A5"/>
    <mergeCell ref="G4:L4"/>
    <mergeCell ref="A2:M2"/>
    <mergeCell ref="B4:B5"/>
    <mergeCell ref="C4:C5"/>
    <mergeCell ref="M4:M5"/>
    <mergeCell ref="D4:F4"/>
  </mergeCells>
  <printOptions/>
  <pageMargins left="0.6692913385826772" right="0.5118110236220472" top="0.35433070866141736" bottom="0.3937007874015748" header="0.1968503937007874" footer="0.1968503937007874"/>
  <pageSetup horizontalDpi="600" verticalDpi="600" orientation="portrait" paperSize="9" scale="74" r:id="rId1"/>
  <ignoredErrors>
    <ignoredError sqref="M46 M48:M51 M10:M28 M7 M31:M33 M42:M44 L42:L55 M52:M55 M35:M41" formulaRange="1"/>
    <ignoredError sqref="M4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p46717</dc:creator>
  <cp:keywords/>
  <dc:description/>
  <cp:lastModifiedBy>Gifu</cp:lastModifiedBy>
  <cp:lastPrinted>2023-05-17T04:26:15Z</cp:lastPrinted>
  <dcterms:created xsi:type="dcterms:W3CDTF">2010-07-16T00:43:08Z</dcterms:created>
  <dcterms:modified xsi:type="dcterms:W3CDTF">2023-11-09T06:27:26Z</dcterms:modified>
  <cp:category/>
  <cp:version/>
  <cp:contentType/>
  <cp:contentStatus/>
</cp:coreProperties>
</file>