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tabRatio="6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<sst xmlns="http://schemas.openxmlformats.org/spreadsheetml/2006/main" count="1157" uniqueCount="597">
  <si>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</si>
  <si>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</si>
  <si>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</si>
  <si>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</si>
  <si>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</si>
  <si>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</si>
  <si>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</si>
  <si>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</si>
  <si>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</si>
  <si>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</si>
  <si>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</si>
  <si>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</si>
  <si>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</si>
  <si>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</si>
  <si>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</si>
  <si>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</si>
  <si>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</si>
  <si>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</si>
  <si>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</si>
  <si>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</si>
  <si>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</si>
  <si>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</si>
  <si>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</si>
  <si>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</si>
  <si>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</si>
  <si>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</si>
  <si>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</si>
  <si>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</si>
  <si>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</si>
  <si>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</si>
  <si>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</si>
  <si>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</si>
  <si>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</si>
  <si>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</si>
  <si>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</si>
  <si>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</si>
  <si>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</si>
  <si>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</si>
  <si>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</si>
  <si>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</si>
  <si>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</si>
  <si>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</si>
  <si>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</si>
  <si>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</si>
  <si>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</si>
  <si>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</si>
  <si>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</si>
  <si>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</si>
  <si>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</si>
  <si>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</si>
  <si>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</si>
  <si>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</si>
  <si>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</si>
  <si>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</si>
  <si>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</si>
  <si>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</si>
  <si>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</si>
  <si>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</si>
  <si>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</si>
  <si>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</si>
  <si>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</si>
  <si>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</si>
  <si>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</si>
  <si>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</si>
  <si>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</si>
  <si>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</si>
  <si>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</si>
  <si>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</si>
  <si>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</si>
  <si>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</si>
  <si>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</si>
  <si>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</si>
  <si>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</si>
  <si>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</si>
  <si>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</si>
  <si>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</si>
  <si>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</si>
  <si>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</si>
  <si>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</si>
  <si>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</si>
  <si>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</si>
  <si>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</si>
  <si>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</si>
  <si>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</si>
  <si>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</si>
  <si>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</si>
  <si>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</si>
  <si>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</si>
  <si>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</si>
  <si>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</si>
  <si>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</si>
  <si>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</si>
  <si>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</si>
  <si>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</si>
  <si>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</si>
  <si>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</si>
  <si>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</si>
  <si>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</si>
  <si>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</si>
  <si>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</si>
  <si>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</si>
  <si>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</si>
  <si>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</si>
  <si>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</si>
  <si>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</si>
  <si>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</si>
  <si>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</si>
  <si>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</si>
  <si>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</si>
  <si>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</si>
  <si>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</si>
  <si>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</si>
  <si>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</si>
  <si>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</si>
  <si>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</si>
  <si>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</si>
  <si>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</si>
  <si>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</si>
  <si>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</si>
  <si>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</si>
  <si>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</si>
  <si>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</si>
  <si>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</si>
  <si>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</si>
  <si>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</si>
  <si>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</si>
  <si>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</si>
  <si>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</si>
  <si>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</si>
  <si>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</si>
  <si>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</si>
  <si>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</si>
  <si>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</si>
  <si>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</si>
  <si>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</si>
  <si>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</si>
  <si>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</si>
  <si>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</si>
  <si>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</si>
  <si>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</si>
  <si>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</si>
  <si>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</si>
  <si>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</si>
  <si>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</si>
  <si>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</si>
  <si>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</si>
  <si>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</si>
  <si>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</si>
  <si>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</si>
  <si>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</si>
  <si>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</si>
  <si>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</si>
  <si>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</si>
  <si>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</si>
  <si>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</si>
  <si>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</si>
  <si>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</si>
  <si>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</si>
  <si>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</si>
  <si>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</si>
  <si>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</si>
  <si>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</si>
  <si>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</si>
  <si>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</si>
  <si>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</si>
  <si>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</si>
  <si>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</si>
  <si>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</si>
  <si>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</si>
  <si>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</si>
  <si>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</si>
  <si>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</si>
  <si>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</si>
  <si>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</si>
  <si>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</si>
  <si>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</si>
  <si>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</si>
  <si>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</si>
  <si>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</si>
  <si>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</si>
  <si>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</si>
  <si>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</si>
  <si>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</si>
  <si>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</si>
  <si>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</si>
  <si>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</si>
  <si>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</si>
  <si>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</si>
  <si>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</si>
  <si>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</si>
  <si>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</si>
  <si>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</si>
  <si>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</si>
  <si>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</si>
  <si>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</si>
  <si>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</si>
  <si>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</si>
  <si>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</si>
  <si>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</si>
  <si>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</si>
  <si>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</si>
  <si>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</si>
  <si>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</si>
  <si>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</si>
  <si>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</si>
  <si>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</si>
  <si>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</si>
  <si>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</si>
  <si>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</si>
  <si>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</si>
  <si>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</si>
  <si>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岐阜県八百津町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</si>
  <si>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</si>
  <si>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</si>
  <si>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</si>
  <si>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</si>
  <si>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</si>
  <si>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</si>
  <si>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</si>
  <si>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</si>
  <si>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</si>
  <si>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</si>
  <si>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</si>
  <si>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</si>
  <si>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</si>
  <si>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</si>
  <si>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</si>
  <si>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</si>
  <si>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</si>
  <si>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</si>
  <si>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</si>
  <si>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</si>
  <si>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</si>
  <si>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</si>
  <si>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</si>
  <si>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</si>
  <si>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</si>
  <si>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</si>
  <si>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</si>
  <si>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</si>
  <si>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</si>
  <si>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</si>
  <si>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</si>
  <si>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</si>
  <si>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</si>
  <si>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</si>
  <si>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</si>
  <si>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</si>
  <si>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</si>
  <si>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</si>
  <si>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</si>
  <si>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</si>
  <si>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</si>
  <si>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</si>
  <si>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</si>
  <si>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</si>
  <si>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</si>
  <si>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</si>
  <si>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</si>
  <si>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</si>
  <si>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</si>
  <si>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</si>
  <si>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</si>
  <si>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</si>
  <si>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</si>
  <si>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</si>
  <si>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</si>
  <si>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</si>
  <si>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</si>
  <si>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</si>
  <si>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</si>
  <si>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</si>
  <si>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</si>
  <si>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</si>
  <si>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</si>
  <si>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</si>
  <si>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</si>
  <si>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</si>
  <si>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</si>
  <si>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</si>
  <si>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</si>
  <si>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</si>
  <si>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</si>
  <si>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</si>
  <si>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</si>
  <si>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</si>
  <si>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</si>
  <si>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</si>
  <si>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</si>
  <si>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</si>
  <si>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</si>
  <si>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</si>
  <si>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</si>
  <si>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</si>
  <si>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</si>
  <si>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</si>
  <si>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</si>
  <si>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</si>
  <si>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</si>
  <si>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</si>
  <si>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</si>
  <si>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</si>
  <si>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</si>
  <si>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</si>
  <si>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</si>
  <si>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</si>
  <si>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</si>
  <si>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</si>
  <si>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</si>
  <si>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</si>
  <si>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</si>
  <si>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</si>
  <si>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</si>
  <si>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</si>
  <si>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</si>
  <si>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</si>
  <si>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</si>
  <si>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</si>
  <si>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</si>
  <si>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</si>
  <si>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</si>
  <si>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</si>
  <si>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</si>
  <si>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</si>
  <si>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</si>
  <si>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</si>
  <si>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</si>
  <si>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</si>
  <si>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</si>
  <si>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</si>
  <si>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</si>
  <si>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</si>
  <si>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</si>
  <si>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</si>
  <si>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</si>
  <si>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</si>
  <si>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</si>
  <si>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</si>
  <si>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</si>
  <si>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</si>
  <si>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</si>
  <si>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</si>
  <si>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</si>
  <si>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</si>
  <si>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</si>
  <si>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</si>
  <si>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</si>
  <si>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</si>
  <si>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</si>
  <si>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</si>
  <si>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</si>
  <si>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</si>
  <si>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</si>
  <si>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</si>
  <si>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</si>
  <si>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</si>
  <si>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</si>
  <si>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</si>
  <si>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</si>
  <si>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</si>
  <si>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</si>
  <si>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</si>
  <si>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</si>
  <si>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</si>
  <si>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</si>
  <si>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</si>
  <si>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岐阜県八百津町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</si>
  <si>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</si>
  <si>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</si>
  <si>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</si>
  <si>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</si>
  <si>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</si>
  <si>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</si>
  <si>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</si>
  <si>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</si>
  <si>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</si>
  <si>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</si>
  <si>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</si>
  <si>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</si>
  <si>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</si>
  <si>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</si>
  <si>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</si>
  <si>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</si>
  <si>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</si>
  <si>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</si>
  <si>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</si>
  <si>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</si>
  <si>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</si>
  <si>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</si>
  <si>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</si>
  <si>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</si>
  <si>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</si>
  <si>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</si>
  <si>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</si>
  <si>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</si>
  <si>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</si>
  <si>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</si>
  <si>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</si>
  <si>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</si>
  <si>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</si>
  <si>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</si>
  <si>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</si>
  <si>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</si>
  <si>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</si>
  <si>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</si>
  <si>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</si>
  <si>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</si>
  <si>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</si>
  <si>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</si>
  <si>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</si>
  <si>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</si>
  <si>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</si>
  <si>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</si>
  <si>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</si>
  <si>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</si>
  <si>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</si>
  <si>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</si>
  <si>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</si>
  <si>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</si>
  <si>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</si>
  <si>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</si>
  <si>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</si>
  <si>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</si>
  <si>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</si>
  <si>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</si>
  <si>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</si>
  <si>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</si>
  <si>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</si>
  <si>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</si>
  <si>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</si>
  <si>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</si>
  <si>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</si>
  <si>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</si>
  <si>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</si>
  <si>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</si>
  <si>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</si>
  <si>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</si>
  <si>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</si>
  <si>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</si>
  <si>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</si>
  <si>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</si>
  <si>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</si>
  <si>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</si>
  <si>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</si>
  <si>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</si>
  <si>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</si>
  <si>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</si>
  <si>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</si>
  <si>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</si>
  <si>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</si>
  <si>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</si>
  <si>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</si>
  <si>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</si>
  <si>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</si>
  <si>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</si>
  <si>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</si>
  <si>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</si>
  <si>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</si>
  <si>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</si>
  <si>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</si>
  <si>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</si>
  <si>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</si>
  <si>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</si>
  <si>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</si>
  <si>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</si>
  <si>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</si>
  <si>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</si>
  <si>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</si>
  <si>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</si>
  <si>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</si>
  <si>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</si>
  <si>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</si>
  <si>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</si>
  <si>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</si>
  <si>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</si>
  <si>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</si>
  <si>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</si>
  <si>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</si>
  <si>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</si>
  <si>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</si>
  <si>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</si>
  <si>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</si>
  <si>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</si>
  <si>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</si>
  <si>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</si>
  <si>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</si>
  <si>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</si>
  <si>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</si>
  <si>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</si>
  <si>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</si>
  <si>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</si>
  <si>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</si>
  <si>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</si>
  <si>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</si>
  <si>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</si>
  <si>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</si>
  <si>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</si>
  <si>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</si>
  <si>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</si>
  <si>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</si>
  <si>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</si>
  <si>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</si>
  <si>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</si>
  <si>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</si>
  <si>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</si>
  <si>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</si>
  <si>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</si>
  <si>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</si>
  <si>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</si>
  <si>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</si>
  <si>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</si>
  <si>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</si>
  <si>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</si>
  <si>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</si>
  <si>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</si>
  <si>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</si>
  <si>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</si>
  <si>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</si>
  <si>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</si>
  <si>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</si>
  <si>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</si>
  <si>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</si>
  <si>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</si>
  <si>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</si>
  <si>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</si>
  <si>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</si>
  <si>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</si>
  <si>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</si>
  <si>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</si>
  <si>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</si>
  <si>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</si>
  <si>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</si>
  <si>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</si>
  <si>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</si>
  <si>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</si>
  <si>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</si>
  <si>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</si>
  <si>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</si>
  <si>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</si>
  <si>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</si>
  <si>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</si>
  <si>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</si>
  <si>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</si>
  <si>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</si>
  <si>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</si>
  <si>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</si>
  <si>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</si>
  <si>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</si>
  <si>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</si>
  <si>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</si>
  <si>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</si>
  <si>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</si>
  <si>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</si>
  <si>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</si>
  <si>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</si>
  <si>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0.48</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</si>
  <si>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</si>
  <si>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</si>
  <si>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</si>
  <si>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</si>
  <si>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</si>
  <si>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</si>
  <si>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</si>
  <si>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</si>
  <si>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</si>
  <si>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</si>
  <si>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</si>
  <si>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</si>
  <si>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</si>
  <si>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</si>
  <si>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</si>
  <si>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可茂衛生施設利用組合</t>
    <rPh sb="0" eb="2">
      <t>カモ</t>
    </rPh>
    <rPh sb="2" eb="4">
      <t>エイセイ</t>
    </rPh>
    <rPh sb="4" eb="6">
      <t>シセツ</t>
    </rPh>
    <rPh sb="6" eb="10">
      <t>リヨウクミアイ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</si>
  <si>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</si>
  <si>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</si>
  <si>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可茂消防事務組合</t>
    <rPh sb="0" eb="2">
      <t>カモ</t>
    </rPh>
    <rPh sb="2" eb="4">
      <t>ショウボウ</t>
    </rPh>
    <rPh sb="4" eb="8">
      <t>ジムクミアイ</t>
    </rPh>
    <phoneticPr fontId="2"/>
  </si>
  <si>
    <t>後期高齢者医療連合（特別会計分）</t>
    <rPh sb="0" eb="5">
      <t>コウキコウレイシャ</t>
    </rPh>
    <rPh sb="5" eb="9">
      <t>イリョウレンゴウ</t>
    </rPh>
    <rPh sb="10" eb="15">
      <t>トクベツカイケイブン</t>
    </rPh>
    <phoneticPr fontId="2"/>
  </si>
  <si>
    <t>後期高齢者医療連合（一般会計分）</t>
    <rPh sb="0" eb="5">
      <t>コウキコウレイシャ</t>
    </rPh>
    <rPh sb="5" eb="9">
      <t>イリョウレンゴウ</t>
    </rPh>
    <rPh sb="10" eb="14">
      <t>イッパンカイケイ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</si>
  <si>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</si>
  <si>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明日のまちづくり基金</t>
    <rPh sb="0" eb="2">
      <t>アス</t>
    </rPh>
    <rPh sb="8" eb="10">
      <t>キキン</t>
    </rPh>
    <phoneticPr fontId="5"/>
  </si>
  <si>
    <t>地域福祉基金</t>
    <rPh sb="0" eb="6">
      <t>チイキフクシキキン</t>
    </rPh>
    <phoneticPr fontId="5"/>
  </si>
  <si>
    <t>庁舎建設基金</t>
    <rPh sb="0" eb="6">
      <t>チョウシャケンセツキキン</t>
    </rPh>
    <phoneticPr fontId="5"/>
  </si>
  <si>
    <t>新丸山ダム対策基金</t>
    <rPh sb="0" eb="3">
      <t>シンマルヤマ</t>
    </rPh>
    <rPh sb="5" eb="7">
      <t>タイサク</t>
    </rPh>
    <rPh sb="7" eb="9">
      <t>キキン</t>
    </rPh>
    <phoneticPr fontId="5"/>
  </si>
  <si>
    <t>杉原千畝記念基金</t>
    <rPh sb="0" eb="4">
      <t>スギハラチウネ</t>
    </rPh>
    <rPh sb="4" eb="8">
      <t>キネンキキン</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</si>
  <si>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</si>
  <si>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</si>
  <si>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</si>
  <si>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</si>
  <si>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</si>
  <si>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</si>
  <si>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</si>
  <si>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</si>
  <si>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発行は、交付税措置のある有利なものを選択し、元金償還額以下を基本とすることで、将来負担比率は「-（表示なし）」維持している。実質公債費比率についても、類似団体平均を下回っており、今後もできる限り基本的なスタンスを維持しながら、計画的な地方債の発行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</si>
  <si>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</si>
  <si>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</si>
  <si>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</si>
  <si>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発行は、交付税措置のある有利なものを選択し、元金償還額以下を基本とすることで、将来負担比率は「-（表示なし）」維持している。一方で、有形固定資産減価償却率は類似団体の中でも高いため、公共施設管理計画に基づく、再編計画、個別施設計画に掲げる目標の達成に向けて、適正な維持管理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</si>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</sst>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2C3-4521-90C2-5C73C383BC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77207</c:v>
                </c:pt>
                <c:pt idx="1">
                  <c:v>126162</c:v>
                </c:pt>
                <c:pt idx="2">
                  <c:v>73111</c:v>
                </c:pt>
                <c:pt idx="3">
                  <c:v>87768</c:v>
                </c:pt>
                <c:pt idx="4">
                  <c:v>66949</c:v>
                </c:pt>
              </c:numCache>
            </c:numRef>
          </c:val>
          <c:smooth val="0"/>
          <c:extLst>
            <c:ext xmlns:c16="http://schemas.microsoft.com/office/drawing/2014/chart" uri="{C3380CC4-5D6E-409C-BE32-E72D297353CC}">
              <c16:uniqueId val="{00000001-C2C3-4521-90C2-5C73C383BC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c:v>
                </c:pt>
                <c:pt idx="1">
                  <c:v>6.44</c:v>
                </c:pt>
                <c:pt idx="2">
                  <c:v>7.97</c:v>
                </c:pt>
                <c:pt idx="3">
                  <c:v>8.5399999999999991</c:v>
                </c:pt>
                <c:pt idx="4">
                  <c:v>9.0299999999999994</c:v>
                </c:pt>
              </c:numCache>
            </c:numRef>
          </c:val>
          <c:extLst>
            <c:ext xmlns:c16="http://schemas.microsoft.com/office/drawing/2014/chart" uri="{C3380CC4-5D6E-409C-BE32-E72D297353CC}">
              <c16:uniqueId val="{00000000-038A-415D-9D4D-FFCE54BB6B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22.16</c:v>
                </c:pt>
                <c:pt idx="1">
                  <c:v>21.97</c:v>
                </c:pt>
                <c:pt idx="2">
                  <c:v>21.93</c:v>
                </c:pt>
                <c:pt idx="3">
                  <c:v>20.77</c:v>
                </c:pt>
                <c:pt idx="4">
                  <c:v>19.739999999999998</c:v>
                </c:pt>
              </c:numCache>
            </c:numRef>
          </c:val>
          <c:extLst>
            <c:ext xmlns:c16="http://schemas.microsoft.com/office/drawing/2014/chart" uri="{C3380CC4-5D6E-409C-BE32-E72D297353CC}">
              <c16:uniqueId val="{00000001-038A-415D-9D4D-FFCE54BB6B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1.75</c:v>
                </c:pt>
                <c:pt idx="1">
                  <c:v>-0.48</c:v>
                </c:pt>
                <c:pt idx="2">
                  <c:v>1.57</c:v>
                </c:pt>
                <c:pt idx="3">
                  <c:v>1.25</c:v>
                </c:pt>
                <c:pt idx="4">
                  <c:v>0.96</c:v>
                </c:pt>
              </c:numCache>
            </c:numRef>
          </c:val>
          <c:smooth val="0"/>
          <c:extLst>
            <c:ext xmlns:c16="http://schemas.microsoft.com/office/drawing/2014/chart" uri="{C3380CC4-5D6E-409C-BE32-E72D297353CC}">
              <c16:uniqueId val="{00000002-038A-415D-9D4D-FFCE54BB6B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2.36</c:v>
                </c:pt>
                <c:pt idx="4">
                  <c:v>0</c:v>
                </c:pt>
                <c:pt idx="5">
                  <c:v>0</c:v>
                </c:pt>
                <c:pt idx="6">
                  <c:v>0</c:v>
                </c:pt>
                <c:pt idx="7">
                  <c:v>0</c:v>
                </c:pt>
                <c:pt idx="8">
                  <c:v>0</c:v>
                </c:pt>
                <c:pt idx="9">
                  <c:v>0</c:v>
                </c:pt>
              </c:numCache>
            </c:numRef>
          </c:val>
          <c:extLst>
            <c:ext xmlns:c16="http://schemas.microsoft.com/office/drawing/2014/chart" uri="{C3380CC4-5D6E-409C-BE32-E72D297353CC}">
              <c16:uniqueId val="{00000000-EEE7-4530-8DAA-0A9AF6A946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E7-4530-8DAA-0A9AF6A946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E7-4530-8DAA-0A9AF6A946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E7-4530-8DAA-0A9AF6A946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0.09</c:v>
                </c:pt>
                <c:pt idx="4">
                  <c:v>#N/A</c:v>
                </c:pt>
                <c:pt idx="5">
                  <c:v>0.12</c:v>
                </c:pt>
                <c:pt idx="6">
                  <c:v>#N/A</c:v>
                </c:pt>
                <c:pt idx="7">
                  <c:v>0.11</c:v>
                </c:pt>
                <c:pt idx="8">
                  <c:v>#N/A</c:v>
                </c:pt>
                <c:pt idx="9">
                  <c:v>0.09</c:v>
                </c:pt>
              </c:numCache>
            </c:numRef>
          </c:val>
          <c:extLst>
            <c:ext xmlns:c16="http://schemas.microsoft.com/office/drawing/2014/chart" uri="{C3380CC4-5D6E-409C-BE32-E72D297353CC}">
              <c16:uniqueId val="{00000004-EEE7-4530-8DAA-0A9AF6A9464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0.5</c:v>
                </c:pt>
                <c:pt idx="6">
                  <c:v>#N/A</c:v>
                </c:pt>
                <c:pt idx="7">
                  <c:v>0.42</c:v>
                </c:pt>
                <c:pt idx="8">
                  <c:v>#N/A</c:v>
                </c:pt>
                <c:pt idx="9">
                  <c:v>0.23</c:v>
                </c:pt>
              </c:numCache>
            </c:numRef>
          </c:val>
          <c:extLst>
            <c:ext xmlns:c16="http://schemas.microsoft.com/office/drawing/2014/chart" uri="{C3380CC4-5D6E-409C-BE32-E72D297353CC}">
              <c16:uniqueId val="{00000005-EEE7-4530-8DAA-0A9AF6A9464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3.34</c:v>
                </c:pt>
                <c:pt idx="2">
                  <c:v>#N/A</c:v>
                </c:pt>
                <c:pt idx="3">
                  <c:v>4.3499999999999996</c:v>
                </c:pt>
                <c:pt idx="4">
                  <c:v>#N/A</c:v>
                </c:pt>
                <c:pt idx="5">
                  <c:v>0.48</c:v>
                </c:pt>
                <c:pt idx="6">
                  <c:v>#N/A</c:v>
                </c:pt>
                <c:pt idx="7">
                  <c:v>0.95</c:v>
                </c:pt>
                <c:pt idx="8">
                  <c:v>#N/A</c:v>
                </c:pt>
                <c:pt idx="9">
                  <c:v>1.68</c:v>
                </c:pt>
              </c:numCache>
            </c:numRef>
          </c:val>
          <c:extLst>
            <c:ext xmlns:c16="http://schemas.microsoft.com/office/drawing/2014/chart" uri="{C3380CC4-5D6E-409C-BE32-E72D297353CC}">
              <c16:uniqueId val="{00000006-EEE7-4530-8DAA-0A9AF6A9464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1.37</c:v>
                </c:pt>
                <c:pt idx="2">
                  <c:v>#N/A</c:v>
                </c:pt>
                <c:pt idx="3">
                  <c:v>0.84</c:v>
                </c:pt>
                <c:pt idx="4">
                  <c:v>#N/A</c:v>
                </c:pt>
                <c:pt idx="5">
                  <c:v>0.71</c:v>
                </c:pt>
                <c:pt idx="6">
                  <c:v>#N/A</c:v>
                </c:pt>
                <c:pt idx="7">
                  <c:v>1.45</c:v>
                </c:pt>
                <c:pt idx="8">
                  <c:v>#N/A</c:v>
                </c:pt>
                <c:pt idx="9">
                  <c:v>2.75</c:v>
                </c:pt>
              </c:numCache>
            </c:numRef>
          </c:val>
          <c:extLst>
            <c:ext xmlns:c16="http://schemas.microsoft.com/office/drawing/2014/chart" uri="{C3380CC4-5D6E-409C-BE32-E72D297353CC}">
              <c16:uniqueId val="{00000007-EEE7-4530-8DAA-0A9AF6A946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c:v>
                </c:pt>
                <c:pt idx="2">
                  <c:v>#N/A</c:v>
                </c:pt>
                <c:pt idx="3">
                  <c:v>6.43</c:v>
                </c:pt>
                <c:pt idx="4">
                  <c:v>#N/A</c:v>
                </c:pt>
                <c:pt idx="5">
                  <c:v>7.96</c:v>
                </c:pt>
                <c:pt idx="6">
                  <c:v>#N/A</c:v>
                </c:pt>
                <c:pt idx="7">
                  <c:v>8.5299999999999994</c:v>
                </c:pt>
                <c:pt idx="8">
                  <c:v>#N/A</c:v>
                </c:pt>
                <c:pt idx="9">
                  <c:v>9.0299999999999994</c:v>
                </c:pt>
              </c:numCache>
            </c:numRef>
          </c:val>
          <c:extLst>
            <c:ext xmlns:c16="http://schemas.microsoft.com/office/drawing/2014/chart" uri="{C3380CC4-5D6E-409C-BE32-E72D297353CC}">
              <c16:uniqueId val="{00000008-EEE7-4530-8DAA-0A9AF6A946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13.63</c:v>
                </c:pt>
                <c:pt idx="2">
                  <c:v>#N/A</c:v>
                </c:pt>
                <c:pt idx="3">
                  <c:v>12.15</c:v>
                </c:pt>
                <c:pt idx="4">
                  <c:v>#N/A</c:v>
                </c:pt>
                <c:pt idx="5">
                  <c:v>15.62</c:v>
                </c:pt>
                <c:pt idx="6">
                  <c:v>#N/A</c:v>
                </c:pt>
                <c:pt idx="7">
                  <c:v>14.88</c:v>
                </c:pt>
                <c:pt idx="8">
                  <c:v>#N/A</c:v>
                </c:pt>
                <c:pt idx="9">
                  <c:v>14.95</c:v>
                </c:pt>
              </c:numCache>
            </c:numRef>
          </c:val>
          <c:extLst>
            <c:ext xmlns:c16="http://schemas.microsoft.com/office/drawing/2014/chart" uri="{C3380CC4-5D6E-409C-BE32-E72D297353CC}">
              <c16:uniqueId val="{00000009-EEE7-4530-8DAA-0A9AF6A946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546</c:v>
                </c:pt>
                <c:pt idx="5">
                  <c:v>544</c:v>
                </c:pt>
                <c:pt idx="8">
                  <c:v>533</c:v>
                </c:pt>
                <c:pt idx="11">
                  <c:v>547</c:v>
                </c:pt>
                <c:pt idx="14">
                  <c:v>536</c:v>
                </c:pt>
              </c:numCache>
            </c:numRef>
          </c:val>
          <c:extLst>
            <c:ext xmlns:c16="http://schemas.microsoft.com/office/drawing/2014/chart" uri="{C3380CC4-5D6E-409C-BE32-E72D297353CC}">
              <c16:uniqueId val="{00000000-CD29-469D-8069-9402F94AE6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29-469D-8069-9402F94AE6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29-469D-8069-9402F94AE6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12</c:v>
                </c:pt>
                <c:pt idx="6">
                  <c:v>22</c:v>
                </c:pt>
                <c:pt idx="9">
                  <c:v>24</c:v>
                </c:pt>
                <c:pt idx="12">
                  <c:v>30</c:v>
                </c:pt>
              </c:numCache>
            </c:numRef>
          </c:val>
          <c:extLst>
            <c:ext xmlns:c16="http://schemas.microsoft.com/office/drawing/2014/chart" uri="{C3380CC4-5D6E-409C-BE32-E72D297353CC}">
              <c16:uniqueId val="{00000003-CD29-469D-8069-9402F94AE6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289</c:v>
                </c:pt>
                <c:pt idx="3">
                  <c:v>243</c:v>
                </c:pt>
                <c:pt idx="6">
                  <c:v>264</c:v>
                </c:pt>
                <c:pt idx="9">
                  <c:v>218</c:v>
                </c:pt>
                <c:pt idx="12">
                  <c:v>189</c:v>
                </c:pt>
              </c:numCache>
            </c:numRef>
          </c:val>
          <c:extLst>
            <c:ext xmlns:c16="http://schemas.microsoft.com/office/drawing/2014/chart" uri="{C3380CC4-5D6E-409C-BE32-E72D297353CC}">
              <c16:uniqueId val="{00000004-CD29-469D-8069-9402F94AE6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29-469D-8069-9402F94AE6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29-469D-8069-9402F94AE6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506</c:v>
                </c:pt>
                <c:pt idx="3">
                  <c:v>466</c:v>
                </c:pt>
                <c:pt idx="6">
                  <c:v>464</c:v>
                </c:pt>
                <c:pt idx="9">
                  <c:v>479</c:v>
                </c:pt>
                <c:pt idx="12">
                  <c:v>435</c:v>
                </c:pt>
              </c:numCache>
            </c:numRef>
          </c:val>
          <c:extLst>
            <c:ext xmlns:c16="http://schemas.microsoft.com/office/drawing/2014/chart" uri="{C3380CC4-5D6E-409C-BE32-E72D297353CC}">
              <c16:uniqueId val="{00000007-CD29-469D-8069-9402F94AE6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268</c:v>
                </c:pt>
                <c:pt idx="2">
                  <c:v>#N/A</c:v>
                </c:pt>
                <c:pt idx="3">
                  <c:v>#N/A</c:v>
                </c:pt>
                <c:pt idx="4">
                  <c:v>177</c:v>
                </c:pt>
                <c:pt idx="5">
                  <c:v>#N/A</c:v>
                </c:pt>
                <c:pt idx="6">
                  <c:v>#N/A</c:v>
                </c:pt>
                <c:pt idx="7">
                  <c:v>217</c:v>
                </c:pt>
                <c:pt idx="8">
                  <c:v>#N/A</c:v>
                </c:pt>
                <c:pt idx="9">
                  <c:v>#N/A</c:v>
                </c:pt>
                <c:pt idx="10">
                  <c:v>174</c:v>
                </c:pt>
                <c:pt idx="11">
                  <c:v>#N/A</c:v>
                </c:pt>
                <c:pt idx="12">
                  <c:v>#N/A</c:v>
                </c:pt>
                <c:pt idx="13">
                  <c:v>118</c:v>
                </c:pt>
                <c:pt idx="14">
                  <c:v>#N/A</c:v>
                </c:pt>
              </c:numCache>
            </c:numRef>
          </c:val>
          <c:smooth val="0"/>
          <c:extLst>
            <c:ext xmlns:c16="http://schemas.microsoft.com/office/drawing/2014/chart" uri="{C3380CC4-5D6E-409C-BE32-E72D297353CC}">
              <c16:uniqueId val="{00000008-CD29-469D-8069-9402F94AE6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5209</c:v>
                </c:pt>
                <c:pt idx="5">
                  <c:v>5303</c:v>
                </c:pt>
                <c:pt idx="8">
                  <c:v>5160</c:v>
                </c:pt>
                <c:pt idx="11">
                  <c:v>5051</c:v>
                </c:pt>
                <c:pt idx="14">
                  <c:v>5028</c:v>
                </c:pt>
              </c:numCache>
            </c:numRef>
          </c:val>
          <c:extLst>
            <c:ext xmlns:c16="http://schemas.microsoft.com/office/drawing/2014/chart" uri="{C3380CC4-5D6E-409C-BE32-E72D297353CC}">
              <c16:uniqueId val="{00000000-60DD-43B5-AB8A-5C070525A8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115</c:v>
                </c:pt>
                <c:pt idx="5">
                  <c:v>84</c:v>
                </c:pt>
                <c:pt idx="8">
                  <c:v>59</c:v>
                </c:pt>
                <c:pt idx="11">
                  <c:v>38</c:v>
                </c:pt>
                <c:pt idx="14">
                  <c:v>22</c:v>
                </c:pt>
              </c:numCache>
            </c:numRef>
          </c:val>
          <c:extLst>
            <c:ext xmlns:c16="http://schemas.microsoft.com/office/drawing/2014/chart" uri="{C3380CC4-5D6E-409C-BE32-E72D297353CC}">
              <c16:uniqueId val="{00000001-60DD-43B5-AB8A-5C070525A8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2432</c:v>
                </c:pt>
                <c:pt idx="5">
                  <c:v>2413</c:v>
                </c:pt>
                <c:pt idx="8">
                  <c:v>2609</c:v>
                </c:pt>
                <c:pt idx="11">
                  <c:v>2910</c:v>
                </c:pt>
                <c:pt idx="14">
                  <c:v>3751</c:v>
                </c:pt>
              </c:numCache>
            </c:numRef>
          </c:val>
          <c:extLst>
            <c:ext xmlns:c16="http://schemas.microsoft.com/office/drawing/2014/chart" uri="{C3380CC4-5D6E-409C-BE32-E72D297353CC}">
              <c16:uniqueId val="{00000002-60DD-43B5-AB8A-5C070525A8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DD-43B5-AB8A-5C070525A8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DD-43B5-AB8A-5C070525A8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DD-43B5-AB8A-5C070525A8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1302</c:v>
                </c:pt>
                <c:pt idx="3">
                  <c:v>1263</c:v>
                </c:pt>
                <c:pt idx="6">
                  <c:v>1284</c:v>
                </c:pt>
                <c:pt idx="9">
                  <c:v>1268</c:v>
                </c:pt>
                <c:pt idx="12">
                  <c:v>1235</c:v>
                </c:pt>
              </c:numCache>
            </c:numRef>
          </c:val>
          <c:extLst>
            <c:ext xmlns:c16="http://schemas.microsoft.com/office/drawing/2014/chart" uri="{C3380CC4-5D6E-409C-BE32-E72D297353CC}">
              <c16:uniqueId val="{00000006-60DD-43B5-AB8A-5C070525A8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c:v>
                </c:pt>
                <c:pt idx="3">
                  <c:v>234</c:v>
                </c:pt>
                <c:pt idx="6">
                  <c:v>219</c:v>
                </c:pt>
                <c:pt idx="9">
                  <c:v>234</c:v>
                </c:pt>
                <c:pt idx="12">
                  <c:v>222</c:v>
                </c:pt>
              </c:numCache>
            </c:numRef>
          </c:val>
          <c:extLst>
            <c:ext xmlns:c16="http://schemas.microsoft.com/office/drawing/2014/chart" uri="{C3380CC4-5D6E-409C-BE32-E72D297353CC}">
              <c16:uniqueId val="{00000007-60DD-43B5-AB8A-5C070525A8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2651</c:v>
                </c:pt>
                <c:pt idx="3">
                  <c:v>2604</c:v>
                </c:pt>
                <c:pt idx="6">
                  <c:v>2255</c:v>
                </c:pt>
                <c:pt idx="9">
                  <c:v>1839</c:v>
                </c:pt>
                <c:pt idx="12">
                  <c:v>1350</c:v>
                </c:pt>
              </c:numCache>
            </c:numRef>
          </c:val>
          <c:extLst>
            <c:ext xmlns:c16="http://schemas.microsoft.com/office/drawing/2014/chart" uri="{C3380CC4-5D6E-409C-BE32-E72D297353CC}">
              <c16:uniqueId val="{00000008-60DD-43B5-AB8A-5C070525A8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DD-43B5-AB8A-5C070525A8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3205</c:v>
                </c:pt>
                <c:pt idx="3">
                  <c:v>3505</c:v>
                </c:pt>
                <c:pt idx="6">
                  <c:v>3269</c:v>
                </c:pt>
                <c:pt idx="9">
                  <c:v>3226</c:v>
                </c:pt>
                <c:pt idx="12">
                  <c:v>3226</c:v>
                </c:pt>
              </c:numCache>
            </c:numRef>
          </c:val>
          <c:extLst>
            <c:ext xmlns:c16="http://schemas.microsoft.com/office/drawing/2014/chart" uri="{C3380CC4-5D6E-409C-BE32-E72D297353CC}">
              <c16:uniqueId val="{0000000A-60DD-43B5-AB8A-5C070525A8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DD-43B5-AB8A-5C070525A8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837</c:v>
                </c:pt>
                <c:pt idx="1">
                  <c:v>838</c:v>
                </c:pt>
                <c:pt idx="2">
                  <c:v>840</c:v>
                </c:pt>
              </c:numCache>
            </c:numRef>
          </c:val>
          <c:extLst>
            <c:ext xmlns:c16="http://schemas.microsoft.com/office/drawing/2014/chart" uri="{C3380CC4-5D6E-409C-BE32-E72D297353CC}">
              <c16:uniqueId val="{00000000-829E-4EE7-AA60-C38D290BE7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c:v>
                </c:pt>
                <c:pt idx="1">
                  <c:v>66</c:v>
                </c:pt>
                <c:pt idx="2">
                  <c:v>66</c:v>
                </c:pt>
              </c:numCache>
            </c:numRef>
          </c:val>
          <c:extLst>
            <c:ext xmlns:c16="http://schemas.microsoft.com/office/drawing/2014/chart" uri="{C3380CC4-5D6E-409C-BE32-E72D297353CC}">
              <c16:uniqueId val="{00000001-829E-4EE7-AA60-C38D290BE7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1098</c:v>
                </c:pt>
                <c:pt idx="1">
                  <c:v>1406</c:v>
                </c:pt>
                <c:pt idx="2">
                  <c:v>2176</c:v>
                </c:pt>
              </c:numCache>
            </c:numRef>
          </c:val>
          <c:extLst>
            <c:ext xmlns:c16="http://schemas.microsoft.com/office/drawing/2014/chart" uri="{C3380CC4-5D6E-409C-BE32-E72D297353CC}">
              <c16:uniqueId val="{00000002-829E-4EE7-AA60-C38D290BE7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{848D86B7-4343-4857-BAB4-A24A5510424A}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B4-47C0-9BC4-E24DED8024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{90745870-EFC5-47D3-8473-9AAF8A42B9CE}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B4-47C0-9BC4-E24DED8024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{FDB7DB67-6A92-4470-BCBC-6D4ECA8A2691}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B4-47C0-9BC4-E24DED8024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{A001198C-566B-4FA9-B349-E9FBE801CF4B}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B4-47C0-9BC4-E24DED8024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{FF344A76-5034-447C-8BE9-FD779FB73BA6}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B4-47C0-9BC4-E24DED8024B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{DC5E0FE0-2654-4F42-8CBC-E5399003AF5A}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B4-47C0-9BC4-E24DED8024B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{238AFD1D-E6AD-4B71-9F89-3BE66D51C60D}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B4-47C0-9BC4-E24DED8024B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{2155B3A9-6FC4-485A-B015-79EE74E3CABD}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B4-47C0-9BC4-E24DED8024B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{8F260542-84D2-429F-9B04-EF9D62C89F6F}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B4-47C0-9BC4-E24DED8024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63.7</c:v>
                </c:pt>
                <c:pt idx="16">
                  <c:v>65.5</c:v>
                </c:pt>
                <c:pt idx="24">
                  <c:v>66.900000000000006</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B4-47C0-9BC4-E24DED8024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{D255C48D-0EEA-4634-92E6-97F24B044E07}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B4-47C0-9BC4-E24DED8024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{AD9E21F2-573F-4FE7-A529-D1B19BBAC752}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B4-47C0-9BC4-E24DED8024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{1DAF0927-7E6E-4F54-B8AC-34D3F0D2CEA2}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B4-47C0-9BC4-E24DED8024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{74CADB43-799E-474A-8A78-5AD00C1D0ADF}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B4-47C0-9BC4-E24DED8024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{6BBEE2BC-9DC7-46C4-87A1-E2AF26C385A0}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B4-47C0-9BC4-E24DED8024B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{FCC8FF4F-F053-4AE7-BE76-D2E54B7C1513}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B4-47C0-9BC4-E24DED8024B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{90CB6FF1-115B-4F62-9F6D-E08AAD2E58F7}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B4-47C0-9BC4-E24DED8024B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{1074D2FF-2AFF-4F63-A73F-5ADE7B82E53F}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B4-47C0-9BC4-E24DED8024B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{B32B62F4-6F98-43A5-90A9-65C275242D68}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B4-47C0-9BC4-E24DED8024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2B4-47C0-9BC4-E24DED8024B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{6663A831-C6F7-44E6-9640-F66E17002429}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F0-49BD-A052-60EEAA4C8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{F2B1858D-BA8C-4D09-8D59-959012BF73A7}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0-49BD-A052-60EEAA4C8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{1140F518-9AA6-4D9C-8FA9-D578C62FEC26}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0-49BD-A052-60EEAA4C8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{5649B1FA-EDFD-449D-B61E-BCDF40D7BD3B}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0-49BD-A052-60EEAA4C8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{AD84C04C-BE04-4753-9C2D-911D84A6C483}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0-49BD-A052-60EEAA4C825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{F27F5E6E-2CDD-4FBB-B4CE-35DD7EF63A97}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F0-49BD-A052-60EEAA4C825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{ED49B2D2-B693-42FF-B9C5-70496CA2FFDB}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F0-49BD-A052-60EEAA4C825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{A91C6097-67E3-40E9-8F02-575F721545C5}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F0-49BD-A052-60EEAA4C825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{2240731B-3296-463E-910C-382DCB7C9689}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F0-49BD-A052-60EEAA4C8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7.5</c:v>
                </c:pt>
                <c:pt idx="16">
                  <c:v>6.7</c:v>
                </c:pt>
                <c:pt idx="24">
                  <c:v>5.6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F0-49BD-A052-60EEAA4C8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{289E970D-FE86-4026-8EB2-900394220C50}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F0-49BD-A052-60EEAA4C82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{2EC6F593-D503-4B2A-8B39-F873EF54C185}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0-49BD-A052-60EEAA4C8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{A23CFBCA-751F-4257-AF1B-000684C622D6}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0-49BD-A052-60EEAA4C8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{EE3A2DBB-4FD9-4692-8513-8ED2D04CEF52}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0-49BD-A052-60EEAA4C8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{08BF5E03-90C0-4CE0-8130-1D8D5AD992EE}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0-49BD-A052-60EEAA4C82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{442A043C-78F0-47EA-B3EE-E9C8DAB692A5}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F0-49BD-A052-60EEAA4C82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{9B41FCF2-0DF9-4F9A-9A9B-845CEC663692}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F0-49BD-A052-60EEAA4C82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{1892F88C-C421-4C29-AD20-12CAD4ABA9D6}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F0-49BD-A052-60EEAA4C82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{2E492353-B65F-4B5A-B87E-1B9904C47002}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F0-49BD-A052-60EEAA4C8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EF0-49BD-A052-60EEAA4C825E}"/>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％）に加え、町内に中心となる企業数も少ないことから、財政基盤が弱く、類似団体平均を下回っている。令和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月に策定をした第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年度）により、引き続き組織の見直しや定員管理・給与の適正化を実施するとともに、地方税の徴収体制強化（現年課税分収納率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87206</xdr:rowOff>
    </xdr:to>
    <xdr:cxnSp macro="">
      <xdr:nvCxnSpPr>
        <xdr:cNvPr id="68" name="直線コネクタ 67"/>
        <xdr:cNvCxnSpPr/>
      </xdr:nvCxnSpPr>
      <xdr:spPr>
        <a:xfrm>
          <a:off x="4114800" y="7451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87206</xdr:rowOff>
    </xdr:to>
    <xdr:cxnSp macro="">
      <xdr:nvCxnSpPr>
        <xdr:cNvPr id="71" name="直線コネクタ 70"/>
        <xdr:cNvCxnSpPr/>
      </xdr:nvCxnSpPr>
      <xdr:spPr>
        <a:xfrm flipV="1">
          <a:off x="3225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95250</xdr:rowOff>
    </xdr:to>
    <xdr:cxnSp macro="">
      <xdr:nvCxnSpPr>
        <xdr:cNvPr id="77" name="直線コネクタ 76"/>
        <xdr:cNvCxnSpPr/>
      </xdr:nvCxnSpPr>
      <xdr:spPr>
        <a:xfrm flipV="1">
          <a:off x="1447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人件費</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、物件費、扶助費は</a:t>
          </a:r>
          <a:r>
            <a:rPr kumimoji="1" lang="ja-JP" altLang="ja-JP" sz="1050">
              <a:solidFill>
                <a:schemeClr val="dk1"/>
              </a:solidFill>
              <a:effectLst/>
              <a:latin typeface="+mn-lt"/>
              <a:ea typeface="+mn-ea"/>
              <a:cs typeface="+mn-cs"/>
            </a:rPr>
            <a:t>増加したものの、</a:t>
          </a:r>
          <a:r>
            <a:rPr kumimoji="1" lang="ja-JP" altLang="en-US" sz="1050">
              <a:solidFill>
                <a:schemeClr val="dk1"/>
              </a:solidFill>
              <a:effectLst/>
              <a:latin typeface="+mn-lt"/>
              <a:ea typeface="+mn-ea"/>
              <a:cs typeface="+mn-cs"/>
            </a:rPr>
            <a:t>補助金等</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公債費</a:t>
          </a:r>
          <a:r>
            <a:rPr kumimoji="1" lang="ja-JP" altLang="ja-JP" sz="1050">
              <a:solidFill>
                <a:schemeClr val="dk1"/>
              </a:solidFill>
              <a:effectLst/>
              <a:latin typeface="+mn-lt"/>
              <a:ea typeface="+mn-ea"/>
              <a:cs typeface="+mn-cs"/>
            </a:rPr>
            <a:t>は減少し、経常経費全体では</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％減となった</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町税は</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減となったが</a:t>
          </a:r>
          <a:r>
            <a:rPr kumimoji="1" lang="ja-JP" altLang="ja-JP" sz="1050">
              <a:solidFill>
                <a:schemeClr val="dk1"/>
              </a:solidFill>
              <a:effectLst/>
              <a:latin typeface="+mn-lt"/>
              <a:ea typeface="+mn-ea"/>
              <a:cs typeface="+mn-cs"/>
            </a:rPr>
            <a:t>、地方交付税は</a:t>
          </a:r>
          <a:r>
            <a:rPr kumimoji="1" lang="en-US" altLang="ja-JP" sz="1050">
              <a:solidFill>
                <a:schemeClr val="dk1"/>
              </a:solidFill>
              <a:effectLst/>
              <a:latin typeface="+mn-lt"/>
              <a:ea typeface="+mn-ea"/>
              <a:cs typeface="+mn-cs"/>
            </a:rPr>
            <a:t>13.6</a:t>
          </a:r>
          <a:r>
            <a:rPr kumimoji="1" lang="ja-JP" altLang="ja-JP" sz="1050">
              <a:solidFill>
                <a:schemeClr val="dk1"/>
              </a:solidFill>
              <a:effectLst/>
              <a:latin typeface="+mn-lt"/>
              <a:ea typeface="+mn-ea"/>
              <a:cs typeface="+mn-cs"/>
            </a:rPr>
            <a:t>％増となるなど、経常一般財源総額においては</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％増と</a:t>
          </a:r>
          <a:r>
            <a:rPr kumimoji="1" lang="ja-JP" altLang="en-US" sz="1050">
              <a:solidFill>
                <a:schemeClr val="dk1"/>
              </a:solidFill>
              <a:effectLst/>
              <a:latin typeface="+mn-lt"/>
              <a:ea typeface="+mn-ea"/>
              <a:cs typeface="+mn-cs"/>
            </a:rPr>
            <a:t>なった。それにより、経常収支比率は</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6.3</a:t>
          </a:r>
          <a:r>
            <a:rPr kumimoji="1" lang="ja-JP" altLang="ja-JP" sz="1050">
              <a:solidFill>
                <a:schemeClr val="dk1"/>
              </a:solidFill>
              <a:effectLst/>
              <a:latin typeface="+mn-lt"/>
              <a:ea typeface="+mn-ea"/>
              <a:cs typeface="+mn-cs"/>
            </a:rPr>
            <a:t>ポイント改善される結果となった。しかしながら、今後も町税・地方交付税ともに大幅な増は予想されないことから、現在取り組んでいる定員適正化計画や平成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月に策定した公共施設等総合管理計画をはじめ、公共施設総合管理計画の下、人件費や管理費削減のための施設の統廃合、事務費削減等を継続して実施する等、経常経費の削減を図る。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23585</xdr:rowOff>
    </xdr:from>
    <xdr:to>
      <xdr:col>23</xdr:col>
      <xdr:colOff>133350</xdr:colOff>
      <xdr:row>62</xdr:row>
      <xdr:rowOff>61685</xdr:rowOff>
    </xdr:to>
    <xdr:cxnSp macro="">
      <xdr:nvCxnSpPr>
        <xdr:cNvPr id="133" name="直線コネクタ 132"/>
        <xdr:cNvCxnSpPr/>
      </xdr:nvCxnSpPr>
      <xdr:spPr>
        <a:xfrm flipV="1">
          <a:off x="4114800" y="9967685"/>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65</xdr:row>
      <xdr:rowOff>98878</xdr:rowOff>
    </xdr:to>
    <xdr:cxnSp macro="">
      <xdr:nvCxnSpPr>
        <xdr:cNvPr id="136" name="直線コネクタ 135"/>
        <xdr:cNvCxnSpPr/>
      </xdr:nvCxnSpPr>
      <xdr:spPr>
        <a:xfrm flipV="1">
          <a:off x="3225800" y="10691585"/>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65</xdr:row>
      <xdr:rowOff>133350</xdr:rowOff>
    </xdr:to>
    <xdr:cxnSp macro="">
      <xdr:nvCxnSpPr>
        <xdr:cNvPr id="139" name="直線コネクタ 138"/>
        <xdr:cNvCxnSpPr/>
      </xdr:nvCxnSpPr>
      <xdr:spPr>
        <a:xfrm flipV="1">
          <a:off x="2336800" y="1124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65</xdr:row>
      <xdr:rowOff>133350</xdr:rowOff>
    </xdr:to>
    <xdr:cxnSp macro="">
      <xdr:nvCxnSpPr>
        <xdr:cNvPr id="142" name="直線コネクタ 141"/>
        <xdr:cNvCxnSpPr/>
      </xdr:nvCxnSpPr>
      <xdr:spPr>
        <a:xfrm>
          <a:off x="1447800" y="1123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144235</xdr:rowOff>
    </xdr:from>
    <xdr:to>
      <xdr:col>23</xdr:col>
      <xdr:colOff>184150</xdr:colOff>
      <xdr:row>58</xdr:row>
      <xdr:rowOff>74385</xdr:rowOff>
    </xdr:to>
    <xdr:sp macro="" textlink="">
      <xdr:nvSpPr>
        <xdr:cNvPr id="152" name="楕円 151"/>
        <xdr:cNvSpPr/>
      </xdr:nvSpPr>
      <xdr:spPr>
        <a:xfrm>
          <a:off x="49022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65512</xdr:rowOff>
    </xdr:from>
    <xdr:ext cx="762000" cy="259045"/>
    <xdr:sp macro="" textlink="">
      <xdr:nvSpPr>
        <xdr:cNvPr id="153" name="財政構造の弾力性該当値テキスト"/>
        <xdr:cNvSpPr txBox="1"/>
      </xdr:nvSpPr>
      <xdr:spPr>
        <a:xfrm>
          <a:off x="50419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10885</xdr:rowOff>
    </xdr:from>
    <xdr:to>
      <xdr:col>19</xdr:col>
      <xdr:colOff>184150</xdr:colOff>
      <xdr:row>62</xdr:row>
      <xdr:rowOff>112485</xdr:rowOff>
    </xdr:to>
    <xdr:sp macro="" textlink="">
      <xdr:nvSpPr>
        <xdr:cNvPr id="154" name="楕円 153"/>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122662</xdr:rowOff>
    </xdr:from>
    <xdr:ext cx="736600" cy="259045"/>
    <xdr:sp macro="" textlink="">
      <xdr:nvSpPr>
        <xdr:cNvPr id="155" name="テキスト ボックス 154"/>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6" name="楕円 155"/>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macro="" textlink="">
      <xdr:nvSpPr>
        <xdr:cNvPr id="157" name="テキスト ボックス 156"/>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60" name="楕円 159"/>
        <xdr:cNvSpPr/>
      </xdr:nvSpPr>
      <xdr:spPr>
        <a:xfrm>
          <a:off x="1397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61" name="テキスト ボックス 160"/>
        <xdr:cNvSpPr txBox="1"/>
      </xdr:nvSpPr>
      <xdr:spPr>
        <a:xfrm>
          <a:off x="1066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698</a:t>
          </a:r>
          <a:r>
            <a:rPr kumimoji="1" lang="ja-JP" altLang="ja-JP" sz="1100">
              <a:solidFill>
                <a:schemeClr val="dk1"/>
              </a:solidFill>
              <a:effectLst/>
              <a:latin typeface="+mn-lt"/>
              <a:ea typeface="+mn-ea"/>
              <a:cs typeface="+mn-cs"/>
            </a:rPr>
            <a:t>円上回っている。人件費は前年度比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％増、物件費は</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％増となったことに加え、算出式の分母となる人口も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となったことが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41432</xdr:rowOff>
    </xdr:from>
    <xdr:to>
      <xdr:col>23</xdr:col>
      <xdr:colOff>133350</xdr:colOff>
      <xdr:row>82</xdr:row>
      <xdr:rowOff>158700</xdr:rowOff>
    </xdr:to>
    <xdr:cxnSp macro="">
      <xdr:nvCxnSpPr>
        <xdr:cNvPr id="198" name="直線コネクタ 197"/>
        <xdr:cNvCxnSpPr/>
      </xdr:nvCxnSpPr>
      <xdr:spPr>
        <a:xfrm>
          <a:off x="4114800" y="14100332"/>
          <a:ext cx="838200" cy="1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155910</xdr:rowOff>
    </xdr:from>
    <xdr:to>
      <xdr:col>19</xdr:col>
      <xdr:colOff>133350</xdr:colOff>
      <xdr:row>82</xdr:row>
      <xdr:rowOff>41432</xdr:rowOff>
    </xdr:to>
    <xdr:cxnSp macro="">
      <xdr:nvCxnSpPr>
        <xdr:cNvPr id="201" name="直線コネクタ 200"/>
        <xdr:cNvCxnSpPr/>
      </xdr:nvCxnSpPr>
      <xdr:spPr>
        <a:xfrm>
          <a:off x="3225800" y="14043360"/>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151405</xdr:rowOff>
    </xdr:from>
    <xdr:to>
      <xdr:col>15</xdr:col>
      <xdr:colOff>82550</xdr:colOff>
      <xdr:row>81</xdr:row>
      <xdr:rowOff>155910</xdr:rowOff>
    </xdr:to>
    <xdr:cxnSp macro="">
      <xdr:nvCxnSpPr>
        <xdr:cNvPr id="204" name="直線コネクタ 203"/>
        <xdr:cNvCxnSpPr/>
      </xdr:nvCxnSpPr>
      <xdr:spPr>
        <a:xfrm>
          <a:off x="2336800" y="14038855"/>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138499</xdr:rowOff>
    </xdr:from>
    <xdr:to>
      <xdr:col>11</xdr:col>
      <xdr:colOff>31750</xdr:colOff>
      <xdr:row>81</xdr:row>
      <xdr:rowOff>151405</xdr:rowOff>
    </xdr:to>
    <xdr:cxnSp macro="">
      <xdr:nvCxnSpPr>
        <xdr:cNvPr id="207" name="直線コネクタ 206"/>
        <xdr:cNvCxnSpPr/>
      </xdr:nvCxnSpPr>
      <xdr:spPr>
        <a:xfrm>
          <a:off x="1447800" y="14025949"/>
          <a:ext cx="8890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107900</xdr:rowOff>
    </xdr:from>
    <xdr:to>
      <xdr:col>23</xdr:col>
      <xdr:colOff>184150</xdr:colOff>
      <xdr:row>83</xdr:row>
      <xdr:rowOff>38050</xdr:rowOff>
    </xdr:to>
    <xdr:sp macro="" textlink="">
      <xdr:nvSpPr>
        <xdr:cNvPr id="217" name="楕円 216"/>
        <xdr:cNvSpPr/>
      </xdr:nvSpPr>
      <xdr:spPr>
        <a:xfrm>
          <a:off x="4902200" y="141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79977</xdr:rowOff>
    </xdr:from>
    <xdr:ext cx="762000" cy="259045"/>
    <xdr:sp macro="" textlink="">
      <xdr:nvSpPr>
        <xdr:cNvPr id="218" name="人件費・物件費等の状況該当値テキスト"/>
        <xdr:cNvSpPr txBox="1"/>
      </xdr:nvSpPr>
      <xdr:spPr>
        <a:xfrm>
          <a:off x="5041900" y="141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162082</xdr:rowOff>
    </xdr:from>
    <xdr:to>
      <xdr:col>19</xdr:col>
      <xdr:colOff>184150</xdr:colOff>
      <xdr:row>82</xdr:row>
      <xdr:rowOff>92232</xdr:rowOff>
    </xdr:to>
    <xdr:sp macro="" textlink="">
      <xdr:nvSpPr>
        <xdr:cNvPr id="219" name="楕円 218"/>
        <xdr:cNvSpPr/>
      </xdr:nvSpPr>
      <xdr:spPr>
        <a:xfrm>
          <a:off x="4064000" y="140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77009</xdr:rowOff>
    </xdr:from>
    <xdr:ext cx="736600" cy="259045"/>
    <xdr:sp macro="" textlink="">
      <xdr:nvSpPr>
        <xdr:cNvPr id="220" name="テキスト ボックス 219"/>
        <xdr:cNvSpPr txBox="1"/>
      </xdr:nvSpPr>
      <xdr:spPr>
        <a:xfrm>
          <a:off x="3733800" y="1413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105110</xdr:rowOff>
    </xdr:from>
    <xdr:to>
      <xdr:col>15</xdr:col>
      <xdr:colOff>133350</xdr:colOff>
      <xdr:row>82</xdr:row>
      <xdr:rowOff>35260</xdr:rowOff>
    </xdr:to>
    <xdr:sp macro="" textlink="">
      <xdr:nvSpPr>
        <xdr:cNvPr id="221" name="楕円 220"/>
        <xdr:cNvSpPr/>
      </xdr:nvSpPr>
      <xdr:spPr>
        <a:xfrm>
          <a:off x="3175000" y="139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45437</xdr:rowOff>
    </xdr:from>
    <xdr:ext cx="762000" cy="259045"/>
    <xdr:sp macro="" textlink="">
      <xdr:nvSpPr>
        <xdr:cNvPr id="222" name="テキスト ボックス 221"/>
        <xdr:cNvSpPr txBox="1"/>
      </xdr:nvSpPr>
      <xdr:spPr>
        <a:xfrm>
          <a:off x="2844800" y="137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100605</xdr:rowOff>
    </xdr:from>
    <xdr:to>
      <xdr:col>11</xdr:col>
      <xdr:colOff>82550</xdr:colOff>
      <xdr:row>82</xdr:row>
      <xdr:rowOff>30755</xdr:rowOff>
    </xdr:to>
    <xdr:sp macro="" textlink="">
      <xdr:nvSpPr>
        <xdr:cNvPr id="223" name="楕円 222"/>
        <xdr:cNvSpPr/>
      </xdr:nvSpPr>
      <xdr:spPr>
        <a:xfrm>
          <a:off x="22860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15532</xdr:rowOff>
    </xdr:from>
    <xdr:ext cx="762000" cy="259045"/>
    <xdr:sp macro="" textlink="">
      <xdr:nvSpPr>
        <xdr:cNvPr id="224" name="テキスト ボックス 223"/>
        <xdr:cNvSpPr txBox="1"/>
      </xdr:nvSpPr>
      <xdr:spPr>
        <a:xfrm>
          <a:off x="1955800" y="1407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87699</xdr:rowOff>
    </xdr:from>
    <xdr:to>
      <xdr:col>7</xdr:col>
      <xdr:colOff>31750</xdr:colOff>
      <xdr:row>82</xdr:row>
      <xdr:rowOff>17849</xdr:rowOff>
    </xdr:to>
    <xdr:sp macro="" textlink="">
      <xdr:nvSpPr>
        <xdr:cNvPr id="225" name="楕円 224"/>
        <xdr:cNvSpPr/>
      </xdr:nvSpPr>
      <xdr:spPr>
        <a:xfrm>
          <a:off x="1397000" y="139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2626</xdr:rowOff>
    </xdr:from>
    <xdr:ext cx="762000" cy="259045"/>
    <xdr:sp macro="" textlink="">
      <xdr:nvSpPr>
        <xdr:cNvPr id="226" name="テキスト ボックス 225"/>
        <xdr:cNvSpPr txBox="1"/>
      </xdr:nvSpPr>
      <xdr:spPr>
        <a:xfrm>
          <a:off x="1066800" y="1406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ている。今後も、定員適正化計画に基づき、退職と採用のバランスを保ちつつ新陳代謝を図っていく。また、人事評価制度により、能力や適正、職務実績に基づく評価を統一的に実施することとし、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125589</xdr:rowOff>
    </xdr:to>
    <xdr:cxnSp macro="">
      <xdr:nvCxnSpPr>
        <xdr:cNvPr id="263" name="直線コネクタ 262"/>
        <xdr:cNvCxnSpPr/>
      </xdr:nvCxnSpPr>
      <xdr:spPr>
        <a:xfrm flipV="1">
          <a:off x="15290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66" name="直線コネクタ 265"/>
        <xdr:cNvCxnSpPr/>
      </xdr:nvCxnSpPr>
      <xdr:spPr>
        <a:xfrm>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98778</xdr:rowOff>
    </xdr:to>
    <xdr:cxnSp macro="">
      <xdr:nvCxnSpPr>
        <xdr:cNvPr id="269" name="直線コネクタ 268"/>
        <xdr:cNvCxnSpPr/>
      </xdr:nvCxnSpPr>
      <xdr:spPr>
        <a:xfrm>
          <a:off x="13512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5" name="楕円 284"/>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6" name="テキスト ボックス 285"/>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7" name="楕円 286"/>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8" name="テキスト ボックス 287"/>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人上回っている。旧町村単位に公共施設を設置（出張所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）していること、養護老人ホームも設置していることから人口に対して職員数が多い。また、将来の行財政運営をにらみ、年代別職員構成の不均衡を是正するため、平成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年度に民間経験者</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名を含む新規職員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名を採用したことにより数値が上昇している。今後も施設の統廃合、事務の効率化を図るとともに、年代別職員構成に配慮しながら、適正な定員管理に努める。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26972</xdr:rowOff>
    </xdr:to>
    <xdr:cxnSp macro="">
      <xdr:nvCxnSpPr>
        <xdr:cNvPr id="325" name="直線コネクタ 324"/>
        <xdr:cNvCxnSpPr/>
      </xdr:nvCxnSpPr>
      <xdr:spPr>
        <a:xfrm>
          <a:off x="16179800" y="10795000"/>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112244</xdr:rowOff>
    </xdr:from>
    <xdr:to>
      <xdr:col>77</xdr:col>
      <xdr:colOff>44450</xdr:colOff>
      <xdr:row>62</xdr:row>
      <xdr:rowOff>165100</xdr:rowOff>
    </xdr:to>
    <xdr:cxnSp macro="">
      <xdr:nvCxnSpPr>
        <xdr:cNvPr id="328" name="直線コネクタ 327"/>
        <xdr:cNvCxnSpPr/>
      </xdr:nvCxnSpPr>
      <xdr:spPr>
        <a:xfrm>
          <a:off x="15290800" y="1074214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112244</xdr:rowOff>
    </xdr:from>
    <xdr:to>
      <xdr:col>72</xdr:col>
      <xdr:colOff>203200</xdr:colOff>
      <xdr:row>62</xdr:row>
      <xdr:rowOff>154759</xdr:rowOff>
    </xdr:to>
    <xdr:cxnSp macro="">
      <xdr:nvCxnSpPr>
        <xdr:cNvPr id="331" name="直線コネクタ 330"/>
        <xdr:cNvCxnSpPr/>
      </xdr:nvCxnSpPr>
      <xdr:spPr>
        <a:xfrm flipV="1">
          <a:off x="14401800" y="107421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135225</xdr:rowOff>
    </xdr:from>
    <xdr:to>
      <xdr:col>68</xdr:col>
      <xdr:colOff>152400</xdr:colOff>
      <xdr:row>62</xdr:row>
      <xdr:rowOff>154759</xdr:rowOff>
    </xdr:to>
    <xdr:cxnSp macro="">
      <xdr:nvCxnSpPr>
        <xdr:cNvPr id="334" name="直線コネクタ 333"/>
        <xdr:cNvCxnSpPr/>
      </xdr:nvCxnSpPr>
      <xdr:spPr>
        <a:xfrm>
          <a:off x="13512800" y="1076512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147622</xdr:rowOff>
    </xdr:from>
    <xdr:to>
      <xdr:col>81</xdr:col>
      <xdr:colOff>95250</xdr:colOff>
      <xdr:row>63</xdr:row>
      <xdr:rowOff>77772</xdr:rowOff>
    </xdr:to>
    <xdr:sp macro="" textlink="">
      <xdr:nvSpPr>
        <xdr:cNvPr id="344" name="楕円 343"/>
        <xdr:cNvSpPr/>
      </xdr:nvSpPr>
      <xdr:spPr>
        <a:xfrm>
          <a:off x="169672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119699</xdr:rowOff>
    </xdr:from>
    <xdr:ext cx="762000" cy="259045"/>
    <xdr:sp macro="" textlink="">
      <xdr:nvSpPr>
        <xdr:cNvPr id="345" name="定員管理の状況該当値テキスト"/>
        <xdr:cNvSpPr txBox="1"/>
      </xdr:nvSpPr>
      <xdr:spPr>
        <a:xfrm>
          <a:off x="17106900" y="1074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6" name="楕円 345"/>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7" name="テキスト ボックス 346"/>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61444</xdr:rowOff>
    </xdr:from>
    <xdr:to>
      <xdr:col>73</xdr:col>
      <xdr:colOff>44450</xdr:colOff>
      <xdr:row>62</xdr:row>
      <xdr:rowOff>163044</xdr:rowOff>
    </xdr:to>
    <xdr:sp macro="" textlink="">
      <xdr:nvSpPr>
        <xdr:cNvPr id="348" name="楕円 347"/>
        <xdr:cNvSpPr/>
      </xdr:nvSpPr>
      <xdr:spPr>
        <a:xfrm>
          <a:off x="15240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147821</xdr:rowOff>
    </xdr:from>
    <xdr:ext cx="762000" cy="259045"/>
    <xdr:sp macro="" textlink="">
      <xdr:nvSpPr>
        <xdr:cNvPr id="349" name="テキスト ボックス 348"/>
        <xdr:cNvSpPr txBox="1"/>
      </xdr:nvSpPr>
      <xdr:spPr>
        <a:xfrm>
          <a:off x="14909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50" name="楕円 349"/>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51" name="テキスト ボックス 350"/>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84425</xdr:rowOff>
    </xdr:from>
    <xdr:to>
      <xdr:col>64</xdr:col>
      <xdr:colOff>152400</xdr:colOff>
      <xdr:row>63</xdr:row>
      <xdr:rowOff>14575</xdr:rowOff>
    </xdr:to>
    <xdr:sp macro="" textlink="">
      <xdr:nvSpPr>
        <xdr:cNvPr id="352" name="楕円 351"/>
        <xdr:cNvSpPr/>
      </xdr:nvSpPr>
      <xdr:spPr>
        <a:xfrm>
          <a:off x="13462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170802</xdr:rowOff>
    </xdr:from>
    <xdr:ext cx="762000" cy="259045"/>
    <xdr:sp macro="" textlink="">
      <xdr:nvSpPr>
        <xdr:cNvPr id="353" name="テキスト ボックス 352"/>
        <xdr:cNvSpPr txBox="1"/>
      </xdr:nvSpPr>
      <xdr:spPr>
        <a:xfrm>
          <a:off x="13131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抑制策により大きく上昇することなく推移している。順調に地方債残高を減少させ公債費の抑制に努めてきた。今後も、総合計画で財源配分を充分に検討することにより、地方債の新規発行の抑制に努め、歳入に見合った予算を編成し、財政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115994</xdr:rowOff>
    </xdr:to>
    <xdr:cxnSp macro="">
      <xdr:nvCxnSpPr>
        <xdr:cNvPr id="387" name="直線コネクタ 386"/>
        <xdr:cNvCxnSpPr/>
      </xdr:nvCxnSpPr>
      <xdr:spPr>
        <a:xfrm flipV="1">
          <a:off x="16179800" y="65747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33020</xdr:rowOff>
    </xdr:to>
    <xdr:cxnSp macro="">
      <xdr:nvCxnSpPr>
        <xdr:cNvPr id="390" name="直線コネクタ 389"/>
        <xdr:cNvCxnSpPr/>
      </xdr:nvCxnSpPr>
      <xdr:spPr>
        <a:xfrm flipV="1">
          <a:off x="15290800" y="66310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97367</xdr:rowOff>
    </xdr:to>
    <xdr:cxnSp macro="">
      <xdr:nvCxnSpPr>
        <xdr:cNvPr id="393" name="直線コネクタ 392"/>
        <xdr:cNvCxnSpPr/>
      </xdr:nvCxnSpPr>
      <xdr:spPr>
        <a:xfrm flipV="1">
          <a:off x="14401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22437</xdr:rowOff>
    </xdr:to>
    <xdr:cxnSp macro="">
      <xdr:nvCxnSpPr>
        <xdr:cNvPr id="396" name="直線コネクタ 395"/>
        <xdr:cNvCxnSpPr/>
      </xdr:nvCxnSpPr>
      <xdr:spPr>
        <a:xfrm flipV="1">
          <a:off x="13512800" y="6783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6" name="楕円 405"/>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7"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8" name="楕円 407"/>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9" name="テキスト ボックス 408"/>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10" name="楕円 409"/>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11" name="テキスト ボックス 410"/>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2" name="楕円 411"/>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3" name="テキスト ボックス 412"/>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4" name="楕円 413"/>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5" name="テキスト ボックス 414"/>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地方債の発行抑制策や基金残高の増加により、算出式の分子である将来負担額がマイナスとなり、令和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年度に引き続き負担率が</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人件費にかかる経常収支比率は、類似団体平均と比較して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ポイント高くなっている。旧町村単位に公共施設を設置（出張所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）し、養護老人ホームも設置していること等から類似団体に比べ職員数が多いことが原因である。引き続き、定員適正化計画により適正な定員管理に努める。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40</xdr:row>
      <xdr:rowOff>49276</xdr:rowOff>
    </xdr:to>
    <xdr:cxnSp macro="">
      <xdr:nvCxnSpPr>
        <xdr:cNvPr id="64" name="直線コネクタ 63"/>
        <xdr:cNvCxnSpPr/>
      </xdr:nvCxnSpPr>
      <xdr:spPr>
        <a:xfrm flipV="1">
          <a:off x="3987800" y="68158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21844</xdr:rowOff>
    </xdr:from>
    <xdr:to>
      <xdr:col>19</xdr:col>
      <xdr:colOff>187325</xdr:colOff>
      <xdr:row>40</xdr:row>
      <xdr:rowOff>49276</xdr:rowOff>
    </xdr:to>
    <xdr:cxnSp macro="">
      <xdr:nvCxnSpPr>
        <xdr:cNvPr id="67" name="直線コネクタ 66"/>
        <xdr:cNvCxnSpPr/>
      </xdr:nvCxnSpPr>
      <xdr:spPr>
        <a:xfrm>
          <a:off x="3098800" y="6879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21844</xdr:rowOff>
    </xdr:from>
    <xdr:to>
      <xdr:col>15</xdr:col>
      <xdr:colOff>98425</xdr:colOff>
      <xdr:row>40</xdr:row>
      <xdr:rowOff>21844</xdr:rowOff>
    </xdr:to>
    <xdr:cxnSp macro="">
      <xdr:nvCxnSpPr>
        <xdr:cNvPr id="70" name="直線コネクタ 69"/>
        <xdr:cNvCxnSpPr/>
      </xdr:nvCxnSpPr>
      <xdr:spPr>
        <a:xfrm>
          <a:off x="2209800" y="6879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156718</xdr:rowOff>
    </xdr:from>
    <xdr:to>
      <xdr:col>11</xdr:col>
      <xdr:colOff>9525</xdr:colOff>
      <xdr:row>40</xdr:row>
      <xdr:rowOff>21844</xdr:rowOff>
    </xdr:to>
    <xdr:cxnSp macro="">
      <xdr:nvCxnSpPr>
        <xdr:cNvPr id="73" name="直線コネクタ 72"/>
        <xdr:cNvCxnSpPr/>
      </xdr:nvCxnSpPr>
      <xdr:spPr>
        <a:xfrm>
          <a:off x="1320800" y="6843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142494</xdr:rowOff>
    </xdr:from>
    <xdr:to>
      <xdr:col>15</xdr:col>
      <xdr:colOff>149225</xdr:colOff>
      <xdr:row>40</xdr:row>
      <xdr:rowOff>72644</xdr:rowOff>
    </xdr:to>
    <xdr:sp macro="" textlink="">
      <xdr:nvSpPr>
        <xdr:cNvPr id="87" name="楕円 86"/>
        <xdr:cNvSpPr/>
      </xdr:nvSpPr>
      <xdr:spPr>
        <a:xfrm>
          <a:off x="3048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57421</xdr:rowOff>
    </xdr:from>
    <xdr:ext cx="762000" cy="259045"/>
    <xdr:sp macro="" textlink="">
      <xdr:nvSpPr>
        <xdr:cNvPr id="88" name="テキスト ボックス 87"/>
        <xdr:cNvSpPr txBox="1"/>
      </xdr:nvSpPr>
      <xdr:spPr>
        <a:xfrm>
          <a:off x="2717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142494</xdr:rowOff>
    </xdr:from>
    <xdr:to>
      <xdr:col>11</xdr:col>
      <xdr:colOff>60325</xdr:colOff>
      <xdr:row>40</xdr:row>
      <xdr:rowOff>72644</xdr:rowOff>
    </xdr:to>
    <xdr:sp macro="" textlink="">
      <xdr:nvSpPr>
        <xdr:cNvPr id="89" name="楕円 88"/>
        <xdr:cNvSpPr/>
      </xdr:nvSpPr>
      <xdr:spPr>
        <a:xfrm>
          <a:off x="2159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57421</xdr:rowOff>
    </xdr:from>
    <xdr:ext cx="762000" cy="259045"/>
    <xdr:sp macro="" textlink="">
      <xdr:nvSpPr>
        <xdr:cNvPr id="90" name="テキスト ボックス 89"/>
        <xdr:cNvSpPr txBox="1"/>
      </xdr:nvSpPr>
      <xdr:spPr>
        <a:xfrm>
          <a:off x="1828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105918</xdr:rowOff>
    </xdr:from>
    <xdr:to>
      <xdr:col>6</xdr:col>
      <xdr:colOff>171450</xdr:colOff>
      <xdr:row>40</xdr:row>
      <xdr:rowOff>36068</xdr:rowOff>
    </xdr:to>
    <xdr:sp macro="" textlink="">
      <xdr:nvSpPr>
        <xdr:cNvPr id="91" name="楕円 90"/>
        <xdr:cNvSpPr/>
      </xdr:nvSpPr>
      <xdr:spPr>
        <a:xfrm>
          <a:off x="1270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20845</xdr:rowOff>
    </xdr:from>
    <xdr:ext cx="762000" cy="259045"/>
    <xdr:sp macro="" textlink="">
      <xdr:nvSpPr>
        <xdr:cNvPr id="92" name="テキスト ボックス 91"/>
        <xdr:cNvSpPr txBox="1"/>
      </xdr:nvSpPr>
      <xdr:spPr>
        <a:xfrm>
          <a:off x="939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物件費にかかる経常収支比率は、前年に対して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ポイント減となり、決算額ベース</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となっている。こ</a:t>
          </a:r>
          <a:r>
            <a:rPr kumimoji="1" lang="ja-JP" altLang="en-US" sz="1100">
              <a:solidFill>
                <a:schemeClr val="dk1"/>
              </a:solidFill>
              <a:effectLst/>
              <a:latin typeface="+mn-lt"/>
              <a:ea typeface="+mn-ea"/>
              <a:cs typeface="+mn-cs"/>
            </a:rPr>
            <a:t>れは、新型コロナウイルス予防接種委託料が皆増と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ことが大きな要因</a:t>
          </a:r>
          <a:r>
            <a:rPr kumimoji="1" lang="ja-JP" altLang="ja-JP" sz="1100">
              <a:solidFill>
                <a:schemeClr val="dk1"/>
              </a:solidFill>
              <a:effectLst/>
              <a:latin typeface="+mn-lt"/>
              <a:ea typeface="+mn-ea"/>
              <a:cs typeface="+mn-cs"/>
            </a:rPr>
            <a:t>である。引き続き電算システム関係経費や施設管理経費は増加傾向である。今後も事業の総合的な見直しや事務改善による手法の検討など、物件費増加の抑制に努める。管理経費等についても、予算査定時に前々年度決算額及び当該年度の執行額に応じた査定を行い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35560</xdr:rowOff>
    </xdr:to>
    <xdr:cxnSp macro="">
      <xdr:nvCxnSpPr>
        <xdr:cNvPr id="121" name="直線コネクタ 120"/>
        <xdr:cNvCxnSpPr/>
      </xdr:nvCxnSpPr>
      <xdr:spPr>
        <a:xfrm flipV="1">
          <a:off x="15671800" y="2578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86995</xdr:rowOff>
    </xdr:to>
    <xdr:cxnSp macro="">
      <xdr:nvCxnSpPr>
        <xdr:cNvPr id="124" name="直線コネクタ 123"/>
        <xdr:cNvCxnSpPr/>
      </xdr:nvCxnSpPr>
      <xdr:spPr>
        <a:xfrm flipV="1">
          <a:off x="14782800" y="26073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64135</xdr:rowOff>
    </xdr:from>
    <xdr:to>
      <xdr:col>73</xdr:col>
      <xdr:colOff>180975</xdr:colOff>
      <xdr:row>15</xdr:row>
      <xdr:rowOff>86995</xdr:rowOff>
    </xdr:to>
    <xdr:cxnSp macro="">
      <xdr:nvCxnSpPr>
        <xdr:cNvPr id="127" name="直線コネクタ 126"/>
        <xdr:cNvCxnSpPr/>
      </xdr:nvCxnSpPr>
      <xdr:spPr>
        <a:xfrm>
          <a:off x="13893800" y="2635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86995</xdr:rowOff>
    </xdr:to>
    <xdr:cxnSp macro="">
      <xdr:nvCxnSpPr>
        <xdr:cNvPr id="130" name="直線コネクタ 129"/>
        <xdr:cNvCxnSpPr/>
      </xdr:nvCxnSpPr>
      <xdr:spPr>
        <a:xfrm flipV="1">
          <a:off x="13004800" y="2635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0" name="楕円 139"/>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99712</xdr:rowOff>
    </xdr:from>
    <xdr:ext cx="762000" cy="259045"/>
    <xdr:sp macro="" textlink="">
      <xdr:nvSpPr>
        <xdr:cNvPr id="141" name="物件費該当値テキスト"/>
        <xdr:cNvSpPr txBox="1"/>
      </xdr:nvSpPr>
      <xdr:spPr>
        <a:xfrm>
          <a:off x="16598900" y="25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156210</xdr:rowOff>
    </xdr:from>
    <xdr:to>
      <xdr:col>78</xdr:col>
      <xdr:colOff>120650</xdr:colOff>
      <xdr:row>15</xdr:row>
      <xdr:rowOff>86360</xdr:rowOff>
    </xdr:to>
    <xdr:sp macro="" textlink="">
      <xdr:nvSpPr>
        <xdr:cNvPr id="142" name="楕円 141"/>
        <xdr:cNvSpPr/>
      </xdr:nvSpPr>
      <xdr:spPr>
        <a:xfrm>
          <a:off x="15621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43" name="テキスト ボックス 142"/>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4" name="楕円 143"/>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45" name="テキスト ボックス 144"/>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xdr:nvSpPr>
        <xdr:cNvPr id="146" name="楕円 145"/>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47" name="テキスト ボックス 146"/>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48" name="楕円 147"/>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49" name="テキスト ボックス 148"/>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扶助費にかかる経常収支比率は、類似団体平均と比較して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くなっている。類似団体平均を上回っている原因として、高齢化による老人福祉費、養護老人ホームを設置している老人施設費、旧町村単位に保育所を設置している児童福祉費、子育て支援の一環として乳幼児等医療費助成を中学３年生まで拡大していることによる福祉医療費助成が挙げられる。老人福祉費や福祉医療費助成については、予防事業の推進と適切な施設管理によ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82" name="直線コネクタ 181"/>
        <xdr:cNvCxnSpPr/>
      </xdr:nvCxnSpPr>
      <xdr:spPr>
        <a:xfrm flipV="1">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59</xdr:row>
      <xdr:rowOff>146050</xdr:rowOff>
    </xdr:to>
    <xdr:cxnSp macro="">
      <xdr:nvCxnSpPr>
        <xdr:cNvPr id="185" name="直線コネクタ 184"/>
        <xdr:cNvCxnSpPr/>
      </xdr:nvCxnSpPr>
      <xdr:spPr>
        <a:xfrm flipV="1">
          <a:off x="3098800" y="9880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146050</xdr:rowOff>
    </xdr:to>
    <xdr:cxnSp macro="">
      <xdr:nvCxnSpPr>
        <xdr:cNvPr id="188" name="直線コネクタ 187"/>
        <xdr:cNvCxnSpPr/>
      </xdr:nvCxnSpPr>
      <xdr:spPr>
        <a:xfrm>
          <a:off x="2209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107950</xdr:rowOff>
    </xdr:to>
    <xdr:cxnSp macro="">
      <xdr:nvCxnSpPr>
        <xdr:cNvPr id="191" name="直線コネクタ 190"/>
        <xdr:cNvCxnSpPr/>
      </xdr:nvCxnSpPr>
      <xdr:spPr>
        <a:xfrm>
          <a:off x="1320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1" name="楕円 20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4" name="テキスト ボックス 203"/>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5" name="楕円 204"/>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6" name="テキスト ボックス 205"/>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その他にかかる経常収支比率は、前年に対して</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減となった。大きな減少ではないものの、下水道事業会計の施設維持管理経費をはじめ、国保や介護など、その他の特別会計に対する繰出金については増加傾向であり、繰出金が減少しない要因である。今後、公営企業の独立採算の原則に立ち返った料金の見直しによる健全化や、医療受診の指導や介護予防事業など保健指導事業の強化やこれに伴う医療費の削減、介護保険料の適正化により、普通会計の負担を減らしていくよう努める。</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12700</xdr:rowOff>
    </xdr:to>
    <xdr:cxnSp macro="">
      <xdr:nvCxnSpPr>
        <xdr:cNvPr id="245" name="直線コネクタ 244"/>
        <xdr:cNvCxnSpPr/>
      </xdr:nvCxnSpPr>
      <xdr:spPr>
        <a:xfrm flipV="1">
          <a:off x="15671800" y="9526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121557</xdr:rowOff>
    </xdr:to>
    <xdr:cxnSp macro="">
      <xdr:nvCxnSpPr>
        <xdr:cNvPr id="248" name="直線コネクタ 247"/>
        <xdr:cNvCxnSpPr/>
      </xdr:nvCxnSpPr>
      <xdr:spPr>
        <a:xfrm flipV="1">
          <a:off x="14782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60</xdr:row>
      <xdr:rowOff>88900</xdr:rowOff>
    </xdr:to>
    <xdr:cxnSp macro="">
      <xdr:nvCxnSpPr>
        <xdr:cNvPr id="251" name="直線コネクタ 250"/>
        <xdr:cNvCxnSpPr/>
      </xdr:nvCxnSpPr>
      <xdr:spPr>
        <a:xfrm flipV="1">
          <a:off x="13893800" y="972275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88900</xdr:rowOff>
    </xdr:to>
    <xdr:cxnSp macro="">
      <xdr:nvCxnSpPr>
        <xdr:cNvPr id="254" name="直線コネクタ 253"/>
        <xdr:cNvCxnSpPr/>
      </xdr:nvCxnSpPr>
      <xdr:spPr>
        <a:xfrm>
          <a:off x="13004800" y="1026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4" name="楕円 263"/>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5"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68" name="楕円 267"/>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9" name="テキスト ボックス 268"/>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0" name="楕円 269"/>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1" name="テキスト ボックス 270"/>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2" name="楕円 271"/>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3" name="テキスト ボックス 272"/>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補助費等にかかる経常収支比率は、前年に対して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となった。今後も各種団体に対する補助金の支給の見直し及び削減については、前々年度決算額及び当該年度の執行額、団体の活動内容や実績等を充分精査し、見直しや廃止を行うなど、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73116</xdr:rowOff>
    </xdr:from>
    <xdr:to>
      <xdr:col>82</xdr:col>
      <xdr:colOff>107950</xdr:colOff>
      <xdr:row>36</xdr:row>
      <xdr:rowOff>32294</xdr:rowOff>
    </xdr:to>
    <xdr:cxnSp macro="">
      <xdr:nvCxnSpPr>
        <xdr:cNvPr id="308" name="直線コネクタ 307"/>
        <xdr:cNvCxnSpPr/>
      </xdr:nvCxnSpPr>
      <xdr:spPr>
        <a:xfrm flipV="1">
          <a:off x="15671800" y="607386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32294</xdr:rowOff>
    </xdr:from>
    <xdr:to>
      <xdr:col>78</xdr:col>
      <xdr:colOff>69850</xdr:colOff>
      <xdr:row>36</xdr:row>
      <xdr:rowOff>104140</xdr:rowOff>
    </xdr:to>
    <xdr:cxnSp macro="">
      <xdr:nvCxnSpPr>
        <xdr:cNvPr id="311" name="直線コネクタ 310"/>
        <xdr:cNvCxnSpPr/>
      </xdr:nvCxnSpPr>
      <xdr:spPr>
        <a:xfrm flipV="1">
          <a:off x="14782800" y="62044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100874</xdr:rowOff>
    </xdr:from>
    <xdr:to>
      <xdr:col>73</xdr:col>
      <xdr:colOff>180975</xdr:colOff>
      <xdr:row>36</xdr:row>
      <xdr:rowOff>104140</xdr:rowOff>
    </xdr:to>
    <xdr:cxnSp macro="">
      <xdr:nvCxnSpPr>
        <xdr:cNvPr id="314" name="直線コネクタ 313"/>
        <xdr:cNvCxnSpPr/>
      </xdr:nvCxnSpPr>
      <xdr:spPr>
        <a:xfrm>
          <a:off x="13893800" y="5930174"/>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100874</xdr:rowOff>
    </xdr:from>
    <xdr:to>
      <xdr:col>69</xdr:col>
      <xdr:colOff>92075</xdr:colOff>
      <xdr:row>34</xdr:row>
      <xdr:rowOff>120469</xdr:rowOff>
    </xdr:to>
    <xdr:cxnSp macro="">
      <xdr:nvCxnSpPr>
        <xdr:cNvPr id="317" name="直線コネクタ 316"/>
        <xdr:cNvCxnSpPr/>
      </xdr:nvCxnSpPr>
      <xdr:spPr>
        <a:xfrm flipV="1">
          <a:off x="13004800" y="5930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27" name="楕円 326"/>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28"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152944</xdr:rowOff>
    </xdr:from>
    <xdr:to>
      <xdr:col>78</xdr:col>
      <xdr:colOff>120650</xdr:colOff>
      <xdr:row>36</xdr:row>
      <xdr:rowOff>83094</xdr:rowOff>
    </xdr:to>
    <xdr:sp macro="" textlink="">
      <xdr:nvSpPr>
        <xdr:cNvPr id="329" name="楕円 328"/>
        <xdr:cNvSpPr/>
      </xdr:nvSpPr>
      <xdr:spPr>
        <a:xfrm>
          <a:off x="15621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93271</xdr:rowOff>
    </xdr:from>
    <xdr:ext cx="736600" cy="259045"/>
    <xdr:sp macro="" textlink="">
      <xdr:nvSpPr>
        <xdr:cNvPr id="330" name="テキスト ボックス 329"/>
        <xdr:cNvSpPr txBox="1"/>
      </xdr:nvSpPr>
      <xdr:spPr>
        <a:xfrm>
          <a:off x="15290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1" name="楕円 330"/>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2" name="テキスト ボックス 331"/>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50074</xdr:rowOff>
    </xdr:from>
    <xdr:to>
      <xdr:col>69</xdr:col>
      <xdr:colOff>142875</xdr:colOff>
      <xdr:row>34</xdr:row>
      <xdr:rowOff>151674</xdr:rowOff>
    </xdr:to>
    <xdr:sp macro="" textlink="">
      <xdr:nvSpPr>
        <xdr:cNvPr id="333" name="楕円 332"/>
        <xdr:cNvSpPr/>
      </xdr:nvSpPr>
      <xdr:spPr>
        <a:xfrm>
          <a:off x="13843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161851</xdr:rowOff>
    </xdr:from>
    <xdr:ext cx="762000" cy="259045"/>
    <xdr:sp macro="" textlink="">
      <xdr:nvSpPr>
        <xdr:cNvPr id="334" name="テキスト ボックス 333"/>
        <xdr:cNvSpPr txBox="1"/>
      </xdr:nvSpPr>
      <xdr:spPr>
        <a:xfrm>
          <a:off x="13512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69669</xdr:rowOff>
    </xdr:from>
    <xdr:to>
      <xdr:col>65</xdr:col>
      <xdr:colOff>53975</xdr:colOff>
      <xdr:row>34</xdr:row>
      <xdr:rowOff>171269</xdr:rowOff>
    </xdr:to>
    <xdr:sp macro="" textlink="">
      <xdr:nvSpPr>
        <xdr:cNvPr id="335" name="楕円 334"/>
        <xdr:cNvSpPr/>
      </xdr:nvSpPr>
      <xdr:spPr>
        <a:xfrm>
          <a:off x="12954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9996</xdr:rowOff>
    </xdr:from>
    <xdr:ext cx="762000" cy="259045"/>
    <xdr:sp macro="" textlink="">
      <xdr:nvSpPr>
        <xdr:cNvPr id="336" name="テキスト ボックス 335"/>
        <xdr:cNvSpPr txBox="1"/>
      </xdr:nvSpPr>
      <xdr:spPr>
        <a:xfrm>
          <a:off x="12623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公債費にかかる経常収支比率は、前年に対して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た。引き続き、新規借入の抑制に努めるとともに、新規事業については、総合計画の実施計画（ローリング）において財源配分を充分に検討し、極力地方債の新規発行に依存しないなど、適正な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76708</xdr:rowOff>
    </xdr:to>
    <xdr:cxnSp macro="">
      <xdr:nvCxnSpPr>
        <xdr:cNvPr id="366" name="直線コネクタ 365"/>
        <xdr:cNvCxnSpPr/>
      </xdr:nvCxnSpPr>
      <xdr:spPr>
        <a:xfrm flipV="1">
          <a:off x="3987800" y="130291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81280</xdr:rowOff>
    </xdr:to>
    <xdr:cxnSp macro="">
      <xdr:nvCxnSpPr>
        <xdr:cNvPr id="369" name="直線コネクタ 368"/>
        <xdr:cNvCxnSpPr/>
      </xdr:nvCxnSpPr>
      <xdr:spPr>
        <a:xfrm flipV="1">
          <a:off x="3098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90424</xdr:rowOff>
    </xdr:to>
    <xdr:cxnSp macro="">
      <xdr:nvCxnSpPr>
        <xdr:cNvPr id="372" name="直線コネクタ 371"/>
        <xdr:cNvCxnSpPr/>
      </xdr:nvCxnSpPr>
      <xdr:spPr>
        <a:xfrm flipV="1">
          <a:off x="2209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117856</xdr:rowOff>
    </xdr:to>
    <xdr:cxnSp macro="">
      <xdr:nvCxnSpPr>
        <xdr:cNvPr id="375" name="直線コネクタ 374"/>
        <xdr:cNvCxnSpPr/>
      </xdr:nvCxnSpPr>
      <xdr:spPr>
        <a:xfrm flipV="1">
          <a:off x="1320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5" name="楕円 384"/>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6"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7" name="楕円 386"/>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8" name="テキスト ボックス 387"/>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0" name="テキスト ボックス 389"/>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1" name="楕円 390"/>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2" name="テキスト ボックス 391"/>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3" name="楕円 392"/>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4" name="テキスト ボックス 393"/>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公債費以外にかかる経常収支比率は、類似団体平均と比較して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なっている。税収の伸びは見込みにくい状況で普通交付税によるところが大きく、今後も、継続的な経常一般財源の増加を見込むのが難しい状況である。決算額ベースで</a:t>
          </a:r>
          <a:r>
            <a:rPr kumimoji="1" lang="ja-JP" altLang="en-US" sz="1100">
              <a:solidFill>
                <a:schemeClr val="dk1"/>
              </a:solidFill>
              <a:effectLst/>
              <a:latin typeface="+mn-lt"/>
              <a:ea typeface="+mn-ea"/>
              <a:cs typeface="+mn-cs"/>
            </a:rPr>
            <a:t>補助金等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減となっているものの、人件費、</a:t>
          </a:r>
          <a:r>
            <a:rPr kumimoji="1" lang="ja-JP" altLang="en-US" sz="1100">
              <a:solidFill>
                <a:schemeClr val="dk1"/>
              </a:solidFill>
              <a:effectLst/>
              <a:latin typeface="+mn-lt"/>
              <a:ea typeface="+mn-ea"/>
              <a:cs typeface="+mn-cs"/>
            </a:rPr>
            <a:t>物件費、扶助費等</a:t>
          </a:r>
          <a:r>
            <a:rPr kumimoji="1" lang="ja-JP" altLang="ja-JP" sz="1100">
              <a:solidFill>
                <a:schemeClr val="dk1"/>
              </a:solidFill>
              <a:effectLst/>
              <a:latin typeface="+mn-lt"/>
              <a:ea typeface="+mn-ea"/>
              <a:cs typeface="+mn-cs"/>
            </a:rPr>
            <a:t>においては増加しており個々に示した対策の実施に一層努める。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159004</xdr:rowOff>
    </xdr:to>
    <xdr:cxnSp macro="">
      <xdr:nvCxnSpPr>
        <xdr:cNvPr id="425" name="直線コネクタ 424"/>
        <xdr:cNvCxnSpPr/>
      </xdr:nvCxnSpPr>
      <xdr:spPr>
        <a:xfrm flipV="1">
          <a:off x="15671800" y="1297889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30987</xdr:rowOff>
    </xdr:to>
    <xdr:cxnSp macro="">
      <xdr:nvCxnSpPr>
        <xdr:cNvPr id="428" name="直線コネクタ 427"/>
        <xdr:cNvCxnSpPr/>
      </xdr:nvCxnSpPr>
      <xdr:spPr>
        <a:xfrm flipV="1">
          <a:off x="14782800" y="131892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35561</xdr:rowOff>
    </xdr:to>
    <xdr:cxnSp macro="">
      <xdr:nvCxnSpPr>
        <xdr:cNvPr id="431" name="直線コネクタ 430"/>
        <xdr:cNvCxnSpPr/>
      </xdr:nvCxnSpPr>
      <xdr:spPr>
        <a:xfrm flipV="1">
          <a:off x="13893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35561</xdr:rowOff>
    </xdr:to>
    <xdr:cxnSp macro="">
      <xdr:nvCxnSpPr>
        <xdr:cNvPr id="434" name="直線コネクタ 433"/>
        <xdr:cNvCxnSpPr/>
      </xdr:nvCxnSpPr>
      <xdr:spPr>
        <a:xfrm>
          <a:off x="13004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4" name="楕円 443"/>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5"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6" name="楕円 445"/>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7" name="テキスト ボックス 446"/>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8" name="楕円 447"/>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9" name="テキスト ボックス 448"/>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0" name="楕円 449"/>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1" name="テキスト ボックス 450"/>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2" name="楕円 45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3" name="テキスト ボックス 45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134117</xdr:rowOff>
    </xdr:from>
    <xdr:to>
      <xdr:col>29</xdr:col>
      <xdr:colOff>127000</xdr:colOff>
      <xdr:row>16</xdr:row>
      <xdr:rowOff>164384</xdr:rowOff>
    </xdr:to>
    <xdr:cxnSp macro="">
      <xdr:nvCxnSpPr>
        <xdr:cNvPr id="50" name="直線コネクタ 49"/>
        <xdr:cNvCxnSpPr/>
      </xdr:nvCxnSpPr>
      <xdr:spPr bwMode="auto">
        <a:xfrm flipV="1">
          <a:off x="5003800" y="2924942"/>
          <a:ext cx="6477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164384</xdr:rowOff>
    </xdr:from>
    <xdr:to>
      <xdr:col>26</xdr:col>
      <xdr:colOff>50800</xdr:colOff>
      <xdr:row>17</xdr:row>
      <xdr:rowOff>19733</xdr:rowOff>
    </xdr:to>
    <xdr:cxnSp macro="">
      <xdr:nvCxnSpPr>
        <xdr:cNvPr id="53" name="直線コネクタ 52"/>
        <xdr:cNvCxnSpPr/>
      </xdr:nvCxnSpPr>
      <xdr:spPr bwMode="auto">
        <a:xfrm flipV="1">
          <a:off x="4305300" y="2955209"/>
          <a:ext cx="698500" cy="2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19733</xdr:rowOff>
    </xdr:from>
    <xdr:to>
      <xdr:col>22</xdr:col>
      <xdr:colOff>114300</xdr:colOff>
      <xdr:row>17</xdr:row>
      <xdr:rowOff>41793</xdr:rowOff>
    </xdr:to>
    <xdr:cxnSp macro="">
      <xdr:nvCxnSpPr>
        <xdr:cNvPr id="56" name="直線コネクタ 55"/>
        <xdr:cNvCxnSpPr/>
      </xdr:nvCxnSpPr>
      <xdr:spPr bwMode="auto">
        <a:xfrm flipV="1">
          <a:off x="3606800" y="2982008"/>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41793</xdr:rowOff>
    </xdr:from>
    <xdr:to>
      <xdr:col>18</xdr:col>
      <xdr:colOff>177800</xdr:colOff>
      <xdr:row>17</xdr:row>
      <xdr:rowOff>43896</xdr:rowOff>
    </xdr:to>
    <xdr:cxnSp macro="">
      <xdr:nvCxnSpPr>
        <xdr:cNvPr id="59" name="直線コネクタ 58"/>
        <xdr:cNvCxnSpPr/>
      </xdr:nvCxnSpPr>
      <xdr:spPr bwMode="auto">
        <a:xfrm flipV="1">
          <a:off x="2908300" y="3004068"/>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83317</xdr:rowOff>
    </xdr:from>
    <xdr:to>
      <xdr:col>29</xdr:col>
      <xdr:colOff>177800</xdr:colOff>
      <xdr:row>17</xdr:row>
      <xdr:rowOff>13467</xdr:rowOff>
    </xdr:to>
    <xdr:sp macro="" textlink="">
      <xdr:nvSpPr>
        <xdr:cNvPr id="69" name="楕円 68"/>
        <xdr:cNvSpPr/>
      </xdr:nvSpPr>
      <xdr:spPr bwMode="auto">
        <a:xfrm>
          <a:off x="5600700" y="287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99844</xdr:rowOff>
    </xdr:from>
    <xdr:ext cx="762000" cy="259045"/>
    <xdr:sp macro="" textlink="">
      <xdr:nvSpPr>
        <xdr:cNvPr id="70" name="人口1人当たり決算額の推移該当値テキスト130"/>
        <xdr:cNvSpPr txBox="1"/>
      </xdr:nvSpPr>
      <xdr:spPr>
        <a:xfrm>
          <a:off x="5740400" y="27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113584</xdr:rowOff>
    </xdr:from>
    <xdr:to>
      <xdr:col>26</xdr:col>
      <xdr:colOff>101600</xdr:colOff>
      <xdr:row>17</xdr:row>
      <xdr:rowOff>43734</xdr:rowOff>
    </xdr:to>
    <xdr:sp macro="" textlink="">
      <xdr:nvSpPr>
        <xdr:cNvPr id="71" name="楕円 70"/>
        <xdr:cNvSpPr/>
      </xdr:nvSpPr>
      <xdr:spPr bwMode="auto">
        <a:xfrm>
          <a:off x="4953000" y="290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53911</xdr:rowOff>
    </xdr:from>
    <xdr:ext cx="736600" cy="259045"/>
    <xdr:sp macro="" textlink="">
      <xdr:nvSpPr>
        <xdr:cNvPr id="72" name="テキスト ボックス 71"/>
        <xdr:cNvSpPr txBox="1"/>
      </xdr:nvSpPr>
      <xdr:spPr>
        <a:xfrm>
          <a:off x="4622800" y="267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140383</xdr:rowOff>
    </xdr:from>
    <xdr:to>
      <xdr:col>22</xdr:col>
      <xdr:colOff>165100</xdr:colOff>
      <xdr:row>17</xdr:row>
      <xdr:rowOff>70533</xdr:rowOff>
    </xdr:to>
    <xdr:sp macro="" textlink="">
      <xdr:nvSpPr>
        <xdr:cNvPr id="73" name="楕円 72"/>
        <xdr:cNvSpPr/>
      </xdr:nvSpPr>
      <xdr:spPr bwMode="auto">
        <a:xfrm>
          <a:off x="4254500" y="293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80710</xdr:rowOff>
    </xdr:from>
    <xdr:ext cx="762000" cy="259045"/>
    <xdr:sp macro="" textlink="">
      <xdr:nvSpPr>
        <xdr:cNvPr id="74" name="テキスト ボックス 73"/>
        <xdr:cNvSpPr txBox="1"/>
      </xdr:nvSpPr>
      <xdr:spPr>
        <a:xfrm>
          <a:off x="3924300" y="270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162443</xdr:rowOff>
    </xdr:from>
    <xdr:to>
      <xdr:col>19</xdr:col>
      <xdr:colOff>38100</xdr:colOff>
      <xdr:row>17</xdr:row>
      <xdr:rowOff>92593</xdr:rowOff>
    </xdr:to>
    <xdr:sp macro="" textlink="">
      <xdr:nvSpPr>
        <xdr:cNvPr id="75" name="楕円 74"/>
        <xdr:cNvSpPr/>
      </xdr:nvSpPr>
      <xdr:spPr bwMode="auto">
        <a:xfrm>
          <a:off x="35560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102770</xdr:rowOff>
    </xdr:from>
    <xdr:ext cx="762000" cy="259045"/>
    <xdr:sp macro="" textlink="">
      <xdr:nvSpPr>
        <xdr:cNvPr id="76" name="テキスト ボックス 75"/>
        <xdr:cNvSpPr txBox="1"/>
      </xdr:nvSpPr>
      <xdr:spPr>
        <a:xfrm>
          <a:off x="3225800" y="272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164546</xdr:rowOff>
    </xdr:from>
    <xdr:to>
      <xdr:col>15</xdr:col>
      <xdr:colOff>101600</xdr:colOff>
      <xdr:row>17</xdr:row>
      <xdr:rowOff>94696</xdr:rowOff>
    </xdr:to>
    <xdr:sp macro="" textlink="">
      <xdr:nvSpPr>
        <xdr:cNvPr id="77" name="楕円 76"/>
        <xdr:cNvSpPr/>
      </xdr:nvSpPr>
      <xdr:spPr bwMode="auto">
        <a:xfrm>
          <a:off x="2857500" y="295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104873</xdr:rowOff>
    </xdr:from>
    <xdr:ext cx="762000" cy="259045"/>
    <xdr:sp macro="" textlink="">
      <xdr:nvSpPr>
        <xdr:cNvPr id="78" name="テキスト ボックス 77"/>
        <xdr:cNvSpPr txBox="1"/>
      </xdr:nvSpPr>
      <xdr:spPr>
        <a:xfrm>
          <a:off x="2527300" y="272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117951</xdr:rowOff>
    </xdr:from>
    <xdr:to>
      <xdr:col>29</xdr:col>
      <xdr:colOff>127000</xdr:colOff>
      <xdr:row>37</xdr:row>
      <xdr:rowOff>215944</xdr:rowOff>
    </xdr:to>
    <xdr:cxnSp macro="">
      <xdr:nvCxnSpPr>
        <xdr:cNvPr id="112" name="直線コネクタ 111"/>
        <xdr:cNvCxnSpPr/>
      </xdr:nvCxnSpPr>
      <xdr:spPr bwMode="auto">
        <a:xfrm>
          <a:off x="5003800" y="7242651"/>
          <a:ext cx="647700" cy="9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53219</xdr:rowOff>
    </xdr:from>
    <xdr:to>
      <xdr:col>26</xdr:col>
      <xdr:colOff>50800</xdr:colOff>
      <xdr:row>37</xdr:row>
      <xdr:rowOff>117951</xdr:rowOff>
    </xdr:to>
    <xdr:cxnSp macro="">
      <xdr:nvCxnSpPr>
        <xdr:cNvPr id="115" name="直線コネクタ 114"/>
        <xdr:cNvCxnSpPr/>
      </xdr:nvCxnSpPr>
      <xdr:spPr bwMode="auto">
        <a:xfrm>
          <a:off x="4305300" y="7177919"/>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53219</xdr:rowOff>
    </xdr:from>
    <xdr:to>
      <xdr:col>22</xdr:col>
      <xdr:colOff>114300</xdr:colOff>
      <xdr:row>37</xdr:row>
      <xdr:rowOff>124523</xdr:rowOff>
    </xdr:to>
    <xdr:cxnSp macro="">
      <xdr:nvCxnSpPr>
        <xdr:cNvPr id="118" name="直線コネクタ 117"/>
        <xdr:cNvCxnSpPr/>
      </xdr:nvCxnSpPr>
      <xdr:spPr bwMode="auto">
        <a:xfrm flipV="1">
          <a:off x="3606800" y="7177919"/>
          <a:ext cx="698500" cy="7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149802</xdr:rowOff>
    </xdr:from>
    <xdr:to>
      <xdr:col>18</xdr:col>
      <xdr:colOff>177800</xdr:colOff>
      <xdr:row>37</xdr:row>
      <xdr:rowOff>124523</xdr:rowOff>
    </xdr:to>
    <xdr:cxnSp macro="">
      <xdr:nvCxnSpPr>
        <xdr:cNvPr id="121" name="直線コネクタ 120"/>
        <xdr:cNvCxnSpPr/>
      </xdr:nvCxnSpPr>
      <xdr:spPr bwMode="auto">
        <a:xfrm>
          <a:off x="2908300" y="7103052"/>
          <a:ext cx="698500" cy="146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165144</xdr:rowOff>
    </xdr:from>
    <xdr:to>
      <xdr:col>29</xdr:col>
      <xdr:colOff>177800</xdr:colOff>
      <xdr:row>37</xdr:row>
      <xdr:rowOff>266744</xdr:rowOff>
    </xdr:to>
    <xdr:sp macro="" textlink="">
      <xdr:nvSpPr>
        <xdr:cNvPr id="131" name="楕円 130"/>
        <xdr:cNvSpPr/>
      </xdr:nvSpPr>
      <xdr:spPr bwMode="auto">
        <a:xfrm>
          <a:off x="5600700" y="728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73721</xdr:rowOff>
    </xdr:from>
    <xdr:ext cx="762000" cy="259045"/>
    <xdr:sp macro="" textlink="">
      <xdr:nvSpPr>
        <xdr:cNvPr id="132" name="人口1人当たり決算額の推移該当値テキスト445"/>
        <xdr:cNvSpPr txBox="1"/>
      </xdr:nvSpPr>
      <xdr:spPr>
        <a:xfrm>
          <a:off x="5740400" y="719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67151</xdr:rowOff>
    </xdr:from>
    <xdr:to>
      <xdr:col>26</xdr:col>
      <xdr:colOff>101600</xdr:colOff>
      <xdr:row>37</xdr:row>
      <xdr:rowOff>168751</xdr:rowOff>
    </xdr:to>
    <xdr:sp macro="" textlink="">
      <xdr:nvSpPr>
        <xdr:cNvPr id="133" name="楕円 132"/>
        <xdr:cNvSpPr/>
      </xdr:nvSpPr>
      <xdr:spPr bwMode="auto">
        <a:xfrm>
          <a:off x="4953000" y="719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153528</xdr:rowOff>
    </xdr:from>
    <xdr:ext cx="736600" cy="259045"/>
    <xdr:sp macro="" textlink="">
      <xdr:nvSpPr>
        <xdr:cNvPr id="134" name="テキスト ボックス 133"/>
        <xdr:cNvSpPr txBox="1"/>
      </xdr:nvSpPr>
      <xdr:spPr>
        <a:xfrm>
          <a:off x="4622800" y="727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2419</xdr:rowOff>
    </xdr:from>
    <xdr:to>
      <xdr:col>22</xdr:col>
      <xdr:colOff>165100</xdr:colOff>
      <xdr:row>37</xdr:row>
      <xdr:rowOff>104019</xdr:rowOff>
    </xdr:to>
    <xdr:sp macro="" textlink="">
      <xdr:nvSpPr>
        <xdr:cNvPr id="135" name="楕円 134"/>
        <xdr:cNvSpPr/>
      </xdr:nvSpPr>
      <xdr:spPr bwMode="auto">
        <a:xfrm>
          <a:off x="4254500" y="712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88796</xdr:rowOff>
    </xdr:from>
    <xdr:ext cx="762000" cy="259045"/>
    <xdr:sp macro="" textlink="">
      <xdr:nvSpPr>
        <xdr:cNvPr id="136" name="テキスト ボックス 135"/>
        <xdr:cNvSpPr txBox="1"/>
      </xdr:nvSpPr>
      <xdr:spPr>
        <a:xfrm>
          <a:off x="3924300" y="721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73723</xdr:rowOff>
    </xdr:from>
    <xdr:to>
      <xdr:col>19</xdr:col>
      <xdr:colOff>38100</xdr:colOff>
      <xdr:row>37</xdr:row>
      <xdr:rowOff>175323</xdr:rowOff>
    </xdr:to>
    <xdr:sp macro="" textlink="">
      <xdr:nvSpPr>
        <xdr:cNvPr id="137" name="楕円 136"/>
        <xdr:cNvSpPr/>
      </xdr:nvSpPr>
      <xdr:spPr bwMode="auto">
        <a:xfrm>
          <a:off x="3556000" y="719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160100</xdr:rowOff>
    </xdr:from>
    <xdr:ext cx="762000" cy="259045"/>
    <xdr:sp macro="" textlink="">
      <xdr:nvSpPr>
        <xdr:cNvPr id="138" name="テキスト ボックス 137"/>
        <xdr:cNvSpPr txBox="1"/>
      </xdr:nvSpPr>
      <xdr:spPr>
        <a:xfrm>
          <a:off x="3225800" y="728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99002</xdr:rowOff>
    </xdr:from>
    <xdr:to>
      <xdr:col>15</xdr:col>
      <xdr:colOff>101600</xdr:colOff>
      <xdr:row>37</xdr:row>
      <xdr:rowOff>29152</xdr:rowOff>
    </xdr:to>
    <xdr:sp macro="" textlink="">
      <xdr:nvSpPr>
        <xdr:cNvPr id="139" name="楕円 138"/>
        <xdr:cNvSpPr/>
      </xdr:nvSpPr>
      <xdr:spPr bwMode="auto">
        <a:xfrm>
          <a:off x="2857500" y="70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13929</xdr:rowOff>
    </xdr:from>
    <xdr:ext cx="762000" cy="259045"/>
    <xdr:sp macro="" textlink="">
      <xdr:nvSpPr>
        <xdr:cNvPr id="140" name="テキスト ボックス 139"/>
        <xdr:cNvSpPr txBox="1"/>
      </xdr:nvSpPr>
      <xdr:spPr>
        <a:xfrm>
          <a:off x="2527300" y="71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123406</xdr:rowOff>
    </xdr:from>
    <xdr:to>
      <xdr:col>24</xdr:col>
      <xdr:colOff>63500</xdr:colOff>
      <xdr:row>35</xdr:row>
      <xdr:rowOff>10757</xdr:rowOff>
    </xdr:to>
    <xdr:cxnSp macro="">
      <xdr:nvCxnSpPr>
        <xdr:cNvPr id="61" name="直線コネクタ 60"/>
        <xdr:cNvCxnSpPr/>
      </xdr:nvCxnSpPr>
      <xdr:spPr>
        <a:xfrm flipV="1">
          <a:off x="3797300" y="5952706"/>
          <a:ext cx="8382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10757</xdr:rowOff>
    </xdr:from>
    <xdr:to>
      <xdr:col>19</xdr:col>
      <xdr:colOff>177800</xdr:colOff>
      <xdr:row>35</xdr:row>
      <xdr:rowOff>122644</xdr:rowOff>
    </xdr:to>
    <xdr:cxnSp macro="">
      <xdr:nvCxnSpPr>
        <xdr:cNvPr id="64" name="直線コネクタ 63"/>
        <xdr:cNvCxnSpPr/>
      </xdr:nvCxnSpPr>
      <xdr:spPr>
        <a:xfrm flipV="1">
          <a:off x="2908300" y="6011507"/>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122644</xdr:rowOff>
    </xdr:from>
    <xdr:to>
      <xdr:col>15</xdr:col>
      <xdr:colOff>50800</xdr:colOff>
      <xdr:row>35</xdr:row>
      <xdr:rowOff>159207</xdr:rowOff>
    </xdr:to>
    <xdr:cxnSp macro="">
      <xdr:nvCxnSpPr>
        <xdr:cNvPr id="67" name="直線コネクタ 66"/>
        <xdr:cNvCxnSpPr/>
      </xdr:nvCxnSpPr>
      <xdr:spPr>
        <a:xfrm flipV="1">
          <a:off x="2019300" y="6123394"/>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157950</xdr:rowOff>
    </xdr:from>
    <xdr:to>
      <xdr:col>10</xdr:col>
      <xdr:colOff>114300</xdr:colOff>
      <xdr:row>35</xdr:row>
      <xdr:rowOff>159207</xdr:rowOff>
    </xdr:to>
    <xdr:cxnSp macro="">
      <xdr:nvCxnSpPr>
        <xdr:cNvPr id="70" name="直線コネクタ 69"/>
        <xdr:cNvCxnSpPr/>
      </xdr:nvCxnSpPr>
      <xdr:spPr>
        <a:xfrm>
          <a:off x="1130300" y="615870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72606</xdr:rowOff>
    </xdr:from>
    <xdr:to>
      <xdr:col>24</xdr:col>
      <xdr:colOff>114300</xdr:colOff>
      <xdr:row>35</xdr:row>
      <xdr:rowOff>2756</xdr:rowOff>
    </xdr:to>
    <xdr:sp macro="" textlink="">
      <xdr:nvSpPr>
        <xdr:cNvPr id="80" name="楕円 79"/>
        <xdr:cNvSpPr/>
      </xdr:nvSpPr>
      <xdr:spPr>
        <a:xfrm>
          <a:off x="4584700" y="5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95483</xdr:rowOff>
    </xdr:from>
    <xdr:ext cx="599010" cy="259045"/>
    <xdr:sp macro="" textlink="">
      <xdr:nvSpPr>
        <xdr:cNvPr id="81" name="人件費該当値テキスト"/>
        <xdr:cNvSpPr txBox="1"/>
      </xdr:nvSpPr>
      <xdr:spPr>
        <a:xfrm>
          <a:off x="4686300" y="575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131407</xdr:rowOff>
    </xdr:from>
    <xdr:to>
      <xdr:col>20</xdr:col>
      <xdr:colOff>38100</xdr:colOff>
      <xdr:row>35</xdr:row>
      <xdr:rowOff>61557</xdr:rowOff>
    </xdr:to>
    <xdr:sp macro="" textlink="">
      <xdr:nvSpPr>
        <xdr:cNvPr id="82" name="楕円 81"/>
        <xdr:cNvSpPr/>
      </xdr:nvSpPr>
      <xdr:spPr>
        <a:xfrm>
          <a:off x="3746500" y="5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78084</xdr:rowOff>
    </xdr:from>
    <xdr:ext cx="599010" cy="259045"/>
    <xdr:sp macro="" textlink="">
      <xdr:nvSpPr>
        <xdr:cNvPr id="83" name="テキスト ボックス 82"/>
        <xdr:cNvSpPr txBox="1"/>
      </xdr:nvSpPr>
      <xdr:spPr>
        <a:xfrm>
          <a:off x="3497795" y="57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71844</xdr:rowOff>
    </xdr:from>
    <xdr:to>
      <xdr:col>15</xdr:col>
      <xdr:colOff>101600</xdr:colOff>
      <xdr:row>36</xdr:row>
      <xdr:rowOff>1994</xdr:rowOff>
    </xdr:to>
    <xdr:sp macro="" textlink="">
      <xdr:nvSpPr>
        <xdr:cNvPr id="84" name="楕円 83"/>
        <xdr:cNvSpPr/>
      </xdr:nvSpPr>
      <xdr:spPr>
        <a:xfrm>
          <a:off x="2857500" y="60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18521</xdr:rowOff>
    </xdr:from>
    <xdr:ext cx="599010" cy="259045"/>
    <xdr:sp macro="" textlink="">
      <xdr:nvSpPr>
        <xdr:cNvPr id="85" name="テキスト ボックス 84"/>
        <xdr:cNvSpPr txBox="1"/>
      </xdr:nvSpPr>
      <xdr:spPr>
        <a:xfrm>
          <a:off x="2608795" y="58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108407</xdr:rowOff>
    </xdr:from>
    <xdr:to>
      <xdr:col>10</xdr:col>
      <xdr:colOff>165100</xdr:colOff>
      <xdr:row>36</xdr:row>
      <xdr:rowOff>38557</xdr:rowOff>
    </xdr:to>
    <xdr:sp macro="" textlink="">
      <xdr:nvSpPr>
        <xdr:cNvPr id="86" name="楕円 85"/>
        <xdr:cNvSpPr/>
      </xdr:nvSpPr>
      <xdr:spPr>
        <a:xfrm>
          <a:off x="1968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55084</xdr:rowOff>
    </xdr:from>
    <xdr:ext cx="599010" cy="259045"/>
    <xdr:sp macro="" textlink="">
      <xdr:nvSpPr>
        <xdr:cNvPr id="87" name="テキスト ボックス 86"/>
        <xdr:cNvSpPr txBox="1"/>
      </xdr:nvSpPr>
      <xdr:spPr>
        <a:xfrm>
          <a:off x="1719795" y="58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107150</xdr:rowOff>
    </xdr:from>
    <xdr:to>
      <xdr:col>6</xdr:col>
      <xdr:colOff>38100</xdr:colOff>
      <xdr:row>36</xdr:row>
      <xdr:rowOff>37300</xdr:rowOff>
    </xdr:to>
    <xdr:sp macro="" textlink="">
      <xdr:nvSpPr>
        <xdr:cNvPr id="88" name="楕円 87"/>
        <xdr:cNvSpPr/>
      </xdr:nvSpPr>
      <xdr:spPr>
        <a:xfrm>
          <a:off x="1079500" y="61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53827</xdr:rowOff>
    </xdr:from>
    <xdr:ext cx="599010" cy="259045"/>
    <xdr:sp macro="" textlink="">
      <xdr:nvSpPr>
        <xdr:cNvPr id="89" name="テキスト ボックス 88"/>
        <xdr:cNvSpPr txBox="1"/>
      </xdr:nvSpPr>
      <xdr:spPr>
        <a:xfrm>
          <a:off x="830795" y="588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116968</xdr:rowOff>
    </xdr:from>
    <xdr:to>
      <xdr:col>24</xdr:col>
      <xdr:colOff>63500</xdr:colOff>
      <xdr:row>56</xdr:row>
      <xdr:rowOff>82070</xdr:rowOff>
    </xdr:to>
    <xdr:cxnSp macro="">
      <xdr:nvCxnSpPr>
        <xdr:cNvPr id="116" name="直線コネクタ 115"/>
        <xdr:cNvCxnSpPr/>
      </xdr:nvCxnSpPr>
      <xdr:spPr>
        <a:xfrm flipV="1">
          <a:off x="3797300" y="9546718"/>
          <a:ext cx="838200" cy="1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82070</xdr:rowOff>
    </xdr:from>
    <xdr:to>
      <xdr:col>19</xdr:col>
      <xdr:colOff>177800</xdr:colOff>
      <xdr:row>56</xdr:row>
      <xdr:rowOff>105968</xdr:rowOff>
    </xdr:to>
    <xdr:cxnSp macro="">
      <xdr:nvCxnSpPr>
        <xdr:cNvPr id="119" name="直線コネクタ 118"/>
        <xdr:cNvCxnSpPr/>
      </xdr:nvCxnSpPr>
      <xdr:spPr>
        <a:xfrm flipV="1">
          <a:off x="2908300" y="9683270"/>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102964</xdr:rowOff>
    </xdr:from>
    <xdr:to>
      <xdr:col>15</xdr:col>
      <xdr:colOff>50800</xdr:colOff>
      <xdr:row>56</xdr:row>
      <xdr:rowOff>105968</xdr:rowOff>
    </xdr:to>
    <xdr:cxnSp macro="">
      <xdr:nvCxnSpPr>
        <xdr:cNvPr id="122" name="直線コネクタ 121"/>
        <xdr:cNvCxnSpPr/>
      </xdr:nvCxnSpPr>
      <xdr:spPr>
        <a:xfrm>
          <a:off x="2019300" y="9704164"/>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102964</xdr:rowOff>
    </xdr:from>
    <xdr:to>
      <xdr:col>10</xdr:col>
      <xdr:colOff>114300</xdr:colOff>
      <xdr:row>56</xdr:row>
      <xdr:rowOff>116045</xdr:rowOff>
    </xdr:to>
    <xdr:cxnSp macro="">
      <xdr:nvCxnSpPr>
        <xdr:cNvPr id="125" name="直線コネクタ 124"/>
        <xdr:cNvCxnSpPr/>
      </xdr:nvCxnSpPr>
      <xdr:spPr>
        <a:xfrm flipV="1">
          <a:off x="1130300" y="9704164"/>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66168</xdr:rowOff>
    </xdr:from>
    <xdr:to>
      <xdr:col>24</xdr:col>
      <xdr:colOff>114300</xdr:colOff>
      <xdr:row>55</xdr:row>
      <xdr:rowOff>167768</xdr:rowOff>
    </xdr:to>
    <xdr:sp macro="" textlink="">
      <xdr:nvSpPr>
        <xdr:cNvPr id="135" name="楕円 134"/>
        <xdr:cNvSpPr/>
      </xdr:nvSpPr>
      <xdr:spPr>
        <a:xfrm>
          <a:off x="4584700" y="94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89045</xdr:rowOff>
    </xdr:from>
    <xdr:ext cx="599010" cy="259045"/>
    <xdr:sp macro="" textlink="">
      <xdr:nvSpPr>
        <xdr:cNvPr id="136" name="物件費該当値テキスト"/>
        <xdr:cNvSpPr txBox="1"/>
      </xdr:nvSpPr>
      <xdr:spPr>
        <a:xfrm>
          <a:off x="4686300" y="934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31270</xdr:rowOff>
    </xdr:from>
    <xdr:to>
      <xdr:col>20</xdr:col>
      <xdr:colOff>38100</xdr:colOff>
      <xdr:row>56</xdr:row>
      <xdr:rowOff>132870</xdr:rowOff>
    </xdr:to>
    <xdr:sp macro="" textlink="">
      <xdr:nvSpPr>
        <xdr:cNvPr id="137" name="楕円 136"/>
        <xdr:cNvSpPr/>
      </xdr:nvSpPr>
      <xdr:spPr>
        <a:xfrm>
          <a:off x="37465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123997</xdr:rowOff>
    </xdr:from>
    <xdr:ext cx="534377" cy="259045"/>
    <xdr:sp macro="" textlink="">
      <xdr:nvSpPr>
        <xdr:cNvPr id="138" name="テキスト ボックス 137"/>
        <xdr:cNvSpPr txBox="1"/>
      </xdr:nvSpPr>
      <xdr:spPr>
        <a:xfrm>
          <a:off x="3530111" y="97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55168</xdr:rowOff>
    </xdr:from>
    <xdr:to>
      <xdr:col>15</xdr:col>
      <xdr:colOff>101600</xdr:colOff>
      <xdr:row>56</xdr:row>
      <xdr:rowOff>156768</xdr:rowOff>
    </xdr:to>
    <xdr:sp macro="" textlink="">
      <xdr:nvSpPr>
        <xdr:cNvPr id="139" name="楕円 138"/>
        <xdr:cNvSpPr/>
      </xdr:nvSpPr>
      <xdr:spPr>
        <a:xfrm>
          <a:off x="2857500" y="9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147895</xdr:rowOff>
    </xdr:from>
    <xdr:ext cx="534377" cy="259045"/>
    <xdr:sp macro="" textlink="">
      <xdr:nvSpPr>
        <xdr:cNvPr id="140" name="テキスト ボックス 139"/>
        <xdr:cNvSpPr txBox="1"/>
      </xdr:nvSpPr>
      <xdr:spPr>
        <a:xfrm>
          <a:off x="2641111" y="97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52164</xdr:rowOff>
    </xdr:from>
    <xdr:to>
      <xdr:col>10</xdr:col>
      <xdr:colOff>165100</xdr:colOff>
      <xdr:row>56</xdr:row>
      <xdr:rowOff>153764</xdr:rowOff>
    </xdr:to>
    <xdr:sp macro="" textlink="">
      <xdr:nvSpPr>
        <xdr:cNvPr id="141" name="楕円 140"/>
        <xdr:cNvSpPr/>
      </xdr:nvSpPr>
      <xdr:spPr>
        <a:xfrm>
          <a:off x="1968500" y="96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144891</xdr:rowOff>
    </xdr:from>
    <xdr:ext cx="534377" cy="259045"/>
    <xdr:sp macro="" textlink="">
      <xdr:nvSpPr>
        <xdr:cNvPr id="142" name="テキスト ボックス 141"/>
        <xdr:cNvSpPr txBox="1"/>
      </xdr:nvSpPr>
      <xdr:spPr>
        <a:xfrm>
          <a:off x="1752111" y="97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65245</xdr:rowOff>
    </xdr:from>
    <xdr:to>
      <xdr:col>6</xdr:col>
      <xdr:colOff>38100</xdr:colOff>
      <xdr:row>56</xdr:row>
      <xdr:rowOff>166845</xdr:rowOff>
    </xdr:to>
    <xdr:sp macro="" textlink="">
      <xdr:nvSpPr>
        <xdr:cNvPr id="143" name="楕円 142"/>
        <xdr:cNvSpPr/>
      </xdr:nvSpPr>
      <xdr:spPr>
        <a:xfrm>
          <a:off x="1079500" y="96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157972</xdr:rowOff>
    </xdr:from>
    <xdr:ext cx="534377" cy="259045"/>
    <xdr:sp macro="" textlink="">
      <xdr:nvSpPr>
        <xdr:cNvPr id="144" name="テキスト ボックス 143"/>
        <xdr:cNvSpPr txBox="1"/>
      </xdr:nvSpPr>
      <xdr:spPr>
        <a:xfrm>
          <a:off x="863111" y="97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15982</xdr:rowOff>
    </xdr:from>
    <xdr:to>
      <xdr:col>24</xdr:col>
      <xdr:colOff>63500</xdr:colOff>
      <xdr:row>78</xdr:row>
      <xdr:rowOff>41539</xdr:rowOff>
    </xdr:to>
    <xdr:cxnSp macro="">
      <xdr:nvCxnSpPr>
        <xdr:cNvPr id="171" name="直線コネクタ 170"/>
        <xdr:cNvCxnSpPr/>
      </xdr:nvCxnSpPr>
      <xdr:spPr>
        <a:xfrm flipV="1">
          <a:off x="3797300" y="13389082"/>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41539</xdr:rowOff>
    </xdr:from>
    <xdr:to>
      <xdr:col>19</xdr:col>
      <xdr:colOff>177800</xdr:colOff>
      <xdr:row>78</xdr:row>
      <xdr:rowOff>84790</xdr:rowOff>
    </xdr:to>
    <xdr:cxnSp macro="">
      <xdr:nvCxnSpPr>
        <xdr:cNvPr id="174" name="直線コネクタ 173"/>
        <xdr:cNvCxnSpPr/>
      </xdr:nvCxnSpPr>
      <xdr:spPr>
        <a:xfrm flipV="1">
          <a:off x="2908300" y="13414639"/>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84790</xdr:rowOff>
    </xdr:from>
    <xdr:to>
      <xdr:col>15</xdr:col>
      <xdr:colOff>50800</xdr:colOff>
      <xdr:row>78</xdr:row>
      <xdr:rowOff>92585</xdr:rowOff>
    </xdr:to>
    <xdr:cxnSp macro="">
      <xdr:nvCxnSpPr>
        <xdr:cNvPr id="177" name="直線コネクタ 176"/>
        <xdr:cNvCxnSpPr/>
      </xdr:nvCxnSpPr>
      <xdr:spPr>
        <a:xfrm flipV="1">
          <a:off x="2019300" y="13457890"/>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72583</xdr:rowOff>
    </xdr:from>
    <xdr:to>
      <xdr:col>10</xdr:col>
      <xdr:colOff>114300</xdr:colOff>
      <xdr:row>78</xdr:row>
      <xdr:rowOff>92585</xdr:rowOff>
    </xdr:to>
    <xdr:cxnSp macro="">
      <xdr:nvCxnSpPr>
        <xdr:cNvPr id="180" name="直線コネクタ 179"/>
        <xdr:cNvCxnSpPr/>
      </xdr:nvCxnSpPr>
      <xdr:spPr>
        <a:xfrm>
          <a:off x="1130300" y="1344568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136632</xdr:rowOff>
    </xdr:from>
    <xdr:to>
      <xdr:col>24</xdr:col>
      <xdr:colOff>114300</xdr:colOff>
      <xdr:row>78</xdr:row>
      <xdr:rowOff>66782</xdr:rowOff>
    </xdr:to>
    <xdr:sp macro="" textlink="">
      <xdr:nvSpPr>
        <xdr:cNvPr id="190" name="楕円 189"/>
        <xdr:cNvSpPr/>
      </xdr:nvSpPr>
      <xdr:spPr>
        <a:xfrm>
          <a:off x="45847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51559</xdr:rowOff>
    </xdr:from>
    <xdr:ext cx="469744" cy="259045"/>
    <xdr:sp macro="" textlink="">
      <xdr:nvSpPr>
        <xdr:cNvPr id="191" name="維持補修費該当値テキスト"/>
        <xdr:cNvSpPr txBox="1"/>
      </xdr:nvSpPr>
      <xdr:spPr>
        <a:xfrm>
          <a:off x="4686300" y="132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162189</xdr:rowOff>
    </xdr:from>
    <xdr:to>
      <xdr:col>20</xdr:col>
      <xdr:colOff>38100</xdr:colOff>
      <xdr:row>78</xdr:row>
      <xdr:rowOff>92339</xdr:rowOff>
    </xdr:to>
    <xdr:sp macro="" textlink="">
      <xdr:nvSpPr>
        <xdr:cNvPr id="192" name="楕円 191"/>
        <xdr:cNvSpPr/>
      </xdr:nvSpPr>
      <xdr:spPr>
        <a:xfrm>
          <a:off x="3746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83466</xdr:rowOff>
    </xdr:from>
    <xdr:ext cx="469744" cy="259045"/>
    <xdr:sp macro="" textlink="">
      <xdr:nvSpPr>
        <xdr:cNvPr id="193" name="テキスト ボックス 192"/>
        <xdr:cNvSpPr txBox="1"/>
      </xdr:nvSpPr>
      <xdr:spPr>
        <a:xfrm>
          <a:off x="3562428"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33990</xdr:rowOff>
    </xdr:from>
    <xdr:to>
      <xdr:col>15</xdr:col>
      <xdr:colOff>101600</xdr:colOff>
      <xdr:row>78</xdr:row>
      <xdr:rowOff>135590</xdr:rowOff>
    </xdr:to>
    <xdr:sp macro="" textlink="">
      <xdr:nvSpPr>
        <xdr:cNvPr id="194" name="楕円 193"/>
        <xdr:cNvSpPr/>
      </xdr:nvSpPr>
      <xdr:spPr>
        <a:xfrm>
          <a:off x="2857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126717</xdr:rowOff>
    </xdr:from>
    <xdr:ext cx="469744" cy="259045"/>
    <xdr:sp macro="" textlink="">
      <xdr:nvSpPr>
        <xdr:cNvPr id="195" name="テキスト ボックス 194"/>
        <xdr:cNvSpPr txBox="1"/>
      </xdr:nvSpPr>
      <xdr:spPr>
        <a:xfrm>
          <a:off x="2673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41785</xdr:rowOff>
    </xdr:from>
    <xdr:to>
      <xdr:col>10</xdr:col>
      <xdr:colOff>165100</xdr:colOff>
      <xdr:row>78</xdr:row>
      <xdr:rowOff>143385</xdr:rowOff>
    </xdr:to>
    <xdr:sp macro="" textlink="">
      <xdr:nvSpPr>
        <xdr:cNvPr id="196" name="楕円 195"/>
        <xdr:cNvSpPr/>
      </xdr:nvSpPr>
      <xdr:spPr>
        <a:xfrm>
          <a:off x="1968500" y="13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134512</xdr:rowOff>
    </xdr:from>
    <xdr:ext cx="469744" cy="259045"/>
    <xdr:sp macro="" textlink="">
      <xdr:nvSpPr>
        <xdr:cNvPr id="197" name="テキスト ボックス 196"/>
        <xdr:cNvSpPr txBox="1"/>
      </xdr:nvSpPr>
      <xdr:spPr>
        <a:xfrm>
          <a:off x="1784428" y="13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21783</xdr:rowOff>
    </xdr:from>
    <xdr:to>
      <xdr:col>6</xdr:col>
      <xdr:colOff>38100</xdr:colOff>
      <xdr:row>78</xdr:row>
      <xdr:rowOff>123383</xdr:rowOff>
    </xdr:to>
    <xdr:sp macro="" textlink="">
      <xdr:nvSpPr>
        <xdr:cNvPr id="198" name="楕円 197"/>
        <xdr:cNvSpPr/>
      </xdr:nvSpPr>
      <xdr:spPr>
        <a:xfrm>
          <a:off x="1079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114510</xdr:rowOff>
    </xdr:from>
    <xdr:ext cx="469744" cy="259045"/>
    <xdr:sp macro="" textlink="">
      <xdr:nvSpPr>
        <xdr:cNvPr id="199" name="テキスト ボックス 198"/>
        <xdr:cNvSpPr txBox="1"/>
      </xdr:nvSpPr>
      <xdr:spPr>
        <a:xfrm>
          <a:off x="895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71665</xdr:rowOff>
    </xdr:from>
    <xdr:to>
      <xdr:col>24</xdr:col>
      <xdr:colOff>63500</xdr:colOff>
      <xdr:row>96</xdr:row>
      <xdr:rowOff>135471</xdr:rowOff>
    </xdr:to>
    <xdr:cxnSp macro="">
      <xdr:nvCxnSpPr>
        <xdr:cNvPr id="229" name="直線コネクタ 228"/>
        <xdr:cNvCxnSpPr/>
      </xdr:nvCxnSpPr>
      <xdr:spPr>
        <a:xfrm flipV="1">
          <a:off x="3797300" y="16359415"/>
          <a:ext cx="838200" cy="2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95352</xdr:rowOff>
    </xdr:from>
    <xdr:to>
      <xdr:col>19</xdr:col>
      <xdr:colOff>177800</xdr:colOff>
      <xdr:row>96</xdr:row>
      <xdr:rowOff>135471</xdr:rowOff>
    </xdr:to>
    <xdr:cxnSp macro="">
      <xdr:nvCxnSpPr>
        <xdr:cNvPr id="232" name="直線コネクタ 231"/>
        <xdr:cNvCxnSpPr/>
      </xdr:nvCxnSpPr>
      <xdr:spPr>
        <a:xfrm>
          <a:off x="2908300" y="1655455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95352</xdr:rowOff>
    </xdr:from>
    <xdr:to>
      <xdr:col>15</xdr:col>
      <xdr:colOff>50800</xdr:colOff>
      <xdr:row>96</xdr:row>
      <xdr:rowOff>119621</xdr:rowOff>
    </xdr:to>
    <xdr:cxnSp macro="">
      <xdr:nvCxnSpPr>
        <xdr:cNvPr id="235" name="直線コネクタ 234"/>
        <xdr:cNvCxnSpPr/>
      </xdr:nvCxnSpPr>
      <xdr:spPr>
        <a:xfrm flipV="1">
          <a:off x="2019300" y="16554552"/>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118135</xdr:rowOff>
    </xdr:from>
    <xdr:to>
      <xdr:col>10</xdr:col>
      <xdr:colOff>114300</xdr:colOff>
      <xdr:row>96</xdr:row>
      <xdr:rowOff>119621</xdr:rowOff>
    </xdr:to>
    <xdr:cxnSp macro="">
      <xdr:nvCxnSpPr>
        <xdr:cNvPr id="238" name="直線コネクタ 237"/>
        <xdr:cNvCxnSpPr/>
      </xdr:nvCxnSpPr>
      <xdr:spPr>
        <a:xfrm>
          <a:off x="1130300" y="1657733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20865</xdr:rowOff>
    </xdr:from>
    <xdr:to>
      <xdr:col>24</xdr:col>
      <xdr:colOff>114300</xdr:colOff>
      <xdr:row>95</xdr:row>
      <xdr:rowOff>122465</xdr:rowOff>
    </xdr:to>
    <xdr:sp macro="" textlink="">
      <xdr:nvSpPr>
        <xdr:cNvPr id="248" name="楕円 247"/>
        <xdr:cNvSpPr/>
      </xdr:nvSpPr>
      <xdr:spPr>
        <a:xfrm>
          <a:off x="4584700" y="163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170742</xdr:rowOff>
    </xdr:from>
    <xdr:ext cx="534377" cy="259045"/>
    <xdr:sp macro="" textlink="">
      <xdr:nvSpPr>
        <xdr:cNvPr id="249" name="扶助費該当値テキスト"/>
        <xdr:cNvSpPr txBox="1"/>
      </xdr:nvSpPr>
      <xdr:spPr>
        <a:xfrm>
          <a:off x="4686300" y="162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84671</xdr:rowOff>
    </xdr:from>
    <xdr:to>
      <xdr:col>20</xdr:col>
      <xdr:colOff>38100</xdr:colOff>
      <xdr:row>97</xdr:row>
      <xdr:rowOff>14821</xdr:rowOff>
    </xdr:to>
    <xdr:sp macro="" textlink="">
      <xdr:nvSpPr>
        <xdr:cNvPr id="250" name="楕円 249"/>
        <xdr:cNvSpPr/>
      </xdr:nvSpPr>
      <xdr:spPr>
        <a:xfrm>
          <a:off x="3746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5948</xdr:rowOff>
    </xdr:from>
    <xdr:ext cx="534377" cy="259045"/>
    <xdr:sp macro="" textlink="">
      <xdr:nvSpPr>
        <xdr:cNvPr id="251" name="テキスト ボックス 250"/>
        <xdr:cNvSpPr txBox="1"/>
      </xdr:nvSpPr>
      <xdr:spPr>
        <a:xfrm>
          <a:off x="3530111" y="166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44552</xdr:rowOff>
    </xdr:from>
    <xdr:to>
      <xdr:col>15</xdr:col>
      <xdr:colOff>101600</xdr:colOff>
      <xdr:row>96</xdr:row>
      <xdr:rowOff>146152</xdr:rowOff>
    </xdr:to>
    <xdr:sp macro="" textlink="">
      <xdr:nvSpPr>
        <xdr:cNvPr id="252" name="楕円 251"/>
        <xdr:cNvSpPr/>
      </xdr:nvSpPr>
      <xdr:spPr>
        <a:xfrm>
          <a:off x="28575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162679</xdr:rowOff>
    </xdr:from>
    <xdr:ext cx="534377" cy="259045"/>
    <xdr:sp macro="" textlink="">
      <xdr:nvSpPr>
        <xdr:cNvPr id="253" name="テキスト ボックス 252"/>
        <xdr:cNvSpPr txBox="1"/>
      </xdr:nvSpPr>
      <xdr:spPr>
        <a:xfrm>
          <a:off x="26411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68821</xdr:rowOff>
    </xdr:from>
    <xdr:to>
      <xdr:col>10</xdr:col>
      <xdr:colOff>165100</xdr:colOff>
      <xdr:row>96</xdr:row>
      <xdr:rowOff>170421</xdr:rowOff>
    </xdr:to>
    <xdr:sp macro="" textlink="">
      <xdr:nvSpPr>
        <xdr:cNvPr id="254" name="楕円 253"/>
        <xdr:cNvSpPr/>
      </xdr:nvSpPr>
      <xdr:spPr>
        <a:xfrm>
          <a:off x="1968500" y="165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15498</xdr:rowOff>
    </xdr:from>
    <xdr:ext cx="534377" cy="259045"/>
    <xdr:sp macro="" textlink="">
      <xdr:nvSpPr>
        <xdr:cNvPr id="255" name="テキスト ボックス 254"/>
        <xdr:cNvSpPr txBox="1"/>
      </xdr:nvSpPr>
      <xdr:spPr>
        <a:xfrm>
          <a:off x="1752111" y="163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67335</xdr:rowOff>
    </xdr:from>
    <xdr:to>
      <xdr:col>6</xdr:col>
      <xdr:colOff>38100</xdr:colOff>
      <xdr:row>96</xdr:row>
      <xdr:rowOff>168935</xdr:rowOff>
    </xdr:to>
    <xdr:sp macro="" textlink="">
      <xdr:nvSpPr>
        <xdr:cNvPr id="256" name="楕円 255"/>
        <xdr:cNvSpPr/>
      </xdr:nvSpPr>
      <xdr:spPr>
        <a:xfrm>
          <a:off x="1079500" y="165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14012</xdr:rowOff>
    </xdr:from>
    <xdr:ext cx="534377" cy="259045"/>
    <xdr:sp macro="" textlink="">
      <xdr:nvSpPr>
        <xdr:cNvPr id="257" name="テキスト ボックス 256"/>
        <xdr:cNvSpPr txBox="1"/>
      </xdr:nvSpPr>
      <xdr:spPr>
        <a:xfrm>
          <a:off x="863111" y="163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92366</xdr:rowOff>
    </xdr:from>
    <xdr:to>
      <xdr:col>55</xdr:col>
      <xdr:colOff>0</xdr:colOff>
      <xdr:row>36</xdr:row>
      <xdr:rowOff>58680</xdr:rowOff>
    </xdr:to>
    <xdr:cxnSp macro="">
      <xdr:nvCxnSpPr>
        <xdr:cNvPr id="284" name="直線コネクタ 283"/>
        <xdr:cNvCxnSpPr/>
      </xdr:nvCxnSpPr>
      <xdr:spPr>
        <a:xfrm>
          <a:off x="9639300" y="5750216"/>
          <a:ext cx="838200" cy="4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92366</xdr:rowOff>
    </xdr:from>
    <xdr:to>
      <xdr:col>50</xdr:col>
      <xdr:colOff>114300</xdr:colOff>
      <xdr:row>36</xdr:row>
      <xdr:rowOff>104747</xdr:rowOff>
    </xdr:to>
    <xdr:cxnSp macro="">
      <xdr:nvCxnSpPr>
        <xdr:cNvPr id="287" name="直線コネクタ 286"/>
        <xdr:cNvCxnSpPr/>
      </xdr:nvCxnSpPr>
      <xdr:spPr>
        <a:xfrm flipV="1">
          <a:off x="8750300" y="5750216"/>
          <a:ext cx="889000" cy="5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104747</xdr:rowOff>
    </xdr:from>
    <xdr:to>
      <xdr:col>45</xdr:col>
      <xdr:colOff>177800</xdr:colOff>
      <xdr:row>37</xdr:row>
      <xdr:rowOff>32381</xdr:rowOff>
    </xdr:to>
    <xdr:cxnSp macro="">
      <xdr:nvCxnSpPr>
        <xdr:cNvPr id="290" name="直線コネクタ 289"/>
        <xdr:cNvCxnSpPr/>
      </xdr:nvCxnSpPr>
      <xdr:spPr>
        <a:xfrm flipV="1">
          <a:off x="7861300" y="6276947"/>
          <a:ext cx="889000" cy="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27096</xdr:rowOff>
    </xdr:from>
    <xdr:to>
      <xdr:col>41</xdr:col>
      <xdr:colOff>50800</xdr:colOff>
      <xdr:row>37</xdr:row>
      <xdr:rowOff>32381</xdr:rowOff>
    </xdr:to>
    <xdr:cxnSp macro="">
      <xdr:nvCxnSpPr>
        <xdr:cNvPr id="293" name="直線コネクタ 292"/>
        <xdr:cNvCxnSpPr/>
      </xdr:nvCxnSpPr>
      <xdr:spPr>
        <a:xfrm>
          <a:off x="6972300" y="6370746"/>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7880</xdr:rowOff>
    </xdr:from>
    <xdr:to>
      <xdr:col>55</xdr:col>
      <xdr:colOff>50800</xdr:colOff>
      <xdr:row>36</xdr:row>
      <xdr:rowOff>109480</xdr:rowOff>
    </xdr:to>
    <xdr:sp macro="" textlink="">
      <xdr:nvSpPr>
        <xdr:cNvPr id="303" name="楕円 302"/>
        <xdr:cNvSpPr/>
      </xdr:nvSpPr>
      <xdr:spPr>
        <a:xfrm>
          <a:off x="10426700" y="61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157757</xdr:rowOff>
    </xdr:from>
    <xdr:ext cx="534377" cy="259045"/>
    <xdr:sp macro="" textlink="">
      <xdr:nvSpPr>
        <xdr:cNvPr id="304" name="補助費等該当値テキスト"/>
        <xdr:cNvSpPr txBox="1"/>
      </xdr:nvSpPr>
      <xdr:spPr>
        <a:xfrm>
          <a:off x="10528300" y="61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41566</xdr:rowOff>
    </xdr:from>
    <xdr:to>
      <xdr:col>50</xdr:col>
      <xdr:colOff>165100</xdr:colOff>
      <xdr:row>33</xdr:row>
      <xdr:rowOff>143166</xdr:rowOff>
    </xdr:to>
    <xdr:sp macro="" textlink="">
      <xdr:nvSpPr>
        <xdr:cNvPr id="305" name="楕円 304"/>
        <xdr:cNvSpPr/>
      </xdr:nvSpPr>
      <xdr:spPr>
        <a:xfrm>
          <a:off x="9588500" y="56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134293</xdr:rowOff>
    </xdr:from>
    <xdr:ext cx="599010" cy="259045"/>
    <xdr:sp macro="" textlink="">
      <xdr:nvSpPr>
        <xdr:cNvPr id="306" name="テキスト ボックス 305"/>
        <xdr:cNvSpPr txBox="1"/>
      </xdr:nvSpPr>
      <xdr:spPr>
        <a:xfrm>
          <a:off x="9339795" y="579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53947</xdr:rowOff>
    </xdr:from>
    <xdr:to>
      <xdr:col>46</xdr:col>
      <xdr:colOff>38100</xdr:colOff>
      <xdr:row>36</xdr:row>
      <xdr:rowOff>155547</xdr:rowOff>
    </xdr:to>
    <xdr:sp macro="" textlink="">
      <xdr:nvSpPr>
        <xdr:cNvPr id="307" name="楕円 306"/>
        <xdr:cNvSpPr/>
      </xdr:nvSpPr>
      <xdr:spPr>
        <a:xfrm>
          <a:off x="8699500" y="62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146674</xdr:rowOff>
    </xdr:from>
    <xdr:ext cx="534377" cy="259045"/>
    <xdr:sp macro="" textlink="">
      <xdr:nvSpPr>
        <xdr:cNvPr id="308" name="テキスト ボックス 307"/>
        <xdr:cNvSpPr txBox="1"/>
      </xdr:nvSpPr>
      <xdr:spPr>
        <a:xfrm>
          <a:off x="8483111" y="631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153031</xdr:rowOff>
    </xdr:from>
    <xdr:to>
      <xdr:col>41</xdr:col>
      <xdr:colOff>101600</xdr:colOff>
      <xdr:row>37</xdr:row>
      <xdr:rowOff>83181</xdr:rowOff>
    </xdr:to>
    <xdr:sp macro="" textlink="">
      <xdr:nvSpPr>
        <xdr:cNvPr id="309" name="楕円 308"/>
        <xdr:cNvSpPr/>
      </xdr:nvSpPr>
      <xdr:spPr>
        <a:xfrm>
          <a:off x="7810500" y="63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74308</xdr:rowOff>
    </xdr:from>
    <xdr:ext cx="534377" cy="259045"/>
    <xdr:sp macro="" textlink="">
      <xdr:nvSpPr>
        <xdr:cNvPr id="310" name="テキスト ボックス 309"/>
        <xdr:cNvSpPr txBox="1"/>
      </xdr:nvSpPr>
      <xdr:spPr>
        <a:xfrm>
          <a:off x="7594111" y="64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147746</xdr:rowOff>
    </xdr:from>
    <xdr:to>
      <xdr:col>36</xdr:col>
      <xdr:colOff>165100</xdr:colOff>
      <xdr:row>37</xdr:row>
      <xdr:rowOff>77896</xdr:rowOff>
    </xdr:to>
    <xdr:sp macro="" textlink="">
      <xdr:nvSpPr>
        <xdr:cNvPr id="311" name="楕円 310"/>
        <xdr:cNvSpPr/>
      </xdr:nvSpPr>
      <xdr:spPr>
        <a:xfrm>
          <a:off x="6921500" y="63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69023</xdr:rowOff>
    </xdr:from>
    <xdr:ext cx="534377" cy="259045"/>
    <xdr:sp macro="" textlink="">
      <xdr:nvSpPr>
        <xdr:cNvPr id="312" name="テキスト ボックス 311"/>
        <xdr:cNvSpPr txBox="1"/>
      </xdr:nvSpPr>
      <xdr:spPr>
        <a:xfrm>
          <a:off x="6705111" y="64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155153</xdr:rowOff>
    </xdr:from>
    <xdr:to>
      <xdr:col>55</xdr:col>
      <xdr:colOff>0</xdr:colOff>
      <xdr:row>58</xdr:row>
      <xdr:rowOff>51692</xdr:rowOff>
    </xdr:to>
    <xdr:cxnSp macro="">
      <xdr:nvCxnSpPr>
        <xdr:cNvPr id="343" name="直線コネクタ 342"/>
        <xdr:cNvCxnSpPr/>
      </xdr:nvCxnSpPr>
      <xdr:spPr>
        <a:xfrm>
          <a:off x="9639300" y="9927803"/>
          <a:ext cx="8382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155153</xdr:rowOff>
    </xdr:from>
    <xdr:to>
      <xdr:col>50</xdr:col>
      <xdr:colOff>114300</xdr:colOff>
      <xdr:row>58</xdr:row>
      <xdr:rowOff>31569</xdr:rowOff>
    </xdr:to>
    <xdr:cxnSp macro="">
      <xdr:nvCxnSpPr>
        <xdr:cNvPr id="346" name="直線コネクタ 345"/>
        <xdr:cNvCxnSpPr/>
      </xdr:nvCxnSpPr>
      <xdr:spPr>
        <a:xfrm flipV="1">
          <a:off x="8750300" y="9927803"/>
          <a:ext cx="8890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29770</xdr:rowOff>
    </xdr:from>
    <xdr:to>
      <xdr:col>45</xdr:col>
      <xdr:colOff>177800</xdr:colOff>
      <xdr:row>58</xdr:row>
      <xdr:rowOff>31569</xdr:rowOff>
    </xdr:to>
    <xdr:cxnSp macro="">
      <xdr:nvCxnSpPr>
        <xdr:cNvPr id="349" name="直線コネクタ 348"/>
        <xdr:cNvCxnSpPr/>
      </xdr:nvCxnSpPr>
      <xdr:spPr>
        <a:xfrm>
          <a:off x="7861300" y="9802420"/>
          <a:ext cx="889000" cy="1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29770</xdr:rowOff>
    </xdr:from>
    <xdr:to>
      <xdr:col>41</xdr:col>
      <xdr:colOff>50800</xdr:colOff>
      <xdr:row>58</xdr:row>
      <xdr:rowOff>18193</xdr:rowOff>
    </xdr:to>
    <xdr:cxnSp macro="">
      <xdr:nvCxnSpPr>
        <xdr:cNvPr id="352" name="直線コネクタ 351"/>
        <xdr:cNvCxnSpPr/>
      </xdr:nvCxnSpPr>
      <xdr:spPr>
        <a:xfrm flipV="1">
          <a:off x="6972300" y="9802420"/>
          <a:ext cx="889000" cy="1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892</xdr:rowOff>
    </xdr:from>
    <xdr:to>
      <xdr:col>55</xdr:col>
      <xdr:colOff>50800</xdr:colOff>
      <xdr:row>58</xdr:row>
      <xdr:rowOff>102492</xdr:rowOff>
    </xdr:to>
    <xdr:sp macro="" textlink="">
      <xdr:nvSpPr>
        <xdr:cNvPr id="362" name="楕円 361"/>
        <xdr:cNvSpPr/>
      </xdr:nvSpPr>
      <xdr:spPr>
        <a:xfrm>
          <a:off x="10426700" y="99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150769</xdr:rowOff>
    </xdr:from>
    <xdr:ext cx="534377" cy="259045"/>
    <xdr:sp macro="" textlink="">
      <xdr:nvSpPr>
        <xdr:cNvPr id="363" name="普通建設事業費該当値テキスト"/>
        <xdr:cNvSpPr txBox="1"/>
      </xdr:nvSpPr>
      <xdr:spPr>
        <a:xfrm>
          <a:off x="10528300" y="992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104353</xdr:rowOff>
    </xdr:from>
    <xdr:to>
      <xdr:col>50</xdr:col>
      <xdr:colOff>165100</xdr:colOff>
      <xdr:row>58</xdr:row>
      <xdr:rowOff>34503</xdr:rowOff>
    </xdr:to>
    <xdr:sp macro="" textlink="">
      <xdr:nvSpPr>
        <xdr:cNvPr id="364" name="楕円 363"/>
        <xdr:cNvSpPr/>
      </xdr:nvSpPr>
      <xdr:spPr>
        <a:xfrm>
          <a:off x="9588500" y="98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25630</xdr:rowOff>
    </xdr:from>
    <xdr:ext cx="534377" cy="259045"/>
    <xdr:sp macro="" textlink="">
      <xdr:nvSpPr>
        <xdr:cNvPr id="365" name="テキスト ボックス 364"/>
        <xdr:cNvSpPr txBox="1"/>
      </xdr:nvSpPr>
      <xdr:spPr>
        <a:xfrm>
          <a:off x="9372111" y="99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152219</xdr:rowOff>
    </xdr:from>
    <xdr:to>
      <xdr:col>46</xdr:col>
      <xdr:colOff>38100</xdr:colOff>
      <xdr:row>58</xdr:row>
      <xdr:rowOff>82369</xdr:rowOff>
    </xdr:to>
    <xdr:sp macro="" textlink="">
      <xdr:nvSpPr>
        <xdr:cNvPr id="366" name="楕円 365"/>
        <xdr:cNvSpPr/>
      </xdr:nvSpPr>
      <xdr:spPr>
        <a:xfrm>
          <a:off x="8699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73496</xdr:rowOff>
    </xdr:from>
    <xdr:ext cx="534377" cy="259045"/>
    <xdr:sp macro="" textlink="">
      <xdr:nvSpPr>
        <xdr:cNvPr id="367" name="テキスト ボックス 366"/>
        <xdr:cNvSpPr txBox="1"/>
      </xdr:nvSpPr>
      <xdr:spPr>
        <a:xfrm>
          <a:off x="8483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150420</xdr:rowOff>
    </xdr:from>
    <xdr:to>
      <xdr:col>41</xdr:col>
      <xdr:colOff>101600</xdr:colOff>
      <xdr:row>57</xdr:row>
      <xdr:rowOff>80570</xdr:rowOff>
    </xdr:to>
    <xdr:sp macro="" textlink="">
      <xdr:nvSpPr>
        <xdr:cNvPr id="368" name="楕円 367"/>
        <xdr:cNvSpPr/>
      </xdr:nvSpPr>
      <xdr:spPr>
        <a:xfrm>
          <a:off x="7810500" y="97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97097</xdr:rowOff>
    </xdr:from>
    <xdr:ext cx="599010" cy="259045"/>
    <xdr:sp macro="" textlink="">
      <xdr:nvSpPr>
        <xdr:cNvPr id="369" name="テキスト ボックス 368"/>
        <xdr:cNvSpPr txBox="1"/>
      </xdr:nvSpPr>
      <xdr:spPr>
        <a:xfrm>
          <a:off x="7561795" y="952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138843</xdr:rowOff>
    </xdr:from>
    <xdr:to>
      <xdr:col>36</xdr:col>
      <xdr:colOff>165100</xdr:colOff>
      <xdr:row>58</xdr:row>
      <xdr:rowOff>68993</xdr:rowOff>
    </xdr:to>
    <xdr:sp macro="" textlink="">
      <xdr:nvSpPr>
        <xdr:cNvPr id="370" name="楕円 369"/>
        <xdr:cNvSpPr/>
      </xdr:nvSpPr>
      <xdr:spPr>
        <a:xfrm>
          <a:off x="6921500" y="99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60120</xdr:rowOff>
    </xdr:from>
    <xdr:ext cx="534377" cy="259045"/>
    <xdr:sp macro="" textlink="">
      <xdr:nvSpPr>
        <xdr:cNvPr id="371" name="テキスト ボックス 370"/>
        <xdr:cNvSpPr txBox="1"/>
      </xdr:nvSpPr>
      <xdr:spPr>
        <a:xfrm>
          <a:off x="6705111" y="100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42080</xdr:rowOff>
    </xdr:from>
    <xdr:to>
      <xdr:col>55</xdr:col>
      <xdr:colOff>0</xdr:colOff>
      <xdr:row>78</xdr:row>
      <xdr:rowOff>107429</xdr:rowOff>
    </xdr:to>
    <xdr:cxnSp macro="">
      <xdr:nvCxnSpPr>
        <xdr:cNvPr id="400" name="直線コネクタ 399"/>
        <xdr:cNvCxnSpPr/>
      </xdr:nvCxnSpPr>
      <xdr:spPr>
        <a:xfrm>
          <a:off x="9639300" y="13243730"/>
          <a:ext cx="838200" cy="2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42080</xdr:rowOff>
    </xdr:from>
    <xdr:to>
      <xdr:col>50</xdr:col>
      <xdr:colOff>114300</xdr:colOff>
      <xdr:row>77</xdr:row>
      <xdr:rowOff>143015</xdr:rowOff>
    </xdr:to>
    <xdr:cxnSp macro="">
      <xdr:nvCxnSpPr>
        <xdr:cNvPr id="403" name="直線コネクタ 402"/>
        <xdr:cNvCxnSpPr/>
      </xdr:nvCxnSpPr>
      <xdr:spPr>
        <a:xfrm flipV="1">
          <a:off x="8750300" y="13243730"/>
          <a:ext cx="889000" cy="10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53015</xdr:rowOff>
    </xdr:from>
    <xdr:to>
      <xdr:col>45</xdr:col>
      <xdr:colOff>177800</xdr:colOff>
      <xdr:row>77</xdr:row>
      <xdr:rowOff>143015</xdr:rowOff>
    </xdr:to>
    <xdr:cxnSp macro="">
      <xdr:nvCxnSpPr>
        <xdr:cNvPr id="406" name="直線コネクタ 405"/>
        <xdr:cNvCxnSpPr/>
      </xdr:nvCxnSpPr>
      <xdr:spPr>
        <a:xfrm>
          <a:off x="7861300" y="13083215"/>
          <a:ext cx="889000" cy="2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53015</xdr:rowOff>
    </xdr:from>
    <xdr:to>
      <xdr:col>41</xdr:col>
      <xdr:colOff>50800</xdr:colOff>
      <xdr:row>78</xdr:row>
      <xdr:rowOff>12605</xdr:rowOff>
    </xdr:to>
    <xdr:cxnSp macro="">
      <xdr:nvCxnSpPr>
        <xdr:cNvPr id="409" name="直線コネクタ 408"/>
        <xdr:cNvCxnSpPr/>
      </xdr:nvCxnSpPr>
      <xdr:spPr>
        <a:xfrm flipV="1">
          <a:off x="6972300" y="13083215"/>
          <a:ext cx="889000" cy="3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56629</xdr:rowOff>
    </xdr:from>
    <xdr:to>
      <xdr:col>55</xdr:col>
      <xdr:colOff>50800</xdr:colOff>
      <xdr:row>78</xdr:row>
      <xdr:rowOff>158229</xdr:rowOff>
    </xdr:to>
    <xdr:sp macro="" textlink="">
      <xdr:nvSpPr>
        <xdr:cNvPr id="419" name="楕円 418"/>
        <xdr:cNvSpPr/>
      </xdr:nvSpPr>
      <xdr:spPr>
        <a:xfrm>
          <a:off x="104267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143006</xdr:rowOff>
    </xdr:from>
    <xdr:ext cx="534377" cy="259045"/>
    <xdr:sp macro="" textlink="">
      <xdr:nvSpPr>
        <xdr:cNvPr id="420" name="普通建設事業費 （ うち新規整備　）該当値テキスト"/>
        <xdr:cNvSpPr txBox="1"/>
      </xdr:nvSpPr>
      <xdr:spPr>
        <a:xfrm>
          <a:off x="10528300" y="133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162730</xdr:rowOff>
    </xdr:from>
    <xdr:to>
      <xdr:col>50</xdr:col>
      <xdr:colOff>165100</xdr:colOff>
      <xdr:row>77</xdr:row>
      <xdr:rowOff>92880</xdr:rowOff>
    </xdr:to>
    <xdr:sp macro="" textlink="">
      <xdr:nvSpPr>
        <xdr:cNvPr id="421" name="楕円 420"/>
        <xdr:cNvSpPr/>
      </xdr:nvSpPr>
      <xdr:spPr>
        <a:xfrm>
          <a:off x="9588500" y="131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109407</xdr:rowOff>
    </xdr:from>
    <xdr:ext cx="534377" cy="259045"/>
    <xdr:sp macro="" textlink="">
      <xdr:nvSpPr>
        <xdr:cNvPr id="422" name="テキスト ボックス 421"/>
        <xdr:cNvSpPr txBox="1"/>
      </xdr:nvSpPr>
      <xdr:spPr>
        <a:xfrm>
          <a:off x="9372111" y="129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92215</xdr:rowOff>
    </xdr:from>
    <xdr:to>
      <xdr:col>46</xdr:col>
      <xdr:colOff>38100</xdr:colOff>
      <xdr:row>78</xdr:row>
      <xdr:rowOff>22365</xdr:rowOff>
    </xdr:to>
    <xdr:sp macro="" textlink="">
      <xdr:nvSpPr>
        <xdr:cNvPr id="423" name="楕円 422"/>
        <xdr:cNvSpPr/>
      </xdr:nvSpPr>
      <xdr:spPr>
        <a:xfrm>
          <a:off x="8699500" y="132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38892</xdr:rowOff>
    </xdr:from>
    <xdr:ext cx="534377" cy="259045"/>
    <xdr:sp macro="" textlink="">
      <xdr:nvSpPr>
        <xdr:cNvPr id="424" name="テキスト ボックス 423"/>
        <xdr:cNvSpPr txBox="1"/>
      </xdr:nvSpPr>
      <xdr:spPr>
        <a:xfrm>
          <a:off x="8483111" y="130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2215</xdr:rowOff>
    </xdr:from>
    <xdr:to>
      <xdr:col>41</xdr:col>
      <xdr:colOff>101600</xdr:colOff>
      <xdr:row>76</xdr:row>
      <xdr:rowOff>103815</xdr:rowOff>
    </xdr:to>
    <xdr:sp macro="" textlink="">
      <xdr:nvSpPr>
        <xdr:cNvPr id="425" name="楕円 424"/>
        <xdr:cNvSpPr/>
      </xdr:nvSpPr>
      <xdr:spPr>
        <a:xfrm>
          <a:off x="7810500" y="130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120342</xdr:rowOff>
    </xdr:from>
    <xdr:ext cx="534377" cy="259045"/>
    <xdr:sp macro="" textlink="">
      <xdr:nvSpPr>
        <xdr:cNvPr id="426" name="テキスト ボックス 425"/>
        <xdr:cNvSpPr txBox="1"/>
      </xdr:nvSpPr>
      <xdr:spPr>
        <a:xfrm>
          <a:off x="7594111" y="128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133255</xdr:rowOff>
    </xdr:from>
    <xdr:to>
      <xdr:col>36</xdr:col>
      <xdr:colOff>165100</xdr:colOff>
      <xdr:row>78</xdr:row>
      <xdr:rowOff>63405</xdr:rowOff>
    </xdr:to>
    <xdr:sp macro="" textlink="">
      <xdr:nvSpPr>
        <xdr:cNvPr id="427" name="楕円 426"/>
        <xdr:cNvSpPr/>
      </xdr:nvSpPr>
      <xdr:spPr>
        <a:xfrm>
          <a:off x="6921500" y="13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79932</xdr:rowOff>
    </xdr:from>
    <xdr:ext cx="534377" cy="259045"/>
    <xdr:sp macro="" textlink="">
      <xdr:nvSpPr>
        <xdr:cNvPr id="428" name="テキスト ボックス 427"/>
        <xdr:cNvSpPr txBox="1"/>
      </xdr:nvSpPr>
      <xdr:spPr>
        <a:xfrm>
          <a:off x="6705111" y="13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47540</xdr:rowOff>
    </xdr:from>
    <xdr:to>
      <xdr:col>55</xdr:col>
      <xdr:colOff>0</xdr:colOff>
      <xdr:row>98</xdr:row>
      <xdr:rowOff>83510</xdr:rowOff>
    </xdr:to>
    <xdr:cxnSp macro="">
      <xdr:nvCxnSpPr>
        <xdr:cNvPr id="457" name="直線コネクタ 456"/>
        <xdr:cNvCxnSpPr/>
      </xdr:nvCxnSpPr>
      <xdr:spPr>
        <a:xfrm flipV="1">
          <a:off x="9639300" y="16849640"/>
          <a:ext cx="838200" cy="3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83510</xdr:rowOff>
    </xdr:from>
    <xdr:to>
      <xdr:col>50</xdr:col>
      <xdr:colOff>114300</xdr:colOff>
      <xdr:row>98</xdr:row>
      <xdr:rowOff>89252</xdr:rowOff>
    </xdr:to>
    <xdr:cxnSp macro="">
      <xdr:nvCxnSpPr>
        <xdr:cNvPr id="460" name="直線コネクタ 459"/>
        <xdr:cNvCxnSpPr/>
      </xdr:nvCxnSpPr>
      <xdr:spPr>
        <a:xfrm flipV="1">
          <a:off x="8750300" y="16885610"/>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15898</xdr:rowOff>
    </xdr:from>
    <xdr:to>
      <xdr:col>45</xdr:col>
      <xdr:colOff>177800</xdr:colOff>
      <xdr:row>98</xdr:row>
      <xdr:rowOff>89252</xdr:rowOff>
    </xdr:to>
    <xdr:cxnSp macro="">
      <xdr:nvCxnSpPr>
        <xdr:cNvPr id="463" name="直線コネクタ 462"/>
        <xdr:cNvCxnSpPr/>
      </xdr:nvCxnSpPr>
      <xdr:spPr>
        <a:xfrm>
          <a:off x="7861300" y="16817998"/>
          <a:ext cx="889000" cy="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15898</xdr:rowOff>
    </xdr:from>
    <xdr:to>
      <xdr:col>41</xdr:col>
      <xdr:colOff>50800</xdr:colOff>
      <xdr:row>98</xdr:row>
      <xdr:rowOff>49795</xdr:rowOff>
    </xdr:to>
    <xdr:cxnSp macro="">
      <xdr:nvCxnSpPr>
        <xdr:cNvPr id="466" name="直線コネクタ 465"/>
        <xdr:cNvCxnSpPr/>
      </xdr:nvCxnSpPr>
      <xdr:spPr>
        <a:xfrm flipV="1">
          <a:off x="6972300" y="16817998"/>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168190</xdr:rowOff>
    </xdr:from>
    <xdr:to>
      <xdr:col>55</xdr:col>
      <xdr:colOff>50800</xdr:colOff>
      <xdr:row>98</xdr:row>
      <xdr:rowOff>98340</xdr:rowOff>
    </xdr:to>
    <xdr:sp macro="" textlink="">
      <xdr:nvSpPr>
        <xdr:cNvPr id="476" name="楕円 475"/>
        <xdr:cNvSpPr/>
      </xdr:nvSpPr>
      <xdr:spPr>
        <a:xfrm>
          <a:off x="10426700" y="167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146617</xdr:rowOff>
    </xdr:from>
    <xdr:ext cx="534377" cy="259045"/>
    <xdr:sp macro="" textlink="">
      <xdr:nvSpPr>
        <xdr:cNvPr id="477" name="普通建設事業費 （ うち更新整備　）該当値テキスト"/>
        <xdr:cNvSpPr txBox="1"/>
      </xdr:nvSpPr>
      <xdr:spPr>
        <a:xfrm>
          <a:off x="10528300" y="167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32710</xdr:rowOff>
    </xdr:from>
    <xdr:to>
      <xdr:col>50</xdr:col>
      <xdr:colOff>165100</xdr:colOff>
      <xdr:row>98</xdr:row>
      <xdr:rowOff>134310</xdr:rowOff>
    </xdr:to>
    <xdr:sp macro="" textlink="">
      <xdr:nvSpPr>
        <xdr:cNvPr id="478" name="楕円 477"/>
        <xdr:cNvSpPr/>
      </xdr:nvSpPr>
      <xdr:spPr>
        <a:xfrm>
          <a:off x="9588500" y="168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125437</xdr:rowOff>
    </xdr:from>
    <xdr:ext cx="534377" cy="259045"/>
    <xdr:sp macro="" textlink="">
      <xdr:nvSpPr>
        <xdr:cNvPr id="479" name="テキスト ボックス 478"/>
        <xdr:cNvSpPr txBox="1"/>
      </xdr:nvSpPr>
      <xdr:spPr>
        <a:xfrm>
          <a:off x="9372111" y="169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38452</xdr:rowOff>
    </xdr:from>
    <xdr:to>
      <xdr:col>46</xdr:col>
      <xdr:colOff>38100</xdr:colOff>
      <xdr:row>98</xdr:row>
      <xdr:rowOff>140052</xdr:rowOff>
    </xdr:to>
    <xdr:sp macro="" textlink="">
      <xdr:nvSpPr>
        <xdr:cNvPr id="480" name="楕円 479"/>
        <xdr:cNvSpPr/>
      </xdr:nvSpPr>
      <xdr:spPr>
        <a:xfrm>
          <a:off x="8699500" y="168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131179</xdr:rowOff>
    </xdr:from>
    <xdr:ext cx="534377" cy="259045"/>
    <xdr:sp macro="" textlink="">
      <xdr:nvSpPr>
        <xdr:cNvPr id="481" name="テキスト ボックス 480"/>
        <xdr:cNvSpPr txBox="1"/>
      </xdr:nvSpPr>
      <xdr:spPr>
        <a:xfrm>
          <a:off x="8483111" y="169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136548</xdr:rowOff>
    </xdr:from>
    <xdr:to>
      <xdr:col>41</xdr:col>
      <xdr:colOff>101600</xdr:colOff>
      <xdr:row>98</xdr:row>
      <xdr:rowOff>66698</xdr:rowOff>
    </xdr:to>
    <xdr:sp macro="" textlink="">
      <xdr:nvSpPr>
        <xdr:cNvPr id="482" name="楕円 481"/>
        <xdr:cNvSpPr/>
      </xdr:nvSpPr>
      <xdr:spPr>
        <a:xfrm>
          <a:off x="7810500" y="167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57825</xdr:rowOff>
    </xdr:from>
    <xdr:ext cx="534377" cy="259045"/>
    <xdr:sp macro="" textlink="">
      <xdr:nvSpPr>
        <xdr:cNvPr id="483" name="テキスト ボックス 482"/>
        <xdr:cNvSpPr txBox="1"/>
      </xdr:nvSpPr>
      <xdr:spPr>
        <a:xfrm>
          <a:off x="7594111" y="168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170445</xdr:rowOff>
    </xdr:from>
    <xdr:to>
      <xdr:col>36</xdr:col>
      <xdr:colOff>165100</xdr:colOff>
      <xdr:row>98</xdr:row>
      <xdr:rowOff>100595</xdr:rowOff>
    </xdr:to>
    <xdr:sp macro="" textlink="">
      <xdr:nvSpPr>
        <xdr:cNvPr id="484" name="楕円 483"/>
        <xdr:cNvSpPr/>
      </xdr:nvSpPr>
      <xdr:spPr>
        <a:xfrm>
          <a:off x="6921500" y="168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91722</xdr:rowOff>
    </xdr:from>
    <xdr:ext cx="534377" cy="259045"/>
    <xdr:sp macro="" textlink="">
      <xdr:nvSpPr>
        <xdr:cNvPr id="485" name="テキスト ボックス 484"/>
        <xdr:cNvSpPr txBox="1"/>
      </xdr:nvSpPr>
      <xdr:spPr>
        <a:xfrm>
          <a:off x="6705111" y="168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89503</xdr:rowOff>
    </xdr:from>
    <xdr:to>
      <xdr:col>85</xdr:col>
      <xdr:colOff>127000</xdr:colOff>
      <xdr:row>39</xdr:row>
      <xdr:rowOff>94323</xdr:rowOff>
    </xdr:to>
    <xdr:cxnSp macro="">
      <xdr:nvCxnSpPr>
        <xdr:cNvPr id="516" name="直線コネクタ 515"/>
        <xdr:cNvCxnSpPr/>
      </xdr:nvCxnSpPr>
      <xdr:spPr>
        <a:xfrm flipV="1">
          <a:off x="15481300" y="6776053"/>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89545</xdr:rowOff>
    </xdr:from>
    <xdr:to>
      <xdr:col>81</xdr:col>
      <xdr:colOff>50800</xdr:colOff>
      <xdr:row>39</xdr:row>
      <xdr:rowOff>94323</xdr:rowOff>
    </xdr:to>
    <xdr:cxnSp macro="">
      <xdr:nvCxnSpPr>
        <xdr:cNvPr id="519" name="直線コネクタ 518"/>
        <xdr:cNvCxnSpPr/>
      </xdr:nvCxnSpPr>
      <xdr:spPr>
        <a:xfrm>
          <a:off x="14592300" y="677609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89545</xdr:rowOff>
    </xdr:from>
    <xdr:to>
      <xdr:col>76</xdr:col>
      <xdr:colOff>114300</xdr:colOff>
      <xdr:row>39</xdr:row>
      <xdr:rowOff>95610</xdr:rowOff>
    </xdr:to>
    <xdr:cxnSp macro="">
      <xdr:nvCxnSpPr>
        <xdr:cNvPr id="522" name="直線コネクタ 521"/>
        <xdr:cNvCxnSpPr/>
      </xdr:nvCxnSpPr>
      <xdr:spPr>
        <a:xfrm flipV="1">
          <a:off x="13703300" y="6776095"/>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95610</xdr:rowOff>
    </xdr:from>
    <xdr:to>
      <xdr:col>71</xdr:col>
      <xdr:colOff>177800</xdr:colOff>
      <xdr:row>39</xdr:row>
      <xdr:rowOff>98154</xdr:rowOff>
    </xdr:to>
    <xdr:cxnSp macro="">
      <xdr:nvCxnSpPr>
        <xdr:cNvPr id="525" name="直線コネクタ 524"/>
        <xdr:cNvCxnSpPr/>
      </xdr:nvCxnSpPr>
      <xdr:spPr>
        <a:xfrm flipV="1">
          <a:off x="12814300" y="6782160"/>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38703</xdr:rowOff>
    </xdr:from>
    <xdr:to>
      <xdr:col>85</xdr:col>
      <xdr:colOff>177800</xdr:colOff>
      <xdr:row>39</xdr:row>
      <xdr:rowOff>140303</xdr:rowOff>
    </xdr:to>
    <xdr:sp macro="" textlink="">
      <xdr:nvSpPr>
        <xdr:cNvPr id="535" name="楕円 534"/>
        <xdr:cNvSpPr/>
      </xdr:nvSpPr>
      <xdr:spPr>
        <a:xfrm>
          <a:off x="16268700" y="67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469744" cy="259045"/>
    <xdr:sp macro="" textlink="">
      <xdr:nvSpPr>
        <xdr:cNvPr id="536" name="災害復旧事業費該当値テキスト"/>
        <xdr:cNvSpPr txBox="1"/>
      </xdr:nvSpPr>
      <xdr:spPr>
        <a:xfrm>
          <a:off x="16370300" y="66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43523</xdr:rowOff>
    </xdr:from>
    <xdr:to>
      <xdr:col>81</xdr:col>
      <xdr:colOff>101600</xdr:colOff>
      <xdr:row>39</xdr:row>
      <xdr:rowOff>145123</xdr:rowOff>
    </xdr:to>
    <xdr:sp macro="" textlink="">
      <xdr:nvSpPr>
        <xdr:cNvPr id="537" name="楕円 536"/>
        <xdr:cNvSpPr/>
      </xdr:nvSpPr>
      <xdr:spPr>
        <a:xfrm>
          <a:off x="15430500" y="6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136250</xdr:rowOff>
    </xdr:from>
    <xdr:ext cx="469744" cy="259045"/>
    <xdr:sp macro="" textlink="">
      <xdr:nvSpPr>
        <xdr:cNvPr id="538" name="テキスト ボックス 537"/>
        <xdr:cNvSpPr txBox="1"/>
      </xdr:nvSpPr>
      <xdr:spPr>
        <a:xfrm>
          <a:off x="15246428" y="68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38745</xdr:rowOff>
    </xdr:from>
    <xdr:to>
      <xdr:col>76</xdr:col>
      <xdr:colOff>165100</xdr:colOff>
      <xdr:row>39</xdr:row>
      <xdr:rowOff>140345</xdr:rowOff>
    </xdr:to>
    <xdr:sp macro="" textlink="">
      <xdr:nvSpPr>
        <xdr:cNvPr id="539" name="楕円 538"/>
        <xdr:cNvSpPr/>
      </xdr:nvSpPr>
      <xdr:spPr>
        <a:xfrm>
          <a:off x="14541500" y="67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131472</xdr:rowOff>
    </xdr:from>
    <xdr:ext cx="469744" cy="259045"/>
    <xdr:sp macro="" textlink="">
      <xdr:nvSpPr>
        <xdr:cNvPr id="540" name="テキスト ボックス 539"/>
        <xdr:cNvSpPr txBox="1"/>
      </xdr:nvSpPr>
      <xdr:spPr>
        <a:xfrm>
          <a:off x="14357428" y="68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44810</xdr:rowOff>
    </xdr:from>
    <xdr:to>
      <xdr:col>72</xdr:col>
      <xdr:colOff>38100</xdr:colOff>
      <xdr:row>39</xdr:row>
      <xdr:rowOff>146410</xdr:rowOff>
    </xdr:to>
    <xdr:sp macro="" textlink="">
      <xdr:nvSpPr>
        <xdr:cNvPr id="541" name="楕円 540"/>
        <xdr:cNvSpPr/>
      </xdr:nvSpPr>
      <xdr:spPr>
        <a:xfrm>
          <a:off x="13652500" y="67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137537</xdr:rowOff>
    </xdr:from>
    <xdr:ext cx="469744" cy="259045"/>
    <xdr:sp macro="" textlink="">
      <xdr:nvSpPr>
        <xdr:cNvPr id="542" name="テキスト ボックス 541"/>
        <xdr:cNvSpPr txBox="1"/>
      </xdr:nvSpPr>
      <xdr:spPr>
        <a:xfrm>
          <a:off x="13468428" y="68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47354</xdr:rowOff>
    </xdr:from>
    <xdr:to>
      <xdr:col>67</xdr:col>
      <xdr:colOff>101600</xdr:colOff>
      <xdr:row>39</xdr:row>
      <xdr:rowOff>148954</xdr:rowOff>
    </xdr:to>
    <xdr:sp macro="" textlink="">
      <xdr:nvSpPr>
        <xdr:cNvPr id="543" name="楕円 542"/>
        <xdr:cNvSpPr/>
      </xdr:nvSpPr>
      <xdr:spPr>
        <a:xfrm>
          <a:off x="12763500" y="67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140081</xdr:rowOff>
    </xdr:from>
    <xdr:ext cx="378565" cy="259045"/>
    <xdr:sp macro="" textlink="">
      <xdr:nvSpPr>
        <xdr:cNvPr id="544" name="テキスト ボックス 543"/>
        <xdr:cNvSpPr txBox="1"/>
      </xdr:nvSpPr>
      <xdr:spPr>
        <a:xfrm>
          <a:off x="12625017" y="682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148589</xdr:rowOff>
    </xdr:from>
    <xdr:to>
      <xdr:col>85</xdr:col>
      <xdr:colOff>127000</xdr:colOff>
      <xdr:row>77</xdr:row>
      <xdr:rowOff>169641</xdr:rowOff>
    </xdr:to>
    <xdr:cxnSp macro="">
      <xdr:nvCxnSpPr>
        <xdr:cNvPr id="634" name="直線コネクタ 633"/>
        <xdr:cNvCxnSpPr/>
      </xdr:nvCxnSpPr>
      <xdr:spPr>
        <a:xfrm>
          <a:off x="15481300" y="13350239"/>
          <a:ext cx="838200" cy="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148589</xdr:rowOff>
    </xdr:from>
    <xdr:to>
      <xdr:col>81</xdr:col>
      <xdr:colOff>50800</xdr:colOff>
      <xdr:row>77</xdr:row>
      <xdr:rowOff>163689</xdr:rowOff>
    </xdr:to>
    <xdr:cxnSp macro="">
      <xdr:nvCxnSpPr>
        <xdr:cNvPr id="637" name="直線コネクタ 636"/>
        <xdr:cNvCxnSpPr/>
      </xdr:nvCxnSpPr>
      <xdr:spPr>
        <a:xfrm flipV="1">
          <a:off x="14592300" y="13350239"/>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163689</xdr:rowOff>
    </xdr:from>
    <xdr:to>
      <xdr:col>76</xdr:col>
      <xdr:colOff>114300</xdr:colOff>
      <xdr:row>77</xdr:row>
      <xdr:rowOff>165976</xdr:rowOff>
    </xdr:to>
    <xdr:cxnSp macro="">
      <xdr:nvCxnSpPr>
        <xdr:cNvPr id="640" name="直線コネクタ 639"/>
        <xdr:cNvCxnSpPr/>
      </xdr:nvCxnSpPr>
      <xdr:spPr>
        <a:xfrm flipV="1">
          <a:off x="13703300" y="13365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148120</xdr:rowOff>
    </xdr:from>
    <xdr:to>
      <xdr:col>71</xdr:col>
      <xdr:colOff>177800</xdr:colOff>
      <xdr:row>77</xdr:row>
      <xdr:rowOff>165976</xdr:rowOff>
    </xdr:to>
    <xdr:cxnSp macro="">
      <xdr:nvCxnSpPr>
        <xdr:cNvPr id="643" name="直線コネクタ 642"/>
        <xdr:cNvCxnSpPr/>
      </xdr:nvCxnSpPr>
      <xdr:spPr>
        <a:xfrm>
          <a:off x="12814300" y="13349770"/>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118841</xdr:rowOff>
    </xdr:from>
    <xdr:to>
      <xdr:col>85</xdr:col>
      <xdr:colOff>177800</xdr:colOff>
      <xdr:row>78</xdr:row>
      <xdr:rowOff>48991</xdr:rowOff>
    </xdr:to>
    <xdr:sp macro="" textlink="">
      <xdr:nvSpPr>
        <xdr:cNvPr id="653" name="楕円 652"/>
        <xdr:cNvSpPr/>
      </xdr:nvSpPr>
      <xdr:spPr>
        <a:xfrm>
          <a:off x="16268700" y="133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97268</xdr:rowOff>
    </xdr:from>
    <xdr:ext cx="534377" cy="259045"/>
    <xdr:sp macro="" textlink="">
      <xdr:nvSpPr>
        <xdr:cNvPr id="654" name="公債費該当値テキスト"/>
        <xdr:cNvSpPr txBox="1"/>
      </xdr:nvSpPr>
      <xdr:spPr>
        <a:xfrm>
          <a:off x="16370300" y="132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97789</xdr:rowOff>
    </xdr:from>
    <xdr:to>
      <xdr:col>81</xdr:col>
      <xdr:colOff>101600</xdr:colOff>
      <xdr:row>78</xdr:row>
      <xdr:rowOff>27939</xdr:rowOff>
    </xdr:to>
    <xdr:sp macro="" textlink="">
      <xdr:nvSpPr>
        <xdr:cNvPr id="655" name="楕円 654"/>
        <xdr:cNvSpPr/>
      </xdr:nvSpPr>
      <xdr:spPr>
        <a:xfrm>
          <a:off x="15430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19066</xdr:rowOff>
    </xdr:from>
    <xdr:ext cx="534377" cy="259045"/>
    <xdr:sp macro="" textlink="">
      <xdr:nvSpPr>
        <xdr:cNvPr id="656" name="テキスト ボックス 655"/>
        <xdr:cNvSpPr txBox="1"/>
      </xdr:nvSpPr>
      <xdr:spPr>
        <a:xfrm>
          <a:off x="15214111" y="133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112889</xdr:rowOff>
    </xdr:from>
    <xdr:to>
      <xdr:col>76</xdr:col>
      <xdr:colOff>165100</xdr:colOff>
      <xdr:row>78</xdr:row>
      <xdr:rowOff>43039</xdr:rowOff>
    </xdr:to>
    <xdr:sp macro="" textlink="">
      <xdr:nvSpPr>
        <xdr:cNvPr id="657" name="楕円 656"/>
        <xdr:cNvSpPr/>
      </xdr:nvSpPr>
      <xdr:spPr>
        <a:xfrm>
          <a:off x="14541500" y="133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34166</xdr:rowOff>
    </xdr:from>
    <xdr:ext cx="534377" cy="259045"/>
    <xdr:sp macro="" textlink="">
      <xdr:nvSpPr>
        <xdr:cNvPr id="658" name="テキスト ボックス 657"/>
        <xdr:cNvSpPr txBox="1"/>
      </xdr:nvSpPr>
      <xdr:spPr>
        <a:xfrm>
          <a:off x="14325111" y="134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115176</xdr:rowOff>
    </xdr:from>
    <xdr:to>
      <xdr:col>72</xdr:col>
      <xdr:colOff>38100</xdr:colOff>
      <xdr:row>78</xdr:row>
      <xdr:rowOff>45326</xdr:rowOff>
    </xdr:to>
    <xdr:sp macro="" textlink="">
      <xdr:nvSpPr>
        <xdr:cNvPr id="659" name="楕円 658"/>
        <xdr:cNvSpPr/>
      </xdr:nvSpPr>
      <xdr:spPr>
        <a:xfrm>
          <a:off x="13652500" y="133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36453</xdr:rowOff>
    </xdr:from>
    <xdr:ext cx="534377" cy="259045"/>
    <xdr:sp macro="" textlink="">
      <xdr:nvSpPr>
        <xdr:cNvPr id="660" name="テキスト ボックス 659"/>
        <xdr:cNvSpPr txBox="1"/>
      </xdr:nvSpPr>
      <xdr:spPr>
        <a:xfrm>
          <a:off x="13436111" y="134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97320</xdr:rowOff>
    </xdr:from>
    <xdr:to>
      <xdr:col>67</xdr:col>
      <xdr:colOff>101600</xdr:colOff>
      <xdr:row>78</xdr:row>
      <xdr:rowOff>27470</xdr:rowOff>
    </xdr:to>
    <xdr:sp macro="" textlink="">
      <xdr:nvSpPr>
        <xdr:cNvPr id="661" name="楕円 660"/>
        <xdr:cNvSpPr/>
      </xdr:nvSpPr>
      <xdr:spPr>
        <a:xfrm>
          <a:off x="12763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18597</xdr:rowOff>
    </xdr:from>
    <xdr:ext cx="534377" cy="259045"/>
    <xdr:sp macro="" textlink="">
      <xdr:nvSpPr>
        <xdr:cNvPr id="662" name="テキスト ボックス 661"/>
        <xdr:cNvSpPr txBox="1"/>
      </xdr:nvSpPr>
      <xdr:spPr>
        <a:xfrm>
          <a:off x="12547111" y="133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114216</xdr:rowOff>
    </xdr:from>
    <xdr:to>
      <xdr:col>85</xdr:col>
      <xdr:colOff>127000</xdr:colOff>
      <xdr:row>96</xdr:row>
      <xdr:rowOff>127446</xdr:rowOff>
    </xdr:to>
    <xdr:cxnSp macro="">
      <xdr:nvCxnSpPr>
        <xdr:cNvPr id="689" name="直線コネクタ 688"/>
        <xdr:cNvCxnSpPr/>
      </xdr:nvCxnSpPr>
      <xdr:spPr>
        <a:xfrm flipV="1">
          <a:off x="15481300" y="16230516"/>
          <a:ext cx="838200" cy="35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127446</xdr:rowOff>
    </xdr:from>
    <xdr:to>
      <xdr:col>81</xdr:col>
      <xdr:colOff>50800</xdr:colOff>
      <xdr:row>97</xdr:row>
      <xdr:rowOff>148698</xdr:rowOff>
    </xdr:to>
    <xdr:cxnSp macro="">
      <xdr:nvCxnSpPr>
        <xdr:cNvPr id="692" name="直線コネクタ 691"/>
        <xdr:cNvCxnSpPr/>
      </xdr:nvCxnSpPr>
      <xdr:spPr>
        <a:xfrm flipV="1">
          <a:off x="14592300" y="16586646"/>
          <a:ext cx="889000" cy="19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109452</xdr:rowOff>
    </xdr:from>
    <xdr:to>
      <xdr:col>76</xdr:col>
      <xdr:colOff>114300</xdr:colOff>
      <xdr:row>97</xdr:row>
      <xdr:rowOff>148698</xdr:rowOff>
    </xdr:to>
    <xdr:cxnSp macro="">
      <xdr:nvCxnSpPr>
        <xdr:cNvPr id="695" name="直線コネクタ 694"/>
        <xdr:cNvCxnSpPr/>
      </xdr:nvCxnSpPr>
      <xdr:spPr>
        <a:xfrm>
          <a:off x="13703300" y="16740102"/>
          <a:ext cx="889000" cy="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94656</xdr:rowOff>
    </xdr:from>
    <xdr:to>
      <xdr:col>71</xdr:col>
      <xdr:colOff>177800</xdr:colOff>
      <xdr:row>97</xdr:row>
      <xdr:rowOff>109452</xdr:rowOff>
    </xdr:to>
    <xdr:cxnSp macro="">
      <xdr:nvCxnSpPr>
        <xdr:cNvPr id="698" name="直線コネクタ 697"/>
        <xdr:cNvCxnSpPr/>
      </xdr:nvCxnSpPr>
      <xdr:spPr>
        <a:xfrm>
          <a:off x="12814300" y="16725306"/>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63416</xdr:rowOff>
    </xdr:from>
    <xdr:to>
      <xdr:col>85</xdr:col>
      <xdr:colOff>177800</xdr:colOff>
      <xdr:row>94</xdr:row>
      <xdr:rowOff>165016</xdr:rowOff>
    </xdr:to>
    <xdr:sp macro="" textlink="">
      <xdr:nvSpPr>
        <xdr:cNvPr id="708" name="楕円 707"/>
        <xdr:cNvSpPr/>
      </xdr:nvSpPr>
      <xdr:spPr>
        <a:xfrm>
          <a:off x="16268700" y="161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86293</xdr:rowOff>
    </xdr:from>
    <xdr:ext cx="534377" cy="259045"/>
    <xdr:sp macro="" textlink="">
      <xdr:nvSpPr>
        <xdr:cNvPr id="709" name="積立金該当値テキスト"/>
        <xdr:cNvSpPr txBox="1"/>
      </xdr:nvSpPr>
      <xdr:spPr>
        <a:xfrm>
          <a:off x="16370300" y="16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76646</xdr:rowOff>
    </xdr:from>
    <xdr:to>
      <xdr:col>81</xdr:col>
      <xdr:colOff>101600</xdr:colOff>
      <xdr:row>97</xdr:row>
      <xdr:rowOff>6796</xdr:rowOff>
    </xdr:to>
    <xdr:sp macro="" textlink="">
      <xdr:nvSpPr>
        <xdr:cNvPr id="710" name="楕円 709"/>
        <xdr:cNvSpPr/>
      </xdr:nvSpPr>
      <xdr:spPr>
        <a:xfrm>
          <a:off x="15430500" y="165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23323</xdr:rowOff>
    </xdr:from>
    <xdr:ext cx="534377" cy="259045"/>
    <xdr:sp macro="" textlink="">
      <xdr:nvSpPr>
        <xdr:cNvPr id="711" name="テキスト ボックス 710"/>
        <xdr:cNvSpPr txBox="1"/>
      </xdr:nvSpPr>
      <xdr:spPr>
        <a:xfrm>
          <a:off x="15214111" y="163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97898</xdr:rowOff>
    </xdr:from>
    <xdr:to>
      <xdr:col>76</xdr:col>
      <xdr:colOff>165100</xdr:colOff>
      <xdr:row>98</xdr:row>
      <xdr:rowOff>28048</xdr:rowOff>
    </xdr:to>
    <xdr:sp macro="" textlink="">
      <xdr:nvSpPr>
        <xdr:cNvPr id="712" name="楕円 711"/>
        <xdr:cNvSpPr/>
      </xdr:nvSpPr>
      <xdr:spPr>
        <a:xfrm>
          <a:off x="14541500" y="167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19175</xdr:rowOff>
    </xdr:from>
    <xdr:ext cx="534377" cy="259045"/>
    <xdr:sp macro="" textlink="">
      <xdr:nvSpPr>
        <xdr:cNvPr id="713" name="テキスト ボックス 712"/>
        <xdr:cNvSpPr txBox="1"/>
      </xdr:nvSpPr>
      <xdr:spPr>
        <a:xfrm>
          <a:off x="14325111" y="168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58652</xdr:rowOff>
    </xdr:from>
    <xdr:to>
      <xdr:col>72</xdr:col>
      <xdr:colOff>38100</xdr:colOff>
      <xdr:row>97</xdr:row>
      <xdr:rowOff>160252</xdr:rowOff>
    </xdr:to>
    <xdr:sp macro="" textlink="">
      <xdr:nvSpPr>
        <xdr:cNvPr id="714" name="楕円 713"/>
        <xdr:cNvSpPr/>
      </xdr:nvSpPr>
      <xdr:spPr>
        <a:xfrm>
          <a:off x="13652500" y="166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151379</xdr:rowOff>
    </xdr:from>
    <xdr:ext cx="534377" cy="259045"/>
    <xdr:sp macro="" textlink="">
      <xdr:nvSpPr>
        <xdr:cNvPr id="715" name="テキスト ボックス 714"/>
        <xdr:cNvSpPr txBox="1"/>
      </xdr:nvSpPr>
      <xdr:spPr>
        <a:xfrm>
          <a:off x="13436111" y="1678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43856</xdr:rowOff>
    </xdr:from>
    <xdr:to>
      <xdr:col>67</xdr:col>
      <xdr:colOff>101600</xdr:colOff>
      <xdr:row>97</xdr:row>
      <xdr:rowOff>145456</xdr:rowOff>
    </xdr:to>
    <xdr:sp macro="" textlink="">
      <xdr:nvSpPr>
        <xdr:cNvPr id="716" name="楕円 715"/>
        <xdr:cNvSpPr/>
      </xdr:nvSpPr>
      <xdr:spPr>
        <a:xfrm>
          <a:off x="12763500" y="166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136583</xdr:rowOff>
    </xdr:from>
    <xdr:ext cx="534377" cy="259045"/>
    <xdr:sp macro="" textlink="">
      <xdr:nvSpPr>
        <xdr:cNvPr id="717" name="テキスト ボックス 716"/>
        <xdr:cNvSpPr txBox="1"/>
      </xdr:nvSpPr>
      <xdr:spPr>
        <a:xfrm>
          <a:off x="12547111" y="167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80310</xdr:rowOff>
    </xdr:from>
    <xdr:to>
      <xdr:col>116</xdr:col>
      <xdr:colOff>63500</xdr:colOff>
      <xdr:row>37</xdr:row>
      <xdr:rowOff>164617</xdr:rowOff>
    </xdr:to>
    <xdr:cxnSp macro="">
      <xdr:nvCxnSpPr>
        <xdr:cNvPr id="744" name="直線コネクタ 743"/>
        <xdr:cNvCxnSpPr/>
      </xdr:nvCxnSpPr>
      <xdr:spPr>
        <a:xfrm flipV="1">
          <a:off x="21323300" y="6423960"/>
          <a:ext cx="838200" cy="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168389</xdr:rowOff>
    </xdr:from>
    <xdr:to>
      <xdr:col>111</xdr:col>
      <xdr:colOff>177800</xdr:colOff>
      <xdr:row>37</xdr:row>
      <xdr:rowOff>164617</xdr:rowOff>
    </xdr:to>
    <xdr:cxnSp macro="">
      <xdr:nvCxnSpPr>
        <xdr:cNvPr id="747" name="直線コネクタ 746"/>
        <xdr:cNvCxnSpPr/>
      </xdr:nvCxnSpPr>
      <xdr:spPr>
        <a:xfrm>
          <a:off x="20434300" y="6340589"/>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168389</xdr:rowOff>
    </xdr:from>
    <xdr:to>
      <xdr:col>107</xdr:col>
      <xdr:colOff>50800</xdr:colOff>
      <xdr:row>38</xdr:row>
      <xdr:rowOff>85339</xdr:rowOff>
    </xdr:to>
    <xdr:cxnSp macro="">
      <xdr:nvCxnSpPr>
        <xdr:cNvPr id="750" name="直線コネクタ 749"/>
        <xdr:cNvCxnSpPr/>
      </xdr:nvCxnSpPr>
      <xdr:spPr>
        <a:xfrm flipV="1">
          <a:off x="19545300" y="6340589"/>
          <a:ext cx="889000" cy="25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85339</xdr:rowOff>
    </xdr:from>
    <xdr:to>
      <xdr:col>102</xdr:col>
      <xdr:colOff>114300</xdr:colOff>
      <xdr:row>38</xdr:row>
      <xdr:rowOff>92197</xdr:rowOff>
    </xdr:to>
    <xdr:cxnSp macro="">
      <xdr:nvCxnSpPr>
        <xdr:cNvPr id="753" name="直線コネクタ 752"/>
        <xdr:cNvCxnSpPr/>
      </xdr:nvCxnSpPr>
      <xdr:spPr>
        <a:xfrm flipV="1">
          <a:off x="18656300" y="66004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29510</xdr:rowOff>
    </xdr:from>
    <xdr:to>
      <xdr:col>116</xdr:col>
      <xdr:colOff>114300</xdr:colOff>
      <xdr:row>37</xdr:row>
      <xdr:rowOff>131110</xdr:rowOff>
    </xdr:to>
    <xdr:sp macro="" textlink="">
      <xdr:nvSpPr>
        <xdr:cNvPr id="763" name="楕円 762"/>
        <xdr:cNvSpPr/>
      </xdr:nvSpPr>
      <xdr:spPr>
        <a:xfrm>
          <a:off x="22110700" y="63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52387</xdr:rowOff>
    </xdr:from>
    <xdr:ext cx="534377" cy="259045"/>
    <xdr:sp macro="" textlink="">
      <xdr:nvSpPr>
        <xdr:cNvPr id="764" name="投資及び出資金該当値テキスト"/>
        <xdr:cNvSpPr txBox="1"/>
      </xdr:nvSpPr>
      <xdr:spPr>
        <a:xfrm>
          <a:off x="22212300" y="62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113817</xdr:rowOff>
    </xdr:from>
    <xdr:to>
      <xdr:col>112</xdr:col>
      <xdr:colOff>38100</xdr:colOff>
      <xdr:row>38</xdr:row>
      <xdr:rowOff>43968</xdr:rowOff>
    </xdr:to>
    <xdr:sp macro="" textlink="">
      <xdr:nvSpPr>
        <xdr:cNvPr id="765" name="楕円 764"/>
        <xdr:cNvSpPr/>
      </xdr:nvSpPr>
      <xdr:spPr>
        <a:xfrm>
          <a:off x="21272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60494</xdr:rowOff>
    </xdr:from>
    <xdr:ext cx="469744" cy="259045"/>
    <xdr:sp macro="" textlink="">
      <xdr:nvSpPr>
        <xdr:cNvPr id="766" name="テキスト ボックス 765"/>
        <xdr:cNvSpPr txBox="1"/>
      </xdr:nvSpPr>
      <xdr:spPr>
        <a:xfrm>
          <a:off x="21088428" y="62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117589</xdr:rowOff>
    </xdr:from>
    <xdr:to>
      <xdr:col>107</xdr:col>
      <xdr:colOff>101600</xdr:colOff>
      <xdr:row>37</xdr:row>
      <xdr:rowOff>47739</xdr:rowOff>
    </xdr:to>
    <xdr:sp macro="" textlink="">
      <xdr:nvSpPr>
        <xdr:cNvPr id="767" name="楕円 766"/>
        <xdr:cNvSpPr/>
      </xdr:nvSpPr>
      <xdr:spPr>
        <a:xfrm>
          <a:off x="203835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64266</xdr:rowOff>
    </xdr:from>
    <xdr:ext cx="534377" cy="259045"/>
    <xdr:sp macro="" textlink="">
      <xdr:nvSpPr>
        <xdr:cNvPr id="768" name="テキスト ボックス 767"/>
        <xdr:cNvSpPr txBox="1"/>
      </xdr:nvSpPr>
      <xdr:spPr>
        <a:xfrm>
          <a:off x="20167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34539</xdr:rowOff>
    </xdr:from>
    <xdr:to>
      <xdr:col>102</xdr:col>
      <xdr:colOff>165100</xdr:colOff>
      <xdr:row>38</xdr:row>
      <xdr:rowOff>136139</xdr:rowOff>
    </xdr:to>
    <xdr:sp macro="" textlink="">
      <xdr:nvSpPr>
        <xdr:cNvPr id="769" name="楕円 768"/>
        <xdr:cNvSpPr/>
      </xdr:nvSpPr>
      <xdr:spPr>
        <a:xfrm>
          <a:off x="19494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127266</xdr:rowOff>
    </xdr:from>
    <xdr:ext cx="469744" cy="259045"/>
    <xdr:sp macro="" textlink="">
      <xdr:nvSpPr>
        <xdr:cNvPr id="770" name="テキスト ボックス 769"/>
        <xdr:cNvSpPr txBox="1"/>
      </xdr:nvSpPr>
      <xdr:spPr>
        <a:xfrm>
          <a:off x="19310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41397</xdr:rowOff>
    </xdr:from>
    <xdr:to>
      <xdr:col>98</xdr:col>
      <xdr:colOff>38100</xdr:colOff>
      <xdr:row>38</xdr:row>
      <xdr:rowOff>142997</xdr:rowOff>
    </xdr:to>
    <xdr:sp macro="" textlink="">
      <xdr:nvSpPr>
        <xdr:cNvPr id="771" name="楕円 770"/>
        <xdr:cNvSpPr/>
      </xdr:nvSpPr>
      <xdr:spPr>
        <a:xfrm>
          <a:off x="18605500" y="65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134124</xdr:rowOff>
    </xdr:from>
    <xdr:ext cx="469744" cy="259045"/>
    <xdr:sp macro="" textlink="">
      <xdr:nvSpPr>
        <xdr:cNvPr id="772" name="テキスト ボックス 771"/>
        <xdr:cNvSpPr txBox="1"/>
      </xdr:nvSpPr>
      <xdr:spPr>
        <a:xfrm>
          <a:off x="18421428" y="66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113792</xdr:rowOff>
    </xdr:from>
    <xdr:to>
      <xdr:col>116</xdr:col>
      <xdr:colOff>63500</xdr:colOff>
      <xdr:row>58</xdr:row>
      <xdr:rowOff>115850</xdr:rowOff>
    </xdr:to>
    <xdr:cxnSp macro="">
      <xdr:nvCxnSpPr>
        <xdr:cNvPr id="801" name="直線コネクタ 800"/>
        <xdr:cNvCxnSpPr/>
      </xdr:nvCxnSpPr>
      <xdr:spPr>
        <a:xfrm flipV="1">
          <a:off x="21323300" y="10057892"/>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115850</xdr:rowOff>
    </xdr:from>
    <xdr:to>
      <xdr:col>111</xdr:col>
      <xdr:colOff>177800</xdr:colOff>
      <xdr:row>58</xdr:row>
      <xdr:rowOff>117945</xdr:rowOff>
    </xdr:to>
    <xdr:cxnSp macro="">
      <xdr:nvCxnSpPr>
        <xdr:cNvPr id="804" name="直線コネクタ 803"/>
        <xdr:cNvCxnSpPr/>
      </xdr:nvCxnSpPr>
      <xdr:spPr>
        <a:xfrm flipV="1">
          <a:off x="20434300" y="1005995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117945</xdr:rowOff>
    </xdr:from>
    <xdr:to>
      <xdr:col>107</xdr:col>
      <xdr:colOff>50800</xdr:colOff>
      <xdr:row>58</xdr:row>
      <xdr:rowOff>119202</xdr:rowOff>
    </xdr:to>
    <xdr:cxnSp macro="">
      <xdr:nvCxnSpPr>
        <xdr:cNvPr id="807" name="直線コネクタ 806"/>
        <xdr:cNvCxnSpPr/>
      </xdr:nvCxnSpPr>
      <xdr:spPr>
        <a:xfrm flipV="1">
          <a:off x="19545300" y="1006204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114326</xdr:rowOff>
    </xdr:from>
    <xdr:to>
      <xdr:col>102</xdr:col>
      <xdr:colOff>114300</xdr:colOff>
      <xdr:row>58</xdr:row>
      <xdr:rowOff>119202</xdr:rowOff>
    </xdr:to>
    <xdr:cxnSp macro="">
      <xdr:nvCxnSpPr>
        <xdr:cNvPr id="810" name="直線コネクタ 809"/>
        <xdr:cNvCxnSpPr/>
      </xdr:nvCxnSpPr>
      <xdr:spPr>
        <a:xfrm>
          <a:off x="18656300" y="1005842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62992</xdr:rowOff>
    </xdr:from>
    <xdr:to>
      <xdr:col>116</xdr:col>
      <xdr:colOff>114300</xdr:colOff>
      <xdr:row>58</xdr:row>
      <xdr:rowOff>164592</xdr:rowOff>
    </xdr:to>
    <xdr:sp macro="" textlink="">
      <xdr:nvSpPr>
        <xdr:cNvPr id="820" name="楕円 819"/>
        <xdr:cNvSpPr/>
      </xdr:nvSpPr>
      <xdr:spPr>
        <a:xfrm>
          <a:off x="221107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149369</xdr:rowOff>
    </xdr:from>
    <xdr:ext cx="469744" cy="259045"/>
    <xdr:sp macro="" textlink="">
      <xdr:nvSpPr>
        <xdr:cNvPr id="821" name="貸付金該当値テキスト"/>
        <xdr:cNvSpPr txBox="1"/>
      </xdr:nvSpPr>
      <xdr:spPr>
        <a:xfrm>
          <a:off x="22212300" y="992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65050</xdr:rowOff>
    </xdr:from>
    <xdr:to>
      <xdr:col>112</xdr:col>
      <xdr:colOff>38100</xdr:colOff>
      <xdr:row>58</xdr:row>
      <xdr:rowOff>166650</xdr:rowOff>
    </xdr:to>
    <xdr:sp macro="" textlink="">
      <xdr:nvSpPr>
        <xdr:cNvPr id="822" name="楕円 821"/>
        <xdr:cNvSpPr/>
      </xdr:nvSpPr>
      <xdr:spPr>
        <a:xfrm>
          <a:off x="21272500" y="10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157777</xdr:rowOff>
    </xdr:from>
    <xdr:ext cx="469744" cy="259045"/>
    <xdr:sp macro="" textlink="">
      <xdr:nvSpPr>
        <xdr:cNvPr id="823" name="テキスト ボックス 822"/>
        <xdr:cNvSpPr txBox="1"/>
      </xdr:nvSpPr>
      <xdr:spPr>
        <a:xfrm>
          <a:off x="21088428" y="101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67145</xdr:rowOff>
    </xdr:from>
    <xdr:to>
      <xdr:col>107</xdr:col>
      <xdr:colOff>101600</xdr:colOff>
      <xdr:row>58</xdr:row>
      <xdr:rowOff>168745</xdr:rowOff>
    </xdr:to>
    <xdr:sp macro="" textlink="">
      <xdr:nvSpPr>
        <xdr:cNvPr id="824" name="楕円 823"/>
        <xdr:cNvSpPr/>
      </xdr:nvSpPr>
      <xdr:spPr>
        <a:xfrm>
          <a:off x="20383500" y="10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159872</xdr:rowOff>
    </xdr:from>
    <xdr:ext cx="469744" cy="259045"/>
    <xdr:sp macro="" textlink="">
      <xdr:nvSpPr>
        <xdr:cNvPr id="825" name="テキスト ボックス 824"/>
        <xdr:cNvSpPr txBox="1"/>
      </xdr:nvSpPr>
      <xdr:spPr>
        <a:xfrm>
          <a:off x="20199428" y="101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68402</xdr:rowOff>
    </xdr:from>
    <xdr:to>
      <xdr:col>102</xdr:col>
      <xdr:colOff>165100</xdr:colOff>
      <xdr:row>58</xdr:row>
      <xdr:rowOff>170002</xdr:rowOff>
    </xdr:to>
    <xdr:sp macro="" textlink="">
      <xdr:nvSpPr>
        <xdr:cNvPr id="826" name="楕円 825"/>
        <xdr:cNvSpPr/>
      </xdr:nvSpPr>
      <xdr:spPr>
        <a:xfrm>
          <a:off x="19494500" y="100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161129</xdr:rowOff>
    </xdr:from>
    <xdr:ext cx="469744" cy="259045"/>
    <xdr:sp macro="" textlink="">
      <xdr:nvSpPr>
        <xdr:cNvPr id="827" name="テキスト ボックス 826"/>
        <xdr:cNvSpPr txBox="1"/>
      </xdr:nvSpPr>
      <xdr:spPr>
        <a:xfrm>
          <a:off x="19310428" y="1010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63526</xdr:rowOff>
    </xdr:from>
    <xdr:to>
      <xdr:col>98</xdr:col>
      <xdr:colOff>38100</xdr:colOff>
      <xdr:row>58</xdr:row>
      <xdr:rowOff>165126</xdr:rowOff>
    </xdr:to>
    <xdr:sp macro="" textlink="">
      <xdr:nvSpPr>
        <xdr:cNvPr id="828" name="楕円 827"/>
        <xdr:cNvSpPr/>
      </xdr:nvSpPr>
      <xdr:spPr>
        <a:xfrm>
          <a:off x="186055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156253</xdr:rowOff>
    </xdr:from>
    <xdr:ext cx="469744" cy="259045"/>
    <xdr:sp macro="" textlink="">
      <xdr:nvSpPr>
        <xdr:cNvPr id="829" name="テキスト ボックス 828"/>
        <xdr:cNvSpPr txBox="1"/>
      </xdr:nvSpPr>
      <xdr:spPr>
        <a:xfrm>
          <a:off x="18421428" y="101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147717</xdr:rowOff>
    </xdr:from>
    <xdr:to>
      <xdr:col>116</xdr:col>
      <xdr:colOff>63500</xdr:colOff>
      <xdr:row>76</xdr:row>
      <xdr:rowOff>154560</xdr:rowOff>
    </xdr:to>
    <xdr:cxnSp macro="">
      <xdr:nvCxnSpPr>
        <xdr:cNvPr id="861" name="直線コネクタ 860"/>
        <xdr:cNvCxnSpPr/>
      </xdr:nvCxnSpPr>
      <xdr:spPr>
        <a:xfrm flipV="1">
          <a:off x="21323300" y="13177917"/>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154560</xdr:rowOff>
    </xdr:from>
    <xdr:to>
      <xdr:col>111</xdr:col>
      <xdr:colOff>177800</xdr:colOff>
      <xdr:row>77</xdr:row>
      <xdr:rowOff>1919</xdr:rowOff>
    </xdr:to>
    <xdr:cxnSp macro="">
      <xdr:nvCxnSpPr>
        <xdr:cNvPr id="864" name="直線コネクタ 863"/>
        <xdr:cNvCxnSpPr/>
      </xdr:nvCxnSpPr>
      <xdr:spPr>
        <a:xfrm flipV="1">
          <a:off x="20434300" y="13184760"/>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111109</xdr:rowOff>
    </xdr:from>
    <xdr:to>
      <xdr:col>107</xdr:col>
      <xdr:colOff>50800</xdr:colOff>
      <xdr:row>77</xdr:row>
      <xdr:rowOff>1919</xdr:rowOff>
    </xdr:to>
    <xdr:cxnSp macro="">
      <xdr:nvCxnSpPr>
        <xdr:cNvPr id="867" name="直線コネクタ 866"/>
        <xdr:cNvCxnSpPr/>
      </xdr:nvCxnSpPr>
      <xdr:spPr>
        <a:xfrm>
          <a:off x="19545300" y="12798409"/>
          <a:ext cx="889000" cy="4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96821</xdr:rowOff>
    </xdr:from>
    <xdr:to>
      <xdr:col>102</xdr:col>
      <xdr:colOff>114300</xdr:colOff>
      <xdr:row>74</xdr:row>
      <xdr:rowOff>111109</xdr:rowOff>
    </xdr:to>
    <xdr:cxnSp macro="">
      <xdr:nvCxnSpPr>
        <xdr:cNvPr id="870" name="直線コネクタ 869"/>
        <xdr:cNvCxnSpPr/>
      </xdr:nvCxnSpPr>
      <xdr:spPr>
        <a:xfrm>
          <a:off x="18656300" y="1278412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96917</xdr:rowOff>
    </xdr:from>
    <xdr:to>
      <xdr:col>116</xdr:col>
      <xdr:colOff>114300</xdr:colOff>
      <xdr:row>77</xdr:row>
      <xdr:rowOff>27067</xdr:rowOff>
    </xdr:to>
    <xdr:sp macro="" textlink="">
      <xdr:nvSpPr>
        <xdr:cNvPr id="880" name="楕円 879"/>
        <xdr:cNvSpPr/>
      </xdr:nvSpPr>
      <xdr:spPr>
        <a:xfrm>
          <a:off x="22110700" y="131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75344</xdr:rowOff>
    </xdr:from>
    <xdr:ext cx="534377" cy="259045"/>
    <xdr:sp macro="" textlink="">
      <xdr:nvSpPr>
        <xdr:cNvPr id="881" name="繰出金該当値テキスト"/>
        <xdr:cNvSpPr txBox="1"/>
      </xdr:nvSpPr>
      <xdr:spPr>
        <a:xfrm>
          <a:off x="22212300" y="131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103760</xdr:rowOff>
    </xdr:from>
    <xdr:to>
      <xdr:col>112</xdr:col>
      <xdr:colOff>38100</xdr:colOff>
      <xdr:row>77</xdr:row>
      <xdr:rowOff>33910</xdr:rowOff>
    </xdr:to>
    <xdr:sp macro="" textlink="">
      <xdr:nvSpPr>
        <xdr:cNvPr id="882" name="楕円 881"/>
        <xdr:cNvSpPr/>
      </xdr:nvSpPr>
      <xdr:spPr>
        <a:xfrm>
          <a:off x="21272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25037</xdr:rowOff>
    </xdr:from>
    <xdr:ext cx="534377" cy="259045"/>
    <xdr:sp macro="" textlink="">
      <xdr:nvSpPr>
        <xdr:cNvPr id="883" name="テキスト ボックス 882"/>
        <xdr:cNvSpPr txBox="1"/>
      </xdr:nvSpPr>
      <xdr:spPr>
        <a:xfrm>
          <a:off x="21056111"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122569</xdr:rowOff>
    </xdr:from>
    <xdr:to>
      <xdr:col>107</xdr:col>
      <xdr:colOff>101600</xdr:colOff>
      <xdr:row>77</xdr:row>
      <xdr:rowOff>52719</xdr:rowOff>
    </xdr:to>
    <xdr:sp macro="" textlink="">
      <xdr:nvSpPr>
        <xdr:cNvPr id="884" name="楕円 883"/>
        <xdr:cNvSpPr/>
      </xdr:nvSpPr>
      <xdr:spPr>
        <a:xfrm>
          <a:off x="20383500" y="131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43846</xdr:rowOff>
    </xdr:from>
    <xdr:ext cx="534377" cy="259045"/>
    <xdr:sp macro="" textlink="">
      <xdr:nvSpPr>
        <xdr:cNvPr id="885" name="テキスト ボックス 884"/>
        <xdr:cNvSpPr txBox="1"/>
      </xdr:nvSpPr>
      <xdr:spPr>
        <a:xfrm>
          <a:off x="20167111" y="132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60309</xdr:rowOff>
    </xdr:from>
    <xdr:to>
      <xdr:col>102</xdr:col>
      <xdr:colOff>165100</xdr:colOff>
      <xdr:row>74</xdr:row>
      <xdr:rowOff>161909</xdr:rowOff>
    </xdr:to>
    <xdr:sp macro="" textlink="">
      <xdr:nvSpPr>
        <xdr:cNvPr id="886" name="楕円 885"/>
        <xdr:cNvSpPr/>
      </xdr:nvSpPr>
      <xdr:spPr>
        <a:xfrm>
          <a:off x="19494500" y="127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6986</xdr:rowOff>
    </xdr:from>
    <xdr:ext cx="534377" cy="259045"/>
    <xdr:sp macro="" textlink="">
      <xdr:nvSpPr>
        <xdr:cNvPr id="887" name="テキスト ボックス 886"/>
        <xdr:cNvSpPr txBox="1"/>
      </xdr:nvSpPr>
      <xdr:spPr>
        <a:xfrm>
          <a:off x="19278111" y="125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46021</xdr:rowOff>
    </xdr:from>
    <xdr:to>
      <xdr:col>98</xdr:col>
      <xdr:colOff>38100</xdr:colOff>
      <xdr:row>74</xdr:row>
      <xdr:rowOff>147621</xdr:rowOff>
    </xdr:to>
    <xdr:sp macro="" textlink="">
      <xdr:nvSpPr>
        <xdr:cNvPr id="888" name="楕円 887"/>
        <xdr:cNvSpPr/>
      </xdr:nvSpPr>
      <xdr:spPr>
        <a:xfrm>
          <a:off x="18605500" y="127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164148</xdr:rowOff>
    </xdr:from>
    <xdr:ext cx="534377" cy="259045"/>
    <xdr:sp macro="" textlink="">
      <xdr:nvSpPr>
        <xdr:cNvPr id="889" name="テキスト ボックス 888"/>
        <xdr:cNvSpPr txBox="1"/>
      </xdr:nvSpPr>
      <xdr:spPr>
        <a:xfrm>
          <a:off x="18389111" y="125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歳出総額から算出する住民一人当たりのコストは、</a:t>
          </a:r>
          <a:r>
            <a:rPr kumimoji="1" lang="en-US" altLang="ja-JP" sz="1100">
              <a:solidFill>
                <a:schemeClr val="dk1"/>
              </a:solidFill>
              <a:effectLst/>
              <a:latin typeface="+mn-lt"/>
              <a:ea typeface="+mn-ea"/>
              <a:cs typeface="+mn-cs"/>
            </a:rPr>
            <a:t>669,305</a:t>
          </a:r>
          <a:r>
            <a:rPr kumimoji="1" lang="ja-JP" altLang="ja-JP" sz="1100">
              <a:solidFill>
                <a:schemeClr val="dk1"/>
              </a:solidFill>
              <a:effectLst/>
              <a:latin typeface="+mn-lt"/>
              <a:ea typeface="+mn-ea"/>
              <a:cs typeface="+mn-cs"/>
            </a:rPr>
            <a:t>円となっている。類似団体平均との比較で上位３項目は、</a:t>
          </a:r>
          <a:r>
            <a:rPr kumimoji="1" lang="ja-JP" altLang="en-US" sz="1100">
              <a:solidFill>
                <a:schemeClr val="dk1"/>
              </a:solidFill>
              <a:effectLst/>
              <a:latin typeface="+mn-lt"/>
              <a:ea typeface="+mn-ea"/>
              <a:cs typeface="+mn-cs"/>
            </a:rPr>
            <a:t>積立金、物件費、人件費</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における住民一人当たりのコストは、</a:t>
          </a:r>
          <a:r>
            <a:rPr kumimoji="1" lang="en-US" altLang="ja-JP" sz="1100">
              <a:solidFill>
                <a:schemeClr val="dk1"/>
              </a:solidFill>
              <a:effectLst/>
              <a:latin typeface="+mn-lt"/>
              <a:ea typeface="+mn-ea"/>
              <a:cs typeface="+mn-cs"/>
            </a:rPr>
            <a:t>77,787</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27,479</a:t>
          </a:r>
          <a:r>
            <a:rPr kumimoji="1" lang="ja-JP" altLang="ja-JP" sz="1100">
              <a:solidFill>
                <a:schemeClr val="dk1"/>
              </a:solidFill>
              <a:effectLst/>
              <a:latin typeface="+mn-lt"/>
              <a:ea typeface="+mn-ea"/>
              <a:cs typeface="+mn-cs"/>
            </a:rPr>
            <a:t>円高くなっている。これは、</a:t>
          </a:r>
          <a:r>
            <a:rPr kumimoji="1" lang="ja-JP" altLang="en-US" sz="1100">
              <a:solidFill>
                <a:schemeClr val="dk1"/>
              </a:solidFill>
              <a:effectLst/>
              <a:latin typeface="+mn-lt"/>
              <a:ea typeface="+mn-ea"/>
              <a:cs typeface="+mn-cs"/>
            </a:rPr>
            <a:t>新丸山ダム、明日のまちづくり、庁舎建設等の基金積み立てが昨年度より多くなっていることが要因で、後年に実施する事業のために積み増しをした。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物件費における住民一人当たりのコストは、</a:t>
          </a:r>
          <a:r>
            <a:rPr kumimoji="1" lang="en-US" altLang="ja-JP" sz="1100">
              <a:solidFill>
                <a:schemeClr val="dk1"/>
              </a:solidFill>
              <a:effectLst/>
              <a:latin typeface="+mn-lt"/>
              <a:ea typeface="+mn-ea"/>
              <a:cs typeface="+mn-cs"/>
            </a:rPr>
            <a:t>117,472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となっており、類似団体平均と比べて</a:t>
          </a:r>
          <a:r>
            <a:rPr kumimoji="1" lang="en-US" altLang="ja-JP" sz="1100">
              <a:solidFill>
                <a:schemeClr val="dk1"/>
              </a:solidFill>
              <a:effectLst/>
              <a:latin typeface="+mn-lt"/>
              <a:ea typeface="+mn-ea"/>
              <a:cs typeface="+mn-cs"/>
            </a:rPr>
            <a:t>19,479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高くなっている。これは、</a:t>
          </a:r>
          <a:r>
            <a:rPr kumimoji="1" lang="ja-JP" altLang="en-US" sz="1100">
              <a:solidFill>
                <a:schemeClr val="dk1"/>
              </a:solidFill>
              <a:effectLst/>
              <a:latin typeface="+mn-lt"/>
              <a:ea typeface="+mn-ea"/>
              <a:cs typeface="+mn-cs"/>
            </a:rPr>
            <a:t>デマンド交通運行委託料及び新型コロナウイルス予防接種委託料が皆増</a:t>
          </a:r>
          <a:r>
            <a:rPr kumimoji="1" lang="ja-JP" altLang="ja-JP" sz="1100">
              <a:solidFill>
                <a:schemeClr val="dk1"/>
              </a:solidFill>
              <a:effectLst/>
              <a:latin typeface="+mn-lt"/>
              <a:ea typeface="+mn-ea"/>
              <a:cs typeface="+mn-cs"/>
            </a:rPr>
            <a:t>したことが要因となっている。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人件費における住民一人当たりのコストは、</a:t>
          </a:r>
          <a:r>
            <a:rPr kumimoji="1" lang="en-US" altLang="ja-JP" sz="1100">
              <a:solidFill>
                <a:schemeClr val="dk1"/>
              </a:solidFill>
              <a:effectLst/>
              <a:latin typeface="+mn-lt"/>
              <a:ea typeface="+mn-ea"/>
              <a:cs typeface="+mn-cs"/>
            </a:rPr>
            <a:t>121,283</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18,709</a:t>
          </a:r>
          <a:r>
            <a:rPr kumimoji="1" lang="ja-JP" altLang="ja-JP" sz="1100">
              <a:solidFill>
                <a:schemeClr val="dk1"/>
              </a:solidFill>
              <a:effectLst/>
              <a:latin typeface="+mn-lt"/>
              <a:ea typeface="+mn-ea"/>
              <a:cs typeface="+mn-cs"/>
            </a:rPr>
            <a:t>円高くなっている。これは、旧町村単位に公共施設（出張所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）を設置、また養護老人ホームを設置していることから職員数が多いことが要因となっている。</a:t>
          </a:r>
          <a:endParaRPr lang="ja-JP" altLang="ja-JP">
            <a:effectLst/>
          </a:endParaRPr>
        </a:p>
        <a:p>
          <a:r>
            <a:rPr kumimoji="1" lang="ja-JP" altLang="ja-JP" sz="1100">
              <a:solidFill>
                <a:schemeClr val="dk1"/>
              </a:solidFill>
              <a:effectLst/>
              <a:latin typeface="+mn-lt"/>
              <a:ea typeface="+mn-ea"/>
              <a:cs typeface="+mn-cs"/>
            </a:rPr>
            <a:t>限られた財源を有効に活用するため、令和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113792</xdr:rowOff>
    </xdr:from>
    <xdr:to>
      <xdr:col>24</xdr:col>
      <xdr:colOff>63500</xdr:colOff>
      <xdr:row>36</xdr:row>
      <xdr:rowOff>137795</xdr:rowOff>
    </xdr:to>
    <xdr:cxnSp macro="">
      <xdr:nvCxnSpPr>
        <xdr:cNvPr id="61" name="直線コネクタ 60"/>
        <xdr:cNvCxnSpPr/>
      </xdr:nvCxnSpPr>
      <xdr:spPr>
        <a:xfrm flipV="1">
          <a:off x="3797300" y="628599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137795</xdr:rowOff>
    </xdr:from>
    <xdr:to>
      <xdr:col>19</xdr:col>
      <xdr:colOff>177800</xdr:colOff>
      <xdr:row>37</xdr:row>
      <xdr:rowOff>42735</xdr:rowOff>
    </xdr:to>
    <xdr:cxnSp macro="">
      <xdr:nvCxnSpPr>
        <xdr:cNvPr id="64" name="直線コネクタ 63"/>
        <xdr:cNvCxnSpPr/>
      </xdr:nvCxnSpPr>
      <xdr:spPr>
        <a:xfrm flipV="1">
          <a:off x="2908300" y="6309995"/>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22352</xdr:rowOff>
    </xdr:from>
    <xdr:to>
      <xdr:col>15</xdr:col>
      <xdr:colOff>50800</xdr:colOff>
      <xdr:row>37</xdr:row>
      <xdr:rowOff>42735</xdr:rowOff>
    </xdr:to>
    <xdr:cxnSp macro="">
      <xdr:nvCxnSpPr>
        <xdr:cNvPr id="67" name="直線コネクタ 66"/>
        <xdr:cNvCxnSpPr/>
      </xdr:nvCxnSpPr>
      <xdr:spPr>
        <a:xfrm>
          <a:off x="2019300" y="6366002"/>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22352</xdr:rowOff>
    </xdr:from>
    <xdr:to>
      <xdr:col>10</xdr:col>
      <xdr:colOff>114300</xdr:colOff>
      <xdr:row>37</xdr:row>
      <xdr:rowOff>45974</xdr:rowOff>
    </xdr:to>
    <xdr:cxnSp macro="">
      <xdr:nvCxnSpPr>
        <xdr:cNvPr id="70" name="直線コネクタ 69"/>
        <xdr:cNvCxnSpPr/>
      </xdr:nvCxnSpPr>
      <xdr:spPr>
        <a:xfrm flipV="1">
          <a:off x="1130300" y="636600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62992</xdr:rowOff>
    </xdr:from>
    <xdr:to>
      <xdr:col>24</xdr:col>
      <xdr:colOff>114300</xdr:colOff>
      <xdr:row>36</xdr:row>
      <xdr:rowOff>164592</xdr:rowOff>
    </xdr:to>
    <xdr:sp macro="" textlink="">
      <xdr:nvSpPr>
        <xdr:cNvPr id="80" name="楕円 79"/>
        <xdr:cNvSpPr/>
      </xdr:nvSpPr>
      <xdr:spPr>
        <a:xfrm>
          <a:off x="45847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41419</xdr:rowOff>
    </xdr:from>
    <xdr:ext cx="469744" cy="259045"/>
    <xdr:sp macro="" textlink="">
      <xdr:nvSpPr>
        <xdr:cNvPr id="81" name="議会費該当値テキスト"/>
        <xdr:cNvSpPr txBox="1"/>
      </xdr:nvSpPr>
      <xdr:spPr>
        <a:xfrm>
          <a:off x="46863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86995</xdr:rowOff>
    </xdr:from>
    <xdr:to>
      <xdr:col>20</xdr:col>
      <xdr:colOff>38100</xdr:colOff>
      <xdr:row>37</xdr:row>
      <xdr:rowOff>17145</xdr:rowOff>
    </xdr:to>
    <xdr:sp macro="" textlink="">
      <xdr:nvSpPr>
        <xdr:cNvPr id="82" name="楕円 81"/>
        <xdr:cNvSpPr/>
      </xdr:nvSpPr>
      <xdr:spPr>
        <a:xfrm>
          <a:off x="374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8272</xdr:rowOff>
    </xdr:from>
    <xdr:ext cx="469744" cy="259045"/>
    <xdr:sp macro="" textlink="">
      <xdr:nvSpPr>
        <xdr:cNvPr id="83" name="テキスト ボックス 82"/>
        <xdr:cNvSpPr txBox="1"/>
      </xdr:nvSpPr>
      <xdr:spPr>
        <a:xfrm>
          <a:off x="3562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163385</xdr:rowOff>
    </xdr:from>
    <xdr:to>
      <xdr:col>15</xdr:col>
      <xdr:colOff>101600</xdr:colOff>
      <xdr:row>37</xdr:row>
      <xdr:rowOff>93535</xdr:rowOff>
    </xdr:to>
    <xdr:sp macro="" textlink="">
      <xdr:nvSpPr>
        <xdr:cNvPr id="84" name="楕円 83"/>
        <xdr:cNvSpPr/>
      </xdr:nvSpPr>
      <xdr:spPr>
        <a:xfrm>
          <a:off x="2857500" y="63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84662</xdr:rowOff>
    </xdr:from>
    <xdr:ext cx="469744" cy="259045"/>
    <xdr:sp macro="" textlink="">
      <xdr:nvSpPr>
        <xdr:cNvPr id="85" name="テキスト ボックス 84"/>
        <xdr:cNvSpPr txBox="1"/>
      </xdr:nvSpPr>
      <xdr:spPr>
        <a:xfrm>
          <a:off x="2673428" y="64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143002</xdr:rowOff>
    </xdr:from>
    <xdr:to>
      <xdr:col>10</xdr:col>
      <xdr:colOff>165100</xdr:colOff>
      <xdr:row>37</xdr:row>
      <xdr:rowOff>73152</xdr:rowOff>
    </xdr:to>
    <xdr:sp macro="" textlink="">
      <xdr:nvSpPr>
        <xdr:cNvPr id="86" name="楕円 85"/>
        <xdr:cNvSpPr/>
      </xdr:nvSpPr>
      <xdr:spPr>
        <a:xfrm>
          <a:off x="1968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64279</xdr:rowOff>
    </xdr:from>
    <xdr:ext cx="469744" cy="259045"/>
    <xdr:sp macro="" textlink="">
      <xdr:nvSpPr>
        <xdr:cNvPr id="87" name="テキスト ボックス 86"/>
        <xdr:cNvSpPr txBox="1"/>
      </xdr:nvSpPr>
      <xdr:spPr>
        <a:xfrm>
          <a:off x="1784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166624</xdr:rowOff>
    </xdr:from>
    <xdr:to>
      <xdr:col>6</xdr:col>
      <xdr:colOff>38100</xdr:colOff>
      <xdr:row>37</xdr:row>
      <xdr:rowOff>96774</xdr:rowOff>
    </xdr:to>
    <xdr:sp macro="" textlink="">
      <xdr:nvSpPr>
        <xdr:cNvPr id="88" name="楕円 87"/>
        <xdr:cNvSpPr/>
      </xdr:nvSpPr>
      <xdr:spPr>
        <a:xfrm>
          <a:off x="107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87901</xdr:rowOff>
    </xdr:from>
    <xdr:ext cx="469744" cy="259045"/>
    <xdr:sp macro="" textlink="">
      <xdr:nvSpPr>
        <xdr:cNvPr id="89" name="テキスト ボックス 88"/>
        <xdr:cNvSpPr txBox="1"/>
      </xdr:nvSpPr>
      <xdr:spPr>
        <a:xfrm>
          <a:off x="895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143918</xdr:rowOff>
    </xdr:from>
    <xdr:to>
      <xdr:col>24</xdr:col>
      <xdr:colOff>63500</xdr:colOff>
      <xdr:row>55</xdr:row>
      <xdr:rowOff>114775</xdr:rowOff>
    </xdr:to>
    <xdr:cxnSp macro="">
      <xdr:nvCxnSpPr>
        <xdr:cNvPr id="118" name="直線コネクタ 117"/>
        <xdr:cNvCxnSpPr/>
      </xdr:nvCxnSpPr>
      <xdr:spPr>
        <a:xfrm>
          <a:off x="3797300" y="9230768"/>
          <a:ext cx="838200" cy="3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143918</xdr:rowOff>
    </xdr:from>
    <xdr:to>
      <xdr:col>19</xdr:col>
      <xdr:colOff>177800</xdr:colOff>
      <xdr:row>57</xdr:row>
      <xdr:rowOff>4365</xdr:rowOff>
    </xdr:to>
    <xdr:cxnSp macro="">
      <xdr:nvCxnSpPr>
        <xdr:cNvPr id="121" name="直線コネクタ 120"/>
        <xdr:cNvCxnSpPr/>
      </xdr:nvCxnSpPr>
      <xdr:spPr>
        <a:xfrm flipV="1">
          <a:off x="2908300" y="9230768"/>
          <a:ext cx="889000" cy="5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4365</xdr:rowOff>
    </xdr:from>
    <xdr:to>
      <xdr:col>15</xdr:col>
      <xdr:colOff>50800</xdr:colOff>
      <xdr:row>57</xdr:row>
      <xdr:rowOff>34605</xdr:rowOff>
    </xdr:to>
    <xdr:cxnSp macro="">
      <xdr:nvCxnSpPr>
        <xdr:cNvPr id="124" name="直線コネクタ 123"/>
        <xdr:cNvCxnSpPr/>
      </xdr:nvCxnSpPr>
      <xdr:spPr>
        <a:xfrm flipV="1">
          <a:off x="2019300" y="9777015"/>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134008</xdr:rowOff>
    </xdr:from>
    <xdr:to>
      <xdr:col>10</xdr:col>
      <xdr:colOff>114300</xdr:colOff>
      <xdr:row>57</xdr:row>
      <xdr:rowOff>34605</xdr:rowOff>
    </xdr:to>
    <xdr:cxnSp macro="">
      <xdr:nvCxnSpPr>
        <xdr:cNvPr id="127" name="直線コネクタ 126"/>
        <xdr:cNvCxnSpPr/>
      </xdr:nvCxnSpPr>
      <xdr:spPr>
        <a:xfrm>
          <a:off x="1130300" y="9735208"/>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63975</xdr:rowOff>
    </xdr:from>
    <xdr:to>
      <xdr:col>24</xdr:col>
      <xdr:colOff>114300</xdr:colOff>
      <xdr:row>55</xdr:row>
      <xdr:rowOff>165575</xdr:rowOff>
    </xdr:to>
    <xdr:sp macro="" textlink="">
      <xdr:nvSpPr>
        <xdr:cNvPr id="137" name="楕円 136"/>
        <xdr:cNvSpPr/>
      </xdr:nvSpPr>
      <xdr:spPr>
        <a:xfrm>
          <a:off x="4584700" y="94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86852</xdr:rowOff>
    </xdr:from>
    <xdr:ext cx="599010" cy="259045"/>
    <xdr:sp macro="" textlink="">
      <xdr:nvSpPr>
        <xdr:cNvPr id="138" name="総務費該当値テキスト"/>
        <xdr:cNvSpPr txBox="1"/>
      </xdr:nvSpPr>
      <xdr:spPr>
        <a:xfrm>
          <a:off x="4686300" y="934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93118</xdr:rowOff>
    </xdr:from>
    <xdr:to>
      <xdr:col>20</xdr:col>
      <xdr:colOff>38100</xdr:colOff>
      <xdr:row>54</xdr:row>
      <xdr:rowOff>23268</xdr:rowOff>
    </xdr:to>
    <xdr:sp macro="" textlink="">
      <xdr:nvSpPr>
        <xdr:cNvPr id="139" name="楕円 138"/>
        <xdr:cNvSpPr/>
      </xdr:nvSpPr>
      <xdr:spPr>
        <a:xfrm>
          <a:off x="3746500" y="91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39795</xdr:rowOff>
    </xdr:from>
    <xdr:ext cx="599010" cy="259045"/>
    <xdr:sp macro="" textlink="">
      <xdr:nvSpPr>
        <xdr:cNvPr id="140" name="テキスト ボックス 139"/>
        <xdr:cNvSpPr txBox="1"/>
      </xdr:nvSpPr>
      <xdr:spPr>
        <a:xfrm>
          <a:off x="3497795" y="89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125015</xdr:rowOff>
    </xdr:from>
    <xdr:to>
      <xdr:col>15</xdr:col>
      <xdr:colOff>101600</xdr:colOff>
      <xdr:row>57</xdr:row>
      <xdr:rowOff>55165</xdr:rowOff>
    </xdr:to>
    <xdr:sp macro="" textlink="">
      <xdr:nvSpPr>
        <xdr:cNvPr id="141" name="楕円 140"/>
        <xdr:cNvSpPr/>
      </xdr:nvSpPr>
      <xdr:spPr>
        <a:xfrm>
          <a:off x="2857500" y="97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46292</xdr:rowOff>
    </xdr:from>
    <xdr:ext cx="599010" cy="259045"/>
    <xdr:sp macro="" textlink="">
      <xdr:nvSpPr>
        <xdr:cNvPr id="142" name="テキスト ボックス 141"/>
        <xdr:cNvSpPr txBox="1"/>
      </xdr:nvSpPr>
      <xdr:spPr>
        <a:xfrm>
          <a:off x="2608795" y="98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155255</xdr:rowOff>
    </xdr:from>
    <xdr:to>
      <xdr:col>10</xdr:col>
      <xdr:colOff>165100</xdr:colOff>
      <xdr:row>57</xdr:row>
      <xdr:rowOff>85405</xdr:rowOff>
    </xdr:to>
    <xdr:sp macro="" textlink="">
      <xdr:nvSpPr>
        <xdr:cNvPr id="143" name="楕円 142"/>
        <xdr:cNvSpPr/>
      </xdr:nvSpPr>
      <xdr:spPr>
        <a:xfrm>
          <a:off x="1968500" y="97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76532</xdr:rowOff>
    </xdr:from>
    <xdr:ext cx="534377" cy="259045"/>
    <xdr:sp macro="" textlink="">
      <xdr:nvSpPr>
        <xdr:cNvPr id="144" name="テキスト ボックス 143"/>
        <xdr:cNvSpPr txBox="1"/>
      </xdr:nvSpPr>
      <xdr:spPr>
        <a:xfrm>
          <a:off x="1752111" y="98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83208</xdr:rowOff>
    </xdr:from>
    <xdr:to>
      <xdr:col>6</xdr:col>
      <xdr:colOff>38100</xdr:colOff>
      <xdr:row>57</xdr:row>
      <xdr:rowOff>13358</xdr:rowOff>
    </xdr:to>
    <xdr:sp macro="" textlink="">
      <xdr:nvSpPr>
        <xdr:cNvPr id="145" name="楕円 144"/>
        <xdr:cNvSpPr/>
      </xdr:nvSpPr>
      <xdr:spPr>
        <a:xfrm>
          <a:off x="1079500" y="96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29885</xdr:rowOff>
    </xdr:from>
    <xdr:ext cx="599010" cy="259045"/>
    <xdr:sp macro="" textlink="">
      <xdr:nvSpPr>
        <xdr:cNvPr id="146" name="テキスト ボックス 145"/>
        <xdr:cNvSpPr txBox="1"/>
      </xdr:nvSpPr>
      <xdr:spPr>
        <a:xfrm>
          <a:off x="830795" y="94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28257</xdr:rowOff>
    </xdr:from>
    <xdr:to>
      <xdr:col>24</xdr:col>
      <xdr:colOff>63500</xdr:colOff>
      <xdr:row>76</xdr:row>
      <xdr:rowOff>147121</xdr:rowOff>
    </xdr:to>
    <xdr:cxnSp macro="">
      <xdr:nvCxnSpPr>
        <xdr:cNvPr id="176" name="直線コネクタ 175"/>
        <xdr:cNvCxnSpPr/>
      </xdr:nvCxnSpPr>
      <xdr:spPr>
        <a:xfrm flipV="1">
          <a:off x="3797300" y="12887007"/>
          <a:ext cx="838200" cy="2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136302</xdr:rowOff>
    </xdr:from>
    <xdr:to>
      <xdr:col>19</xdr:col>
      <xdr:colOff>177800</xdr:colOff>
      <xdr:row>76</xdr:row>
      <xdr:rowOff>147121</xdr:rowOff>
    </xdr:to>
    <xdr:cxnSp macro="">
      <xdr:nvCxnSpPr>
        <xdr:cNvPr id="179" name="直線コネクタ 178"/>
        <xdr:cNvCxnSpPr/>
      </xdr:nvCxnSpPr>
      <xdr:spPr>
        <a:xfrm>
          <a:off x="2908300" y="1316650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105974</xdr:rowOff>
    </xdr:from>
    <xdr:to>
      <xdr:col>15</xdr:col>
      <xdr:colOff>50800</xdr:colOff>
      <xdr:row>76</xdr:row>
      <xdr:rowOff>136302</xdr:rowOff>
    </xdr:to>
    <xdr:cxnSp macro="">
      <xdr:nvCxnSpPr>
        <xdr:cNvPr id="182" name="直線コネクタ 181"/>
        <xdr:cNvCxnSpPr/>
      </xdr:nvCxnSpPr>
      <xdr:spPr>
        <a:xfrm>
          <a:off x="2019300" y="1296472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105974</xdr:rowOff>
    </xdr:from>
    <xdr:to>
      <xdr:col>10</xdr:col>
      <xdr:colOff>114300</xdr:colOff>
      <xdr:row>76</xdr:row>
      <xdr:rowOff>154026</xdr:rowOff>
    </xdr:to>
    <xdr:cxnSp macro="">
      <xdr:nvCxnSpPr>
        <xdr:cNvPr id="185" name="直線コネクタ 184"/>
        <xdr:cNvCxnSpPr/>
      </xdr:nvCxnSpPr>
      <xdr:spPr>
        <a:xfrm flipV="1">
          <a:off x="1130300" y="12964724"/>
          <a:ext cx="889000" cy="2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148907</xdr:rowOff>
    </xdr:from>
    <xdr:to>
      <xdr:col>24</xdr:col>
      <xdr:colOff>114300</xdr:colOff>
      <xdr:row>75</xdr:row>
      <xdr:rowOff>79057</xdr:rowOff>
    </xdr:to>
    <xdr:sp macro="" textlink="">
      <xdr:nvSpPr>
        <xdr:cNvPr id="195" name="楕円 194"/>
        <xdr:cNvSpPr/>
      </xdr:nvSpPr>
      <xdr:spPr>
        <a:xfrm>
          <a:off x="4584700" y="128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334</xdr:rowOff>
    </xdr:from>
    <xdr:ext cx="599010" cy="259045"/>
    <xdr:sp macro="" textlink="">
      <xdr:nvSpPr>
        <xdr:cNvPr id="196" name="民生費該当値テキスト"/>
        <xdr:cNvSpPr txBox="1"/>
      </xdr:nvSpPr>
      <xdr:spPr>
        <a:xfrm>
          <a:off x="4686300" y="1268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96321</xdr:rowOff>
    </xdr:from>
    <xdr:to>
      <xdr:col>20</xdr:col>
      <xdr:colOff>38100</xdr:colOff>
      <xdr:row>77</xdr:row>
      <xdr:rowOff>26471</xdr:rowOff>
    </xdr:to>
    <xdr:sp macro="" textlink="">
      <xdr:nvSpPr>
        <xdr:cNvPr id="197" name="楕円 196"/>
        <xdr:cNvSpPr/>
      </xdr:nvSpPr>
      <xdr:spPr>
        <a:xfrm>
          <a:off x="3746500" y="131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42999</xdr:rowOff>
    </xdr:from>
    <xdr:ext cx="599010" cy="259045"/>
    <xdr:sp macro="" textlink="">
      <xdr:nvSpPr>
        <xdr:cNvPr id="198" name="テキスト ボックス 197"/>
        <xdr:cNvSpPr txBox="1"/>
      </xdr:nvSpPr>
      <xdr:spPr>
        <a:xfrm>
          <a:off x="3497795" y="1290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85502</xdr:rowOff>
    </xdr:from>
    <xdr:to>
      <xdr:col>15</xdr:col>
      <xdr:colOff>101600</xdr:colOff>
      <xdr:row>77</xdr:row>
      <xdr:rowOff>15652</xdr:rowOff>
    </xdr:to>
    <xdr:sp macro="" textlink="">
      <xdr:nvSpPr>
        <xdr:cNvPr id="199" name="楕円 198"/>
        <xdr:cNvSpPr/>
      </xdr:nvSpPr>
      <xdr:spPr>
        <a:xfrm>
          <a:off x="2857500" y="131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32179</xdr:rowOff>
    </xdr:from>
    <xdr:ext cx="599010" cy="259045"/>
    <xdr:sp macro="" textlink="">
      <xdr:nvSpPr>
        <xdr:cNvPr id="200" name="テキスト ボックス 199"/>
        <xdr:cNvSpPr txBox="1"/>
      </xdr:nvSpPr>
      <xdr:spPr>
        <a:xfrm>
          <a:off x="2608795" y="128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55174</xdr:rowOff>
    </xdr:from>
    <xdr:to>
      <xdr:col>10</xdr:col>
      <xdr:colOff>165100</xdr:colOff>
      <xdr:row>75</xdr:row>
      <xdr:rowOff>156775</xdr:rowOff>
    </xdr:to>
    <xdr:sp macro="" textlink="">
      <xdr:nvSpPr>
        <xdr:cNvPr id="201" name="楕円 200"/>
        <xdr:cNvSpPr/>
      </xdr:nvSpPr>
      <xdr:spPr>
        <a:xfrm>
          <a:off x="1968500" y="12913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1851</xdr:rowOff>
    </xdr:from>
    <xdr:ext cx="599010" cy="259045"/>
    <xdr:sp macro="" textlink="">
      <xdr:nvSpPr>
        <xdr:cNvPr id="202" name="テキスト ボックス 201"/>
        <xdr:cNvSpPr txBox="1"/>
      </xdr:nvSpPr>
      <xdr:spPr>
        <a:xfrm>
          <a:off x="1719795" y="1268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103226</xdr:rowOff>
    </xdr:from>
    <xdr:to>
      <xdr:col>6</xdr:col>
      <xdr:colOff>38100</xdr:colOff>
      <xdr:row>77</xdr:row>
      <xdr:rowOff>33376</xdr:rowOff>
    </xdr:to>
    <xdr:sp macro="" textlink="">
      <xdr:nvSpPr>
        <xdr:cNvPr id="203" name="楕円 202"/>
        <xdr:cNvSpPr/>
      </xdr:nvSpPr>
      <xdr:spPr>
        <a:xfrm>
          <a:off x="1079500" y="131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49902</xdr:rowOff>
    </xdr:from>
    <xdr:ext cx="599010" cy="259045"/>
    <xdr:sp macro="" textlink="">
      <xdr:nvSpPr>
        <xdr:cNvPr id="204" name="テキスト ボックス 203"/>
        <xdr:cNvSpPr txBox="1"/>
      </xdr:nvSpPr>
      <xdr:spPr>
        <a:xfrm>
          <a:off x="830795" y="129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134569</xdr:rowOff>
    </xdr:from>
    <xdr:to>
      <xdr:col>24</xdr:col>
      <xdr:colOff>63500</xdr:colOff>
      <xdr:row>99</xdr:row>
      <xdr:rowOff>79350</xdr:rowOff>
    </xdr:to>
    <xdr:cxnSp macro="">
      <xdr:nvCxnSpPr>
        <xdr:cNvPr id="234" name="直線コネクタ 233"/>
        <xdr:cNvCxnSpPr/>
      </xdr:nvCxnSpPr>
      <xdr:spPr>
        <a:xfrm flipV="1">
          <a:off x="3797300" y="16936669"/>
          <a:ext cx="838200" cy="1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79032</xdr:rowOff>
    </xdr:from>
    <xdr:to>
      <xdr:col>19</xdr:col>
      <xdr:colOff>177800</xdr:colOff>
      <xdr:row>99</xdr:row>
      <xdr:rowOff>79350</xdr:rowOff>
    </xdr:to>
    <xdr:cxnSp macro="">
      <xdr:nvCxnSpPr>
        <xdr:cNvPr id="237" name="直線コネクタ 236"/>
        <xdr:cNvCxnSpPr/>
      </xdr:nvCxnSpPr>
      <xdr:spPr>
        <a:xfrm>
          <a:off x="2908300" y="170525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73661</xdr:rowOff>
    </xdr:from>
    <xdr:to>
      <xdr:col>15</xdr:col>
      <xdr:colOff>50800</xdr:colOff>
      <xdr:row>99</xdr:row>
      <xdr:rowOff>79032</xdr:rowOff>
    </xdr:to>
    <xdr:cxnSp macro="">
      <xdr:nvCxnSpPr>
        <xdr:cNvPr id="240" name="直線コネクタ 239"/>
        <xdr:cNvCxnSpPr/>
      </xdr:nvCxnSpPr>
      <xdr:spPr>
        <a:xfrm>
          <a:off x="2019300" y="1704721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73661</xdr:rowOff>
    </xdr:from>
    <xdr:to>
      <xdr:col>10</xdr:col>
      <xdr:colOff>114300</xdr:colOff>
      <xdr:row>99</xdr:row>
      <xdr:rowOff>77076</xdr:rowOff>
    </xdr:to>
    <xdr:cxnSp macro="">
      <xdr:nvCxnSpPr>
        <xdr:cNvPr id="243" name="直線コネクタ 242"/>
        <xdr:cNvCxnSpPr/>
      </xdr:nvCxnSpPr>
      <xdr:spPr>
        <a:xfrm flipV="1">
          <a:off x="1130300" y="17047211"/>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83769</xdr:rowOff>
    </xdr:from>
    <xdr:to>
      <xdr:col>24</xdr:col>
      <xdr:colOff>114300</xdr:colOff>
      <xdr:row>99</xdr:row>
      <xdr:rowOff>13919</xdr:rowOff>
    </xdr:to>
    <xdr:sp macro="" textlink="">
      <xdr:nvSpPr>
        <xdr:cNvPr id="253" name="楕円 252"/>
        <xdr:cNvSpPr/>
      </xdr:nvSpPr>
      <xdr:spPr>
        <a:xfrm>
          <a:off x="45847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170146</xdr:rowOff>
    </xdr:from>
    <xdr:ext cx="534377" cy="259045"/>
    <xdr:sp macro="" textlink="">
      <xdr:nvSpPr>
        <xdr:cNvPr id="254" name="衛生費該当値テキスト"/>
        <xdr:cNvSpPr txBox="1"/>
      </xdr:nvSpPr>
      <xdr:spPr>
        <a:xfrm>
          <a:off x="4686300" y="168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28550</xdr:rowOff>
    </xdr:from>
    <xdr:to>
      <xdr:col>20</xdr:col>
      <xdr:colOff>38100</xdr:colOff>
      <xdr:row>99</xdr:row>
      <xdr:rowOff>130150</xdr:rowOff>
    </xdr:to>
    <xdr:sp macro="" textlink="">
      <xdr:nvSpPr>
        <xdr:cNvPr id="255" name="楕円 254"/>
        <xdr:cNvSpPr/>
      </xdr:nvSpPr>
      <xdr:spPr>
        <a:xfrm>
          <a:off x="3746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121277</xdr:rowOff>
    </xdr:from>
    <xdr:ext cx="534377" cy="259045"/>
    <xdr:sp macro="" textlink="">
      <xdr:nvSpPr>
        <xdr:cNvPr id="256" name="テキスト ボックス 255"/>
        <xdr:cNvSpPr txBox="1"/>
      </xdr:nvSpPr>
      <xdr:spPr>
        <a:xfrm>
          <a:off x="3530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28232</xdr:rowOff>
    </xdr:from>
    <xdr:to>
      <xdr:col>15</xdr:col>
      <xdr:colOff>101600</xdr:colOff>
      <xdr:row>99</xdr:row>
      <xdr:rowOff>129832</xdr:rowOff>
    </xdr:to>
    <xdr:sp macro="" textlink="">
      <xdr:nvSpPr>
        <xdr:cNvPr id="257" name="楕円 256"/>
        <xdr:cNvSpPr/>
      </xdr:nvSpPr>
      <xdr:spPr>
        <a:xfrm>
          <a:off x="2857500" y="17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120959</xdr:rowOff>
    </xdr:from>
    <xdr:ext cx="534377" cy="259045"/>
    <xdr:sp macro="" textlink="">
      <xdr:nvSpPr>
        <xdr:cNvPr id="258" name="テキスト ボックス 257"/>
        <xdr:cNvSpPr txBox="1"/>
      </xdr:nvSpPr>
      <xdr:spPr>
        <a:xfrm>
          <a:off x="2641111" y="17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22861</xdr:rowOff>
    </xdr:from>
    <xdr:to>
      <xdr:col>10</xdr:col>
      <xdr:colOff>165100</xdr:colOff>
      <xdr:row>99</xdr:row>
      <xdr:rowOff>124461</xdr:rowOff>
    </xdr:to>
    <xdr:sp macro="" textlink="">
      <xdr:nvSpPr>
        <xdr:cNvPr id="259" name="楕円 258"/>
        <xdr:cNvSpPr/>
      </xdr:nvSpPr>
      <xdr:spPr>
        <a:xfrm>
          <a:off x="1968500" y="169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115588</xdr:rowOff>
    </xdr:from>
    <xdr:ext cx="534377" cy="259045"/>
    <xdr:sp macro="" textlink="">
      <xdr:nvSpPr>
        <xdr:cNvPr id="260" name="テキスト ボックス 259"/>
        <xdr:cNvSpPr txBox="1"/>
      </xdr:nvSpPr>
      <xdr:spPr>
        <a:xfrm>
          <a:off x="1752111" y="170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26276</xdr:rowOff>
    </xdr:from>
    <xdr:to>
      <xdr:col>6</xdr:col>
      <xdr:colOff>38100</xdr:colOff>
      <xdr:row>99</xdr:row>
      <xdr:rowOff>127876</xdr:rowOff>
    </xdr:to>
    <xdr:sp macro="" textlink="">
      <xdr:nvSpPr>
        <xdr:cNvPr id="261" name="楕円 260"/>
        <xdr:cNvSpPr/>
      </xdr:nvSpPr>
      <xdr:spPr>
        <a:xfrm>
          <a:off x="1079500" y="169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119003</xdr:rowOff>
    </xdr:from>
    <xdr:ext cx="534377" cy="259045"/>
    <xdr:sp macro="" textlink="">
      <xdr:nvSpPr>
        <xdr:cNvPr id="262" name="テキスト ボックス 261"/>
        <xdr:cNvSpPr txBox="1"/>
      </xdr:nvSpPr>
      <xdr:spPr>
        <a:xfrm>
          <a:off x="863111" y="170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52375</xdr:rowOff>
    </xdr:from>
    <xdr:to>
      <xdr:col>55</xdr:col>
      <xdr:colOff>0</xdr:colOff>
      <xdr:row>38</xdr:row>
      <xdr:rowOff>53746</xdr:rowOff>
    </xdr:to>
    <xdr:cxnSp macro="">
      <xdr:nvCxnSpPr>
        <xdr:cNvPr id="289" name="直線コネクタ 288"/>
        <xdr:cNvCxnSpPr/>
      </xdr:nvCxnSpPr>
      <xdr:spPr>
        <a:xfrm flipV="1">
          <a:off x="9639300" y="656747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53746</xdr:rowOff>
    </xdr:from>
    <xdr:to>
      <xdr:col>50</xdr:col>
      <xdr:colOff>114300</xdr:colOff>
      <xdr:row>38</xdr:row>
      <xdr:rowOff>55575</xdr:rowOff>
    </xdr:to>
    <xdr:cxnSp macro="">
      <xdr:nvCxnSpPr>
        <xdr:cNvPr id="292" name="直線コネクタ 291"/>
        <xdr:cNvCxnSpPr/>
      </xdr:nvCxnSpPr>
      <xdr:spPr>
        <a:xfrm flipV="1">
          <a:off x="8750300" y="65688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55575</xdr:rowOff>
    </xdr:from>
    <xdr:to>
      <xdr:col>45</xdr:col>
      <xdr:colOff>177800</xdr:colOff>
      <xdr:row>38</xdr:row>
      <xdr:rowOff>56947</xdr:rowOff>
    </xdr:to>
    <xdr:cxnSp macro="">
      <xdr:nvCxnSpPr>
        <xdr:cNvPr id="295" name="直線コネクタ 294"/>
        <xdr:cNvCxnSpPr/>
      </xdr:nvCxnSpPr>
      <xdr:spPr>
        <a:xfrm flipV="1">
          <a:off x="7861300" y="65706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148844</xdr:rowOff>
    </xdr:from>
    <xdr:to>
      <xdr:col>41</xdr:col>
      <xdr:colOff>50800</xdr:colOff>
      <xdr:row>38</xdr:row>
      <xdr:rowOff>56947</xdr:rowOff>
    </xdr:to>
    <xdr:cxnSp macro="">
      <xdr:nvCxnSpPr>
        <xdr:cNvPr id="298" name="直線コネクタ 297"/>
        <xdr:cNvCxnSpPr/>
      </xdr:nvCxnSpPr>
      <xdr:spPr>
        <a:xfrm>
          <a:off x="6972300" y="6492494"/>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1575</xdr:rowOff>
    </xdr:from>
    <xdr:to>
      <xdr:col>55</xdr:col>
      <xdr:colOff>50800</xdr:colOff>
      <xdr:row>38</xdr:row>
      <xdr:rowOff>103175</xdr:rowOff>
    </xdr:to>
    <xdr:sp macro="" textlink="">
      <xdr:nvSpPr>
        <xdr:cNvPr id="308" name="楕円 307"/>
        <xdr:cNvSpPr/>
      </xdr:nvSpPr>
      <xdr:spPr>
        <a:xfrm>
          <a:off x="10426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87952</xdr:rowOff>
    </xdr:from>
    <xdr:ext cx="378565" cy="259045"/>
    <xdr:sp macro="" textlink="">
      <xdr:nvSpPr>
        <xdr:cNvPr id="309" name="労働費該当値テキスト"/>
        <xdr:cNvSpPr txBox="1"/>
      </xdr:nvSpPr>
      <xdr:spPr>
        <a:xfrm>
          <a:off x="10528300" y="643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xdr:rowOff>
    </xdr:from>
    <xdr:to>
      <xdr:col>50</xdr:col>
      <xdr:colOff>165100</xdr:colOff>
      <xdr:row>38</xdr:row>
      <xdr:rowOff>104546</xdr:rowOff>
    </xdr:to>
    <xdr:sp macro="" textlink="">
      <xdr:nvSpPr>
        <xdr:cNvPr id="310" name="楕円 309"/>
        <xdr:cNvSpPr/>
      </xdr:nvSpPr>
      <xdr:spPr>
        <a:xfrm>
          <a:off x="9588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95673</xdr:rowOff>
    </xdr:from>
    <xdr:ext cx="378565" cy="259045"/>
    <xdr:sp macro="" textlink="">
      <xdr:nvSpPr>
        <xdr:cNvPr id="311" name="テキスト ボックス 310"/>
        <xdr:cNvSpPr txBox="1"/>
      </xdr:nvSpPr>
      <xdr:spPr>
        <a:xfrm>
          <a:off x="9450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4775</xdr:rowOff>
    </xdr:from>
    <xdr:to>
      <xdr:col>46</xdr:col>
      <xdr:colOff>38100</xdr:colOff>
      <xdr:row>38</xdr:row>
      <xdr:rowOff>106375</xdr:rowOff>
    </xdr:to>
    <xdr:sp macro="" textlink="">
      <xdr:nvSpPr>
        <xdr:cNvPr id="312" name="楕円 311"/>
        <xdr:cNvSpPr/>
      </xdr:nvSpPr>
      <xdr:spPr>
        <a:xfrm>
          <a:off x="8699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97502</xdr:rowOff>
    </xdr:from>
    <xdr:ext cx="378565" cy="259045"/>
    <xdr:sp macro="" textlink="">
      <xdr:nvSpPr>
        <xdr:cNvPr id="313" name="テキスト ボックス 312"/>
        <xdr:cNvSpPr txBox="1"/>
      </xdr:nvSpPr>
      <xdr:spPr>
        <a:xfrm>
          <a:off x="8561017" y="66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6147</xdr:rowOff>
    </xdr:from>
    <xdr:to>
      <xdr:col>41</xdr:col>
      <xdr:colOff>101600</xdr:colOff>
      <xdr:row>38</xdr:row>
      <xdr:rowOff>107747</xdr:rowOff>
    </xdr:to>
    <xdr:sp macro="" textlink="">
      <xdr:nvSpPr>
        <xdr:cNvPr id="314" name="楕円 313"/>
        <xdr:cNvSpPr/>
      </xdr:nvSpPr>
      <xdr:spPr>
        <a:xfrm>
          <a:off x="7810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98874</xdr:rowOff>
    </xdr:from>
    <xdr:ext cx="378565" cy="259045"/>
    <xdr:sp macro="" textlink="">
      <xdr:nvSpPr>
        <xdr:cNvPr id="315" name="テキスト ボックス 314"/>
        <xdr:cNvSpPr txBox="1"/>
      </xdr:nvSpPr>
      <xdr:spPr>
        <a:xfrm>
          <a:off x="7672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98044</xdr:rowOff>
    </xdr:from>
    <xdr:to>
      <xdr:col>36</xdr:col>
      <xdr:colOff>165100</xdr:colOff>
      <xdr:row>38</xdr:row>
      <xdr:rowOff>28194</xdr:rowOff>
    </xdr:to>
    <xdr:sp macro="" textlink="">
      <xdr:nvSpPr>
        <xdr:cNvPr id="316" name="楕円 315"/>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19321</xdr:rowOff>
    </xdr:from>
    <xdr:ext cx="378565" cy="259045"/>
    <xdr:sp macro="" textlink="">
      <xdr:nvSpPr>
        <xdr:cNvPr id="317" name="テキスト ボックス 316"/>
        <xdr:cNvSpPr txBox="1"/>
      </xdr:nvSpPr>
      <xdr:spPr>
        <a:xfrm>
          <a:off x="6783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42088</xdr:rowOff>
    </xdr:from>
    <xdr:to>
      <xdr:col>55</xdr:col>
      <xdr:colOff>0</xdr:colOff>
      <xdr:row>58</xdr:row>
      <xdr:rowOff>74843</xdr:rowOff>
    </xdr:to>
    <xdr:cxnSp macro="">
      <xdr:nvCxnSpPr>
        <xdr:cNvPr id="348" name="直線コネクタ 347"/>
        <xdr:cNvCxnSpPr/>
      </xdr:nvCxnSpPr>
      <xdr:spPr>
        <a:xfrm>
          <a:off x="9639300" y="9986188"/>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152229</xdr:rowOff>
    </xdr:from>
    <xdr:to>
      <xdr:col>50</xdr:col>
      <xdr:colOff>114300</xdr:colOff>
      <xdr:row>58</xdr:row>
      <xdr:rowOff>42088</xdr:rowOff>
    </xdr:to>
    <xdr:cxnSp macro="">
      <xdr:nvCxnSpPr>
        <xdr:cNvPr id="351" name="直線コネクタ 350"/>
        <xdr:cNvCxnSpPr/>
      </xdr:nvCxnSpPr>
      <xdr:spPr>
        <a:xfrm>
          <a:off x="8750300" y="9924879"/>
          <a:ext cx="889000" cy="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22026</xdr:rowOff>
    </xdr:from>
    <xdr:to>
      <xdr:col>45</xdr:col>
      <xdr:colOff>177800</xdr:colOff>
      <xdr:row>57</xdr:row>
      <xdr:rowOff>152229</xdr:rowOff>
    </xdr:to>
    <xdr:cxnSp macro="">
      <xdr:nvCxnSpPr>
        <xdr:cNvPr id="354" name="直線コネクタ 353"/>
        <xdr:cNvCxnSpPr/>
      </xdr:nvCxnSpPr>
      <xdr:spPr>
        <a:xfrm>
          <a:off x="7861300" y="9794676"/>
          <a:ext cx="8890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22026</xdr:rowOff>
    </xdr:from>
    <xdr:to>
      <xdr:col>41</xdr:col>
      <xdr:colOff>50800</xdr:colOff>
      <xdr:row>57</xdr:row>
      <xdr:rowOff>52756</xdr:rowOff>
    </xdr:to>
    <xdr:cxnSp macro="">
      <xdr:nvCxnSpPr>
        <xdr:cNvPr id="357" name="直線コネクタ 356"/>
        <xdr:cNvCxnSpPr/>
      </xdr:nvCxnSpPr>
      <xdr:spPr>
        <a:xfrm flipV="1">
          <a:off x="6972300" y="9794676"/>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24043</xdr:rowOff>
    </xdr:from>
    <xdr:to>
      <xdr:col>55</xdr:col>
      <xdr:colOff>50800</xdr:colOff>
      <xdr:row>58</xdr:row>
      <xdr:rowOff>125643</xdr:rowOff>
    </xdr:to>
    <xdr:sp macro="" textlink="">
      <xdr:nvSpPr>
        <xdr:cNvPr id="367" name="楕円 366"/>
        <xdr:cNvSpPr/>
      </xdr:nvSpPr>
      <xdr:spPr>
        <a:xfrm>
          <a:off x="10426700" y="99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110420</xdr:rowOff>
    </xdr:from>
    <xdr:ext cx="534377" cy="259045"/>
    <xdr:sp macro="" textlink="">
      <xdr:nvSpPr>
        <xdr:cNvPr id="368" name="農林水産業費該当値テキスト"/>
        <xdr:cNvSpPr txBox="1"/>
      </xdr:nvSpPr>
      <xdr:spPr>
        <a:xfrm>
          <a:off x="10528300" y="988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162738</xdr:rowOff>
    </xdr:from>
    <xdr:to>
      <xdr:col>50</xdr:col>
      <xdr:colOff>165100</xdr:colOff>
      <xdr:row>58</xdr:row>
      <xdr:rowOff>92888</xdr:rowOff>
    </xdr:to>
    <xdr:sp macro="" textlink="">
      <xdr:nvSpPr>
        <xdr:cNvPr id="369" name="楕円 368"/>
        <xdr:cNvSpPr/>
      </xdr:nvSpPr>
      <xdr:spPr>
        <a:xfrm>
          <a:off x="9588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84015</xdr:rowOff>
    </xdr:from>
    <xdr:ext cx="534377" cy="259045"/>
    <xdr:sp macro="" textlink="">
      <xdr:nvSpPr>
        <xdr:cNvPr id="370" name="テキスト ボックス 369"/>
        <xdr:cNvSpPr txBox="1"/>
      </xdr:nvSpPr>
      <xdr:spPr>
        <a:xfrm>
          <a:off x="9372111" y="100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101429</xdr:rowOff>
    </xdr:from>
    <xdr:to>
      <xdr:col>46</xdr:col>
      <xdr:colOff>38100</xdr:colOff>
      <xdr:row>58</xdr:row>
      <xdr:rowOff>31579</xdr:rowOff>
    </xdr:to>
    <xdr:sp macro="" textlink="">
      <xdr:nvSpPr>
        <xdr:cNvPr id="371" name="楕円 370"/>
        <xdr:cNvSpPr/>
      </xdr:nvSpPr>
      <xdr:spPr>
        <a:xfrm>
          <a:off x="8699500" y="98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22706</xdr:rowOff>
    </xdr:from>
    <xdr:ext cx="534377" cy="259045"/>
    <xdr:sp macro="" textlink="">
      <xdr:nvSpPr>
        <xdr:cNvPr id="372" name="テキスト ボックス 371"/>
        <xdr:cNvSpPr txBox="1"/>
      </xdr:nvSpPr>
      <xdr:spPr>
        <a:xfrm>
          <a:off x="8483111" y="99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142676</xdr:rowOff>
    </xdr:from>
    <xdr:to>
      <xdr:col>41</xdr:col>
      <xdr:colOff>101600</xdr:colOff>
      <xdr:row>57</xdr:row>
      <xdr:rowOff>72826</xdr:rowOff>
    </xdr:to>
    <xdr:sp macro="" textlink="">
      <xdr:nvSpPr>
        <xdr:cNvPr id="373" name="楕円 372"/>
        <xdr:cNvSpPr/>
      </xdr:nvSpPr>
      <xdr:spPr>
        <a:xfrm>
          <a:off x="7810500" y="97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89353</xdr:rowOff>
    </xdr:from>
    <xdr:ext cx="534377" cy="259045"/>
    <xdr:sp macro="" textlink="">
      <xdr:nvSpPr>
        <xdr:cNvPr id="374" name="テキスト ボックス 373"/>
        <xdr:cNvSpPr txBox="1"/>
      </xdr:nvSpPr>
      <xdr:spPr>
        <a:xfrm>
          <a:off x="7594111" y="9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1956</xdr:rowOff>
    </xdr:from>
    <xdr:to>
      <xdr:col>36</xdr:col>
      <xdr:colOff>165100</xdr:colOff>
      <xdr:row>57</xdr:row>
      <xdr:rowOff>103556</xdr:rowOff>
    </xdr:to>
    <xdr:sp macro="" textlink="">
      <xdr:nvSpPr>
        <xdr:cNvPr id="375" name="楕円 374"/>
        <xdr:cNvSpPr/>
      </xdr:nvSpPr>
      <xdr:spPr>
        <a:xfrm>
          <a:off x="6921500" y="97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120083</xdr:rowOff>
    </xdr:from>
    <xdr:ext cx="534377" cy="259045"/>
    <xdr:sp macro="" textlink="">
      <xdr:nvSpPr>
        <xdr:cNvPr id="376" name="テキスト ボックス 375"/>
        <xdr:cNvSpPr txBox="1"/>
      </xdr:nvSpPr>
      <xdr:spPr>
        <a:xfrm>
          <a:off x="6705111" y="95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80753</xdr:rowOff>
    </xdr:from>
    <xdr:to>
      <xdr:col>55</xdr:col>
      <xdr:colOff>0</xdr:colOff>
      <xdr:row>78</xdr:row>
      <xdr:rowOff>82778</xdr:rowOff>
    </xdr:to>
    <xdr:cxnSp macro="">
      <xdr:nvCxnSpPr>
        <xdr:cNvPr id="407" name="直線コネクタ 406"/>
        <xdr:cNvCxnSpPr/>
      </xdr:nvCxnSpPr>
      <xdr:spPr>
        <a:xfrm>
          <a:off x="9639300" y="13453853"/>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40732</xdr:rowOff>
    </xdr:from>
    <xdr:to>
      <xdr:col>50</xdr:col>
      <xdr:colOff>114300</xdr:colOff>
      <xdr:row>78</xdr:row>
      <xdr:rowOff>80753</xdr:rowOff>
    </xdr:to>
    <xdr:cxnSp macro="">
      <xdr:nvCxnSpPr>
        <xdr:cNvPr id="410" name="直線コネクタ 409"/>
        <xdr:cNvCxnSpPr/>
      </xdr:nvCxnSpPr>
      <xdr:spPr>
        <a:xfrm>
          <a:off x="8750300" y="1341383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40732</xdr:rowOff>
    </xdr:from>
    <xdr:to>
      <xdr:col>45</xdr:col>
      <xdr:colOff>177800</xdr:colOff>
      <xdr:row>78</xdr:row>
      <xdr:rowOff>87237</xdr:rowOff>
    </xdr:to>
    <xdr:cxnSp macro="">
      <xdr:nvCxnSpPr>
        <xdr:cNvPr id="413" name="直線コネクタ 412"/>
        <xdr:cNvCxnSpPr/>
      </xdr:nvCxnSpPr>
      <xdr:spPr>
        <a:xfrm flipV="1">
          <a:off x="7861300" y="13413832"/>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65601</xdr:rowOff>
    </xdr:from>
    <xdr:to>
      <xdr:col>41</xdr:col>
      <xdr:colOff>50800</xdr:colOff>
      <xdr:row>78</xdr:row>
      <xdr:rowOff>87237</xdr:rowOff>
    </xdr:to>
    <xdr:cxnSp macro="">
      <xdr:nvCxnSpPr>
        <xdr:cNvPr id="416" name="直線コネクタ 415"/>
        <xdr:cNvCxnSpPr/>
      </xdr:nvCxnSpPr>
      <xdr:spPr>
        <a:xfrm>
          <a:off x="6972300" y="13438701"/>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31978</xdr:rowOff>
    </xdr:from>
    <xdr:to>
      <xdr:col>55</xdr:col>
      <xdr:colOff>50800</xdr:colOff>
      <xdr:row>78</xdr:row>
      <xdr:rowOff>133578</xdr:rowOff>
    </xdr:to>
    <xdr:sp macro="" textlink="">
      <xdr:nvSpPr>
        <xdr:cNvPr id="426" name="楕円 425"/>
        <xdr:cNvSpPr/>
      </xdr:nvSpPr>
      <xdr:spPr>
        <a:xfrm>
          <a:off x="10426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10405</xdr:rowOff>
    </xdr:from>
    <xdr:ext cx="534377" cy="259045"/>
    <xdr:sp macro="" textlink="">
      <xdr:nvSpPr>
        <xdr:cNvPr id="427" name="商工費該当値テキスト"/>
        <xdr:cNvSpPr txBox="1"/>
      </xdr:nvSpPr>
      <xdr:spPr>
        <a:xfrm>
          <a:off x="10528300" y="133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29953</xdr:rowOff>
    </xdr:from>
    <xdr:to>
      <xdr:col>50</xdr:col>
      <xdr:colOff>165100</xdr:colOff>
      <xdr:row>78</xdr:row>
      <xdr:rowOff>131553</xdr:rowOff>
    </xdr:to>
    <xdr:sp macro="" textlink="">
      <xdr:nvSpPr>
        <xdr:cNvPr id="428" name="楕円 427"/>
        <xdr:cNvSpPr/>
      </xdr:nvSpPr>
      <xdr:spPr>
        <a:xfrm>
          <a:off x="9588500" y="13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122680</xdr:rowOff>
    </xdr:from>
    <xdr:ext cx="534377" cy="259045"/>
    <xdr:sp macro="" textlink="">
      <xdr:nvSpPr>
        <xdr:cNvPr id="429" name="テキスト ボックス 428"/>
        <xdr:cNvSpPr txBox="1"/>
      </xdr:nvSpPr>
      <xdr:spPr>
        <a:xfrm>
          <a:off x="9372111" y="13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161382</xdr:rowOff>
    </xdr:from>
    <xdr:to>
      <xdr:col>46</xdr:col>
      <xdr:colOff>38100</xdr:colOff>
      <xdr:row>78</xdr:row>
      <xdr:rowOff>91532</xdr:rowOff>
    </xdr:to>
    <xdr:sp macro="" textlink="">
      <xdr:nvSpPr>
        <xdr:cNvPr id="430" name="楕円 429"/>
        <xdr:cNvSpPr/>
      </xdr:nvSpPr>
      <xdr:spPr>
        <a:xfrm>
          <a:off x="8699500" y="133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82659</xdr:rowOff>
    </xdr:from>
    <xdr:ext cx="534377" cy="259045"/>
    <xdr:sp macro="" textlink="">
      <xdr:nvSpPr>
        <xdr:cNvPr id="431" name="テキスト ボックス 430"/>
        <xdr:cNvSpPr txBox="1"/>
      </xdr:nvSpPr>
      <xdr:spPr>
        <a:xfrm>
          <a:off x="8483111" y="134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36437</xdr:rowOff>
    </xdr:from>
    <xdr:to>
      <xdr:col>41</xdr:col>
      <xdr:colOff>101600</xdr:colOff>
      <xdr:row>78</xdr:row>
      <xdr:rowOff>138037</xdr:rowOff>
    </xdr:to>
    <xdr:sp macro="" textlink="">
      <xdr:nvSpPr>
        <xdr:cNvPr id="432" name="楕円 431"/>
        <xdr:cNvSpPr/>
      </xdr:nvSpPr>
      <xdr:spPr>
        <a:xfrm>
          <a:off x="7810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129164</xdr:rowOff>
    </xdr:from>
    <xdr:ext cx="534377" cy="259045"/>
    <xdr:sp macro="" textlink="">
      <xdr:nvSpPr>
        <xdr:cNvPr id="433" name="テキスト ボックス 432"/>
        <xdr:cNvSpPr txBox="1"/>
      </xdr:nvSpPr>
      <xdr:spPr>
        <a:xfrm>
          <a:off x="7594111" y="1350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14801</xdr:rowOff>
    </xdr:from>
    <xdr:to>
      <xdr:col>36</xdr:col>
      <xdr:colOff>165100</xdr:colOff>
      <xdr:row>78</xdr:row>
      <xdr:rowOff>116401</xdr:rowOff>
    </xdr:to>
    <xdr:sp macro="" textlink="">
      <xdr:nvSpPr>
        <xdr:cNvPr id="434" name="楕円 433"/>
        <xdr:cNvSpPr/>
      </xdr:nvSpPr>
      <xdr:spPr>
        <a:xfrm>
          <a:off x="6921500" y="133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107528</xdr:rowOff>
    </xdr:from>
    <xdr:ext cx="534377" cy="259045"/>
    <xdr:sp macro="" textlink="">
      <xdr:nvSpPr>
        <xdr:cNvPr id="435" name="テキスト ボックス 434"/>
        <xdr:cNvSpPr txBox="1"/>
      </xdr:nvSpPr>
      <xdr:spPr>
        <a:xfrm>
          <a:off x="6705111" y="134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151175</xdr:rowOff>
    </xdr:from>
    <xdr:to>
      <xdr:col>55</xdr:col>
      <xdr:colOff>0</xdr:colOff>
      <xdr:row>96</xdr:row>
      <xdr:rowOff>165760</xdr:rowOff>
    </xdr:to>
    <xdr:cxnSp macro="">
      <xdr:nvCxnSpPr>
        <xdr:cNvPr id="462" name="直線コネクタ 461"/>
        <xdr:cNvCxnSpPr/>
      </xdr:nvCxnSpPr>
      <xdr:spPr>
        <a:xfrm>
          <a:off x="9639300" y="16438925"/>
          <a:ext cx="838200" cy="1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151175</xdr:rowOff>
    </xdr:from>
    <xdr:to>
      <xdr:col>50</xdr:col>
      <xdr:colOff>114300</xdr:colOff>
      <xdr:row>96</xdr:row>
      <xdr:rowOff>78915</xdr:rowOff>
    </xdr:to>
    <xdr:cxnSp macro="">
      <xdr:nvCxnSpPr>
        <xdr:cNvPr id="465" name="直線コネクタ 464"/>
        <xdr:cNvCxnSpPr/>
      </xdr:nvCxnSpPr>
      <xdr:spPr>
        <a:xfrm flipV="1">
          <a:off x="8750300" y="16438925"/>
          <a:ext cx="889000" cy="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78915</xdr:rowOff>
    </xdr:from>
    <xdr:to>
      <xdr:col>45</xdr:col>
      <xdr:colOff>177800</xdr:colOff>
      <xdr:row>96</xdr:row>
      <xdr:rowOff>154102</xdr:rowOff>
    </xdr:to>
    <xdr:cxnSp macro="">
      <xdr:nvCxnSpPr>
        <xdr:cNvPr id="468" name="直線コネクタ 467"/>
        <xdr:cNvCxnSpPr/>
      </xdr:nvCxnSpPr>
      <xdr:spPr>
        <a:xfrm flipV="1">
          <a:off x="7861300" y="16538115"/>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154102</xdr:rowOff>
    </xdr:from>
    <xdr:to>
      <xdr:col>41</xdr:col>
      <xdr:colOff>50800</xdr:colOff>
      <xdr:row>97</xdr:row>
      <xdr:rowOff>4972</xdr:rowOff>
    </xdr:to>
    <xdr:cxnSp macro="">
      <xdr:nvCxnSpPr>
        <xdr:cNvPr id="471" name="直線コネクタ 470"/>
        <xdr:cNvCxnSpPr/>
      </xdr:nvCxnSpPr>
      <xdr:spPr>
        <a:xfrm flipV="1">
          <a:off x="6972300" y="1661330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114960</xdr:rowOff>
    </xdr:from>
    <xdr:to>
      <xdr:col>55</xdr:col>
      <xdr:colOff>50800</xdr:colOff>
      <xdr:row>97</xdr:row>
      <xdr:rowOff>45110</xdr:rowOff>
    </xdr:to>
    <xdr:sp macro="" textlink="">
      <xdr:nvSpPr>
        <xdr:cNvPr id="481" name="楕円 480"/>
        <xdr:cNvSpPr/>
      </xdr:nvSpPr>
      <xdr:spPr>
        <a:xfrm>
          <a:off x="104267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93387</xdr:rowOff>
    </xdr:from>
    <xdr:ext cx="534377" cy="259045"/>
    <xdr:sp macro="" textlink="">
      <xdr:nvSpPr>
        <xdr:cNvPr id="482" name="土木費該当値テキスト"/>
        <xdr:cNvSpPr txBox="1"/>
      </xdr:nvSpPr>
      <xdr:spPr>
        <a:xfrm>
          <a:off x="10528300" y="165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100375</xdr:rowOff>
    </xdr:from>
    <xdr:to>
      <xdr:col>50</xdr:col>
      <xdr:colOff>165100</xdr:colOff>
      <xdr:row>96</xdr:row>
      <xdr:rowOff>30525</xdr:rowOff>
    </xdr:to>
    <xdr:sp macro="" textlink="">
      <xdr:nvSpPr>
        <xdr:cNvPr id="483" name="楕円 482"/>
        <xdr:cNvSpPr/>
      </xdr:nvSpPr>
      <xdr:spPr>
        <a:xfrm>
          <a:off x="9588500" y="163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47052</xdr:rowOff>
    </xdr:from>
    <xdr:ext cx="599010" cy="259045"/>
    <xdr:sp macro="" textlink="">
      <xdr:nvSpPr>
        <xdr:cNvPr id="484" name="テキスト ボックス 483"/>
        <xdr:cNvSpPr txBox="1"/>
      </xdr:nvSpPr>
      <xdr:spPr>
        <a:xfrm>
          <a:off x="9339795" y="1616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28115</xdr:rowOff>
    </xdr:from>
    <xdr:to>
      <xdr:col>46</xdr:col>
      <xdr:colOff>38100</xdr:colOff>
      <xdr:row>96</xdr:row>
      <xdr:rowOff>129715</xdr:rowOff>
    </xdr:to>
    <xdr:sp macro="" textlink="">
      <xdr:nvSpPr>
        <xdr:cNvPr id="485" name="楕円 484"/>
        <xdr:cNvSpPr/>
      </xdr:nvSpPr>
      <xdr:spPr>
        <a:xfrm>
          <a:off x="8699500" y="164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146242</xdr:rowOff>
    </xdr:from>
    <xdr:ext cx="534377" cy="259045"/>
    <xdr:sp macro="" textlink="">
      <xdr:nvSpPr>
        <xdr:cNvPr id="486" name="テキスト ボックス 485"/>
        <xdr:cNvSpPr txBox="1"/>
      </xdr:nvSpPr>
      <xdr:spPr>
        <a:xfrm>
          <a:off x="8483111" y="162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103302</xdr:rowOff>
    </xdr:from>
    <xdr:to>
      <xdr:col>41</xdr:col>
      <xdr:colOff>101600</xdr:colOff>
      <xdr:row>97</xdr:row>
      <xdr:rowOff>33452</xdr:rowOff>
    </xdr:to>
    <xdr:sp macro="" textlink="">
      <xdr:nvSpPr>
        <xdr:cNvPr id="487" name="楕円 486"/>
        <xdr:cNvSpPr/>
      </xdr:nvSpPr>
      <xdr:spPr>
        <a:xfrm>
          <a:off x="7810500" y="1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24579</xdr:rowOff>
    </xdr:from>
    <xdr:ext cx="534377" cy="259045"/>
    <xdr:sp macro="" textlink="">
      <xdr:nvSpPr>
        <xdr:cNvPr id="488" name="テキスト ボックス 487"/>
        <xdr:cNvSpPr txBox="1"/>
      </xdr:nvSpPr>
      <xdr:spPr>
        <a:xfrm>
          <a:off x="7594111" y="1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125622</xdr:rowOff>
    </xdr:from>
    <xdr:to>
      <xdr:col>36</xdr:col>
      <xdr:colOff>165100</xdr:colOff>
      <xdr:row>97</xdr:row>
      <xdr:rowOff>55772</xdr:rowOff>
    </xdr:to>
    <xdr:sp macro="" textlink="">
      <xdr:nvSpPr>
        <xdr:cNvPr id="489" name="楕円 488"/>
        <xdr:cNvSpPr/>
      </xdr:nvSpPr>
      <xdr:spPr>
        <a:xfrm>
          <a:off x="6921500" y="165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72299</xdr:rowOff>
    </xdr:from>
    <xdr:ext cx="534377" cy="259045"/>
    <xdr:sp macro="" textlink="">
      <xdr:nvSpPr>
        <xdr:cNvPr id="490" name="テキスト ボックス 489"/>
        <xdr:cNvSpPr txBox="1"/>
      </xdr:nvSpPr>
      <xdr:spPr>
        <a:xfrm>
          <a:off x="6705111" y="163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164274</xdr:rowOff>
    </xdr:from>
    <xdr:to>
      <xdr:col>85</xdr:col>
      <xdr:colOff>127000</xdr:colOff>
      <xdr:row>38</xdr:row>
      <xdr:rowOff>49334</xdr:rowOff>
    </xdr:to>
    <xdr:cxnSp macro="">
      <xdr:nvCxnSpPr>
        <xdr:cNvPr id="518" name="直線コネクタ 517"/>
        <xdr:cNvCxnSpPr/>
      </xdr:nvCxnSpPr>
      <xdr:spPr>
        <a:xfrm flipV="1">
          <a:off x="15481300" y="5479224"/>
          <a:ext cx="838200" cy="10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49334</xdr:rowOff>
    </xdr:from>
    <xdr:to>
      <xdr:col>81</xdr:col>
      <xdr:colOff>50800</xdr:colOff>
      <xdr:row>38</xdr:row>
      <xdr:rowOff>68240</xdr:rowOff>
    </xdr:to>
    <xdr:cxnSp macro="">
      <xdr:nvCxnSpPr>
        <xdr:cNvPr id="521" name="直線コネクタ 520"/>
        <xdr:cNvCxnSpPr/>
      </xdr:nvCxnSpPr>
      <xdr:spPr>
        <a:xfrm flipV="1">
          <a:off x="14592300" y="6564434"/>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24051</xdr:rowOff>
    </xdr:from>
    <xdr:to>
      <xdr:col>76</xdr:col>
      <xdr:colOff>114300</xdr:colOff>
      <xdr:row>38</xdr:row>
      <xdr:rowOff>68240</xdr:rowOff>
    </xdr:to>
    <xdr:cxnSp macro="">
      <xdr:nvCxnSpPr>
        <xdr:cNvPr id="524" name="直線コネクタ 523"/>
        <xdr:cNvCxnSpPr/>
      </xdr:nvCxnSpPr>
      <xdr:spPr>
        <a:xfrm>
          <a:off x="13703300" y="6539151"/>
          <a:ext cx="889000" cy="4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24051</xdr:rowOff>
    </xdr:from>
    <xdr:to>
      <xdr:col>71</xdr:col>
      <xdr:colOff>177800</xdr:colOff>
      <xdr:row>38</xdr:row>
      <xdr:rowOff>85956</xdr:rowOff>
    </xdr:to>
    <xdr:cxnSp macro="">
      <xdr:nvCxnSpPr>
        <xdr:cNvPr id="527" name="直線コネクタ 526"/>
        <xdr:cNvCxnSpPr/>
      </xdr:nvCxnSpPr>
      <xdr:spPr>
        <a:xfrm flipV="1">
          <a:off x="12814300" y="6539151"/>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113474</xdr:rowOff>
    </xdr:from>
    <xdr:to>
      <xdr:col>85</xdr:col>
      <xdr:colOff>177800</xdr:colOff>
      <xdr:row>32</xdr:row>
      <xdr:rowOff>43624</xdr:rowOff>
    </xdr:to>
    <xdr:sp macro="" textlink="">
      <xdr:nvSpPr>
        <xdr:cNvPr id="537" name="楕円 536"/>
        <xdr:cNvSpPr/>
      </xdr:nvSpPr>
      <xdr:spPr>
        <a:xfrm>
          <a:off x="16268700" y="54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136351</xdr:rowOff>
    </xdr:from>
    <xdr:ext cx="534377" cy="259045"/>
    <xdr:sp macro="" textlink="">
      <xdr:nvSpPr>
        <xdr:cNvPr id="538" name="消防費該当値テキスト"/>
        <xdr:cNvSpPr txBox="1"/>
      </xdr:nvSpPr>
      <xdr:spPr>
        <a:xfrm>
          <a:off x="16370300" y="52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169984</xdr:rowOff>
    </xdr:from>
    <xdr:to>
      <xdr:col>81</xdr:col>
      <xdr:colOff>101600</xdr:colOff>
      <xdr:row>38</xdr:row>
      <xdr:rowOff>100134</xdr:rowOff>
    </xdr:to>
    <xdr:sp macro="" textlink="">
      <xdr:nvSpPr>
        <xdr:cNvPr id="539" name="楕円 538"/>
        <xdr:cNvSpPr/>
      </xdr:nvSpPr>
      <xdr:spPr>
        <a:xfrm>
          <a:off x="15430500" y="65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91261</xdr:rowOff>
    </xdr:from>
    <xdr:ext cx="534377" cy="259045"/>
    <xdr:sp macro="" textlink="">
      <xdr:nvSpPr>
        <xdr:cNvPr id="540" name="テキスト ボックス 539"/>
        <xdr:cNvSpPr txBox="1"/>
      </xdr:nvSpPr>
      <xdr:spPr>
        <a:xfrm>
          <a:off x="1521411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17440</xdr:rowOff>
    </xdr:from>
    <xdr:to>
      <xdr:col>76</xdr:col>
      <xdr:colOff>165100</xdr:colOff>
      <xdr:row>38</xdr:row>
      <xdr:rowOff>119040</xdr:rowOff>
    </xdr:to>
    <xdr:sp macro="" textlink="">
      <xdr:nvSpPr>
        <xdr:cNvPr id="541" name="楕円 540"/>
        <xdr:cNvSpPr/>
      </xdr:nvSpPr>
      <xdr:spPr>
        <a:xfrm>
          <a:off x="145415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110167</xdr:rowOff>
    </xdr:from>
    <xdr:ext cx="534377" cy="259045"/>
    <xdr:sp macro="" textlink="">
      <xdr:nvSpPr>
        <xdr:cNvPr id="542" name="テキスト ボックス 541"/>
        <xdr:cNvSpPr txBox="1"/>
      </xdr:nvSpPr>
      <xdr:spPr>
        <a:xfrm>
          <a:off x="14325111" y="66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144701</xdr:rowOff>
    </xdr:from>
    <xdr:to>
      <xdr:col>72</xdr:col>
      <xdr:colOff>38100</xdr:colOff>
      <xdr:row>38</xdr:row>
      <xdr:rowOff>74851</xdr:rowOff>
    </xdr:to>
    <xdr:sp macro="" textlink="">
      <xdr:nvSpPr>
        <xdr:cNvPr id="543" name="楕円 542"/>
        <xdr:cNvSpPr/>
      </xdr:nvSpPr>
      <xdr:spPr>
        <a:xfrm>
          <a:off x="13652500" y="6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91378</xdr:rowOff>
    </xdr:from>
    <xdr:ext cx="534377" cy="259045"/>
    <xdr:sp macro="" textlink="">
      <xdr:nvSpPr>
        <xdr:cNvPr id="544" name="テキスト ボックス 543"/>
        <xdr:cNvSpPr txBox="1"/>
      </xdr:nvSpPr>
      <xdr:spPr>
        <a:xfrm>
          <a:off x="13436111" y="62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35156</xdr:rowOff>
    </xdr:from>
    <xdr:to>
      <xdr:col>67</xdr:col>
      <xdr:colOff>101600</xdr:colOff>
      <xdr:row>38</xdr:row>
      <xdr:rowOff>136756</xdr:rowOff>
    </xdr:to>
    <xdr:sp macro="" textlink="">
      <xdr:nvSpPr>
        <xdr:cNvPr id="545" name="楕円 544"/>
        <xdr:cNvSpPr/>
      </xdr:nvSpPr>
      <xdr:spPr>
        <a:xfrm>
          <a:off x="12763500" y="65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127883</xdr:rowOff>
    </xdr:from>
    <xdr:ext cx="534377" cy="259045"/>
    <xdr:sp macro="" textlink="">
      <xdr:nvSpPr>
        <xdr:cNvPr id="546" name="テキスト ボックス 545"/>
        <xdr:cNvSpPr txBox="1"/>
      </xdr:nvSpPr>
      <xdr:spPr>
        <a:xfrm>
          <a:off x="12547111" y="66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166363</xdr:rowOff>
    </xdr:from>
    <xdr:to>
      <xdr:col>85</xdr:col>
      <xdr:colOff>127000</xdr:colOff>
      <xdr:row>58</xdr:row>
      <xdr:rowOff>4887</xdr:rowOff>
    </xdr:to>
    <xdr:cxnSp macro="">
      <xdr:nvCxnSpPr>
        <xdr:cNvPr id="575" name="直線コネクタ 574"/>
        <xdr:cNvCxnSpPr/>
      </xdr:nvCxnSpPr>
      <xdr:spPr>
        <a:xfrm flipV="1">
          <a:off x="15481300" y="9939013"/>
          <a:ext cx="8382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4887</xdr:rowOff>
    </xdr:from>
    <xdr:to>
      <xdr:col>81</xdr:col>
      <xdr:colOff>50800</xdr:colOff>
      <xdr:row>58</xdr:row>
      <xdr:rowOff>7973</xdr:rowOff>
    </xdr:to>
    <xdr:cxnSp macro="">
      <xdr:nvCxnSpPr>
        <xdr:cNvPr id="578" name="直線コネクタ 577"/>
        <xdr:cNvCxnSpPr/>
      </xdr:nvCxnSpPr>
      <xdr:spPr>
        <a:xfrm flipV="1">
          <a:off x="14592300" y="994898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61546</xdr:rowOff>
    </xdr:from>
    <xdr:to>
      <xdr:col>76</xdr:col>
      <xdr:colOff>114300</xdr:colOff>
      <xdr:row>58</xdr:row>
      <xdr:rowOff>7973</xdr:rowOff>
    </xdr:to>
    <xdr:cxnSp macro="">
      <xdr:nvCxnSpPr>
        <xdr:cNvPr id="581" name="直線コネクタ 580"/>
        <xdr:cNvCxnSpPr/>
      </xdr:nvCxnSpPr>
      <xdr:spPr>
        <a:xfrm>
          <a:off x="13703300" y="9834196"/>
          <a:ext cx="889000" cy="1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61546</xdr:rowOff>
    </xdr:from>
    <xdr:to>
      <xdr:col>71</xdr:col>
      <xdr:colOff>177800</xdr:colOff>
      <xdr:row>57</xdr:row>
      <xdr:rowOff>168401</xdr:rowOff>
    </xdr:to>
    <xdr:cxnSp macro="">
      <xdr:nvCxnSpPr>
        <xdr:cNvPr id="584" name="直線コネクタ 583"/>
        <xdr:cNvCxnSpPr/>
      </xdr:nvCxnSpPr>
      <xdr:spPr>
        <a:xfrm flipV="1">
          <a:off x="12814300" y="9834196"/>
          <a:ext cx="8890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115563</xdr:rowOff>
    </xdr:from>
    <xdr:to>
      <xdr:col>85</xdr:col>
      <xdr:colOff>177800</xdr:colOff>
      <xdr:row>58</xdr:row>
      <xdr:rowOff>45713</xdr:rowOff>
    </xdr:to>
    <xdr:sp macro="" textlink="">
      <xdr:nvSpPr>
        <xdr:cNvPr id="594" name="楕円 593"/>
        <xdr:cNvSpPr/>
      </xdr:nvSpPr>
      <xdr:spPr>
        <a:xfrm>
          <a:off x="16268700" y="9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125537</xdr:rowOff>
    </xdr:from>
    <xdr:to>
      <xdr:col>81</xdr:col>
      <xdr:colOff>101600</xdr:colOff>
      <xdr:row>58</xdr:row>
      <xdr:rowOff>55687</xdr:rowOff>
    </xdr:to>
    <xdr:sp macro="" textlink="">
      <xdr:nvSpPr>
        <xdr:cNvPr id="596" name="楕円 595"/>
        <xdr:cNvSpPr/>
      </xdr:nvSpPr>
      <xdr:spPr>
        <a:xfrm>
          <a:off x="15430500" y="98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46814</xdr:rowOff>
    </xdr:from>
    <xdr:ext cx="534377" cy="259045"/>
    <xdr:sp macro="" textlink="">
      <xdr:nvSpPr>
        <xdr:cNvPr id="597" name="テキスト ボックス 596"/>
        <xdr:cNvSpPr txBox="1"/>
      </xdr:nvSpPr>
      <xdr:spPr>
        <a:xfrm>
          <a:off x="15214111" y="99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128623</xdr:rowOff>
    </xdr:from>
    <xdr:to>
      <xdr:col>76</xdr:col>
      <xdr:colOff>165100</xdr:colOff>
      <xdr:row>58</xdr:row>
      <xdr:rowOff>58773</xdr:rowOff>
    </xdr:to>
    <xdr:sp macro="" textlink="">
      <xdr:nvSpPr>
        <xdr:cNvPr id="598" name="楕円 597"/>
        <xdr:cNvSpPr/>
      </xdr:nvSpPr>
      <xdr:spPr>
        <a:xfrm>
          <a:off x="14541500" y="99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49900</xdr:rowOff>
    </xdr:from>
    <xdr:ext cx="534377" cy="259045"/>
    <xdr:sp macro="" textlink="">
      <xdr:nvSpPr>
        <xdr:cNvPr id="599" name="テキスト ボックス 598"/>
        <xdr:cNvSpPr txBox="1"/>
      </xdr:nvSpPr>
      <xdr:spPr>
        <a:xfrm>
          <a:off x="14325111" y="99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10746</xdr:rowOff>
    </xdr:from>
    <xdr:to>
      <xdr:col>72</xdr:col>
      <xdr:colOff>38100</xdr:colOff>
      <xdr:row>57</xdr:row>
      <xdr:rowOff>112346</xdr:rowOff>
    </xdr:to>
    <xdr:sp macro="" textlink="">
      <xdr:nvSpPr>
        <xdr:cNvPr id="600" name="楕円 599"/>
        <xdr:cNvSpPr/>
      </xdr:nvSpPr>
      <xdr:spPr>
        <a:xfrm>
          <a:off x="13652500" y="97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128873</xdr:rowOff>
    </xdr:from>
    <xdr:ext cx="534377" cy="259045"/>
    <xdr:sp macro="" textlink="">
      <xdr:nvSpPr>
        <xdr:cNvPr id="601" name="テキスト ボックス 600"/>
        <xdr:cNvSpPr txBox="1"/>
      </xdr:nvSpPr>
      <xdr:spPr>
        <a:xfrm>
          <a:off x="13436111" y="95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117601</xdr:rowOff>
    </xdr:from>
    <xdr:to>
      <xdr:col>67</xdr:col>
      <xdr:colOff>101600</xdr:colOff>
      <xdr:row>58</xdr:row>
      <xdr:rowOff>47751</xdr:rowOff>
    </xdr:to>
    <xdr:sp macro="" textlink="">
      <xdr:nvSpPr>
        <xdr:cNvPr id="602" name="楕円 601"/>
        <xdr:cNvSpPr/>
      </xdr:nvSpPr>
      <xdr:spPr>
        <a:xfrm>
          <a:off x="12763500" y="98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64278</xdr:rowOff>
    </xdr:from>
    <xdr:ext cx="534377" cy="259045"/>
    <xdr:sp macro="" textlink="">
      <xdr:nvSpPr>
        <xdr:cNvPr id="603" name="テキスト ボックス 602"/>
        <xdr:cNvSpPr txBox="1"/>
      </xdr:nvSpPr>
      <xdr:spPr>
        <a:xfrm>
          <a:off x="12547111" y="96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89503</xdr:rowOff>
    </xdr:from>
    <xdr:to>
      <xdr:col>85</xdr:col>
      <xdr:colOff>127000</xdr:colOff>
      <xdr:row>79</xdr:row>
      <xdr:rowOff>94323</xdr:rowOff>
    </xdr:to>
    <xdr:cxnSp macro="">
      <xdr:nvCxnSpPr>
        <xdr:cNvPr id="634" name="直線コネクタ 633"/>
        <xdr:cNvCxnSpPr/>
      </xdr:nvCxnSpPr>
      <xdr:spPr>
        <a:xfrm flipV="1">
          <a:off x="15481300" y="13634053"/>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89545</xdr:rowOff>
    </xdr:from>
    <xdr:to>
      <xdr:col>81</xdr:col>
      <xdr:colOff>50800</xdr:colOff>
      <xdr:row>79</xdr:row>
      <xdr:rowOff>94323</xdr:rowOff>
    </xdr:to>
    <xdr:cxnSp macro="">
      <xdr:nvCxnSpPr>
        <xdr:cNvPr id="637" name="直線コネクタ 636"/>
        <xdr:cNvCxnSpPr/>
      </xdr:nvCxnSpPr>
      <xdr:spPr>
        <a:xfrm>
          <a:off x="14592300" y="1363409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89545</xdr:rowOff>
    </xdr:from>
    <xdr:to>
      <xdr:col>76</xdr:col>
      <xdr:colOff>114300</xdr:colOff>
      <xdr:row>79</xdr:row>
      <xdr:rowOff>95610</xdr:rowOff>
    </xdr:to>
    <xdr:cxnSp macro="">
      <xdr:nvCxnSpPr>
        <xdr:cNvPr id="640" name="直線コネクタ 639"/>
        <xdr:cNvCxnSpPr/>
      </xdr:nvCxnSpPr>
      <xdr:spPr>
        <a:xfrm flipV="1">
          <a:off x="13703300" y="13634095"/>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95610</xdr:rowOff>
    </xdr:from>
    <xdr:to>
      <xdr:col>71</xdr:col>
      <xdr:colOff>177800</xdr:colOff>
      <xdr:row>79</xdr:row>
      <xdr:rowOff>98154</xdr:rowOff>
    </xdr:to>
    <xdr:cxnSp macro="">
      <xdr:nvCxnSpPr>
        <xdr:cNvPr id="643" name="直線コネクタ 642"/>
        <xdr:cNvCxnSpPr/>
      </xdr:nvCxnSpPr>
      <xdr:spPr>
        <a:xfrm flipV="1">
          <a:off x="12814300" y="13640160"/>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38703</xdr:rowOff>
    </xdr:from>
    <xdr:to>
      <xdr:col>85</xdr:col>
      <xdr:colOff>177800</xdr:colOff>
      <xdr:row>79</xdr:row>
      <xdr:rowOff>140303</xdr:rowOff>
    </xdr:to>
    <xdr:sp macro="" textlink="">
      <xdr:nvSpPr>
        <xdr:cNvPr id="653" name="楕円 652"/>
        <xdr:cNvSpPr/>
      </xdr:nvSpPr>
      <xdr:spPr>
        <a:xfrm>
          <a:off x="162687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469744" cy="259045"/>
    <xdr:sp macro="" textlink="">
      <xdr:nvSpPr>
        <xdr:cNvPr id="654" name="災害復旧費該当値テキスト"/>
        <xdr:cNvSpPr txBox="1"/>
      </xdr:nvSpPr>
      <xdr:spPr>
        <a:xfrm>
          <a:off x="16370300"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43523</xdr:rowOff>
    </xdr:from>
    <xdr:to>
      <xdr:col>81</xdr:col>
      <xdr:colOff>101600</xdr:colOff>
      <xdr:row>79</xdr:row>
      <xdr:rowOff>145123</xdr:rowOff>
    </xdr:to>
    <xdr:sp macro="" textlink="">
      <xdr:nvSpPr>
        <xdr:cNvPr id="655" name="楕円 654"/>
        <xdr:cNvSpPr/>
      </xdr:nvSpPr>
      <xdr:spPr>
        <a:xfrm>
          <a:off x="15430500" y="135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136250</xdr:rowOff>
    </xdr:from>
    <xdr:ext cx="469744" cy="259045"/>
    <xdr:sp macro="" textlink="">
      <xdr:nvSpPr>
        <xdr:cNvPr id="656" name="テキスト ボックス 655"/>
        <xdr:cNvSpPr txBox="1"/>
      </xdr:nvSpPr>
      <xdr:spPr>
        <a:xfrm>
          <a:off x="15246428" y="136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38745</xdr:rowOff>
    </xdr:from>
    <xdr:to>
      <xdr:col>76</xdr:col>
      <xdr:colOff>165100</xdr:colOff>
      <xdr:row>79</xdr:row>
      <xdr:rowOff>140345</xdr:rowOff>
    </xdr:to>
    <xdr:sp macro="" textlink="">
      <xdr:nvSpPr>
        <xdr:cNvPr id="657" name="楕円 656"/>
        <xdr:cNvSpPr/>
      </xdr:nvSpPr>
      <xdr:spPr>
        <a:xfrm>
          <a:off x="14541500" y="135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131472</xdr:rowOff>
    </xdr:from>
    <xdr:ext cx="469744" cy="259045"/>
    <xdr:sp macro="" textlink="">
      <xdr:nvSpPr>
        <xdr:cNvPr id="658" name="テキスト ボックス 657"/>
        <xdr:cNvSpPr txBox="1"/>
      </xdr:nvSpPr>
      <xdr:spPr>
        <a:xfrm>
          <a:off x="14357428" y="136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44810</xdr:rowOff>
    </xdr:from>
    <xdr:to>
      <xdr:col>72</xdr:col>
      <xdr:colOff>38100</xdr:colOff>
      <xdr:row>79</xdr:row>
      <xdr:rowOff>146410</xdr:rowOff>
    </xdr:to>
    <xdr:sp macro="" textlink="">
      <xdr:nvSpPr>
        <xdr:cNvPr id="659" name="楕円 658"/>
        <xdr:cNvSpPr/>
      </xdr:nvSpPr>
      <xdr:spPr>
        <a:xfrm>
          <a:off x="13652500" y="135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137537</xdr:rowOff>
    </xdr:from>
    <xdr:ext cx="469744" cy="259045"/>
    <xdr:sp macro="" textlink="">
      <xdr:nvSpPr>
        <xdr:cNvPr id="660" name="テキスト ボックス 659"/>
        <xdr:cNvSpPr txBox="1"/>
      </xdr:nvSpPr>
      <xdr:spPr>
        <a:xfrm>
          <a:off x="13468428" y="1368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47354</xdr:rowOff>
    </xdr:from>
    <xdr:to>
      <xdr:col>67</xdr:col>
      <xdr:colOff>101600</xdr:colOff>
      <xdr:row>79</xdr:row>
      <xdr:rowOff>148954</xdr:rowOff>
    </xdr:to>
    <xdr:sp macro="" textlink="">
      <xdr:nvSpPr>
        <xdr:cNvPr id="661" name="楕円 660"/>
        <xdr:cNvSpPr/>
      </xdr:nvSpPr>
      <xdr:spPr>
        <a:xfrm>
          <a:off x="12763500" y="135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140081</xdr:rowOff>
    </xdr:from>
    <xdr:ext cx="378565" cy="259045"/>
    <xdr:sp macro="" textlink="">
      <xdr:nvSpPr>
        <xdr:cNvPr id="662" name="テキスト ボックス 661"/>
        <xdr:cNvSpPr txBox="1"/>
      </xdr:nvSpPr>
      <xdr:spPr>
        <a:xfrm>
          <a:off x="12625017" y="1368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148589</xdr:rowOff>
    </xdr:from>
    <xdr:to>
      <xdr:col>85</xdr:col>
      <xdr:colOff>127000</xdr:colOff>
      <xdr:row>97</xdr:row>
      <xdr:rowOff>169641</xdr:rowOff>
    </xdr:to>
    <xdr:cxnSp macro="">
      <xdr:nvCxnSpPr>
        <xdr:cNvPr id="693" name="直線コネクタ 692"/>
        <xdr:cNvCxnSpPr/>
      </xdr:nvCxnSpPr>
      <xdr:spPr>
        <a:xfrm>
          <a:off x="15481300" y="16779239"/>
          <a:ext cx="838200" cy="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148589</xdr:rowOff>
    </xdr:from>
    <xdr:to>
      <xdr:col>81</xdr:col>
      <xdr:colOff>50800</xdr:colOff>
      <xdr:row>97</xdr:row>
      <xdr:rowOff>163689</xdr:rowOff>
    </xdr:to>
    <xdr:cxnSp macro="">
      <xdr:nvCxnSpPr>
        <xdr:cNvPr id="696" name="直線コネクタ 695"/>
        <xdr:cNvCxnSpPr/>
      </xdr:nvCxnSpPr>
      <xdr:spPr>
        <a:xfrm flipV="1">
          <a:off x="14592300" y="16779239"/>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163689</xdr:rowOff>
    </xdr:from>
    <xdr:to>
      <xdr:col>76</xdr:col>
      <xdr:colOff>114300</xdr:colOff>
      <xdr:row>97</xdr:row>
      <xdr:rowOff>165976</xdr:rowOff>
    </xdr:to>
    <xdr:cxnSp macro="">
      <xdr:nvCxnSpPr>
        <xdr:cNvPr id="699" name="直線コネクタ 698"/>
        <xdr:cNvCxnSpPr/>
      </xdr:nvCxnSpPr>
      <xdr:spPr>
        <a:xfrm flipV="1">
          <a:off x="13703300" y="16794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148120</xdr:rowOff>
    </xdr:from>
    <xdr:to>
      <xdr:col>71</xdr:col>
      <xdr:colOff>177800</xdr:colOff>
      <xdr:row>97</xdr:row>
      <xdr:rowOff>165976</xdr:rowOff>
    </xdr:to>
    <xdr:cxnSp macro="">
      <xdr:nvCxnSpPr>
        <xdr:cNvPr id="702" name="直線コネクタ 701"/>
        <xdr:cNvCxnSpPr/>
      </xdr:nvCxnSpPr>
      <xdr:spPr>
        <a:xfrm>
          <a:off x="12814300" y="16778770"/>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118841</xdr:rowOff>
    </xdr:from>
    <xdr:to>
      <xdr:col>85</xdr:col>
      <xdr:colOff>177800</xdr:colOff>
      <xdr:row>98</xdr:row>
      <xdr:rowOff>48991</xdr:rowOff>
    </xdr:to>
    <xdr:sp macro="" textlink="">
      <xdr:nvSpPr>
        <xdr:cNvPr id="712" name="楕円 711"/>
        <xdr:cNvSpPr/>
      </xdr:nvSpPr>
      <xdr:spPr>
        <a:xfrm>
          <a:off x="16268700" y="167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97268</xdr:rowOff>
    </xdr:from>
    <xdr:ext cx="534377" cy="259045"/>
    <xdr:sp macro="" textlink="">
      <xdr:nvSpPr>
        <xdr:cNvPr id="713" name="公債費該当値テキスト"/>
        <xdr:cNvSpPr txBox="1"/>
      </xdr:nvSpPr>
      <xdr:spPr>
        <a:xfrm>
          <a:off x="16370300" y="167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97789</xdr:rowOff>
    </xdr:from>
    <xdr:to>
      <xdr:col>81</xdr:col>
      <xdr:colOff>101600</xdr:colOff>
      <xdr:row>98</xdr:row>
      <xdr:rowOff>27939</xdr:rowOff>
    </xdr:to>
    <xdr:sp macro="" textlink="">
      <xdr:nvSpPr>
        <xdr:cNvPr id="714" name="楕円 713"/>
        <xdr:cNvSpPr/>
      </xdr:nvSpPr>
      <xdr:spPr>
        <a:xfrm>
          <a:off x="15430500" y="167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19066</xdr:rowOff>
    </xdr:from>
    <xdr:ext cx="534377" cy="259045"/>
    <xdr:sp macro="" textlink="">
      <xdr:nvSpPr>
        <xdr:cNvPr id="715" name="テキスト ボックス 714"/>
        <xdr:cNvSpPr txBox="1"/>
      </xdr:nvSpPr>
      <xdr:spPr>
        <a:xfrm>
          <a:off x="15214111" y="168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112889</xdr:rowOff>
    </xdr:from>
    <xdr:to>
      <xdr:col>76</xdr:col>
      <xdr:colOff>165100</xdr:colOff>
      <xdr:row>98</xdr:row>
      <xdr:rowOff>43039</xdr:rowOff>
    </xdr:to>
    <xdr:sp macro="" textlink="">
      <xdr:nvSpPr>
        <xdr:cNvPr id="716" name="楕円 715"/>
        <xdr:cNvSpPr/>
      </xdr:nvSpPr>
      <xdr:spPr>
        <a:xfrm>
          <a:off x="14541500" y="167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34166</xdr:rowOff>
    </xdr:from>
    <xdr:ext cx="534377" cy="259045"/>
    <xdr:sp macro="" textlink="">
      <xdr:nvSpPr>
        <xdr:cNvPr id="717" name="テキスト ボックス 716"/>
        <xdr:cNvSpPr txBox="1"/>
      </xdr:nvSpPr>
      <xdr:spPr>
        <a:xfrm>
          <a:off x="14325111" y="168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115176</xdr:rowOff>
    </xdr:from>
    <xdr:to>
      <xdr:col>72</xdr:col>
      <xdr:colOff>38100</xdr:colOff>
      <xdr:row>98</xdr:row>
      <xdr:rowOff>45326</xdr:rowOff>
    </xdr:to>
    <xdr:sp macro="" textlink="">
      <xdr:nvSpPr>
        <xdr:cNvPr id="718" name="楕円 717"/>
        <xdr:cNvSpPr/>
      </xdr:nvSpPr>
      <xdr:spPr>
        <a:xfrm>
          <a:off x="13652500" y="167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36453</xdr:rowOff>
    </xdr:from>
    <xdr:ext cx="534377" cy="259045"/>
    <xdr:sp macro="" textlink="">
      <xdr:nvSpPr>
        <xdr:cNvPr id="719" name="テキスト ボックス 718"/>
        <xdr:cNvSpPr txBox="1"/>
      </xdr:nvSpPr>
      <xdr:spPr>
        <a:xfrm>
          <a:off x="13436111" y="168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97320</xdr:rowOff>
    </xdr:from>
    <xdr:to>
      <xdr:col>67</xdr:col>
      <xdr:colOff>101600</xdr:colOff>
      <xdr:row>98</xdr:row>
      <xdr:rowOff>27470</xdr:rowOff>
    </xdr:to>
    <xdr:sp macro="" textlink="">
      <xdr:nvSpPr>
        <xdr:cNvPr id="720" name="楕円 719"/>
        <xdr:cNvSpPr/>
      </xdr:nvSpPr>
      <xdr:spPr>
        <a:xfrm>
          <a:off x="12763500" y="167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18597</xdr:rowOff>
    </xdr:from>
    <xdr:ext cx="534377" cy="259045"/>
    <xdr:sp macro="" textlink="">
      <xdr:nvSpPr>
        <xdr:cNvPr id="721" name="テキスト ボックス 720"/>
        <xdr:cNvSpPr txBox="1"/>
      </xdr:nvSpPr>
      <xdr:spPr>
        <a:xfrm>
          <a:off x="12547111" y="168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歳出総額から算出する住民一人当たりのコストは、</a:t>
          </a:r>
          <a:r>
            <a:rPr kumimoji="1" lang="en-US" altLang="ja-JP" sz="1000">
              <a:solidFill>
                <a:schemeClr val="dk1"/>
              </a:solidFill>
              <a:effectLst/>
              <a:latin typeface="+mn-lt"/>
              <a:ea typeface="+mn-ea"/>
              <a:cs typeface="+mn-cs"/>
            </a:rPr>
            <a:t>669,305</a:t>
          </a:r>
          <a:r>
            <a:rPr kumimoji="1" lang="ja-JP" altLang="ja-JP" sz="1000">
              <a:solidFill>
                <a:schemeClr val="dk1"/>
              </a:solidFill>
              <a:effectLst/>
              <a:latin typeface="+mn-lt"/>
              <a:ea typeface="+mn-ea"/>
              <a:cs typeface="+mn-cs"/>
            </a:rPr>
            <a:t>円となっている。前年度比における増加額上位</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項目は、</a:t>
          </a:r>
          <a:r>
            <a:rPr kumimoji="1" lang="ja-JP" altLang="en-US" sz="1000">
              <a:solidFill>
                <a:schemeClr val="dk1"/>
              </a:solidFill>
              <a:effectLst/>
              <a:latin typeface="+mn-lt"/>
              <a:ea typeface="+mn-ea"/>
              <a:cs typeface="+mn-cs"/>
            </a:rPr>
            <a:t>消防費、民生費、衛生費</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en-US" sz="1000">
              <a:solidFill>
                <a:schemeClr val="dk1"/>
              </a:solidFill>
              <a:effectLst/>
              <a:latin typeface="+mn-lt"/>
              <a:ea typeface="+mn-ea"/>
              <a:cs typeface="+mn-cs"/>
            </a:rPr>
            <a:t>消防費</a:t>
          </a:r>
          <a:r>
            <a:rPr kumimoji="1" lang="ja-JP" altLang="ja-JP" sz="1000">
              <a:solidFill>
                <a:schemeClr val="dk1"/>
              </a:solidFill>
              <a:effectLst/>
              <a:latin typeface="+mn-lt"/>
              <a:ea typeface="+mn-ea"/>
              <a:cs typeface="+mn-cs"/>
            </a:rPr>
            <a:t>における住民一人当たりのコストは、</a:t>
          </a:r>
          <a:r>
            <a:rPr kumimoji="1" lang="en-US" altLang="ja-JP" sz="1000">
              <a:solidFill>
                <a:schemeClr val="dk1"/>
              </a:solidFill>
              <a:effectLst/>
              <a:latin typeface="+mn-lt"/>
              <a:ea typeface="+mn-ea"/>
              <a:cs typeface="+mn-cs"/>
            </a:rPr>
            <a:t>71,425</a:t>
          </a:r>
          <a:r>
            <a:rPr kumimoji="1" lang="ja-JP" altLang="ja-JP" sz="1000">
              <a:solidFill>
                <a:schemeClr val="dk1"/>
              </a:solidFill>
              <a:effectLst/>
              <a:latin typeface="+mn-lt"/>
              <a:ea typeface="+mn-ea"/>
              <a:cs typeface="+mn-cs"/>
            </a:rPr>
            <a:t>円となっており、前年度より</a:t>
          </a:r>
          <a:r>
            <a:rPr kumimoji="1" lang="en-US" altLang="ja-JP" sz="1000">
              <a:solidFill>
                <a:schemeClr val="dk1"/>
              </a:solidFill>
              <a:effectLst/>
              <a:latin typeface="+mn-lt"/>
              <a:ea typeface="+mn-ea"/>
              <a:cs typeface="+mn-cs"/>
            </a:rPr>
            <a:t>47,472</a:t>
          </a:r>
          <a:r>
            <a:rPr kumimoji="1" lang="ja-JP" altLang="ja-JP" sz="1000">
              <a:solidFill>
                <a:schemeClr val="dk1"/>
              </a:solidFill>
              <a:effectLst/>
              <a:latin typeface="+mn-lt"/>
              <a:ea typeface="+mn-ea"/>
              <a:cs typeface="+mn-cs"/>
            </a:rPr>
            <a:t>円増加している。これは、</a:t>
          </a:r>
          <a:r>
            <a:rPr kumimoji="1" lang="ja-JP" altLang="en-US" sz="1000">
              <a:solidFill>
                <a:schemeClr val="dk1"/>
              </a:solidFill>
              <a:effectLst/>
              <a:latin typeface="+mn-lt"/>
              <a:ea typeface="+mn-ea"/>
              <a:cs typeface="+mn-cs"/>
            </a:rPr>
            <a:t>防災行政無線デジタル化更新事業の</a:t>
          </a:r>
          <a:r>
            <a:rPr kumimoji="1" lang="ja-JP" altLang="ja-JP" sz="1000">
              <a:solidFill>
                <a:schemeClr val="dk1"/>
              </a:solidFill>
              <a:effectLst/>
              <a:latin typeface="+mn-lt"/>
              <a:ea typeface="+mn-ea"/>
              <a:cs typeface="+mn-cs"/>
            </a:rPr>
            <a:t>皆増などが要因となっている。</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民生費</a:t>
          </a:r>
          <a:r>
            <a:rPr kumimoji="1" lang="ja-JP" altLang="ja-JP" sz="1000">
              <a:solidFill>
                <a:schemeClr val="dk1"/>
              </a:solidFill>
              <a:effectLst/>
              <a:latin typeface="+mn-lt"/>
              <a:ea typeface="+mn-ea"/>
              <a:cs typeface="+mn-cs"/>
            </a:rPr>
            <a:t>における住民一人当たりのコストは、</a:t>
          </a:r>
          <a:r>
            <a:rPr kumimoji="1" lang="en-US" altLang="ja-JP" sz="1000">
              <a:solidFill>
                <a:schemeClr val="dk1"/>
              </a:solidFill>
              <a:effectLst/>
              <a:latin typeface="+mn-lt"/>
              <a:ea typeface="+mn-ea"/>
              <a:cs typeface="+mn-cs"/>
            </a:rPr>
            <a:t>192,125</a:t>
          </a:r>
          <a:r>
            <a:rPr kumimoji="1" lang="ja-JP" altLang="ja-JP" sz="1000">
              <a:solidFill>
                <a:schemeClr val="dk1"/>
              </a:solidFill>
              <a:effectLst/>
              <a:latin typeface="+mn-lt"/>
              <a:ea typeface="+mn-ea"/>
              <a:cs typeface="+mn-cs"/>
            </a:rPr>
            <a:t>円となっており、前年度より</a:t>
          </a:r>
          <a:r>
            <a:rPr kumimoji="1" lang="en-US" altLang="ja-JP" sz="1000">
              <a:solidFill>
                <a:schemeClr val="dk1"/>
              </a:solidFill>
              <a:effectLst/>
              <a:latin typeface="+mn-lt"/>
              <a:ea typeface="+mn-ea"/>
              <a:cs typeface="+mn-cs"/>
            </a:rPr>
            <a:t>38,097</a:t>
          </a:r>
          <a:r>
            <a:rPr kumimoji="1" lang="ja-JP" altLang="ja-JP" sz="1000">
              <a:solidFill>
                <a:schemeClr val="dk1"/>
              </a:solidFill>
              <a:effectLst/>
              <a:latin typeface="+mn-lt"/>
              <a:ea typeface="+mn-ea"/>
              <a:cs typeface="+mn-cs"/>
            </a:rPr>
            <a:t>円増加している。これは、医療従事者等慰労金事業、非課税世帯臨時特別給付金事業の皆増</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ことなどが要因となっている。</a:t>
          </a:r>
          <a:br>
            <a:rPr kumimoji="1" lang="ja-JP" altLang="ja-JP" sz="1000">
              <a:solidFill>
                <a:schemeClr val="dk1"/>
              </a:solidFill>
              <a:effectLst/>
              <a:latin typeface="+mn-lt"/>
              <a:ea typeface="+mn-ea"/>
              <a:cs typeface="+mn-cs"/>
            </a:rPr>
          </a:br>
          <a:r>
            <a:rPr kumimoji="1" lang="ja-JP" altLang="en-US" sz="1000">
              <a:solidFill>
                <a:schemeClr val="dk1"/>
              </a:solidFill>
              <a:effectLst/>
              <a:latin typeface="+mn-lt"/>
              <a:ea typeface="+mn-ea"/>
              <a:cs typeface="+mn-cs"/>
            </a:rPr>
            <a:t>衛生費</a:t>
          </a:r>
          <a:r>
            <a:rPr kumimoji="1" lang="ja-JP" altLang="ja-JP" sz="1000">
              <a:solidFill>
                <a:schemeClr val="dk1"/>
              </a:solidFill>
              <a:effectLst/>
              <a:latin typeface="+mn-lt"/>
              <a:ea typeface="+mn-ea"/>
              <a:cs typeface="+mn-cs"/>
            </a:rPr>
            <a:t>における住民一人当たりのコストは、</a:t>
          </a:r>
          <a:r>
            <a:rPr kumimoji="1" lang="en-US" altLang="ja-JP" sz="1000">
              <a:solidFill>
                <a:schemeClr val="dk1"/>
              </a:solidFill>
              <a:effectLst/>
              <a:latin typeface="+mn-lt"/>
              <a:ea typeface="+mn-ea"/>
              <a:cs typeface="+mn-cs"/>
            </a:rPr>
            <a:t>36,404</a:t>
          </a:r>
          <a:r>
            <a:rPr kumimoji="1" lang="ja-JP" altLang="ja-JP" sz="1000">
              <a:solidFill>
                <a:schemeClr val="dk1"/>
              </a:solidFill>
              <a:effectLst/>
              <a:latin typeface="+mn-lt"/>
              <a:ea typeface="+mn-ea"/>
              <a:cs typeface="+mn-cs"/>
            </a:rPr>
            <a:t>円となっており、前年度より</a:t>
          </a:r>
          <a:r>
            <a:rPr kumimoji="1" lang="en-US" altLang="ja-JP" sz="1000">
              <a:solidFill>
                <a:schemeClr val="dk1"/>
              </a:solidFill>
              <a:effectLst/>
              <a:latin typeface="+mn-lt"/>
              <a:ea typeface="+mn-ea"/>
              <a:cs typeface="+mn-cs"/>
            </a:rPr>
            <a:t>9,152</a:t>
          </a:r>
          <a:r>
            <a:rPr kumimoji="1" lang="ja-JP" altLang="ja-JP" sz="1000">
              <a:solidFill>
                <a:schemeClr val="dk1"/>
              </a:solidFill>
              <a:effectLst/>
              <a:latin typeface="+mn-lt"/>
              <a:ea typeface="+mn-ea"/>
              <a:cs typeface="+mn-cs"/>
            </a:rPr>
            <a:t>円増加している。これは、</a:t>
          </a:r>
          <a:r>
            <a:rPr kumimoji="1" lang="ja-JP" altLang="en-US" sz="1000">
              <a:solidFill>
                <a:schemeClr val="dk1"/>
              </a:solidFill>
              <a:effectLst/>
              <a:latin typeface="+mn-lt"/>
              <a:ea typeface="+mn-ea"/>
              <a:cs typeface="+mn-cs"/>
            </a:rPr>
            <a:t>新型コロナウイルス予防接種事業が皆増となったことなどが</a:t>
          </a:r>
          <a:r>
            <a:rPr kumimoji="1" lang="ja-JP" altLang="ja-JP" sz="1000">
              <a:solidFill>
                <a:schemeClr val="dk1"/>
              </a:solidFill>
              <a:effectLst/>
              <a:latin typeface="+mn-lt"/>
              <a:ea typeface="+mn-ea"/>
              <a:cs typeface="+mn-cs"/>
            </a:rPr>
            <a:t>要因となっている。</a:t>
          </a:r>
          <a:endParaRPr lang="ja-JP" altLang="ja-JP" sz="1000">
            <a:effectLst/>
          </a:endParaRPr>
        </a:p>
        <a:p>
          <a:r>
            <a:rPr kumimoji="1" lang="ja-JP" altLang="ja-JP" sz="1000">
              <a:solidFill>
                <a:schemeClr val="dk1"/>
              </a:solidFill>
              <a:effectLst/>
              <a:latin typeface="+mn-lt"/>
              <a:ea typeface="+mn-ea"/>
              <a:cs typeface="+mn-cs"/>
            </a:rPr>
            <a:t>目的別では、ほとんどの項目において、類似団体平均額を下回っているものの、限られた財源を有効に活用するため、令和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月に策定した第</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財政調整基金残高は、平成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年度に剰余金</a:t>
          </a:r>
          <a:r>
            <a:rPr kumimoji="1" lang="en-US" altLang="ja-JP" sz="1050">
              <a:solidFill>
                <a:schemeClr val="dk1"/>
              </a:solidFill>
              <a:effectLst/>
              <a:latin typeface="+mn-lt"/>
              <a:ea typeface="+mn-ea"/>
              <a:cs typeface="+mn-cs"/>
            </a:rPr>
            <a:t>71</a:t>
          </a:r>
          <a:r>
            <a:rPr kumimoji="1" lang="ja-JP" altLang="ja-JP" sz="1050">
              <a:solidFill>
                <a:schemeClr val="dk1"/>
              </a:solidFill>
              <a:effectLst/>
              <a:latin typeface="+mn-lt"/>
              <a:ea typeface="+mn-ea"/>
              <a:cs typeface="+mn-cs"/>
            </a:rPr>
            <a:t>百万円積み立て、平成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年度に解散した土地開発公社の余剰金</a:t>
          </a:r>
          <a:r>
            <a:rPr kumimoji="1" lang="en-US" altLang="ja-JP" sz="1050">
              <a:solidFill>
                <a:schemeClr val="dk1"/>
              </a:solidFill>
              <a:effectLst/>
              <a:latin typeface="+mn-lt"/>
              <a:ea typeface="+mn-ea"/>
              <a:cs typeface="+mn-cs"/>
            </a:rPr>
            <a:t>63</a:t>
          </a:r>
          <a:r>
            <a:rPr kumimoji="1" lang="ja-JP" altLang="ja-JP" sz="1050">
              <a:solidFill>
                <a:schemeClr val="dk1"/>
              </a:solidFill>
              <a:effectLst/>
              <a:latin typeface="+mn-lt"/>
              <a:ea typeface="+mn-ea"/>
              <a:cs typeface="+mn-cs"/>
            </a:rPr>
            <a:t>百万円を積み立てたが、それ以外は、基金の取崩しを行わず、運用利子のみを積み立てているため、概ね前年度と同水準を維持している。</a:t>
          </a:r>
          <a:endParaRPr lang="ja-JP" altLang="ja-JP" sz="1050">
            <a:effectLst/>
          </a:endParaRPr>
        </a:p>
        <a:p>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歳出総額が前年度より</a:t>
          </a:r>
          <a:r>
            <a:rPr kumimoji="1" lang="en-US" altLang="ja-JP" sz="1050">
              <a:solidFill>
                <a:schemeClr val="dk1"/>
              </a:solidFill>
              <a:effectLst/>
              <a:latin typeface="+mn-lt"/>
              <a:ea typeface="+mn-ea"/>
              <a:cs typeface="+mn-cs"/>
            </a:rPr>
            <a:t>6.3</a:t>
          </a:r>
          <a:r>
            <a:rPr kumimoji="1" lang="ja-JP" altLang="en-US" sz="1050">
              <a:solidFill>
                <a:schemeClr val="dk1"/>
              </a:solidFill>
              <a:effectLst/>
              <a:latin typeface="+mn-lt"/>
              <a:ea typeface="+mn-ea"/>
              <a:cs typeface="+mn-cs"/>
            </a:rPr>
            <a:t>パーセント減となり、</a:t>
          </a:r>
          <a:r>
            <a:rPr kumimoji="1" lang="ja-JP" altLang="ja-JP" sz="1050">
              <a:solidFill>
                <a:schemeClr val="dk1"/>
              </a:solidFill>
              <a:effectLst/>
              <a:latin typeface="+mn-lt"/>
              <a:ea typeface="+mn-ea"/>
              <a:cs typeface="+mn-cs"/>
            </a:rPr>
            <a:t>歳入</a:t>
          </a:r>
          <a:r>
            <a:rPr kumimoji="1" lang="ja-JP" altLang="en-US" sz="1050">
              <a:solidFill>
                <a:schemeClr val="dk1"/>
              </a:solidFill>
              <a:effectLst/>
              <a:latin typeface="+mn-lt"/>
              <a:ea typeface="+mn-ea"/>
              <a:cs typeface="+mn-cs"/>
            </a:rPr>
            <a:t>総額は前年度より</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減となったが</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13.6</a:t>
          </a:r>
          <a:r>
            <a:rPr kumimoji="1" lang="ja-JP" altLang="ja-JP" sz="1050">
              <a:solidFill>
                <a:schemeClr val="dk1"/>
              </a:solidFill>
              <a:effectLst/>
              <a:latin typeface="+mn-lt"/>
              <a:ea typeface="+mn-ea"/>
              <a:cs typeface="+mn-cs"/>
            </a:rPr>
            <a:t>％増となったことなどから、前年度と比較し、実質収支額が約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千万円の増、標準財政規模に占める割合では、</a:t>
          </a:r>
          <a:r>
            <a:rPr kumimoji="1" lang="en-US" altLang="ja-JP" sz="1050">
              <a:solidFill>
                <a:schemeClr val="dk1"/>
              </a:solidFill>
              <a:effectLst/>
              <a:latin typeface="+mn-lt"/>
              <a:ea typeface="+mn-ea"/>
              <a:cs typeface="+mn-cs"/>
            </a:rPr>
            <a:t>5.4</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増となっている。</a:t>
          </a:r>
          <a:endParaRPr lang="ja-JP" altLang="ja-JP" sz="1050">
            <a:effectLst/>
          </a:endParaRPr>
        </a:p>
        <a:p>
          <a:r>
            <a:rPr kumimoji="1" lang="ja-JP" altLang="ja-JP" sz="1050">
              <a:solidFill>
                <a:schemeClr val="dk1"/>
              </a:solidFill>
              <a:effectLst/>
              <a:latin typeface="+mn-lt"/>
              <a:ea typeface="+mn-ea"/>
              <a:cs typeface="+mn-cs"/>
            </a:rPr>
            <a:t>今後も、事務事業の見直し・統廃合など歳出の合理化により行財政改革を推進し、財政調整基金の取崩しを極力避けつつ、歳入歳出のバランスを考慮した健全な財政運営に努める。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一般会計及び特別会計の全会計が黒字であり、赤字額はない。</a:t>
          </a:r>
          <a:endParaRPr lang="ja-JP" altLang="ja-JP" sz="1400">
            <a:effectLst/>
          </a:endParaRPr>
        </a:p>
        <a:p>
          <a:r>
            <a:rPr kumimoji="1" lang="ja-JP" altLang="ja-JP" sz="1100">
              <a:solidFill>
                <a:schemeClr val="dk1"/>
              </a:solidFill>
              <a:effectLst/>
              <a:latin typeface="+mn-lt"/>
              <a:ea typeface="+mn-ea"/>
              <a:cs typeface="+mn-cs"/>
            </a:rPr>
            <a:t>介護保険特別会計において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新型コロナウイルス感染症の影響によるサービスの利用控え</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、給付費が減したことにより歳出総額が減少し、黒字額は増加した。</a:t>
          </a:r>
          <a:endParaRPr lang="ja-JP" altLang="ja-JP" sz="1400">
            <a:effectLst/>
          </a:endParaRPr>
        </a:p>
        <a:p>
          <a:r>
            <a:rPr kumimoji="1" lang="ja-JP" altLang="ja-JP" sz="1100">
              <a:solidFill>
                <a:schemeClr val="dk1"/>
              </a:solidFill>
              <a:effectLst/>
              <a:latin typeface="+mn-lt"/>
              <a:ea typeface="+mn-ea"/>
              <a:cs typeface="+mn-cs"/>
            </a:rPr>
            <a:t>標準財政規模比では減少している会計があるものの、全体では黒字額は増加している。</a:t>
          </a:r>
          <a:endParaRPr lang="ja-JP" altLang="ja-JP" sz="1400">
            <a:effectLst/>
          </a:endParaRPr>
        </a:p>
        <a:p>
          <a:r>
            <a:rPr kumimoji="1" lang="ja-JP" altLang="ja-JP" sz="1100">
              <a:solidFill>
                <a:schemeClr val="dk1"/>
              </a:solidFill>
              <a:effectLst/>
              <a:latin typeface="+mn-lt"/>
              <a:ea typeface="+mn-ea"/>
              <a:cs typeface="+mn-cs"/>
            </a:rPr>
            <a:t>今後、税収及び普通交付税の伸びが見込めないと予想されるので、一般会計のみならず、各会計において適正な財政運営、企業経営に努める。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元利償還金は、町債の新規発行を抑制しているため、引き続き減少傾向にある。</a:t>
          </a:r>
          <a:endParaRPr lang="ja-JP" altLang="ja-JP" sz="1050">
            <a:effectLst/>
          </a:endParaRPr>
        </a:p>
        <a:p>
          <a:r>
            <a:rPr kumimoji="1" lang="ja-JP" altLang="ja-JP" sz="1050">
              <a:solidFill>
                <a:schemeClr val="dk1"/>
              </a:solidFill>
              <a:effectLst/>
              <a:latin typeface="+mn-lt"/>
              <a:ea typeface="+mn-ea"/>
              <a:cs typeface="+mn-cs"/>
            </a:rPr>
            <a:t>公営企業債の元利償還金に対する繰入金は、下水道事業会計の法適化により、前年度末で打ち切り決算となった公共下水道事業特別会計における未償還の元利償還金分が減少し、この影響等により前年度より減となっている。</a:t>
          </a:r>
          <a:endParaRPr lang="ja-JP" altLang="ja-JP" sz="1050">
            <a:effectLst/>
          </a:endParaRPr>
        </a:p>
        <a:p>
          <a:r>
            <a:rPr kumimoji="1" lang="ja-JP" altLang="ja-JP" sz="1050">
              <a:solidFill>
                <a:schemeClr val="dk1"/>
              </a:solidFill>
              <a:effectLst/>
              <a:latin typeface="+mn-lt"/>
              <a:ea typeface="+mn-ea"/>
              <a:cs typeface="+mn-cs"/>
            </a:rPr>
            <a:t>元利償還金等は、全体で約</a:t>
          </a:r>
          <a:r>
            <a:rPr kumimoji="1" lang="en-US" altLang="ja-JP" sz="1050">
              <a:solidFill>
                <a:schemeClr val="dk1"/>
              </a:solidFill>
              <a:effectLst/>
              <a:latin typeface="+mn-lt"/>
              <a:ea typeface="+mn-ea"/>
              <a:cs typeface="+mn-cs"/>
            </a:rPr>
            <a:t>67</a:t>
          </a:r>
          <a:r>
            <a:rPr kumimoji="1" lang="ja-JP" altLang="ja-JP" sz="1050">
              <a:solidFill>
                <a:schemeClr val="dk1"/>
              </a:solidFill>
              <a:effectLst/>
              <a:latin typeface="+mn-lt"/>
              <a:ea typeface="+mn-ea"/>
              <a:cs typeface="+mn-cs"/>
            </a:rPr>
            <a:t>百万円の減、基準財政額に算入された公債費等は、全体で約</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となったため、実質公債費比率の分子は、前年度より約</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百万円の減となった。</a:t>
          </a:r>
          <a:endParaRPr lang="ja-JP" altLang="ja-JP" sz="1050">
            <a:effectLst/>
          </a:endParaRPr>
        </a:p>
        <a:p>
          <a:r>
            <a:rPr kumimoji="1" lang="ja-JP" altLang="ja-JP" sz="1050">
              <a:solidFill>
                <a:schemeClr val="dk1"/>
              </a:solidFill>
              <a:effectLst/>
              <a:latin typeface="+mn-lt"/>
              <a:ea typeface="+mn-ea"/>
              <a:cs typeface="+mn-cs"/>
            </a:rPr>
            <a:t>実質公債費比率は、早期健全化基準未満であるが、今後とも町債発行の抑制を基調として、比率の更なる改善を図る。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償還終了に伴う地方債現在高の減、下水道事業会計の法適化に伴う繰入基準の変更による繰入見込額の減などにより、将来負担額全体で</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基準財政需要額算入見込額は、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百万円の減となったが、基金残高については、明日のまちづくり基金等の増などにより</a:t>
          </a:r>
          <a:r>
            <a:rPr kumimoji="1" lang="en-US" altLang="ja-JP" sz="1100">
              <a:solidFill>
                <a:schemeClr val="dk1"/>
              </a:solidFill>
              <a:effectLst/>
              <a:latin typeface="+mn-lt"/>
              <a:ea typeface="+mn-ea"/>
              <a:cs typeface="+mn-cs"/>
            </a:rPr>
            <a:t>841</a:t>
          </a:r>
          <a:r>
            <a:rPr kumimoji="1" lang="ja-JP" altLang="ja-JP" sz="1100">
              <a:solidFill>
                <a:schemeClr val="dk1"/>
              </a:solidFill>
              <a:effectLst/>
              <a:latin typeface="+mn-lt"/>
              <a:ea typeface="+mn-ea"/>
              <a:cs typeface="+mn-cs"/>
            </a:rPr>
            <a:t>百万の増となり、充当可能財源等全体で</a:t>
          </a:r>
          <a:r>
            <a:rPr kumimoji="1" lang="en-US" altLang="ja-JP" sz="1100">
              <a:solidFill>
                <a:schemeClr val="dk1"/>
              </a:solidFill>
              <a:effectLst/>
              <a:latin typeface="+mn-lt"/>
              <a:ea typeface="+mn-ea"/>
              <a:cs typeface="+mn-cs"/>
            </a:rPr>
            <a:t>802</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将来負担比率の分子については、将来負担額を充当可能財源等が上回っているため負数となった。</a:t>
          </a:r>
          <a:endParaRPr lang="ja-JP" altLang="ja-JP" sz="1400">
            <a:effectLst/>
          </a:endParaRPr>
        </a:p>
        <a:p>
          <a:r>
            <a:rPr kumimoji="1" lang="ja-JP" altLang="ja-JP" sz="1100">
              <a:solidFill>
                <a:schemeClr val="dk1"/>
              </a:solidFill>
              <a:effectLst/>
              <a:latin typeface="+mn-lt"/>
              <a:ea typeface="+mn-ea"/>
              <a:cs typeface="+mn-cs"/>
            </a:rPr>
            <a:t>将来負担比率は算定されていないが、今後も町債発行の抑制を基調として、現状の維持を図る。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岐阜県八百津町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（増減理由）</a:t>
          </a:r>
          <a:endParaRPr lang="ja-JP" altLang="ja-JP" sz="1050">
            <a:effectLst/>
          </a:endParaRPr>
        </a:p>
        <a:p>
          <a:r>
            <a:rPr kumimoji="1" lang="ja-JP" altLang="ja-JP" sz="1050">
              <a:solidFill>
                <a:schemeClr val="dk1"/>
              </a:solidFill>
              <a:effectLst/>
              <a:latin typeface="+mn-lt"/>
              <a:ea typeface="+mn-ea"/>
              <a:cs typeface="+mn-cs"/>
            </a:rPr>
            <a:t>基金全体では</a:t>
          </a:r>
          <a:r>
            <a:rPr kumimoji="1" lang="en-US" altLang="ja-JP" sz="1050">
              <a:solidFill>
                <a:schemeClr val="dk1"/>
              </a:solidFill>
              <a:effectLst/>
              <a:latin typeface="+mn-lt"/>
              <a:ea typeface="+mn-ea"/>
              <a:cs typeface="+mn-cs"/>
            </a:rPr>
            <a:t>813</a:t>
          </a:r>
          <a:r>
            <a:rPr kumimoji="1" lang="ja-JP" altLang="ja-JP" sz="1050">
              <a:solidFill>
                <a:schemeClr val="dk1"/>
              </a:solidFill>
              <a:effectLst/>
              <a:latin typeface="+mn-lt"/>
              <a:ea typeface="+mn-ea"/>
              <a:cs typeface="+mn-cs"/>
            </a:rPr>
            <a:t>百万円を積み立て、</a:t>
          </a:r>
          <a:r>
            <a:rPr kumimoji="1" lang="en-US" altLang="ja-JP" sz="1050">
              <a:solidFill>
                <a:schemeClr val="dk1"/>
              </a:solidFill>
              <a:effectLst/>
              <a:latin typeface="+mn-lt"/>
              <a:ea typeface="+mn-ea"/>
              <a:cs typeface="+mn-cs"/>
            </a:rPr>
            <a:t>41</a:t>
          </a:r>
          <a:r>
            <a:rPr kumimoji="1" lang="ja-JP" altLang="ja-JP" sz="1050">
              <a:solidFill>
                <a:schemeClr val="dk1"/>
              </a:solidFill>
              <a:effectLst/>
              <a:latin typeface="+mn-lt"/>
              <a:ea typeface="+mn-ea"/>
              <a:cs typeface="+mn-cs"/>
            </a:rPr>
            <a:t>百万円を取り崩した結果、令和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年度末残高は前年度末残高から</a:t>
          </a:r>
          <a:r>
            <a:rPr kumimoji="1" lang="en-US" altLang="ja-JP" sz="1050">
              <a:solidFill>
                <a:schemeClr val="dk1"/>
              </a:solidFill>
              <a:effectLst/>
              <a:latin typeface="+mn-lt"/>
              <a:ea typeface="+mn-ea"/>
              <a:cs typeface="+mn-cs"/>
            </a:rPr>
            <a:t>772</a:t>
          </a:r>
          <a:r>
            <a:rPr kumimoji="1" lang="ja-JP" altLang="ja-JP" sz="1050">
              <a:solidFill>
                <a:schemeClr val="dk1"/>
              </a:solidFill>
              <a:effectLst/>
              <a:latin typeface="+mn-lt"/>
              <a:ea typeface="+mn-ea"/>
              <a:cs typeface="+mn-cs"/>
            </a:rPr>
            <a:t>百万円増加、</a:t>
          </a:r>
          <a:r>
            <a:rPr kumimoji="1" lang="en-US" altLang="ja-JP" sz="1050">
              <a:solidFill>
                <a:schemeClr val="dk1"/>
              </a:solidFill>
              <a:effectLst/>
              <a:latin typeface="+mn-lt"/>
              <a:ea typeface="+mn-ea"/>
              <a:cs typeface="+mn-cs"/>
            </a:rPr>
            <a:t>3,082</a:t>
          </a:r>
          <a:r>
            <a:rPr kumimoji="1" lang="ja-JP" altLang="ja-JP" sz="1050">
              <a:solidFill>
                <a:schemeClr val="dk1"/>
              </a:solidFill>
              <a:effectLst/>
              <a:latin typeface="+mn-lt"/>
              <a:ea typeface="+mn-ea"/>
              <a:cs typeface="+mn-cs"/>
            </a:rPr>
            <a:t>百万円となった。</a:t>
          </a:r>
          <a:endParaRPr lang="ja-JP" altLang="ja-JP" sz="1050">
            <a:effectLst/>
          </a:endParaRPr>
        </a:p>
        <a:p>
          <a:r>
            <a:rPr kumimoji="1" lang="ja-JP" altLang="ja-JP" sz="1050">
              <a:solidFill>
                <a:schemeClr val="dk1"/>
              </a:solidFill>
              <a:effectLst/>
              <a:latin typeface="+mn-lt"/>
              <a:ea typeface="+mn-ea"/>
              <a:cs typeface="+mn-cs"/>
            </a:rPr>
            <a:t>財政調整基金及び減債基金は、運用益の積み立てのみであり、増減はほとんどない。</a:t>
          </a:r>
          <a:endParaRPr lang="ja-JP" altLang="ja-JP" sz="1050">
            <a:effectLst/>
          </a:endParaRPr>
        </a:p>
        <a:p>
          <a:r>
            <a:rPr kumimoji="1" lang="ja-JP" altLang="ja-JP" sz="1050">
              <a:solidFill>
                <a:schemeClr val="dk1"/>
              </a:solidFill>
              <a:effectLst/>
              <a:latin typeface="+mn-lt"/>
              <a:ea typeface="+mn-ea"/>
              <a:cs typeface="+mn-cs"/>
            </a:rPr>
            <a:t>その他の主な内訳は、下記のとおり。</a:t>
          </a:r>
          <a:endParaRPr lang="ja-JP" altLang="ja-JP" sz="1050">
            <a:effectLst/>
          </a:endParaRPr>
        </a:p>
        <a:p>
          <a:r>
            <a:rPr kumimoji="1" lang="ja-JP" altLang="ja-JP" sz="1050">
              <a:solidFill>
                <a:schemeClr val="dk1"/>
              </a:solidFill>
              <a:effectLst/>
              <a:latin typeface="+mn-lt"/>
              <a:ea typeface="+mn-ea"/>
              <a:cs typeface="+mn-cs"/>
            </a:rPr>
            <a:t>・明日のまちづくり基金：ふるさと納税制度での運用等において、</a:t>
          </a:r>
          <a:r>
            <a:rPr kumimoji="1" lang="en-US" altLang="ja-JP" sz="1050">
              <a:solidFill>
                <a:schemeClr val="dk1"/>
              </a:solidFill>
              <a:effectLst/>
              <a:latin typeface="+mn-lt"/>
              <a:ea typeface="+mn-ea"/>
              <a:cs typeface="+mn-cs"/>
            </a:rPr>
            <a:t>338</a:t>
          </a:r>
          <a:r>
            <a:rPr kumimoji="1" lang="ja-JP" altLang="ja-JP" sz="1050">
              <a:solidFill>
                <a:schemeClr val="dk1"/>
              </a:solidFill>
              <a:effectLst/>
              <a:latin typeface="+mn-lt"/>
              <a:ea typeface="+mn-ea"/>
              <a:cs typeface="+mn-cs"/>
            </a:rPr>
            <a:t>百万円を積み立てた一方、各種施設改修および補助金等のために</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百万円を取り崩した。</a:t>
          </a:r>
          <a:endParaRPr lang="ja-JP" altLang="ja-JP" sz="1050">
            <a:effectLst/>
          </a:endParaRPr>
        </a:p>
        <a:p>
          <a:r>
            <a:rPr kumimoji="1" lang="ja-JP" altLang="ja-JP" sz="1050">
              <a:solidFill>
                <a:schemeClr val="dk1"/>
              </a:solidFill>
              <a:effectLst/>
              <a:latin typeface="+mn-lt"/>
              <a:ea typeface="+mn-ea"/>
              <a:cs typeface="+mn-cs"/>
            </a:rPr>
            <a:t>・地域福祉基金：ふるさと納税制度での運用等において、</a:t>
          </a:r>
          <a:r>
            <a:rPr kumimoji="1" lang="en-US" altLang="ja-JP" sz="1050">
              <a:solidFill>
                <a:schemeClr val="dk1"/>
              </a:solidFill>
              <a:effectLst/>
              <a:latin typeface="+mn-lt"/>
              <a:ea typeface="+mn-ea"/>
              <a:cs typeface="+mn-cs"/>
            </a:rPr>
            <a:t>150</a:t>
          </a:r>
          <a:r>
            <a:rPr kumimoji="1" lang="ja-JP" altLang="ja-JP" sz="1050">
              <a:solidFill>
                <a:schemeClr val="dk1"/>
              </a:solidFill>
              <a:effectLst/>
              <a:latin typeface="+mn-lt"/>
              <a:ea typeface="+mn-ea"/>
              <a:cs typeface="+mn-cs"/>
            </a:rPr>
            <a:t>百万円を積み立てた。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・庁舎建設基金：将来の庁舎建替（時期未定）に備えるため、</a:t>
          </a:r>
          <a:r>
            <a:rPr kumimoji="1" lang="en-US" altLang="ja-JP" sz="1050">
              <a:solidFill>
                <a:schemeClr val="dk1"/>
              </a:solidFill>
              <a:effectLst/>
              <a:latin typeface="+mn-lt"/>
              <a:ea typeface="+mn-ea"/>
              <a:cs typeface="+mn-cs"/>
            </a:rPr>
            <a:t>150</a:t>
          </a:r>
          <a:r>
            <a:rPr kumimoji="1" lang="ja-JP" altLang="ja-JP" sz="1050">
              <a:solidFill>
                <a:schemeClr val="dk1"/>
              </a:solidFill>
              <a:effectLst/>
              <a:latin typeface="+mn-lt"/>
              <a:ea typeface="+mn-ea"/>
              <a:cs typeface="+mn-cs"/>
            </a:rPr>
            <a:t>百万円積み立てた。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新丸山ダム対策基金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国交省からの財産貸付収入や立木等売払収入等により</a:t>
          </a:r>
          <a:r>
            <a:rPr kumimoji="1" lang="en-US" altLang="ja-JP" sz="1050">
              <a:solidFill>
                <a:schemeClr val="dk1"/>
              </a:solidFill>
              <a:effectLst/>
              <a:latin typeface="+mn-lt"/>
              <a:ea typeface="+mn-ea"/>
              <a:cs typeface="+mn-cs"/>
            </a:rPr>
            <a:t>150</a:t>
          </a:r>
          <a:r>
            <a:rPr kumimoji="1" lang="ja-JP" altLang="en-US" sz="1050">
              <a:solidFill>
                <a:schemeClr val="dk1"/>
              </a:solidFill>
              <a:effectLst/>
              <a:latin typeface="+mn-lt"/>
              <a:ea typeface="+mn-ea"/>
              <a:cs typeface="+mn-cs"/>
            </a:rPr>
            <a:t>百万円積み立てた一方、事業実施のために</a:t>
          </a:r>
          <a:r>
            <a:rPr kumimoji="1" lang="en-US" altLang="ja-JP" sz="1050">
              <a:solidFill>
                <a:schemeClr val="dk1"/>
              </a:solidFill>
              <a:effectLst/>
              <a:latin typeface="+mn-lt"/>
              <a:ea typeface="+mn-ea"/>
              <a:cs typeface="+mn-cs"/>
            </a:rPr>
            <a:t>13</a:t>
          </a:r>
          <a:r>
            <a:rPr kumimoji="1" lang="ja-JP" altLang="en-US" sz="1050">
              <a:solidFill>
                <a:schemeClr val="dk1"/>
              </a:solidFill>
              <a:effectLst/>
              <a:latin typeface="+mn-lt"/>
              <a:ea typeface="+mn-ea"/>
              <a:cs typeface="+mn-cs"/>
            </a:rPr>
            <a:t>百万円取り崩した。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（今後の方針）</a:t>
          </a:r>
          <a:endParaRPr lang="ja-JP" altLang="ja-JP" sz="1050">
            <a:effectLst/>
          </a:endParaRPr>
        </a:p>
        <a:p>
          <a:r>
            <a:rPr kumimoji="1" lang="ja-JP" altLang="ja-JP" sz="1050">
              <a:solidFill>
                <a:schemeClr val="dk1"/>
              </a:solidFill>
              <a:effectLst/>
              <a:latin typeface="+mn-lt"/>
              <a:ea typeface="+mn-ea"/>
              <a:cs typeface="+mn-cs"/>
            </a:rPr>
            <a:t>老朽化した公共施設の改修にあたり、特定目的基金を取り崩して事業を実施することが予想され、中長期的には基金残高は減少傾向となるため、基金の適切な管理運営に努めていく。</a:t>
          </a:r>
          <a:endParaRPr lang="ja-JP" altLang="ja-JP" sz="105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・明日のまちづくり基金：学校施設整備・社会教育施設整備・体育施設整備・観光施設整備・防災対策等、まちづくりの推進に要する資金に充てるために設置された基金。</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・地域福祉基金：福祉施設整備・各種福祉計画策定等、地域福祉の増進に要する資金に充てるために設置された基金。</a:t>
          </a:r>
          <a:endParaRPr lang="ja-JP" altLang="ja-JP" sz="1200">
            <a:effectLst/>
          </a:endParaRPr>
        </a:p>
        <a:p>
          <a:r>
            <a:rPr kumimoji="1" lang="ja-JP" altLang="ja-JP" sz="1200">
              <a:solidFill>
                <a:schemeClr val="dk1"/>
              </a:solidFill>
              <a:effectLst/>
              <a:latin typeface="+mn-lt"/>
              <a:ea typeface="+mn-ea"/>
              <a:cs typeface="+mn-cs"/>
            </a:rPr>
            <a:t>・庁舎建設基金：将来の庁舎建替（時期未定）に要する資金に充てるために設置された基金。</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・新丸山ダム対策基金：新丸山ダム建設に要する基金のために設置された基金。</a:t>
          </a:r>
          <a:endParaRPr lang="ja-JP" altLang="ja-JP" sz="1200">
            <a:effectLst/>
          </a:endParaRPr>
        </a:p>
        <a:p>
          <a:r>
            <a:rPr kumimoji="1" lang="ja-JP" altLang="ja-JP" sz="1200">
              <a:solidFill>
                <a:schemeClr val="dk1"/>
              </a:solidFill>
              <a:effectLst/>
              <a:latin typeface="+mn-lt"/>
              <a:ea typeface="+mn-ea"/>
              <a:cs typeface="+mn-cs"/>
            </a:rPr>
            <a:t>・杉原千畝記念基金：</a:t>
          </a:r>
          <a:r>
            <a:rPr lang="ja-JP" altLang="ja-JP" sz="1200">
              <a:solidFill>
                <a:schemeClr val="dk1"/>
              </a:solidFill>
              <a:effectLst/>
              <a:latin typeface="+mn-lt"/>
              <a:ea typeface="+mn-ea"/>
              <a:cs typeface="+mn-cs"/>
            </a:rPr>
            <a:t>八百津町出身の元リトアニア国領事杉原千畝氏の功績を永遠に顕彰するために設置された基金。</a:t>
          </a:r>
          <a:endParaRPr lang="ja-JP" altLang="ja-JP" sz="12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・明日のまちづくり基金：ふるさと納税制度での運用等において、</a:t>
          </a:r>
          <a:r>
            <a:rPr kumimoji="1" lang="en-US" altLang="ja-JP" sz="1200">
              <a:solidFill>
                <a:schemeClr val="dk1"/>
              </a:solidFill>
              <a:effectLst/>
              <a:latin typeface="+mn-lt"/>
              <a:ea typeface="+mn-ea"/>
              <a:cs typeface="+mn-cs"/>
            </a:rPr>
            <a:t>338</a:t>
          </a:r>
          <a:r>
            <a:rPr kumimoji="1" lang="ja-JP" altLang="ja-JP" sz="1200">
              <a:solidFill>
                <a:schemeClr val="dk1"/>
              </a:solidFill>
              <a:effectLst/>
              <a:latin typeface="+mn-lt"/>
              <a:ea typeface="+mn-ea"/>
              <a:cs typeface="+mn-cs"/>
            </a:rPr>
            <a:t>百万円を積み立てた一方、各種施設改修および補助金等のために</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百万円を取り崩した。</a:t>
          </a:r>
          <a:endParaRPr lang="ja-JP" altLang="ja-JP" sz="1200">
            <a:effectLst/>
          </a:endParaRPr>
        </a:p>
        <a:p>
          <a:r>
            <a:rPr kumimoji="1" lang="ja-JP" altLang="ja-JP" sz="1200">
              <a:solidFill>
                <a:schemeClr val="dk1"/>
              </a:solidFill>
              <a:effectLst/>
              <a:latin typeface="+mn-lt"/>
              <a:ea typeface="+mn-ea"/>
              <a:cs typeface="+mn-cs"/>
            </a:rPr>
            <a:t>・地域福祉基金：ふるさと納税制度での運用等において、</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百万円を積み立てた。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・庁舎建設基金：将来の庁舎建替（時期未定）に備えるため、</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百万円積み立てた。</a:t>
          </a:r>
          <a:endParaRPr lang="ja-JP" altLang="ja-JP" sz="1200">
            <a:effectLst/>
          </a:endParaRPr>
        </a:p>
        <a:p>
          <a:r>
            <a:rPr kumimoji="1" lang="ja-JP" altLang="ja-JP" sz="1200">
              <a:solidFill>
                <a:schemeClr val="dk1"/>
              </a:solidFill>
              <a:effectLst/>
              <a:latin typeface="+mn-lt"/>
              <a:ea typeface="+mn-ea"/>
              <a:cs typeface="+mn-cs"/>
            </a:rPr>
            <a:t>・新丸山ダム対策基金：国交省からの財産貸付収入や立木等売払収入等により</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百万円積み立てた一方、事業実施のために</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・庁舎建設基金：将来の庁舎建替（時期未定）に備えるため、毎年の財政状況により年</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百万円程度を積み立てる予定。</a:t>
          </a:r>
          <a:endParaRPr lang="ja-JP" altLang="ja-JP" sz="1200">
            <a:effectLst/>
          </a:endParaRPr>
        </a:p>
        <a:p>
          <a:r>
            <a:rPr kumimoji="1" lang="ja-JP" altLang="ja-JP" sz="1200">
              <a:solidFill>
                <a:schemeClr val="dk1"/>
              </a:solidFill>
              <a:effectLst/>
              <a:latin typeface="+mn-lt"/>
              <a:ea typeface="+mn-ea"/>
              <a:cs typeface="+mn-cs"/>
            </a:rPr>
            <a:t>・今後、老朽化した公共施設の改修にあたり、特定目的基金を取り崩して事業を実施することが予想され、中長期的には基金残高は減少傾向となるため、基金の適切な管理運営に努めていく。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運用益の積み立てのみであり、増減はほとんどない。</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年度間の財源調整や不測の事態における財源であることから、財政調整基金に依存しない財政運営に努めていく。</a:t>
          </a:r>
          <a:endParaRPr lang="ja-JP" altLang="ja-JP" sz="14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運用益の積み立てのみであり、増減はほとんどない。</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起債償還の補填財源として活用する基金であるが、既借入債については利率も低いことから繰上償還等は考えていない。</a:t>
          </a:r>
          <a:endParaRPr lang="ja-JP" altLang="ja-JP" sz="1400">
            <a:effectLst/>
          </a:endParaRPr>
        </a:p>
        <a:p>
          <a:r>
            <a:rPr kumimoji="1" lang="ja-JP" altLang="ja-JP" sz="1400">
              <a:solidFill>
                <a:schemeClr val="dk1"/>
              </a:solidFill>
              <a:effectLst/>
              <a:latin typeface="+mn-lt"/>
              <a:ea typeface="+mn-ea"/>
              <a:cs typeface="+mn-cs"/>
            </a:rPr>
            <a:t>施設更新の実施や現状サービス水準維持を前提とし、単年度が実質赤字となる見通しとなった場合は、減債積立金での充当を視野に入れていくことも必要と考えている。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全国平均、県平均を上回っており、資産の老朽化が進行している。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これは、インフラ資産について減価償却率が高いことが原因として考えられる。また、庁舎や教育施設についても類似団体より高い水準にある。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今後維持補修費や建替えに係る費用が大きくなると考えるため、安全面も考慮したうえで、公共施設等のマネジメントに取り組む必要がある。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xdr:cNvCxnSpPr/>
      </xdr:nvCxnSpPr>
      <xdr:spPr>
        <a:xfrm flipV="1">
          <a:off x="4206240" y="4553585"/>
          <a:ext cx="127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xdr:cNvSpPr txBox="1"/>
      </xdr:nvSpPr>
      <xdr:spPr>
        <a:xfrm>
          <a:off x="4258945"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xdr:cNvCxnSpPr/>
      </xdr:nvCxnSpPr>
      <xdr:spPr>
        <a:xfrm>
          <a:off x="4119245" y="583311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xdr:cNvSpPr txBox="1"/>
      </xdr:nvSpPr>
      <xdr:spPr>
        <a:xfrm>
          <a:off x="4258945" y="433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xdr:cNvCxnSpPr/>
      </xdr:nvCxnSpPr>
      <xdr:spPr>
        <a:xfrm>
          <a:off x="4119245" y="45535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258945" y="50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157345" y="51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353758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2867025" y="5149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xdr:cNvSpPr/>
      </xdr:nvSpPr>
      <xdr:spPr>
        <a:xfrm>
          <a:off x="219646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525905" y="5056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91" name="楕円 90"/>
        <xdr:cNvSpPr/>
      </xdr:nvSpPr>
      <xdr:spPr>
        <a:xfrm>
          <a:off x="4157345" y="53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92" name="有形固定資産減価償却率該当値テキスト"/>
        <xdr:cNvSpPr txBox="1"/>
      </xdr:nvSpPr>
      <xdr:spPr>
        <a:xfrm>
          <a:off x="4258945" y="53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93" name="楕円 92"/>
        <xdr:cNvSpPr/>
      </xdr:nvSpPr>
      <xdr:spPr>
        <a:xfrm>
          <a:off x="3537585" y="5340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80433</xdr:rowOff>
    </xdr:to>
    <xdr:cxnSp macro="">
      <xdr:nvCxnSpPr>
        <xdr:cNvPr id="94" name="直線コネクタ 93"/>
        <xdr:cNvCxnSpPr/>
      </xdr:nvCxnSpPr>
      <xdr:spPr>
        <a:xfrm>
          <a:off x="3588385" y="5387340"/>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95" name="楕円 94"/>
        <xdr:cNvSpPr/>
      </xdr:nvSpPr>
      <xdr:spPr>
        <a:xfrm>
          <a:off x="2867025" y="5289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22860</xdr:rowOff>
    </xdr:to>
    <xdr:cxnSp macro="">
      <xdr:nvCxnSpPr>
        <xdr:cNvPr id="96" name="直線コネクタ 95"/>
        <xdr:cNvCxnSpPr/>
      </xdr:nvCxnSpPr>
      <xdr:spPr>
        <a:xfrm>
          <a:off x="2917825" y="5340773"/>
          <a:ext cx="6705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97" name="楕円 96"/>
        <xdr:cNvSpPr/>
      </xdr:nvSpPr>
      <xdr:spPr>
        <a:xfrm>
          <a:off x="2196465" y="5225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31</xdr:row>
      <xdr:rowOff>143933</xdr:rowOff>
    </xdr:to>
    <xdr:cxnSp macro="">
      <xdr:nvCxnSpPr>
        <xdr:cNvPr id="98" name="直線コネクタ 97"/>
        <xdr:cNvCxnSpPr/>
      </xdr:nvCxnSpPr>
      <xdr:spPr>
        <a:xfrm>
          <a:off x="2247265" y="527600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99" name="楕円 98"/>
        <xdr:cNvSpPr/>
      </xdr:nvSpPr>
      <xdr:spPr>
        <a:xfrm>
          <a:off x="1525905" y="5185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79163</xdr:rowOff>
    </xdr:to>
    <xdr:cxnSp macro="">
      <xdr:nvCxnSpPr>
        <xdr:cNvPr id="100" name="直線コネクタ 99"/>
        <xdr:cNvCxnSpPr/>
      </xdr:nvCxnSpPr>
      <xdr:spPr>
        <a:xfrm>
          <a:off x="1576705" y="523282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xdr:cNvSpPr txBox="1"/>
      </xdr:nvSpPr>
      <xdr:spPr>
        <a:xfrm>
          <a:off x="339598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xdr:cNvSpPr txBox="1"/>
      </xdr:nvSpPr>
      <xdr:spPr>
        <a:xfrm>
          <a:off x="2738129" y="492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xdr:cNvSpPr txBox="1"/>
      </xdr:nvSpPr>
      <xdr:spPr>
        <a:xfrm>
          <a:off x="2067569" y="489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xdr:cNvSpPr txBox="1"/>
      </xdr:nvSpPr>
      <xdr:spPr>
        <a:xfrm>
          <a:off x="139700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105" name="n_1mainValue有形固定資産減価償却率"/>
        <xdr:cNvSpPr txBox="1"/>
      </xdr:nvSpPr>
      <xdr:spPr>
        <a:xfrm>
          <a:off x="3395989"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6" name="n_2mainValue有形固定資産減価償却率"/>
        <xdr:cNvSpPr txBox="1"/>
      </xdr:nvSpPr>
      <xdr:spPr>
        <a:xfrm>
          <a:off x="2738129" y="537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107" name="n_3mainValue有形固定資産減価償却率"/>
        <xdr:cNvSpPr txBox="1"/>
      </xdr:nvSpPr>
      <xdr:spPr>
        <a:xfrm>
          <a:off x="2067569"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108" name="n_4mainValue有形固定資産減価償却率"/>
        <xdr:cNvSpPr txBox="1"/>
      </xdr:nvSpPr>
      <xdr:spPr>
        <a:xfrm>
          <a:off x="1397009"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借入額を元金償還額以下を基本としていることから、全国平均、県平均を下回っているが、今後の公共施設等マネジメントに備え、計画的な地方債の借入れを行いながら、健全な財政運営を図る。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xdr:cNvCxnSpPr/>
      </xdr:nvCxnSpPr>
      <xdr:spPr>
        <a:xfrm flipV="1">
          <a:off x="13027660" y="4442248"/>
          <a:ext cx="1269" cy="135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xdr:cNvSpPr txBox="1"/>
      </xdr:nvSpPr>
      <xdr:spPr>
        <a:xfrm>
          <a:off x="13080365" y="579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xdr:cNvCxnSpPr/>
      </xdr:nvCxnSpPr>
      <xdr:spPr>
        <a:xfrm>
          <a:off x="12963525" y="5795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xdr:cNvSpPr txBox="1"/>
      </xdr:nvSpPr>
      <xdr:spPr>
        <a:xfrm>
          <a:off x="13080365" y="507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xdr:cNvSpPr/>
      </xdr:nvSpPr>
      <xdr:spPr>
        <a:xfrm>
          <a:off x="13001625" y="5094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xdr:cNvSpPr/>
      </xdr:nvSpPr>
      <xdr:spPr>
        <a:xfrm>
          <a:off x="12359005" y="5324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xdr:cNvSpPr/>
      </xdr:nvSpPr>
      <xdr:spPr>
        <a:xfrm>
          <a:off x="11688445" y="5299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xdr:cNvSpPr/>
      </xdr:nvSpPr>
      <xdr:spPr>
        <a:xfrm>
          <a:off x="11017885" y="5306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xdr:cNvSpPr/>
      </xdr:nvSpPr>
      <xdr:spPr>
        <a:xfrm>
          <a:off x="10347325" y="5335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105865</xdr:rowOff>
    </xdr:from>
    <xdr:to>
      <xdr:col>76</xdr:col>
      <xdr:colOff>73025</xdr:colOff>
      <xdr:row>28</xdr:row>
      <xdr:rowOff>36015</xdr:rowOff>
    </xdr:to>
    <xdr:sp macro="" textlink="">
      <xdr:nvSpPr>
        <xdr:cNvPr id="153" name="楕円 152"/>
        <xdr:cNvSpPr/>
      </xdr:nvSpPr>
      <xdr:spPr>
        <a:xfrm>
          <a:off x="13001625" y="4632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128742</xdr:rowOff>
    </xdr:from>
    <xdr:ext cx="469744" cy="259045"/>
    <xdr:sp macro="" textlink="">
      <xdr:nvSpPr>
        <xdr:cNvPr id="154" name="債務償還比率該当値テキスト"/>
        <xdr:cNvSpPr txBox="1"/>
      </xdr:nvSpPr>
      <xdr:spPr>
        <a:xfrm>
          <a:off x="13080365" y="44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11250</xdr:rowOff>
    </xdr:from>
    <xdr:to>
      <xdr:col>72</xdr:col>
      <xdr:colOff>123825</xdr:colOff>
      <xdr:row>29</xdr:row>
      <xdr:rowOff>112850</xdr:rowOff>
    </xdr:to>
    <xdr:sp macro="" textlink="">
      <xdr:nvSpPr>
        <xdr:cNvPr id="155" name="楕円 154"/>
        <xdr:cNvSpPr/>
      </xdr:nvSpPr>
      <xdr:spPr>
        <a:xfrm>
          <a:off x="12359005" y="48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156665</xdr:rowOff>
    </xdr:from>
    <xdr:to>
      <xdr:col>76</xdr:col>
      <xdr:colOff>22225</xdr:colOff>
      <xdr:row>29</xdr:row>
      <xdr:rowOff>62050</xdr:rowOff>
    </xdr:to>
    <xdr:cxnSp macro="">
      <xdr:nvCxnSpPr>
        <xdr:cNvPr id="156" name="直線コネクタ 155"/>
        <xdr:cNvCxnSpPr/>
      </xdr:nvCxnSpPr>
      <xdr:spPr>
        <a:xfrm flipV="1">
          <a:off x="12409805" y="4682945"/>
          <a:ext cx="61976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35549</xdr:rowOff>
    </xdr:from>
    <xdr:to>
      <xdr:col>68</xdr:col>
      <xdr:colOff>123825</xdr:colOff>
      <xdr:row>30</xdr:row>
      <xdr:rowOff>137149</xdr:rowOff>
    </xdr:to>
    <xdr:sp macro="" textlink="">
      <xdr:nvSpPr>
        <xdr:cNvPr id="157" name="楕円 156"/>
        <xdr:cNvSpPr/>
      </xdr:nvSpPr>
      <xdr:spPr>
        <a:xfrm>
          <a:off x="11688445" y="506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62050</xdr:rowOff>
    </xdr:from>
    <xdr:to>
      <xdr:col>72</xdr:col>
      <xdr:colOff>73025</xdr:colOff>
      <xdr:row>30</xdr:row>
      <xdr:rowOff>86349</xdr:rowOff>
    </xdr:to>
    <xdr:cxnSp macro="">
      <xdr:nvCxnSpPr>
        <xdr:cNvPr id="158" name="直線コネクタ 157"/>
        <xdr:cNvCxnSpPr/>
      </xdr:nvCxnSpPr>
      <xdr:spPr>
        <a:xfrm flipV="1">
          <a:off x="11739245" y="4923610"/>
          <a:ext cx="670560" cy="19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19188</xdr:rowOff>
    </xdr:from>
    <xdr:to>
      <xdr:col>64</xdr:col>
      <xdr:colOff>123825</xdr:colOff>
      <xdr:row>31</xdr:row>
      <xdr:rowOff>120788</xdr:rowOff>
    </xdr:to>
    <xdr:sp macro="" textlink="">
      <xdr:nvSpPr>
        <xdr:cNvPr id="159" name="楕円 158"/>
        <xdr:cNvSpPr/>
      </xdr:nvSpPr>
      <xdr:spPr>
        <a:xfrm>
          <a:off x="11017885" y="52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86349</xdr:rowOff>
    </xdr:from>
    <xdr:to>
      <xdr:col>68</xdr:col>
      <xdr:colOff>73025</xdr:colOff>
      <xdr:row>31</xdr:row>
      <xdr:rowOff>69988</xdr:rowOff>
    </xdr:to>
    <xdr:cxnSp macro="">
      <xdr:nvCxnSpPr>
        <xdr:cNvPr id="160" name="直線コネクタ 159"/>
        <xdr:cNvCxnSpPr/>
      </xdr:nvCxnSpPr>
      <xdr:spPr>
        <a:xfrm flipV="1">
          <a:off x="11068685" y="5115549"/>
          <a:ext cx="67056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50483</xdr:rowOff>
    </xdr:from>
    <xdr:to>
      <xdr:col>60</xdr:col>
      <xdr:colOff>123825</xdr:colOff>
      <xdr:row>30</xdr:row>
      <xdr:rowOff>152083</xdr:rowOff>
    </xdr:to>
    <xdr:sp macro="" textlink="">
      <xdr:nvSpPr>
        <xdr:cNvPr id="161" name="楕円 160"/>
        <xdr:cNvSpPr/>
      </xdr:nvSpPr>
      <xdr:spPr>
        <a:xfrm>
          <a:off x="10347325" y="5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101283</xdr:rowOff>
    </xdr:from>
    <xdr:to>
      <xdr:col>64</xdr:col>
      <xdr:colOff>73025</xdr:colOff>
      <xdr:row>31</xdr:row>
      <xdr:rowOff>69988</xdr:rowOff>
    </xdr:to>
    <xdr:cxnSp macro="">
      <xdr:nvCxnSpPr>
        <xdr:cNvPr id="162" name="直線コネクタ 161"/>
        <xdr:cNvCxnSpPr/>
      </xdr:nvCxnSpPr>
      <xdr:spPr>
        <a:xfrm>
          <a:off x="10398125" y="5130483"/>
          <a:ext cx="670560" cy="1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xdr:cNvSpPr txBox="1"/>
      </xdr:nvSpPr>
      <xdr:spPr>
        <a:xfrm>
          <a:off x="12185092" y="541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xdr:cNvSpPr txBox="1"/>
      </xdr:nvSpPr>
      <xdr:spPr>
        <a:xfrm>
          <a:off x="11527232" y="53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xdr:cNvSpPr txBox="1"/>
      </xdr:nvSpPr>
      <xdr:spPr>
        <a:xfrm>
          <a:off x="10856672" y="539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xdr:cNvSpPr txBox="1"/>
      </xdr:nvSpPr>
      <xdr:spPr>
        <a:xfrm>
          <a:off x="10186112" y="54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129377</xdr:rowOff>
    </xdr:from>
    <xdr:ext cx="469744" cy="259045"/>
    <xdr:sp macro="" textlink="">
      <xdr:nvSpPr>
        <xdr:cNvPr id="167" name="n_1mainValue債務償還比率"/>
        <xdr:cNvSpPr txBox="1"/>
      </xdr:nvSpPr>
      <xdr:spPr>
        <a:xfrm>
          <a:off x="12185092" y="46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153676</xdr:rowOff>
    </xdr:from>
    <xdr:ext cx="469744" cy="259045"/>
    <xdr:sp macro="" textlink="">
      <xdr:nvSpPr>
        <xdr:cNvPr id="168" name="n_2mainValue債務償還比率"/>
        <xdr:cNvSpPr txBox="1"/>
      </xdr:nvSpPr>
      <xdr:spPr>
        <a:xfrm>
          <a:off x="11527232" y="48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137315</xdr:rowOff>
    </xdr:from>
    <xdr:ext cx="469744" cy="259045"/>
    <xdr:sp macro="" textlink="">
      <xdr:nvSpPr>
        <xdr:cNvPr id="169" name="n_3mainValue債務償還比率"/>
        <xdr:cNvSpPr txBox="1"/>
      </xdr:nvSpPr>
      <xdr:spPr>
        <a:xfrm>
          <a:off x="10856672" y="49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168610</xdr:rowOff>
    </xdr:from>
    <xdr:ext cx="469744" cy="259045"/>
    <xdr:sp macro="" textlink="">
      <xdr:nvSpPr>
        <xdr:cNvPr id="170" name="n_4mainValue債務償還比率"/>
        <xdr:cNvSpPr txBox="1"/>
      </xdr:nvSpPr>
      <xdr:spPr>
        <a:xfrm>
          <a:off x="10186112" y="48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086225" y="571309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12496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02082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12496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03606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5146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7399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965200" y="6203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xdr:cNvSpPr/>
      </xdr:nvSpPr>
      <xdr:spPr>
        <a:xfrm>
          <a:off x="403606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xdr:cNvSpPr txBox="1"/>
      </xdr:nvSpPr>
      <xdr:spPr>
        <a:xfrm>
          <a:off x="412496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xdr:cNvSpPr/>
      </xdr:nvSpPr>
      <xdr:spPr>
        <a:xfrm>
          <a:off x="3312160" y="6401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116205</xdr:rowOff>
    </xdr:to>
    <xdr:cxnSp macro="">
      <xdr:nvCxnSpPr>
        <xdr:cNvPr id="76" name="直線コネクタ 75"/>
        <xdr:cNvCxnSpPr/>
      </xdr:nvCxnSpPr>
      <xdr:spPr>
        <a:xfrm>
          <a:off x="3355340" y="645223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xdr:cNvSpPr/>
      </xdr:nvSpPr>
      <xdr:spPr>
        <a:xfrm>
          <a:off x="25146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81915</xdr:rowOff>
    </xdr:to>
    <xdr:cxnSp macro="">
      <xdr:nvCxnSpPr>
        <xdr:cNvPr id="78" name="直線コネクタ 77"/>
        <xdr:cNvCxnSpPr/>
      </xdr:nvCxnSpPr>
      <xdr:spPr>
        <a:xfrm>
          <a:off x="2565400" y="641604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73990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45720</xdr:rowOff>
    </xdr:to>
    <xdr:cxnSp macro="">
      <xdr:nvCxnSpPr>
        <xdr:cNvPr id="80" name="直線コネクタ 79"/>
        <xdr:cNvCxnSpPr/>
      </xdr:nvCxnSpPr>
      <xdr:spPr>
        <a:xfrm>
          <a:off x="1790700" y="635127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xdr:cNvSpPr/>
      </xdr:nvSpPr>
      <xdr:spPr>
        <a:xfrm>
          <a:off x="965200"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37</xdr:row>
      <xdr:rowOff>148590</xdr:rowOff>
    </xdr:to>
    <xdr:cxnSp macro="">
      <xdr:nvCxnSpPr>
        <xdr:cNvPr id="82" name="直線コネクタ 81"/>
        <xdr:cNvCxnSpPr/>
      </xdr:nvCxnSpPr>
      <xdr:spPr>
        <a:xfrm>
          <a:off x="1008380" y="63512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xdr:cNvSpPr txBox="1"/>
      </xdr:nvSpPr>
      <xdr:spPr>
        <a:xfrm>
          <a:off x="317056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xdr:cNvSpPr txBox="1"/>
      </xdr:nvSpPr>
      <xdr:spPr>
        <a:xfrm>
          <a:off x="16110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8363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xdr:cNvSpPr txBox="1"/>
      </xdr:nvSpPr>
      <xdr:spPr>
        <a:xfrm>
          <a:off x="317056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8" name="n_2mainValue【道路】&#10;有形固定資産減価償却率"/>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xdr:cNvSpPr txBox="1"/>
      </xdr:nvSpPr>
      <xdr:spPr>
        <a:xfrm>
          <a:off x="161100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xdr:cNvSpPr txBox="1"/>
      </xdr:nvSpPr>
      <xdr:spPr>
        <a:xfrm>
          <a:off x="83630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9219565" y="5552408"/>
          <a:ext cx="0" cy="134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9258300" y="68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9154160" y="6893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9258300" y="53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9154160" y="5552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xdr:cNvSpPr txBox="1"/>
      </xdr:nvSpPr>
      <xdr:spPr>
        <a:xfrm>
          <a:off x="9258300" y="644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9192260" y="6465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8445500" y="6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xdr:cNvSpPr/>
      </xdr:nvSpPr>
      <xdr:spPr>
        <a:xfrm>
          <a:off x="7670800" y="6478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xdr:cNvSpPr/>
      </xdr:nvSpPr>
      <xdr:spPr>
        <a:xfrm>
          <a:off x="68732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xdr:cNvSpPr/>
      </xdr:nvSpPr>
      <xdr:spPr>
        <a:xfrm>
          <a:off x="60985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147529</xdr:rowOff>
    </xdr:from>
    <xdr:to>
      <xdr:col>55</xdr:col>
      <xdr:colOff>50800</xdr:colOff>
      <xdr:row>37</xdr:row>
      <xdr:rowOff>77679</xdr:rowOff>
    </xdr:to>
    <xdr:sp macro="" textlink="">
      <xdr:nvSpPr>
        <xdr:cNvPr id="130" name="楕円 129"/>
        <xdr:cNvSpPr/>
      </xdr:nvSpPr>
      <xdr:spPr>
        <a:xfrm>
          <a:off x="9192260" y="6182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170406</xdr:rowOff>
    </xdr:from>
    <xdr:ext cx="534377" cy="259045"/>
    <xdr:sp macro="" textlink="">
      <xdr:nvSpPr>
        <xdr:cNvPr id="131" name="【道路】&#10;一人当たり延長該当値テキスト"/>
        <xdr:cNvSpPr txBox="1"/>
      </xdr:nvSpPr>
      <xdr:spPr>
        <a:xfrm>
          <a:off x="9258300" y="60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162636</xdr:rowOff>
    </xdr:from>
    <xdr:to>
      <xdr:col>50</xdr:col>
      <xdr:colOff>165100</xdr:colOff>
      <xdr:row>37</xdr:row>
      <xdr:rowOff>92786</xdr:rowOff>
    </xdr:to>
    <xdr:sp macro="" textlink="">
      <xdr:nvSpPr>
        <xdr:cNvPr id="132" name="楕円 131"/>
        <xdr:cNvSpPr/>
      </xdr:nvSpPr>
      <xdr:spPr>
        <a:xfrm>
          <a:off x="8445500" y="6197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26879</xdr:rowOff>
    </xdr:from>
    <xdr:to>
      <xdr:col>55</xdr:col>
      <xdr:colOff>0</xdr:colOff>
      <xdr:row>37</xdr:row>
      <xdr:rowOff>41986</xdr:rowOff>
    </xdr:to>
    <xdr:cxnSp macro="">
      <xdr:nvCxnSpPr>
        <xdr:cNvPr id="133" name="直線コネクタ 132"/>
        <xdr:cNvCxnSpPr/>
      </xdr:nvCxnSpPr>
      <xdr:spPr>
        <a:xfrm flipV="1">
          <a:off x="8496300" y="6229559"/>
          <a:ext cx="7239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9760</xdr:rowOff>
    </xdr:from>
    <xdr:to>
      <xdr:col>46</xdr:col>
      <xdr:colOff>38100</xdr:colOff>
      <xdr:row>37</xdr:row>
      <xdr:rowOff>111360</xdr:rowOff>
    </xdr:to>
    <xdr:sp macro="" textlink="">
      <xdr:nvSpPr>
        <xdr:cNvPr id="134" name="楕円 133"/>
        <xdr:cNvSpPr/>
      </xdr:nvSpPr>
      <xdr:spPr>
        <a:xfrm>
          <a:off x="7670800" y="621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41986</xdr:rowOff>
    </xdr:from>
    <xdr:to>
      <xdr:col>50</xdr:col>
      <xdr:colOff>114300</xdr:colOff>
      <xdr:row>37</xdr:row>
      <xdr:rowOff>60560</xdr:rowOff>
    </xdr:to>
    <xdr:cxnSp macro="">
      <xdr:nvCxnSpPr>
        <xdr:cNvPr id="135" name="直線コネクタ 134"/>
        <xdr:cNvCxnSpPr/>
      </xdr:nvCxnSpPr>
      <xdr:spPr>
        <a:xfrm flipV="1">
          <a:off x="7713980" y="6244666"/>
          <a:ext cx="78232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18066</xdr:rowOff>
    </xdr:from>
    <xdr:to>
      <xdr:col>41</xdr:col>
      <xdr:colOff>101600</xdr:colOff>
      <xdr:row>37</xdr:row>
      <xdr:rowOff>119666</xdr:rowOff>
    </xdr:to>
    <xdr:sp macro="" textlink="">
      <xdr:nvSpPr>
        <xdr:cNvPr id="136" name="楕円 135"/>
        <xdr:cNvSpPr/>
      </xdr:nvSpPr>
      <xdr:spPr>
        <a:xfrm>
          <a:off x="6873240" y="62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60560</xdr:rowOff>
    </xdr:from>
    <xdr:to>
      <xdr:col>45</xdr:col>
      <xdr:colOff>177800</xdr:colOff>
      <xdr:row>37</xdr:row>
      <xdr:rowOff>68866</xdr:rowOff>
    </xdr:to>
    <xdr:cxnSp macro="">
      <xdr:nvCxnSpPr>
        <xdr:cNvPr id="137" name="直線コネクタ 136"/>
        <xdr:cNvCxnSpPr/>
      </xdr:nvCxnSpPr>
      <xdr:spPr>
        <a:xfrm flipV="1">
          <a:off x="6924040" y="6263240"/>
          <a:ext cx="78994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35363</xdr:rowOff>
    </xdr:from>
    <xdr:to>
      <xdr:col>36</xdr:col>
      <xdr:colOff>165100</xdr:colOff>
      <xdr:row>37</xdr:row>
      <xdr:rowOff>136963</xdr:rowOff>
    </xdr:to>
    <xdr:sp macro="" textlink="">
      <xdr:nvSpPr>
        <xdr:cNvPr id="138" name="楕円 137"/>
        <xdr:cNvSpPr/>
      </xdr:nvSpPr>
      <xdr:spPr>
        <a:xfrm>
          <a:off x="6098540" y="62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68866</xdr:rowOff>
    </xdr:from>
    <xdr:to>
      <xdr:col>41</xdr:col>
      <xdr:colOff>50800</xdr:colOff>
      <xdr:row>37</xdr:row>
      <xdr:rowOff>86163</xdr:rowOff>
    </xdr:to>
    <xdr:cxnSp macro="">
      <xdr:nvCxnSpPr>
        <xdr:cNvPr id="139" name="直線コネクタ 138"/>
        <xdr:cNvCxnSpPr/>
      </xdr:nvCxnSpPr>
      <xdr:spPr>
        <a:xfrm flipV="1">
          <a:off x="6149340" y="6271546"/>
          <a:ext cx="7747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xdr:cNvSpPr txBox="1"/>
      </xdr:nvSpPr>
      <xdr:spPr>
        <a:xfrm>
          <a:off x="8239271" y="65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xdr:cNvSpPr txBox="1"/>
      </xdr:nvSpPr>
      <xdr:spPr>
        <a:xfrm>
          <a:off x="7477271" y="65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xdr:cNvSpPr txBox="1"/>
      </xdr:nvSpPr>
      <xdr:spPr>
        <a:xfrm>
          <a:off x="670257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xdr:cNvSpPr txBox="1"/>
      </xdr:nvSpPr>
      <xdr:spPr>
        <a:xfrm>
          <a:off x="5905011" y="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109313</xdr:rowOff>
    </xdr:from>
    <xdr:ext cx="534377" cy="259045"/>
    <xdr:sp macro="" textlink="">
      <xdr:nvSpPr>
        <xdr:cNvPr id="144" name="n_1mainValue【道路】&#10;一人当たり延長"/>
        <xdr:cNvSpPr txBox="1"/>
      </xdr:nvSpPr>
      <xdr:spPr>
        <a:xfrm>
          <a:off x="8239271" y="5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127887</xdr:rowOff>
    </xdr:from>
    <xdr:ext cx="534377" cy="259045"/>
    <xdr:sp macro="" textlink="">
      <xdr:nvSpPr>
        <xdr:cNvPr id="145" name="n_2mainValue【道路】&#10;一人当たり延長"/>
        <xdr:cNvSpPr txBox="1"/>
      </xdr:nvSpPr>
      <xdr:spPr>
        <a:xfrm>
          <a:off x="7477271" y="59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136193</xdr:rowOff>
    </xdr:from>
    <xdr:ext cx="534377" cy="259045"/>
    <xdr:sp macro="" textlink="">
      <xdr:nvSpPr>
        <xdr:cNvPr id="146" name="n_3mainValue【道路】&#10;一人当たり延長"/>
        <xdr:cNvSpPr txBox="1"/>
      </xdr:nvSpPr>
      <xdr:spPr>
        <a:xfrm>
          <a:off x="6702571" y="60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153490</xdr:rowOff>
    </xdr:from>
    <xdr:ext cx="534377" cy="259045"/>
    <xdr:sp macro="" textlink="">
      <xdr:nvSpPr>
        <xdr:cNvPr id="147" name="n_4mainValue【道路】&#10;一人当たり延長"/>
        <xdr:cNvSpPr txBox="1"/>
      </xdr:nvSpPr>
      <xdr:spPr>
        <a:xfrm>
          <a:off x="5905011" y="60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086225" y="932470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124960" y="91037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020820" y="9324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189" name="楕円 188"/>
        <xdr:cNvSpPr/>
      </xdr:nvSpPr>
      <xdr:spPr>
        <a:xfrm>
          <a:off x="4036060" y="10384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190" name="【橋りょう・トンネル】&#10;有形固定資産減価償却率該当値テキスト"/>
        <xdr:cNvSpPr txBox="1"/>
      </xdr:nvSpPr>
      <xdr:spPr>
        <a:xfrm>
          <a:off x="4124960"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1" name="楕円 190"/>
        <xdr:cNvSpPr/>
      </xdr:nvSpPr>
      <xdr:spPr>
        <a:xfrm>
          <a:off x="3312160" y="10366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37556</xdr:rowOff>
    </xdr:to>
    <xdr:cxnSp macro="">
      <xdr:nvCxnSpPr>
        <xdr:cNvPr id="192" name="直線コネクタ 191"/>
        <xdr:cNvCxnSpPr/>
      </xdr:nvCxnSpPr>
      <xdr:spPr>
        <a:xfrm>
          <a:off x="3355340" y="10413274"/>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3" name="楕円 192"/>
        <xdr:cNvSpPr/>
      </xdr:nvSpPr>
      <xdr:spPr>
        <a:xfrm>
          <a:off x="251460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19594</xdr:rowOff>
    </xdr:to>
    <xdr:cxnSp macro="">
      <xdr:nvCxnSpPr>
        <xdr:cNvPr id="194" name="直線コネクタ 193"/>
        <xdr:cNvCxnSpPr/>
      </xdr:nvCxnSpPr>
      <xdr:spPr>
        <a:xfrm>
          <a:off x="2565400" y="10387693"/>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5" name="楕円 194"/>
        <xdr:cNvSpPr/>
      </xdr:nvSpPr>
      <xdr:spPr>
        <a:xfrm>
          <a:off x="173990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161653</xdr:rowOff>
    </xdr:to>
    <xdr:cxnSp macro="">
      <xdr:nvCxnSpPr>
        <xdr:cNvPr id="196" name="直線コネクタ 195"/>
        <xdr:cNvCxnSpPr/>
      </xdr:nvCxnSpPr>
      <xdr:spPr>
        <a:xfrm>
          <a:off x="1790700" y="10358302"/>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7" name="楕円 196"/>
        <xdr:cNvSpPr/>
      </xdr:nvSpPr>
      <xdr:spPr>
        <a:xfrm>
          <a:off x="96520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132262</xdr:rowOff>
    </xdr:to>
    <xdr:cxnSp macro="">
      <xdr:nvCxnSpPr>
        <xdr:cNvPr id="198" name="直線コネクタ 197"/>
        <xdr:cNvCxnSpPr/>
      </xdr:nvCxnSpPr>
      <xdr:spPr>
        <a:xfrm>
          <a:off x="1008380" y="1032891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3" name="n_1mainValue【橋りょう・トンネル】&#10;有形固定資産減価償却率"/>
        <xdr:cNvSpPr txBox="1"/>
      </xdr:nvSpPr>
      <xdr:spPr>
        <a:xfrm>
          <a:off x="317056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4" name="n_2mainValue【橋りょう・トンネル】&#10;有形固定資産減価償却率"/>
        <xdr:cNvSpPr txBox="1"/>
      </xdr:nvSpPr>
      <xdr:spPr>
        <a:xfrm>
          <a:off x="23857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5" name="n_3mainValue【橋りょう・トンネル】&#10;有形固定資産減価償却率"/>
        <xdr:cNvSpPr txBox="1"/>
      </xdr:nvSpPr>
      <xdr:spPr>
        <a:xfrm>
          <a:off x="1611004" y="1039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6" name="n_4mainValue【橋りょう・トンネル】&#10;有形固定資産減価償却率"/>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9219565" y="9413059"/>
          <a:ext cx="0" cy="144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9258300" y="108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9154160" y="10853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9258300" y="9195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9154160" y="9413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xdr:cNvSpPr txBox="1"/>
      </xdr:nvSpPr>
      <xdr:spPr>
        <a:xfrm>
          <a:off x="9258300" y="10408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9192260" y="10429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8445500" y="1040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xdr:cNvSpPr/>
      </xdr:nvSpPr>
      <xdr:spPr>
        <a:xfrm>
          <a:off x="7670800" y="10399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xdr:cNvSpPr/>
      </xdr:nvSpPr>
      <xdr:spPr>
        <a:xfrm>
          <a:off x="6873240" y="1042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xdr:cNvSpPr/>
      </xdr:nvSpPr>
      <xdr:spPr>
        <a:xfrm>
          <a:off x="6098540" y="1041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160191</xdr:rowOff>
    </xdr:from>
    <xdr:to>
      <xdr:col>55</xdr:col>
      <xdr:colOff>50800</xdr:colOff>
      <xdr:row>62</xdr:row>
      <xdr:rowOff>90341</xdr:rowOff>
    </xdr:to>
    <xdr:sp macro="" textlink="">
      <xdr:nvSpPr>
        <xdr:cNvPr id="248" name="楕円 247"/>
        <xdr:cNvSpPr/>
      </xdr:nvSpPr>
      <xdr:spPr>
        <a:xfrm>
          <a:off x="9192260" y="10386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11618</xdr:rowOff>
    </xdr:from>
    <xdr:ext cx="599010" cy="259045"/>
    <xdr:sp macro="" textlink="">
      <xdr:nvSpPr>
        <xdr:cNvPr id="249" name="【橋りょう・トンネル】&#10;一人当たり有形固定資産（償却資産）額該当値テキスト"/>
        <xdr:cNvSpPr txBox="1"/>
      </xdr:nvSpPr>
      <xdr:spPr>
        <a:xfrm>
          <a:off x="9258300" y="1023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4204</xdr:rowOff>
    </xdr:from>
    <xdr:to>
      <xdr:col>50</xdr:col>
      <xdr:colOff>165100</xdr:colOff>
      <xdr:row>62</xdr:row>
      <xdr:rowOff>105804</xdr:rowOff>
    </xdr:to>
    <xdr:sp macro="" textlink="">
      <xdr:nvSpPr>
        <xdr:cNvPr id="250" name="楕円 249"/>
        <xdr:cNvSpPr/>
      </xdr:nvSpPr>
      <xdr:spPr>
        <a:xfrm>
          <a:off x="8445500" y="103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39541</xdr:rowOff>
    </xdr:from>
    <xdr:to>
      <xdr:col>55</xdr:col>
      <xdr:colOff>0</xdr:colOff>
      <xdr:row>62</xdr:row>
      <xdr:rowOff>55004</xdr:rowOff>
    </xdr:to>
    <xdr:cxnSp macro="">
      <xdr:nvCxnSpPr>
        <xdr:cNvPr id="251" name="直線コネクタ 250"/>
        <xdr:cNvCxnSpPr/>
      </xdr:nvCxnSpPr>
      <xdr:spPr>
        <a:xfrm flipV="1">
          <a:off x="8496300" y="10433221"/>
          <a:ext cx="7239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12891</xdr:rowOff>
    </xdr:from>
    <xdr:to>
      <xdr:col>46</xdr:col>
      <xdr:colOff>38100</xdr:colOff>
      <xdr:row>62</xdr:row>
      <xdr:rowOff>114491</xdr:rowOff>
    </xdr:to>
    <xdr:sp macro="" textlink="">
      <xdr:nvSpPr>
        <xdr:cNvPr id="252" name="楕円 251"/>
        <xdr:cNvSpPr/>
      </xdr:nvSpPr>
      <xdr:spPr>
        <a:xfrm>
          <a:off x="7670800" y="104065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55004</xdr:rowOff>
    </xdr:from>
    <xdr:to>
      <xdr:col>50</xdr:col>
      <xdr:colOff>114300</xdr:colOff>
      <xdr:row>62</xdr:row>
      <xdr:rowOff>63691</xdr:rowOff>
    </xdr:to>
    <xdr:cxnSp macro="">
      <xdr:nvCxnSpPr>
        <xdr:cNvPr id="253" name="直線コネクタ 252"/>
        <xdr:cNvCxnSpPr/>
      </xdr:nvCxnSpPr>
      <xdr:spPr>
        <a:xfrm flipV="1">
          <a:off x="7713980" y="10448684"/>
          <a:ext cx="78232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18348</xdr:rowOff>
    </xdr:from>
    <xdr:to>
      <xdr:col>41</xdr:col>
      <xdr:colOff>101600</xdr:colOff>
      <xdr:row>62</xdr:row>
      <xdr:rowOff>119948</xdr:rowOff>
    </xdr:to>
    <xdr:sp macro="" textlink="">
      <xdr:nvSpPr>
        <xdr:cNvPr id="254" name="楕円 253"/>
        <xdr:cNvSpPr/>
      </xdr:nvSpPr>
      <xdr:spPr>
        <a:xfrm>
          <a:off x="6873240" y="104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63691</xdr:rowOff>
    </xdr:from>
    <xdr:to>
      <xdr:col>45</xdr:col>
      <xdr:colOff>177800</xdr:colOff>
      <xdr:row>62</xdr:row>
      <xdr:rowOff>69148</xdr:rowOff>
    </xdr:to>
    <xdr:cxnSp macro="">
      <xdr:nvCxnSpPr>
        <xdr:cNvPr id="255" name="直線コネクタ 254"/>
        <xdr:cNvCxnSpPr/>
      </xdr:nvCxnSpPr>
      <xdr:spPr>
        <a:xfrm flipV="1">
          <a:off x="6924040" y="10457371"/>
          <a:ext cx="78994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28042</xdr:rowOff>
    </xdr:from>
    <xdr:to>
      <xdr:col>36</xdr:col>
      <xdr:colOff>165100</xdr:colOff>
      <xdr:row>62</xdr:row>
      <xdr:rowOff>129642</xdr:rowOff>
    </xdr:to>
    <xdr:sp macro="" textlink="">
      <xdr:nvSpPr>
        <xdr:cNvPr id="256" name="楕円 255"/>
        <xdr:cNvSpPr/>
      </xdr:nvSpPr>
      <xdr:spPr>
        <a:xfrm>
          <a:off x="6098540" y="104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69148</xdr:rowOff>
    </xdr:from>
    <xdr:to>
      <xdr:col>41</xdr:col>
      <xdr:colOff>50800</xdr:colOff>
      <xdr:row>62</xdr:row>
      <xdr:rowOff>78842</xdr:rowOff>
    </xdr:to>
    <xdr:cxnSp macro="">
      <xdr:nvCxnSpPr>
        <xdr:cNvPr id="257" name="直線コネクタ 256"/>
        <xdr:cNvCxnSpPr/>
      </xdr:nvCxnSpPr>
      <xdr:spPr>
        <a:xfrm flipV="1">
          <a:off x="6149340" y="10462828"/>
          <a:ext cx="7747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xdr:cNvSpPr txBox="1"/>
      </xdr:nvSpPr>
      <xdr:spPr>
        <a:xfrm>
          <a:off x="8214575" y="1049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xdr:cNvSpPr txBox="1"/>
      </xdr:nvSpPr>
      <xdr:spPr>
        <a:xfrm>
          <a:off x="7444955" y="101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xdr:cNvSpPr txBox="1"/>
      </xdr:nvSpPr>
      <xdr:spPr>
        <a:xfrm>
          <a:off x="6670255" y="1051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xdr:cNvSpPr txBox="1"/>
      </xdr:nvSpPr>
      <xdr:spPr>
        <a:xfrm>
          <a:off x="5872695" y="102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122331</xdr:rowOff>
    </xdr:from>
    <xdr:ext cx="599010" cy="259045"/>
    <xdr:sp macro="" textlink="">
      <xdr:nvSpPr>
        <xdr:cNvPr id="262" name="n_1mainValue【橋りょう・トンネル】&#10;一人当たり有形固定資産（償却資産）額"/>
        <xdr:cNvSpPr txBox="1"/>
      </xdr:nvSpPr>
      <xdr:spPr>
        <a:xfrm>
          <a:off x="8214575" y="1018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105618</xdr:rowOff>
    </xdr:from>
    <xdr:ext cx="599010" cy="259045"/>
    <xdr:sp macro="" textlink="">
      <xdr:nvSpPr>
        <xdr:cNvPr id="263" name="n_2mainValue【橋りょう・トンネル】&#10;一人当たり有形固定資産（償却資産）額"/>
        <xdr:cNvSpPr txBox="1"/>
      </xdr:nvSpPr>
      <xdr:spPr>
        <a:xfrm>
          <a:off x="7444955" y="1049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136475</xdr:rowOff>
    </xdr:from>
    <xdr:ext cx="599010" cy="259045"/>
    <xdr:sp macro="" textlink="">
      <xdr:nvSpPr>
        <xdr:cNvPr id="264" name="n_3mainValue【橋りょう・トンネル】&#10;一人当たり有形固定資産（償却資産）額"/>
        <xdr:cNvSpPr txBox="1"/>
      </xdr:nvSpPr>
      <xdr:spPr>
        <a:xfrm>
          <a:off x="6670255" y="101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120769</xdr:rowOff>
    </xdr:from>
    <xdr:ext cx="599010" cy="259045"/>
    <xdr:sp macro="" textlink="">
      <xdr:nvSpPr>
        <xdr:cNvPr id="265" name="n_4mainValue【橋りょう・トンネル】&#10;一人当たり有形固定資産（償却資産）額"/>
        <xdr:cNvSpPr txBox="1"/>
      </xdr:nvSpPr>
      <xdr:spPr>
        <a:xfrm>
          <a:off x="5872695" y="105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086225" y="130587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12496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02082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12496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31216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xdr:cNvSpPr/>
      </xdr:nvSpPr>
      <xdr:spPr>
        <a:xfrm>
          <a:off x="2514600" y="13899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xdr:cNvSpPr/>
      </xdr:nvSpPr>
      <xdr:spPr>
        <a:xfrm>
          <a:off x="965200" y="1384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6" name="楕円 305"/>
        <xdr:cNvSpPr/>
      </xdr:nvSpPr>
      <xdr:spPr>
        <a:xfrm>
          <a:off x="4036060" y="139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7" name="【公営住宅】&#10;有形固定資産減価償却率該当値テキスト"/>
        <xdr:cNvSpPr txBox="1"/>
      </xdr:nvSpPr>
      <xdr:spPr>
        <a:xfrm>
          <a:off x="4124960"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8" name="楕円 307"/>
        <xdr:cNvSpPr/>
      </xdr:nvSpPr>
      <xdr:spPr>
        <a:xfrm>
          <a:off x="3312160" y="13956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120014</xdr:rowOff>
    </xdr:to>
    <xdr:cxnSp macro="">
      <xdr:nvCxnSpPr>
        <xdr:cNvPr id="309" name="直線コネクタ 308"/>
        <xdr:cNvCxnSpPr/>
      </xdr:nvCxnSpPr>
      <xdr:spPr>
        <a:xfrm>
          <a:off x="3355340" y="14007465"/>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10" name="楕円 309"/>
        <xdr:cNvSpPr/>
      </xdr:nvSpPr>
      <xdr:spPr>
        <a:xfrm>
          <a:off x="2514600" y="13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93345</xdr:rowOff>
    </xdr:to>
    <xdr:cxnSp macro="">
      <xdr:nvCxnSpPr>
        <xdr:cNvPr id="311" name="直線コネクタ 310"/>
        <xdr:cNvCxnSpPr/>
      </xdr:nvCxnSpPr>
      <xdr:spPr>
        <a:xfrm>
          <a:off x="2565400" y="1399603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312" name="楕円 311"/>
        <xdr:cNvSpPr/>
      </xdr:nvSpPr>
      <xdr:spPr>
        <a:xfrm>
          <a:off x="173990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81914</xdr:rowOff>
    </xdr:to>
    <xdr:cxnSp macro="">
      <xdr:nvCxnSpPr>
        <xdr:cNvPr id="313" name="直線コネクタ 312"/>
        <xdr:cNvCxnSpPr/>
      </xdr:nvCxnSpPr>
      <xdr:spPr>
        <a:xfrm>
          <a:off x="1790700" y="13967459"/>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4" name="楕円 313"/>
        <xdr:cNvSpPr/>
      </xdr:nvSpPr>
      <xdr:spPr>
        <a:xfrm>
          <a:off x="96520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53339</xdr:rowOff>
    </xdr:to>
    <xdr:cxnSp macro="">
      <xdr:nvCxnSpPr>
        <xdr:cNvPr id="315" name="直線コネクタ 314"/>
        <xdr:cNvCxnSpPr/>
      </xdr:nvCxnSpPr>
      <xdr:spPr>
        <a:xfrm>
          <a:off x="1008380" y="1393317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17056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xdr:cNvSpPr txBox="1"/>
      </xdr:nvSpPr>
      <xdr:spPr>
        <a:xfrm>
          <a:off x="238570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xdr:cNvSpPr txBox="1"/>
      </xdr:nvSpPr>
      <xdr:spPr>
        <a:xfrm>
          <a:off x="8363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20" name="n_1mainValue【公営住宅】&#10;有形固定資産減価償却率"/>
        <xdr:cNvSpPr txBox="1"/>
      </xdr:nvSpPr>
      <xdr:spPr>
        <a:xfrm>
          <a:off x="317056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21" name="n_2mainValue【公営住宅】&#10;有形固定資産減価償却率"/>
        <xdr:cNvSpPr txBox="1"/>
      </xdr:nvSpPr>
      <xdr:spPr>
        <a:xfrm>
          <a:off x="238570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22" name="n_3mainValue【公営住宅】&#10;有形固定資産減価償却率"/>
        <xdr:cNvSpPr txBox="1"/>
      </xdr:nvSpPr>
      <xdr:spPr>
        <a:xfrm>
          <a:off x="161100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23" name="n_4mainValue【公営住宅】&#10;有形固定資産減価償却率"/>
        <xdr:cNvSpPr txBox="1"/>
      </xdr:nvSpPr>
      <xdr:spPr>
        <a:xfrm>
          <a:off x="83630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9219565" y="13030505"/>
          <a:ext cx="0" cy="1404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92583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9154160" y="14435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9258300" y="128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9154160" y="13030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9258300" y="14084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9192260" y="14102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8445500" y="1409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xdr:cNvSpPr/>
      </xdr:nvSpPr>
      <xdr:spPr>
        <a:xfrm>
          <a:off x="7670800" y="14056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xdr:cNvSpPr/>
      </xdr:nvSpPr>
      <xdr:spPr>
        <a:xfrm>
          <a:off x="6873240" y="14049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xdr:cNvSpPr/>
      </xdr:nvSpPr>
      <xdr:spPr>
        <a:xfrm>
          <a:off x="6098540" y="14051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99313</xdr:rowOff>
    </xdr:from>
    <xdr:to>
      <xdr:col>55</xdr:col>
      <xdr:colOff>50800</xdr:colOff>
      <xdr:row>83</xdr:row>
      <xdr:rowOff>29463</xdr:rowOff>
    </xdr:to>
    <xdr:sp macro="" textlink="">
      <xdr:nvSpPr>
        <xdr:cNvPr id="361" name="楕円 360"/>
        <xdr:cNvSpPr/>
      </xdr:nvSpPr>
      <xdr:spPr>
        <a:xfrm>
          <a:off x="9192260" y="13845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122190</xdr:rowOff>
    </xdr:from>
    <xdr:ext cx="469744" cy="259045"/>
    <xdr:sp macro="" textlink="">
      <xdr:nvSpPr>
        <xdr:cNvPr id="362" name="【公営住宅】&#10;一人当たり面積該当値テキスト"/>
        <xdr:cNvSpPr txBox="1"/>
      </xdr:nvSpPr>
      <xdr:spPr>
        <a:xfrm>
          <a:off x="9258300" y="137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103429</xdr:rowOff>
    </xdr:from>
    <xdr:to>
      <xdr:col>50</xdr:col>
      <xdr:colOff>165100</xdr:colOff>
      <xdr:row>83</xdr:row>
      <xdr:rowOff>33579</xdr:rowOff>
    </xdr:to>
    <xdr:sp macro="" textlink="">
      <xdr:nvSpPr>
        <xdr:cNvPr id="363" name="楕円 362"/>
        <xdr:cNvSpPr/>
      </xdr:nvSpPr>
      <xdr:spPr>
        <a:xfrm>
          <a:off x="8445500" y="13849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150113</xdr:rowOff>
    </xdr:from>
    <xdr:to>
      <xdr:col>55</xdr:col>
      <xdr:colOff>0</xdr:colOff>
      <xdr:row>82</xdr:row>
      <xdr:rowOff>154229</xdr:rowOff>
    </xdr:to>
    <xdr:cxnSp macro="">
      <xdr:nvCxnSpPr>
        <xdr:cNvPr id="364" name="直線コネクタ 363"/>
        <xdr:cNvCxnSpPr/>
      </xdr:nvCxnSpPr>
      <xdr:spPr>
        <a:xfrm flipV="1">
          <a:off x="8496300" y="13896593"/>
          <a:ext cx="7239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115315</xdr:rowOff>
    </xdr:from>
    <xdr:to>
      <xdr:col>46</xdr:col>
      <xdr:colOff>38100</xdr:colOff>
      <xdr:row>83</xdr:row>
      <xdr:rowOff>45465</xdr:rowOff>
    </xdr:to>
    <xdr:sp macro="" textlink="">
      <xdr:nvSpPr>
        <xdr:cNvPr id="365" name="楕円 364"/>
        <xdr:cNvSpPr/>
      </xdr:nvSpPr>
      <xdr:spPr>
        <a:xfrm>
          <a:off x="7670800" y="13861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154229</xdr:rowOff>
    </xdr:from>
    <xdr:to>
      <xdr:col>50</xdr:col>
      <xdr:colOff>114300</xdr:colOff>
      <xdr:row>82</xdr:row>
      <xdr:rowOff>166115</xdr:rowOff>
    </xdr:to>
    <xdr:cxnSp macro="">
      <xdr:nvCxnSpPr>
        <xdr:cNvPr id="366" name="直線コネクタ 365"/>
        <xdr:cNvCxnSpPr/>
      </xdr:nvCxnSpPr>
      <xdr:spPr>
        <a:xfrm flipV="1">
          <a:off x="7713980" y="13900709"/>
          <a:ext cx="78232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119887</xdr:rowOff>
    </xdr:from>
    <xdr:to>
      <xdr:col>41</xdr:col>
      <xdr:colOff>101600</xdr:colOff>
      <xdr:row>83</xdr:row>
      <xdr:rowOff>50037</xdr:rowOff>
    </xdr:to>
    <xdr:sp macro="" textlink="">
      <xdr:nvSpPr>
        <xdr:cNvPr id="367" name="楕円 366"/>
        <xdr:cNvSpPr/>
      </xdr:nvSpPr>
      <xdr:spPr>
        <a:xfrm>
          <a:off x="687324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166115</xdr:rowOff>
    </xdr:from>
    <xdr:to>
      <xdr:col>45</xdr:col>
      <xdr:colOff>177800</xdr:colOff>
      <xdr:row>82</xdr:row>
      <xdr:rowOff>170687</xdr:rowOff>
    </xdr:to>
    <xdr:cxnSp macro="">
      <xdr:nvCxnSpPr>
        <xdr:cNvPr id="368" name="直線コネクタ 367"/>
        <xdr:cNvCxnSpPr/>
      </xdr:nvCxnSpPr>
      <xdr:spPr>
        <a:xfrm flipV="1">
          <a:off x="6924040" y="1391259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130860</xdr:rowOff>
    </xdr:from>
    <xdr:to>
      <xdr:col>36</xdr:col>
      <xdr:colOff>165100</xdr:colOff>
      <xdr:row>83</xdr:row>
      <xdr:rowOff>61010</xdr:rowOff>
    </xdr:to>
    <xdr:sp macro="" textlink="">
      <xdr:nvSpPr>
        <xdr:cNvPr id="369" name="楕円 368"/>
        <xdr:cNvSpPr/>
      </xdr:nvSpPr>
      <xdr:spPr>
        <a:xfrm>
          <a:off x="6098540" y="13877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170687</xdr:rowOff>
    </xdr:from>
    <xdr:to>
      <xdr:col>41</xdr:col>
      <xdr:colOff>50800</xdr:colOff>
      <xdr:row>83</xdr:row>
      <xdr:rowOff>10210</xdr:rowOff>
    </xdr:to>
    <xdr:cxnSp macro="">
      <xdr:nvCxnSpPr>
        <xdr:cNvPr id="370" name="直線コネクタ 369"/>
        <xdr:cNvCxnSpPr/>
      </xdr:nvCxnSpPr>
      <xdr:spPr>
        <a:xfrm flipV="1">
          <a:off x="6149340" y="13917167"/>
          <a:ext cx="7747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xdr:cNvSpPr txBox="1"/>
      </xdr:nvSpPr>
      <xdr:spPr>
        <a:xfrm>
          <a:off x="8271587" y="141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xdr:cNvSpPr txBox="1"/>
      </xdr:nvSpPr>
      <xdr:spPr>
        <a:xfrm>
          <a:off x="7509587" y="141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xdr:cNvSpPr txBox="1"/>
      </xdr:nvSpPr>
      <xdr:spPr>
        <a:xfrm>
          <a:off x="6712027" y="141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xdr:cNvSpPr txBox="1"/>
      </xdr:nvSpPr>
      <xdr:spPr>
        <a:xfrm>
          <a:off x="5937327" y="141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50106</xdr:rowOff>
    </xdr:from>
    <xdr:ext cx="469744" cy="259045"/>
    <xdr:sp macro="" textlink="">
      <xdr:nvSpPr>
        <xdr:cNvPr id="375" name="n_1mainValue【公営住宅】&#10;一人当たり面積"/>
        <xdr:cNvSpPr txBox="1"/>
      </xdr:nvSpPr>
      <xdr:spPr>
        <a:xfrm>
          <a:off x="8271587" y="136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61992</xdr:rowOff>
    </xdr:from>
    <xdr:ext cx="469744" cy="259045"/>
    <xdr:sp macro="" textlink="">
      <xdr:nvSpPr>
        <xdr:cNvPr id="376" name="n_2mainValue【公営住宅】&#10;一人当たり面積"/>
        <xdr:cNvSpPr txBox="1"/>
      </xdr:nvSpPr>
      <xdr:spPr>
        <a:xfrm>
          <a:off x="7509587" y="136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66564</xdr:rowOff>
    </xdr:from>
    <xdr:ext cx="469744" cy="259045"/>
    <xdr:sp macro="" textlink="">
      <xdr:nvSpPr>
        <xdr:cNvPr id="377" name="n_3mainValue【公営住宅】&#10;一人当たり面積"/>
        <xdr:cNvSpPr txBox="1"/>
      </xdr:nvSpPr>
      <xdr:spPr>
        <a:xfrm>
          <a:off x="6712027" y="136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77537</xdr:rowOff>
    </xdr:from>
    <xdr:ext cx="469744" cy="259045"/>
    <xdr:sp macro="" textlink="">
      <xdr:nvSpPr>
        <xdr:cNvPr id="378" name="n_4mainValue【公営住宅】&#10;一人当たり面積"/>
        <xdr:cNvSpPr txBox="1"/>
      </xdr:nvSpPr>
      <xdr:spPr>
        <a:xfrm>
          <a:off x="5937327" y="136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4375764"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441450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428750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xdr:cNvSpPr txBox="1"/>
      </xdr:nvSpPr>
      <xdr:spPr>
        <a:xfrm>
          <a:off x="14414500" y="6445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4325600" y="64675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35788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xdr:cNvSpPr/>
      </xdr:nvSpPr>
      <xdr:spPr>
        <a:xfrm>
          <a:off x="1280414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xdr:cNvSpPr/>
      </xdr:nvSpPr>
      <xdr:spPr>
        <a:xfrm>
          <a:off x="1202944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436" name="楕円 435"/>
        <xdr:cNvSpPr/>
      </xdr:nvSpPr>
      <xdr:spPr>
        <a:xfrm>
          <a:off x="14325600" y="61731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160944</xdr:rowOff>
    </xdr:from>
    <xdr:ext cx="405111" cy="259045"/>
    <xdr:sp macro="" textlink="">
      <xdr:nvSpPr>
        <xdr:cNvPr id="437" name="【認定こども園・幼稚園・保育所】&#10;有形固定資産減価償却率該当値テキスト"/>
        <xdr:cNvSpPr txBox="1"/>
      </xdr:nvSpPr>
      <xdr:spPr>
        <a:xfrm>
          <a:off x="14414500"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62956</xdr:rowOff>
    </xdr:from>
    <xdr:to>
      <xdr:col>81</xdr:col>
      <xdr:colOff>101600</xdr:colOff>
      <xdr:row>36</xdr:row>
      <xdr:rowOff>164556</xdr:rowOff>
    </xdr:to>
    <xdr:sp macro="" textlink="">
      <xdr:nvSpPr>
        <xdr:cNvPr id="438" name="楕円 437"/>
        <xdr:cNvSpPr/>
      </xdr:nvSpPr>
      <xdr:spPr>
        <a:xfrm>
          <a:off x="1357884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37</xdr:row>
      <xdr:rowOff>17417</xdr:rowOff>
    </xdr:to>
    <xdr:cxnSp macro="">
      <xdr:nvCxnSpPr>
        <xdr:cNvPr id="439" name="直線コネクタ 438"/>
        <xdr:cNvCxnSpPr/>
      </xdr:nvCxnSpPr>
      <xdr:spPr>
        <a:xfrm>
          <a:off x="13629640" y="6148796"/>
          <a:ext cx="74676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66222</xdr:rowOff>
    </xdr:from>
    <xdr:to>
      <xdr:col>76</xdr:col>
      <xdr:colOff>165100</xdr:colOff>
      <xdr:row>36</xdr:row>
      <xdr:rowOff>167822</xdr:rowOff>
    </xdr:to>
    <xdr:sp macro="" textlink="">
      <xdr:nvSpPr>
        <xdr:cNvPr id="440" name="楕円 439"/>
        <xdr:cNvSpPr/>
      </xdr:nvSpPr>
      <xdr:spPr>
        <a:xfrm>
          <a:off x="12804140" y="61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36</xdr:row>
      <xdr:rowOff>117022</xdr:rowOff>
    </xdr:to>
    <xdr:cxnSp macro="">
      <xdr:nvCxnSpPr>
        <xdr:cNvPr id="441" name="直線コネクタ 440"/>
        <xdr:cNvCxnSpPr/>
      </xdr:nvCxnSpPr>
      <xdr:spPr>
        <a:xfrm flipV="1">
          <a:off x="12854940" y="614879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42" name="楕円 441"/>
        <xdr:cNvSpPr/>
      </xdr:nvSpPr>
      <xdr:spPr>
        <a:xfrm>
          <a:off x="12029440" y="602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117022</xdr:rowOff>
    </xdr:to>
    <xdr:cxnSp macro="">
      <xdr:nvCxnSpPr>
        <xdr:cNvPr id="443" name="直線コネクタ 442"/>
        <xdr:cNvCxnSpPr/>
      </xdr:nvCxnSpPr>
      <xdr:spPr>
        <a:xfrm>
          <a:off x="12072620" y="6076950"/>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444" name="楕円 443"/>
        <xdr:cNvSpPr/>
      </xdr:nvSpPr>
      <xdr:spPr>
        <a:xfrm>
          <a:off x="11231880" y="69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41</xdr:row>
      <xdr:rowOff>84365</xdr:rowOff>
    </xdr:to>
    <xdr:cxnSp macro="">
      <xdr:nvCxnSpPr>
        <xdr:cNvPr id="445" name="直線コネクタ 444"/>
        <xdr:cNvCxnSpPr/>
      </xdr:nvCxnSpPr>
      <xdr:spPr>
        <a:xfrm flipV="1">
          <a:off x="11282680" y="6076950"/>
          <a:ext cx="789940" cy="88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xdr:cNvSpPr txBox="1"/>
      </xdr:nvSpPr>
      <xdr:spPr>
        <a:xfrm>
          <a:off x="134372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xdr:cNvSpPr txBox="1"/>
      </xdr:nvSpPr>
      <xdr:spPr>
        <a:xfrm>
          <a:off x="126752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xdr:cNvSpPr txBox="1"/>
      </xdr:nvSpPr>
      <xdr:spPr>
        <a:xfrm>
          <a:off x="119005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xdr:cNvSpPr txBox="1"/>
      </xdr:nvSpPr>
      <xdr:spPr>
        <a:xfrm>
          <a:off x="1110298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9633</xdr:rowOff>
    </xdr:from>
    <xdr:ext cx="405111" cy="259045"/>
    <xdr:sp macro="" textlink="">
      <xdr:nvSpPr>
        <xdr:cNvPr id="450" name="n_1mainValue【認定こども園・幼稚園・保育所】&#10;有形固定資産減価償却率"/>
        <xdr:cNvSpPr txBox="1"/>
      </xdr:nvSpPr>
      <xdr:spPr>
        <a:xfrm>
          <a:off x="134372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12899</xdr:rowOff>
    </xdr:from>
    <xdr:ext cx="405111" cy="259045"/>
    <xdr:sp macro="" textlink="">
      <xdr:nvSpPr>
        <xdr:cNvPr id="451" name="n_2mainValue【認定こども園・幼稚園・保育所】&#10;有形固定資産減価償却率"/>
        <xdr:cNvSpPr txBox="1"/>
      </xdr:nvSpPr>
      <xdr:spPr>
        <a:xfrm>
          <a:off x="126752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52" name="n_3mainValue【認定こども園・幼稚園・保育所】&#10;有形固定資産減価償却率"/>
        <xdr:cNvSpPr txBox="1"/>
      </xdr:nvSpPr>
      <xdr:spPr>
        <a:xfrm>
          <a:off x="119005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453" name="n_4mainValue【認定こども園・幼稚園・保育所】&#10;有形固定資産減価償却率"/>
        <xdr:cNvSpPr txBox="1"/>
      </xdr:nvSpPr>
      <xdr:spPr>
        <a:xfrm>
          <a:off x="11102984" y="69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19509104" y="581977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1954784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19443700" y="5819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xdr:cNvSpPr txBox="1"/>
      </xdr:nvSpPr>
      <xdr:spPr>
        <a:xfrm>
          <a:off x="19547840" y="650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19458940" y="6530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187350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xdr:cNvSpPr/>
      </xdr:nvSpPr>
      <xdr:spPr>
        <a:xfrm>
          <a:off x="17937480" y="646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xdr:cNvSpPr/>
      </xdr:nvSpPr>
      <xdr:spPr>
        <a:xfrm>
          <a:off x="16388080" y="649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76835</xdr:rowOff>
    </xdr:from>
    <xdr:to>
      <xdr:col>116</xdr:col>
      <xdr:colOff>114300</xdr:colOff>
      <xdr:row>37</xdr:row>
      <xdr:rowOff>6985</xdr:rowOff>
    </xdr:to>
    <xdr:sp macro="" textlink="">
      <xdr:nvSpPr>
        <xdr:cNvPr id="493" name="楕円 492"/>
        <xdr:cNvSpPr/>
      </xdr:nvSpPr>
      <xdr:spPr>
        <a:xfrm>
          <a:off x="1945894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99712</xdr:rowOff>
    </xdr:from>
    <xdr:ext cx="469744" cy="259045"/>
    <xdr:sp macro="" textlink="">
      <xdr:nvSpPr>
        <xdr:cNvPr id="494" name="【認定こども園・幼稚園・保育所】&#10;一人当たり面積該当値テキスト"/>
        <xdr:cNvSpPr txBox="1"/>
      </xdr:nvSpPr>
      <xdr:spPr>
        <a:xfrm>
          <a:off x="19547840"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495" name="楕円 494"/>
        <xdr:cNvSpPr/>
      </xdr:nvSpPr>
      <xdr:spPr>
        <a:xfrm>
          <a:off x="18735040" y="6391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127635</xdr:rowOff>
    </xdr:from>
    <xdr:to>
      <xdr:col>116</xdr:col>
      <xdr:colOff>63500</xdr:colOff>
      <xdr:row>38</xdr:row>
      <xdr:rowOff>72390</xdr:rowOff>
    </xdr:to>
    <xdr:cxnSp macro="">
      <xdr:nvCxnSpPr>
        <xdr:cNvPr id="496" name="直線コネクタ 495"/>
        <xdr:cNvCxnSpPr/>
      </xdr:nvCxnSpPr>
      <xdr:spPr>
        <a:xfrm flipV="1">
          <a:off x="18778220" y="6162675"/>
          <a:ext cx="73152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107315</xdr:rowOff>
    </xdr:from>
    <xdr:to>
      <xdr:col>107</xdr:col>
      <xdr:colOff>101600</xdr:colOff>
      <xdr:row>38</xdr:row>
      <xdr:rowOff>37465</xdr:rowOff>
    </xdr:to>
    <xdr:sp macro="" textlink="">
      <xdr:nvSpPr>
        <xdr:cNvPr id="497" name="楕円 496"/>
        <xdr:cNvSpPr/>
      </xdr:nvSpPr>
      <xdr:spPr>
        <a:xfrm>
          <a:off x="17937480" y="630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158115</xdr:rowOff>
    </xdr:from>
    <xdr:to>
      <xdr:col>111</xdr:col>
      <xdr:colOff>177800</xdr:colOff>
      <xdr:row>38</xdr:row>
      <xdr:rowOff>72390</xdr:rowOff>
    </xdr:to>
    <xdr:cxnSp macro="">
      <xdr:nvCxnSpPr>
        <xdr:cNvPr id="498" name="直線コネクタ 497"/>
        <xdr:cNvCxnSpPr/>
      </xdr:nvCxnSpPr>
      <xdr:spPr>
        <a:xfrm>
          <a:off x="17988280" y="636079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499" name="楕円 498"/>
        <xdr:cNvSpPr/>
      </xdr:nvSpPr>
      <xdr:spPr>
        <a:xfrm>
          <a:off x="1716278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158115</xdr:rowOff>
    </xdr:from>
    <xdr:to>
      <xdr:col>107</xdr:col>
      <xdr:colOff>50800</xdr:colOff>
      <xdr:row>37</xdr:row>
      <xdr:rowOff>167640</xdr:rowOff>
    </xdr:to>
    <xdr:cxnSp macro="">
      <xdr:nvCxnSpPr>
        <xdr:cNvPr id="500" name="直線コネクタ 499"/>
        <xdr:cNvCxnSpPr/>
      </xdr:nvCxnSpPr>
      <xdr:spPr>
        <a:xfrm flipV="1">
          <a:off x="17213580" y="636079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76835</xdr:rowOff>
    </xdr:from>
    <xdr:to>
      <xdr:col>98</xdr:col>
      <xdr:colOff>38100</xdr:colOff>
      <xdr:row>40</xdr:row>
      <xdr:rowOff>6985</xdr:rowOff>
    </xdr:to>
    <xdr:sp macro="" textlink="">
      <xdr:nvSpPr>
        <xdr:cNvPr id="501" name="楕円 500"/>
        <xdr:cNvSpPr/>
      </xdr:nvSpPr>
      <xdr:spPr>
        <a:xfrm>
          <a:off x="16388080" y="6614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39</xdr:row>
      <xdr:rowOff>127635</xdr:rowOff>
    </xdr:to>
    <xdr:cxnSp macro="">
      <xdr:nvCxnSpPr>
        <xdr:cNvPr id="502" name="直線コネクタ 501"/>
        <xdr:cNvCxnSpPr/>
      </xdr:nvCxnSpPr>
      <xdr:spPr>
        <a:xfrm flipV="1">
          <a:off x="16431260" y="6370320"/>
          <a:ext cx="78232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xdr:cNvSpPr txBox="1"/>
      </xdr:nvSpPr>
      <xdr:spPr>
        <a:xfrm>
          <a:off x="185611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xdr:cNvSpPr txBox="1"/>
      </xdr:nvSpPr>
      <xdr:spPr>
        <a:xfrm>
          <a:off x="1777626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xdr:cNvSpPr txBox="1"/>
      </xdr:nvSpPr>
      <xdr:spPr>
        <a:xfrm>
          <a:off x="1700156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xdr:cNvSpPr txBox="1"/>
      </xdr:nvSpPr>
      <xdr:spPr>
        <a:xfrm>
          <a:off x="1622686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139717</xdr:rowOff>
    </xdr:from>
    <xdr:ext cx="469744" cy="259045"/>
    <xdr:sp macro="" textlink="">
      <xdr:nvSpPr>
        <xdr:cNvPr id="507" name="n_1mainValue【認定こども園・幼稚園・保育所】&#10;一人当たり面積"/>
        <xdr:cNvSpPr txBox="1"/>
      </xdr:nvSpPr>
      <xdr:spPr>
        <a:xfrm>
          <a:off x="185611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53992</xdr:rowOff>
    </xdr:from>
    <xdr:ext cx="469744" cy="259045"/>
    <xdr:sp macro="" textlink="">
      <xdr:nvSpPr>
        <xdr:cNvPr id="508" name="n_2mainValue【認定こども園・幼稚園・保育所】&#10;一人当たり面積"/>
        <xdr:cNvSpPr txBox="1"/>
      </xdr:nvSpPr>
      <xdr:spPr>
        <a:xfrm>
          <a:off x="17776267"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509" name="n_3mainValue【認定こども園・幼稚園・保育所】&#10;一人当たり面積"/>
        <xdr:cNvSpPr txBox="1"/>
      </xdr:nvSpPr>
      <xdr:spPr>
        <a:xfrm>
          <a:off x="1700156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169562</xdr:rowOff>
    </xdr:from>
    <xdr:ext cx="469744" cy="259045"/>
    <xdr:sp macro="" textlink="">
      <xdr:nvSpPr>
        <xdr:cNvPr id="510" name="n_4mainValue【認定こども園・幼稚園・保育所】&#10;一人当たり面積"/>
        <xdr:cNvSpPr txBox="1"/>
      </xdr:nvSpPr>
      <xdr:spPr>
        <a:xfrm>
          <a:off x="1622686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4375764" y="9243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xdr:cNvSpPr txBox="1"/>
      </xdr:nvSpPr>
      <xdr:spPr>
        <a:xfrm>
          <a:off x="1441450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xdr:cNvSpPr/>
      </xdr:nvSpPr>
      <xdr:spPr>
        <a:xfrm>
          <a:off x="1123188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551" name="楕円 550"/>
        <xdr:cNvSpPr/>
      </xdr:nvSpPr>
      <xdr:spPr>
        <a:xfrm>
          <a:off x="14325600" y="10365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552" name="【学校施設】&#10;有形固定資産減価償却率該当値テキスト"/>
        <xdr:cNvSpPr txBox="1"/>
      </xdr:nvSpPr>
      <xdr:spPr>
        <a:xfrm>
          <a:off x="144145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3" name="楕円 552"/>
        <xdr:cNvSpPr/>
      </xdr:nvSpPr>
      <xdr:spPr>
        <a:xfrm>
          <a:off x="1357884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19050</xdr:rowOff>
    </xdr:to>
    <xdr:cxnSp macro="">
      <xdr:nvCxnSpPr>
        <xdr:cNvPr id="554" name="直線コネクタ 553"/>
        <xdr:cNvCxnSpPr/>
      </xdr:nvCxnSpPr>
      <xdr:spPr>
        <a:xfrm>
          <a:off x="13629640" y="1037082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55" name="楕円 554"/>
        <xdr:cNvSpPr/>
      </xdr:nvSpPr>
      <xdr:spPr>
        <a:xfrm>
          <a:off x="1280414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144780</xdr:rowOff>
    </xdr:to>
    <xdr:cxnSp macro="">
      <xdr:nvCxnSpPr>
        <xdr:cNvPr id="556" name="直線コネクタ 555"/>
        <xdr:cNvCxnSpPr/>
      </xdr:nvCxnSpPr>
      <xdr:spPr>
        <a:xfrm>
          <a:off x="12854940" y="1034605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7" name="楕円 556"/>
        <xdr:cNvSpPr/>
      </xdr:nvSpPr>
      <xdr:spPr>
        <a:xfrm>
          <a:off x="120294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120015</xdr:rowOff>
    </xdr:to>
    <xdr:cxnSp macro="">
      <xdr:nvCxnSpPr>
        <xdr:cNvPr id="558" name="直線コネクタ 557"/>
        <xdr:cNvCxnSpPr/>
      </xdr:nvCxnSpPr>
      <xdr:spPr>
        <a:xfrm>
          <a:off x="12072620" y="1030605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42545</xdr:rowOff>
    </xdr:from>
    <xdr:to>
      <xdr:col>67</xdr:col>
      <xdr:colOff>101600</xdr:colOff>
      <xdr:row>61</xdr:row>
      <xdr:rowOff>144145</xdr:rowOff>
    </xdr:to>
    <xdr:sp macro="" textlink="">
      <xdr:nvSpPr>
        <xdr:cNvPr id="559" name="楕円 558"/>
        <xdr:cNvSpPr/>
      </xdr:nvSpPr>
      <xdr:spPr>
        <a:xfrm>
          <a:off x="1123188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93345</xdr:rowOff>
    </xdr:to>
    <xdr:cxnSp macro="">
      <xdr:nvCxnSpPr>
        <xdr:cNvPr id="560" name="直線コネクタ 559"/>
        <xdr:cNvCxnSpPr/>
      </xdr:nvCxnSpPr>
      <xdr:spPr>
        <a:xfrm flipV="1">
          <a:off x="11282680" y="1030605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xdr:cNvSpPr txBox="1"/>
      </xdr:nvSpPr>
      <xdr:spPr>
        <a:xfrm>
          <a:off x="1110298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5" name="n_1mainValue【学校施設】&#10;有形固定資産減価償却率"/>
        <xdr:cNvSpPr txBox="1"/>
      </xdr:nvSpPr>
      <xdr:spPr>
        <a:xfrm>
          <a:off x="134372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66" name="n_2mainValue【学校施設】&#10;有形固定資産減価償却率"/>
        <xdr:cNvSpPr txBox="1"/>
      </xdr:nvSpPr>
      <xdr:spPr>
        <a:xfrm>
          <a:off x="126752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7" name="n_3mainValue【学校施設】&#10;有形固定資産減価償却率"/>
        <xdr:cNvSpPr txBox="1"/>
      </xdr:nvSpPr>
      <xdr:spPr>
        <a:xfrm>
          <a:off x="119005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135272</xdr:rowOff>
    </xdr:from>
    <xdr:ext cx="405111" cy="259045"/>
    <xdr:sp macro="" textlink="">
      <xdr:nvSpPr>
        <xdr:cNvPr id="568" name="n_4mainValue【学校施設】&#10;有形固定資産減価償却率"/>
        <xdr:cNvSpPr txBox="1"/>
      </xdr:nvSpPr>
      <xdr:spPr>
        <a:xfrm>
          <a:off x="1110298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19509104" y="9421967"/>
          <a:ext cx="0" cy="1245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19547840" y="106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19443700" y="1066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19547840" y="920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19443700" y="9421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99" name="【学校施設】&#10;一人当たり面積平均値テキスト"/>
        <xdr:cNvSpPr txBox="1"/>
      </xdr:nvSpPr>
      <xdr:spPr>
        <a:xfrm>
          <a:off x="19547840" y="1040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19458940" y="1042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18735040" y="10463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xdr:cNvSpPr/>
      </xdr:nvSpPr>
      <xdr:spPr>
        <a:xfrm>
          <a:off x="17937480" y="104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xdr:cNvSpPr/>
      </xdr:nvSpPr>
      <xdr:spPr>
        <a:xfrm>
          <a:off x="17162780" y="1045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xdr:cNvSpPr/>
      </xdr:nvSpPr>
      <xdr:spPr>
        <a:xfrm>
          <a:off x="16388080" y="1046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25781</xdr:rowOff>
    </xdr:from>
    <xdr:to>
      <xdr:col>116</xdr:col>
      <xdr:colOff>114300</xdr:colOff>
      <xdr:row>61</xdr:row>
      <xdr:rowOff>127381</xdr:rowOff>
    </xdr:to>
    <xdr:sp macro="" textlink="">
      <xdr:nvSpPr>
        <xdr:cNvPr id="610" name="楕円 609"/>
        <xdr:cNvSpPr/>
      </xdr:nvSpPr>
      <xdr:spPr>
        <a:xfrm>
          <a:off x="19458940" y="102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48658</xdr:rowOff>
    </xdr:from>
    <xdr:ext cx="469744" cy="259045"/>
    <xdr:sp macro="" textlink="">
      <xdr:nvSpPr>
        <xdr:cNvPr id="611" name="【学校施設】&#10;一人当たり面積該当値テキスト"/>
        <xdr:cNvSpPr txBox="1"/>
      </xdr:nvSpPr>
      <xdr:spPr>
        <a:xfrm>
          <a:off x="19547840" y="101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132243</xdr:rowOff>
    </xdr:from>
    <xdr:to>
      <xdr:col>112</xdr:col>
      <xdr:colOff>38100</xdr:colOff>
      <xdr:row>62</xdr:row>
      <xdr:rowOff>62393</xdr:rowOff>
    </xdr:to>
    <xdr:sp macro="" textlink="">
      <xdr:nvSpPr>
        <xdr:cNvPr id="612" name="楕円 611"/>
        <xdr:cNvSpPr/>
      </xdr:nvSpPr>
      <xdr:spPr>
        <a:xfrm>
          <a:off x="18735040" y="10358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76581</xdr:rowOff>
    </xdr:from>
    <xdr:to>
      <xdr:col>116</xdr:col>
      <xdr:colOff>63500</xdr:colOff>
      <xdr:row>62</xdr:row>
      <xdr:rowOff>11593</xdr:rowOff>
    </xdr:to>
    <xdr:cxnSp macro="">
      <xdr:nvCxnSpPr>
        <xdr:cNvPr id="613" name="直線コネクタ 612"/>
        <xdr:cNvCxnSpPr/>
      </xdr:nvCxnSpPr>
      <xdr:spPr>
        <a:xfrm flipV="1">
          <a:off x="18778220" y="10302621"/>
          <a:ext cx="73152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141877</xdr:rowOff>
    </xdr:from>
    <xdr:to>
      <xdr:col>107</xdr:col>
      <xdr:colOff>101600</xdr:colOff>
      <xdr:row>62</xdr:row>
      <xdr:rowOff>72027</xdr:rowOff>
    </xdr:to>
    <xdr:sp macro="" textlink="">
      <xdr:nvSpPr>
        <xdr:cNvPr id="614" name="楕円 613"/>
        <xdr:cNvSpPr/>
      </xdr:nvSpPr>
      <xdr:spPr>
        <a:xfrm>
          <a:off x="17937480" y="10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11593</xdr:rowOff>
    </xdr:from>
    <xdr:to>
      <xdr:col>111</xdr:col>
      <xdr:colOff>177800</xdr:colOff>
      <xdr:row>62</xdr:row>
      <xdr:rowOff>21227</xdr:rowOff>
    </xdr:to>
    <xdr:cxnSp macro="">
      <xdr:nvCxnSpPr>
        <xdr:cNvPr id="615" name="直線コネクタ 614"/>
        <xdr:cNvCxnSpPr/>
      </xdr:nvCxnSpPr>
      <xdr:spPr>
        <a:xfrm flipV="1">
          <a:off x="17988280" y="10405273"/>
          <a:ext cx="78994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147755</xdr:rowOff>
    </xdr:from>
    <xdr:to>
      <xdr:col>102</xdr:col>
      <xdr:colOff>165100</xdr:colOff>
      <xdr:row>62</xdr:row>
      <xdr:rowOff>77905</xdr:rowOff>
    </xdr:to>
    <xdr:sp macro="" textlink="">
      <xdr:nvSpPr>
        <xdr:cNvPr id="616" name="楕円 615"/>
        <xdr:cNvSpPr/>
      </xdr:nvSpPr>
      <xdr:spPr>
        <a:xfrm>
          <a:off x="17162780" y="1037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21227</xdr:rowOff>
    </xdr:from>
    <xdr:to>
      <xdr:col>107</xdr:col>
      <xdr:colOff>50800</xdr:colOff>
      <xdr:row>62</xdr:row>
      <xdr:rowOff>27105</xdr:rowOff>
    </xdr:to>
    <xdr:cxnSp macro="">
      <xdr:nvCxnSpPr>
        <xdr:cNvPr id="617" name="直線コネクタ 616"/>
        <xdr:cNvCxnSpPr/>
      </xdr:nvCxnSpPr>
      <xdr:spPr>
        <a:xfrm flipV="1">
          <a:off x="17213580" y="10414907"/>
          <a:ext cx="7747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156246</xdr:rowOff>
    </xdr:from>
    <xdr:to>
      <xdr:col>98</xdr:col>
      <xdr:colOff>38100</xdr:colOff>
      <xdr:row>62</xdr:row>
      <xdr:rowOff>86396</xdr:rowOff>
    </xdr:to>
    <xdr:sp macro="" textlink="">
      <xdr:nvSpPr>
        <xdr:cNvPr id="618" name="楕円 617"/>
        <xdr:cNvSpPr/>
      </xdr:nvSpPr>
      <xdr:spPr>
        <a:xfrm>
          <a:off x="16388080" y="10382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27105</xdr:rowOff>
    </xdr:from>
    <xdr:to>
      <xdr:col>102</xdr:col>
      <xdr:colOff>114300</xdr:colOff>
      <xdr:row>62</xdr:row>
      <xdr:rowOff>35596</xdr:rowOff>
    </xdr:to>
    <xdr:cxnSp macro="">
      <xdr:nvCxnSpPr>
        <xdr:cNvPr id="619" name="直線コネクタ 618"/>
        <xdr:cNvCxnSpPr/>
      </xdr:nvCxnSpPr>
      <xdr:spPr>
        <a:xfrm flipV="1">
          <a:off x="16431260" y="10420785"/>
          <a:ext cx="78232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xdr:cNvSpPr txBox="1"/>
      </xdr:nvSpPr>
      <xdr:spPr>
        <a:xfrm>
          <a:off x="18561127" y="105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1" name="n_2aveValue【学校施設】&#10;一人当たり面積"/>
        <xdr:cNvSpPr txBox="1"/>
      </xdr:nvSpPr>
      <xdr:spPr>
        <a:xfrm>
          <a:off x="17776267" y="105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2" name="n_3aveValue【学校施設】&#10;一人当たり面積"/>
        <xdr:cNvSpPr txBox="1"/>
      </xdr:nvSpPr>
      <xdr:spPr>
        <a:xfrm>
          <a:off x="17001567" y="1054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xdr:cNvSpPr txBox="1"/>
      </xdr:nvSpPr>
      <xdr:spPr>
        <a:xfrm>
          <a:off x="1622686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78920</xdr:rowOff>
    </xdr:from>
    <xdr:ext cx="469744" cy="259045"/>
    <xdr:sp macro="" textlink="">
      <xdr:nvSpPr>
        <xdr:cNvPr id="624" name="n_1mainValue【学校施設】&#10;一人当たり面積"/>
        <xdr:cNvSpPr txBox="1"/>
      </xdr:nvSpPr>
      <xdr:spPr>
        <a:xfrm>
          <a:off x="18561127" y="101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88554</xdr:rowOff>
    </xdr:from>
    <xdr:ext cx="469744" cy="259045"/>
    <xdr:sp macro="" textlink="">
      <xdr:nvSpPr>
        <xdr:cNvPr id="625" name="n_2mainValue【学校施設】&#10;一人当たり面積"/>
        <xdr:cNvSpPr txBox="1"/>
      </xdr:nvSpPr>
      <xdr:spPr>
        <a:xfrm>
          <a:off x="17776267" y="10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94432</xdr:rowOff>
    </xdr:from>
    <xdr:ext cx="469744" cy="259045"/>
    <xdr:sp macro="" textlink="">
      <xdr:nvSpPr>
        <xdr:cNvPr id="626" name="n_3mainValue【学校施設】&#10;一人当たり面積"/>
        <xdr:cNvSpPr txBox="1"/>
      </xdr:nvSpPr>
      <xdr:spPr>
        <a:xfrm>
          <a:off x="17001567" y="1015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102923</xdr:rowOff>
    </xdr:from>
    <xdr:ext cx="469744" cy="259045"/>
    <xdr:sp macro="" textlink="">
      <xdr:nvSpPr>
        <xdr:cNvPr id="627" name="n_4mainValue【学校施設】&#10;一人当たり面積"/>
        <xdr:cNvSpPr txBox="1"/>
      </xdr:nvSpPr>
      <xdr:spPr>
        <a:xfrm>
          <a:off x="16226867" y="101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xdr:cNvCxnSpPr/>
      </xdr:nvCxnSpPr>
      <xdr:spPr>
        <a:xfrm flipV="1">
          <a:off x="14375764" y="1684673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xdr:cNvSpPr txBox="1"/>
      </xdr:nvSpPr>
      <xdr:spPr>
        <a:xfrm>
          <a:off x="14414500" y="166257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xdr:cNvCxnSpPr/>
      </xdr:nvCxnSpPr>
      <xdr:spPr>
        <a:xfrm>
          <a:off x="142875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4" name="【公民館】&#10;有形固定資産減価償却率平均値テキスト"/>
        <xdr:cNvSpPr txBox="1"/>
      </xdr:nvSpPr>
      <xdr:spPr>
        <a:xfrm>
          <a:off x="14414500" y="1762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xdr:cNvSpPr/>
      </xdr:nvSpPr>
      <xdr:spPr>
        <a:xfrm>
          <a:off x="14325600" y="177712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6" name="フローチャート: 判断 675"/>
        <xdr:cNvSpPr/>
      </xdr:nvSpPr>
      <xdr:spPr>
        <a:xfrm>
          <a:off x="13578840" y="1771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7" name="フローチャート: 判断 676"/>
        <xdr:cNvSpPr/>
      </xdr:nvSpPr>
      <xdr:spPr>
        <a:xfrm>
          <a:off x="12804140" y="1772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8" name="フローチャート: 判断 677"/>
        <xdr:cNvSpPr/>
      </xdr:nvSpPr>
      <xdr:spPr>
        <a:xfrm>
          <a:off x="12029440" y="177707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79" name="フローチャート: 判断 678"/>
        <xdr:cNvSpPr/>
      </xdr:nvSpPr>
      <xdr:spPr>
        <a:xfrm>
          <a:off x="11231880" y="17746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85" name="楕円 684"/>
        <xdr:cNvSpPr/>
      </xdr:nvSpPr>
      <xdr:spPr>
        <a:xfrm>
          <a:off x="14325600" y="17795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686" name="【公民館】&#10;有形固定資産減価償却率該当値テキスト"/>
        <xdr:cNvSpPr txBox="1"/>
      </xdr:nvSpPr>
      <xdr:spPr>
        <a:xfrm>
          <a:off x="1441450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687" name="楕円 686"/>
        <xdr:cNvSpPr/>
      </xdr:nvSpPr>
      <xdr:spPr>
        <a:xfrm>
          <a:off x="13578840" y="1754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106</xdr:row>
      <xdr:rowOff>76200</xdr:rowOff>
    </xdr:to>
    <xdr:cxnSp macro="">
      <xdr:nvCxnSpPr>
        <xdr:cNvPr id="688" name="直線コネクタ 687"/>
        <xdr:cNvCxnSpPr/>
      </xdr:nvCxnSpPr>
      <xdr:spPr>
        <a:xfrm>
          <a:off x="13629640" y="17598934"/>
          <a:ext cx="746760" cy="2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689" name="楕円 688"/>
        <xdr:cNvSpPr/>
      </xdr:nvSpPr>
      <xdr:spPr>
        <a:xfrm>
          <a:off x="12804140" y="1752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104</xdr:row>
      <xdr:rowOff>164374</xdr:rowOff>
    </xdr:to>
    <xdr:cxnSp macro="">
      <xdr:nvCxnSpPr>
        <xdr:cNvPr id="690" name="直線コネクタ 689"/>
        <xdr:cNvCxnSpPr/>
      </xdr:nvCxnSpPr>
      <xdr:spPr>
        <a:xfrm>
          <a:off x="12854940" y="1757117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691" name="楕円 690"/>
        <xdr:cNvSpPr/>
      </xdr:nvSpPr>
      <xdr:spPr>
        <a:xfrm>
          <a:off x="12029440" y="17486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104</xdr:row>
      <xdr:rowOff>136616</xdr:rowOff>
    </xdr:to>
    <xdr:cxnSp macro="">
      <xdr:nvCxnSpPr>
        <xdr:cNvPr id="692" name="直線コネクタ 691"/>
        <xdr:cNvCxnSpPr/>
      </xdr:nvCxnSpPr>
      <xdr:spPr>
        <a:xfrm>
          <a:off x="12072620" y="1753688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144599</xdr:rowOff>
    </xdr:from>
    <xdr:to>
      <xdr:col>67</xdr:col>
      <xdr:colOff>101600</xdr:colOff>
      <xdr:row>105</xdr:row>
      <xdr:rowOff>74749</xdr:rowOff>
    </xdr:to>
    <xdr:sp macro="" textlink="">
      <xdr:nvSpPr>
        <xdr:cNvPr id="693" name="楕円 692"/>
        <xdr:cNvSpPr/>
      </xdr:nvSpPr>
      <xdr:spPr>
        <a:xfrm>
          <a:off x="1123188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102326</xdr:rowOff>
    </xdr:from>
    <xdr:to>
      <xdr:col>71</xdr:col>
      <xdr:colOff>177800</xdr:colOff>
      <xdr:row>105</xdr:row>
      <xdr:rowOff>23949</xdr:rowOff>
    </xdr:to>
    <xdr:cxnSp macro="">
      <xdr:nvCxnSpPr>
        <xdr:cNvPr id="694" name="直線コネクタ 693"/>
        <xdr:cNvCxnSpPr/>
      </xdr:nvCxnSpPr>
      <xdr:spPr>
        <a:xfrm flipV="1">
          <a:off x="11282680" y="17536886"/>
          <a:ext cx="78994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695" name="n_1aveValue【公民館】&#10;有形固定資産減価償却率"/>
        <xdr:cNvSpPr txBox="1"/>
      </xdr:nvSpPr>
      <xdr:spPr>
        <a:xfrm>
          <a:off x="1343724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696" name="n_2aveValue【公民館】&#10;有形固定資産減価償却率"/>
        <xdr:cNvSpPr txBox="1"/>
      </xdr:nvSpPr>
      <xdr:spPr>
        <a:xfrm>
          <a:off x="12675244" y="1781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7" name="n_3aveValue【公民館】&#10;有形固定資産減価償却率"/>
        <xdr:cNvSpPr txBox="1"/>
      </xdr:nvSpPr>
      <xdr:spPr>
        <a:xfrm>
          <a:off x="119005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698" name="n_4aveValue【公民館】&#10;有形固定資産減価償却率"/>
        <xdr:cNvSpPr txBox="1"/>
      </xdr:nvSpPr>
      <xdr:spPr>
        <a:xfrm>
          <a:off x="1110298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60251</xdr:rowOff>
    </xdr:from>
    <xdr:ext cx="405111" cy="259045"/>
    <xdr:sp macro="" textlink="">
      <xdr:nvSpPr>
        <xdr:cNvPr id="699" name="n_1mainValue【公民館】&#10;有形固定資産減価償却率"/>
        <xdr:cNvSpPr txBox="1"/>
      </xdr:nvSpPr>
      <xdr:spPr>
        <a:xfrm>
          <a:off x="1343724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32493</xdr:rowOff>
    </xdr:from>
    <xdr:ext cx="405111" cy="259045"/>
    <xdr:sp macro="" textlink="">
      <xdr:nvSpPr>
        <xdr:cNvPr id="700" name="n_2mainValue【公民館】&#10;有形固定資産減価償却率"/>
        <xdr:cNvSpPr txBox="1"/>
      </xdr:nvSpPr>
      <xdr:spPr>
        <a:xfrm>
          <a:off x="12675244"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701" name="n_3mainValue【公民館】&#10;有形固定資産減価償却率"/>
        <xdr:cNvSpPr txBox="1"/>
      </xdr:nvSpPr>
      <xdr:spPr>
        <a:xfrm>
          <a:off x="119005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702" name="n_4mainValue【公民館】&#10;有形固定資産減価償却率"/>
        <xdr:cNvSpPr txBox="1"/>
      </xdr:nvSpPr>
      <xdr:spPr>
        <a:xfrm>
          <a:off x="1110298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xdr:cNvCxnSpPr/>
      </xdr:nvCxnSpPr>
      <xdr:spPr>
        <a:xfrm flipV="1">
          <a:off x="19509104" y="16831492"/>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xdr:cNvSpPr txBox="1"/>
      </xdr:nvSpPr>
      <xdr:spPr>
        <a:xfrm>
          <a:off x="19547840" y="1661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xdr:cNvCxnSpPr/>
      </xdr:nvCxnSpPr>
      <xdr:spPr>
        <a:xfrm>
          <a:off x="19443700" y="168314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733" name="【公民館】&#10;一人当たり面積平均値テキスト"/>
        <xdr:cNvSpPr txBox="1"/>
      </xdr:nvSpPr>
      <xdr:spPr>
        <a:xfrm>
          <a:off x="19547840" y="1792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xdr:cNvSpPr/>
      </xdr:nvSpPr>
      <xdr:spPr>
        <a:xfrm>
          <a:off x="19458940" y="1794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5" name="フローチャート: 判断 734"/>
        <xdr:cNvSpPr/>
      </xdr:nvSpPr>
      <xdr:spPr>
        <a:xfrm>
          <a:off x="18735040" y="17961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6" name="フローチャート: 判断 735"/>
        <xdr:cNvSpPr/>
      </xdr:nvSpPr>
      <xdr:spPr>
        <a:xfrm>
          <a:off x="17937480" y="179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7" name="フローチャート: 判断 736"/>
        <xdr:cNvSpPr/>
      </xdr:nvSpPr>
      <xdr:spPr>
        <a:xfrm>
          <a:off x="171627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8" name="フローチャート: 判断 737"/>
        <xdr:cNvSpPr/>
      </xdr:nvSpPr>
      <xdr:spPr>
        <a:xfrm>
          <a:off x="16388080" y="17938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44" name="楕円 743"/>
        <xdr:cNvSpPr/>
      </xdr:nvSpPr>
      <xdr:spPr>
        <a:xfrm>
          <a:off x="1945894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745" name="【公民館】&#10;一人当たり面積該当値テキスト"/>
        <xdr:cNvSpPr txBox="1"/>
      </xdr:nvSpPr>
      <xdr:spPr>
        <a:xfrm>
          <a:off x="19547840"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158206</xdr:rowOff>
    </xdr:from>
    <xdr:to>
      <xdr:col>112</xdr:col>
      <xdr:colOff>38100</xdr:colOff>
      <xdr:row>105</xdr:row>
      <xdr:rowOff>88356</xdr:rowOff>
    </xdr:to>
    <xdr:sp macro="" textlink="">
      <xdr:nvSpPr>
        <xdr:cNvPr id="746" name="楕円 745"/>
        <xdr:cNvSpPr/>
      </xdr:nvSpPr>
      <xdr:spPr>
        <a:xfrm>
          <a:off x="18735040" y="17592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105</xdr:row>
      <xdr:rowOff>37556</xdr:rowOff>
    </xdr:to>
    <xdr:cxnSp macro="">
      <xdr:nvCxnSpPr>
        <xdr:cNvPr id="747" name="直線コネクタ 746"/>
        <xdr:cNvCxnSpPr/>
      </xdr:nvCxnSpPr>
      <xdr:spPr>
        <a:xfrm flipV="1">
          <a:off x="18778220" y="17465040"/>
          <a:ext cx="73152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48" name="楕円 747"/>
        <xdr:cNvSpPr/>
      </xdr:nvSpPr>
      <xdr:spPr>
        <a:xfrm>
          <a:off x="179374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37556</xdr:rowOff>
    </xdr:from>
    <xdr:to>
      <xdr:col>111</xdr:col>
      <xdr:colOff>177800</xdr:colOff>
      <xdr:row>105</xdr:row>
      <xdr:rowOff>51707</xdr:rowOff>
    </xdr:to>
    <xdr:cxnSp macro="">
      <xdr:nvCxnSpPr>
        <xdr:cNvPr id="749" name="直線コネクタ 748"/>
        <xdr:cNvCxnSpPr/>
      </xdr:nvCxnSpPr>
      <xdr:spPr>
        <a:xfrm flipV="1">
          <a:off x="17988280" y="17639756"/>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9616</xdr:rowOff>
    </xdr:from>
    <xdr:to>
      <xdr:col>102</xdr:col>
      <xdr:colOff>165100</xdr:colOff>
      <xdr:row>105</xdr:row>
      <xdr:rowOff>111216</xdr:rowOff>
    </xdr:to>
    <xdr:sp macro="" textlink="">
      <xdr:nvSpPr>
        <xdr:cNvPr id="750" name="楕円 749"/>
        <xdr:cNvSpPr/>
      </xdr:nvSpPr>
      <xdr:spPr>
        <a:xfrm>
          <a:off x="17162780" y="176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60416</xdr:rowOff>
    </xdr:to>
    <xdr:cxnSp macro="">
      <xdr:nvCxnSpPr>
        <xdr:cNvPr id="751" name="直線コネクタ 750"/>
        <xdr:cNvCxnSpPr/>
      </xdr:nvCxnSpPr>
      <xdr:spPr>
        <a:xfrm flipV="1">
          <a:off x="17213580" y="17653907"/>
          <a:ext cx="7747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95069</xdr:rowOff>
    </xdr:from>
    <xdr:to>
      <xdr:col>98</xdr:col>
      <xdr:colOff>38100</xdr:colOff>
      <xdr:row>105</xdr:row>
      <xdr:rowOff>25219</xdr:rowOff>
    </xdr:to>
    <xdr:sp macro="" textlink="">
      <xdr:nvSpPr>
        <xdr:cNvPr id="752" name="楕円 751"/>
        <xdr:cNvSpPr/>
      </xdr:nvSpPr>
      <xdr:spPr>
        <a:xfrm>
          <a:off x="16388080" y="17529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145869</xdr:rowOff>
    </xdr:from>
    <xdr:to>
      <xdr:col>102</xdr:col>
      <xdr:colOff>114300</xdr:colOff>
      <xdr:row>105</xdr:row>
      <xdr:rowOff>60416</xdr:rowOff>
    </xdr:to>
    <xdr:cxnSp macro="">
      <xdr:nvCxnSpPr>
        <xdr:cNvPr id="753" name="直線コネクタ 752"/>
        <xdr:cNvCxnSpPr/>
      </xdr:nvCxnSpPr>
      <xdr:spPr>
        <a:xfrm>
          <a:off x="16431260" y="17580429"/>
          <a:ext cx="78232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54" name="n_1aveValue【公民館】&#10;一人当たり面積"/>
        <xdr:cNvSpPr txBox="1"/>
      </xdr:nvSpPr>
      <xdr:spPr>
        <a:xfrm>
          <a:off x="1856112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755" name="n_2aveValue【公民館】&#10;一人当たり面積"/>
        <xdr:cNvSpPr txBox="1"/>
      </xdr:nvSpPr>
      <xdr:spPr>
        <a:xfrm>
          <a:off x="17776267" y="180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6" name="n_3aveValue【公民館】&#10;一人当たり面積"/>
        <xdr:cNvSpPr txBox="1"/>
      </xdr:nvSpPr>
      <xdr:spPr>
        <a:xfrm>
          <a:off x="170015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57" name="n_4aveValue【公民館】&#10;一人当たり面積"/>
        <xdr:cNvSpPr txBox="1"/>
      </xdr:nvSpPr>
      <xdr:spPr>
        <a:xfrm>
          <a:off x="162268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104883</xdr:rowOff>
    </xdr:from>
    <xdr:ext cx="469744" cy="259045"/>
    <xdr:sp macro="" textlink="">
      <xdr:nvSpPr>
        <xdr:cNvPr id="758" name="n_1mainValue【公民館】&#10;一人当たり面積"/>
        <xdr:cNvSpPr txBox="1"/>
      </xdr:nvSpPr>
      <xdr:spPr>
        <a:xfrm>
          <a:off x="185611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59" name="n_2mainValue【公民館】&#10;一人当たり面積"/>
        <xdr:cNvSpPr txBox="1"/>
      </xdr:nvSpPr>
      <xdr:spPr>
        <a:xfrm>
          <a:off x="177762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127743</xdr:rowOff>
    </xdr:from>
    <xdr:ext cx="469744" cy="259045"/>
    <xdr:sp macro="" textlink="">
      <xdr:nvSpPr>
        <xdr:cNvPr id="760" name="n_3mainValue【公民館】&#10;一人当たり面積"/>
        <xdr:cNvSpPr txBox="1"/>
      </xdr:nvSpPr>
      <xdr:spPr>
        <a:xfrm>
          <a:off x="17001567" y="173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41746</xdr:rowOff>
    </xdr:from>
    <xdr:ext cx="469744" cy="259045"/>
    <xdr:sp macro="" textlink="">
      <xdr:nvSpPr>
        <xdr:cNvPr id="761" name="n_4mainValue【公民館】&#10;一人当たり面積"/>
        <xdr:cNvSpPr txBox="1"/>
      </xdr:nvSpPr>
      <xdr:spPr>
        <a:xfrm>
          <a:off x="16226867" y="173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類似団体と比較して特に有形固定資産減価償却率が高くなっているのは、道路、橋りょう・トンネルおよび学校施設である。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については、町域が広く山間地域に集落が点在していることもあり一人当たりの延長が平均を大きく上回っている。毎年改修工事を行っているものの、保有資産が多いこともあり、有形固定資産減価償却率は上昇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橋りょう・トンネルについては、定期的に点検を行い、改修の必要性がある場合のみ改修を行うため、改修時期が減価償却率とリンクしないことにより高くなっている。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学校施設については、小学校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校中学校２校あり、公共施設再編計画では、学校再編を目標としており、施設配置の効率化を図る。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全国平均や類似団体平均を上回っているものが多く、公共施設等の適正な維持管理、更新等、マネジメントを引き続き進めていく。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10,446
10,306
128.79
7,444,810
6,991,560
384,400
4,254,818
3,225,641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xdr:cNvCxnSpPr/>
      </xdr:nvCxnSpPr>
      <xdr:spPr>
        <a:xfrm flipV="1">
          <a:off x="4086225" y="946213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xdr:cNvSpPr txBox="1"/>
      </xdr:nvSpPr>
      <xdr:spPr>
        <a:xfrm>
          <a:off x="4124960"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xdr:cNvCxnSpPr/>
      </xdr:nvCxnSpPr>
      <xdr:spPr>
        <a:xfrm>
          <a:off x="4020820" y="9462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78" name="【体育館・プール】&#10;有形固定資産減価償却率平均値テキスト"/>
        <xdr:cNvSpPr txBox="1"/>
      </xdr:nvSpPr>
      <xdr:spPr>
        <a:xfrm>
          <a:off x="412496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xdr:cNvSpPr/>
      </xdr:nvSpPr>
      <xdr:spPr>
        <a:xfrm>
          <a:off x="3312160" y="1017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xdr:cNvSpPr/>
      </xdr:nvSpPr>
      <xdr:spPr>
        <a:xfrm>
          <a:off x="96520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103505</xdr:rowOff>
    </xdr:from>
    <xdr:to>
      <xdr:col>24</xdr:col>
      <xdr:colOff>114300</xdr:colOff>
      <xdr:row>63</xdr:row>
      <xdr:rowOff>33655</xdr:rowOff>
    </xdr:to>
    <xdr:sp macro="" textlink="">
      <xdr:nvSpPr>
        <xdr:cNvPr id="89" name="楕円 88"/>
        <xdr:cNvSpPr/>
      </xdr:nvSpPr>
      <xdr:spPr>
        <a:xfrm>
          <a:off x="4036060" y="1049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81932</xdr:rowOff>
    </xdr:from>
    <xdr:ext cx="405111" cy="259045"/>
    <xdr:sp macro="" textlink="">
      <xdr:nvSpPr>
        <xdr:cNvPr id="90" name="【体育館・プール】&#10;有形固定資産減価償却率該当値テキスト"/>
        <xdr:cNvSpPr txBox="1"/>
      </xdr:nvSpPr>
      <xdr:spPr>
        <a:xfrm>
          <a:off x="412496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91" name="楕円 90"/>
        <xdr:cNvSpPr/>
      </xdr:nvSpPr>
      <xdr:spPr>
        <a:xfrm>
          <a:off x="3312160" y="10459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154305</xdr:rowOff>
    </xdr:to>
    <xdr:cxnSp macro="">
      <xdr:nvCxnSpPr>
        <xdr:cNvPr id="92" name="直線コネクタ 91"/>
        <xdr:cNvCxnSpPr/>
      </xdr:nvCxnSpPr>
      <xdr:spPr>
        <a:xfrm>
          <a:off x="3355340" y="105098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93" name="楕円 92"/>
        <xdr:cNvSpPr/>
      </xdr:nvSpPr>
      <xdr:spPr>
        <a:xfrm>
          <a:off x="25146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116205</xdr:rowOff>
    </xdr:to>
    <xdr:cxnSp macro="">
      <xdr:nvCxnSpPr>
        <xdr:cNvPr id="94" name="直線コネクタ 93"/>
        <xdr:cNvCxnSpPr/>
      </xdr:nvCxnSpPr>
      <xdr:spPr>
        <a:xfrm>
          <a:off x="2565400" y="105079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33020</xdr:rowOff>
    </xdr:from>
    <xdr:to>
      <xdr:col>10</xdr:col>
      <xdr:colOff>165100</xdr:colOff>
      <xdr:row>62</xdr:row>
      <xdr:rowOff>134620</xdr:rowOff>
    </xdr:to>
    <xdr:sp macro="" textlink="">
      <xdr:nvSpPr>
        <xdr:cNvPr id="95" name="楕円 94"/>
        <xdr:cNvSpPr/>
      </xdr:nvSpPr>
      <xdr:spPr>
        <a:xfrm>
          <a:off x="17399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83820</xdr:rowOff>
    </xdr:from>
    <xdr:to>
      <xdr:col>15</xdr:col>
      <xdr:colOff>50800</xdr:colOff>
      <xdr:row>62</xdr:row>
      <xdr:rowOff>114300</xdr:rowOff>
    </xdr:to>
    <xdr:cxnSp macro="">
      <xdr:nvCxnSpPr>
        <xdr:cNvPr id="96" name="直線コネクタ 95"/>
        <xdr:cNvCxnSpPr/>
      </xdr:nvCxnSpPr>
      <xdr:spPr>
        <a:xfrm>
          <a:off x="1790700" y="104775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xdr:rowOff>
    </xdr:from>
    <xdr:to>
      <xdr:col>6</xdr:col>
      <xdr:colOff>38100</xdr:colOff>
      <xdr:row>62</xdr:row>
      <xdr:rowOff>104140</xdr:rowOff>
    </xdr:to>
    <xdr:sp macro="" textlink="">
      <xdr:nvSpPr>
        <xdr:cNvPr id="97" name="楕円 96"/>
        <xdr:cNvSpPr/>
      </xdr:nvSpPr>
      <xdr:spPr>
        <a:xfrm>
          <a:off x="96520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53340</xdr:rowOff>
    </xdr:from>
    <xdr:to>
      <xdr:col>10</xdr:col>
      <xdr:colOff>114300</xdr:colOff>
      <xdr:row>62</xdr:row>
      <xdr:rowOff>83820</xdr:rowOff>
    </xdr:to>
    <xdr:cxnSp macro="">
      <xdr:nvCxnSpPr>
        <xdr:cNvPr id="98" name="直線コネクタ 97"/>
        <xdr:cNvCxnSpPr/>
      </xdr:nvCxnSpPr>
      <xdr:spPr>
        <a:xfrm>
          <a:off x="1008380" y="1044702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99" name="n_1aveValue【体育館・プール】&#10;有形固定資産減価償却率"/>
        <xdr:cNvSpPr txBox="1"/>
      </xdr:nvSpPr>
      <xdr:spPr>
        <a:xfrm>
          <a:off x="317056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xdr:cNvSpPr txBox="1"/>
      </xdr:nvSpPr>
      <xdr:spPr>
        <a:xfrm>
          <a:off x="8363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03" name="n_1mainValue【体育館・プール】&#10;有形固定資産減価償却率"/>
        <xdr:cNvSpPr txBox="1"/>
      </xdr:nvSpPr>
      <xdr:spPr>
        <a:xfrm>
          <a:off x="317056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104" name="n_2mainValue【体育館・プール】&#10;有形固定資産減価償却率"/>
        <xdr:cNvSpPr txBox="1"/>
      </xdr:nvSpPr>
      <xdr:spPr>
        <a:xfrm>
          <a:off x="23857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125747</xdr:rowOff>
    </xdr:from>
    <xdr:ext cx="405111" cy="259045"/>
    <xdr:sp macro="" textlink="">
      <xdr:nvSpPr>
        <xdr:cNvPr id="105" name="n_3mainValue【体育館・プール】&#10;有形固定資産減価償却率"/>
        <xdr:cNvSpPr txBox="1"/>
      </xdr:nvSpPr>
      <xdr:spPr>
        <a:xfrm>
          <a:off x="161100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106" name="n_4mainValue【体育館・プール】&#10;有形固定資産減価償却率"/>
        <xdr:cNvSpPr txBox="1"/>
      </xdr:nvSpPr>
      <xdr:spPr>
        <a:xfrm>
          <a:off x="8363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xdr:cNvCxnSpPr/>
      </xdr:nvCxnSpPr>
      <xdr:spPr>
        <a:xfrm flipV="1">
          <a:off x="9219565" y="9292895"/>
          <a:ext cx="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xdr:cNvSpPr txBox="1"/>
      </xdr:nvSpPr>
      <xdr:spPr>
        <a:xfrm>
          <a:off x="9258300" y="106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xdr:cNvCxnSpPr/>
      </xdr:nvCxnSpPr>
      <xdr:spPr>
        <a:xfrm>
          <a:off x="9154160" y="10666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xdr:cNvSpPr txBox="1"/>
      </xdr:nvSpPr>
      <xdr:spPr>
        <a:xfrm>
          <a:off x="9258300" y="907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xdr:cNvCxnSpPr/>
      </xdr:nvCxnSpPr>
      <xdr:spPr>
        <a:xfrm>
          <a:off x="9154160" y="9292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xdr:cNvSpPr txBox="1"/>
      </xdr:nvSpPr>
      <xdr:spPr>
        <a:xfrm>
          <a:off x="92583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xdr:cNvSpPr/>
      </xdr:nvSpPr>
      <xdr:spPr>
        <a:xfrm>
          <a:off x="919226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xdr:cNvSpPr/>
      </xdr:nvSpPr>
      <xdr:spPr>
        <a:xfrm>
          <a:off x="8445500" y="10317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xdr:cNvSpPr/>
      </xdr:nvSpPr>
      <xdr:spPr>
        <a:xfrm>
          <a:off x="7670800" y="10293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xdr:cNvSpPr/>
      </xdr:nvSpPr>
      <xdr:spPr>
        <a:xfrm>
          <a:off x="687324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0985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153568</xdr:rowOff>
    </xdr:from>
    <xdr:to>
      <xdr:col>55</xdr:col>
      <xdr:colOff>50800</xdr:colOff>
      <xdr:row>62</xdr:row>
      <xdr:rowOff>83718</xdr:rowOff>
    </xdr:to>
    <xdr:sp macro="" textlink="">
      <xdr:nvSpPr>
        <xdr:cNvPr id="144" name="楕円 143"/>
        <xdr:cNvSpPr/>
      </xdr:nvSpPr>
      <xdr:spPr>
        <a:xfrm>
          <a:off x="9192260" y="10379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131995</xdr:rowOff>
    </xdr:from>
    <xdr:ext cx="469744" cy="259045"/>
    <xdr:sp macro="" textlink="">
      <xdr:nvSpPr>
        <xdr:cNvPr id="145" name="【体育館・プール】&#10;一人当たり面積該当値テキスト"/>
        <xdr:cNvSpPr txBox="1"/>
      </xdr:nvSpPr>
      <xdr:spPr>
        <a:xfrm>
          <a:off x="9258300" y="103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162713</xdr:rowOff>
    </xdr:from>
    <xdr:to>
      <xdr:col>50</xdr:col>
      <xdr:colOff>165100</xdr:colOff>
      <xdr:row>62</xdr:row>
      <xdr:rowOff>92863</xdr:rowOff>
    </xdr:to>
    <xdr:sp macro="" textlink="">
      <xdr:nvSpPr>
        <xdr:cNvPr id="146" name="楕円 145"/>
        <xdr:cNvSpPr/>
      </xdr:nvSpPr>
      <xdr:spPr>
        <a:xfrm>
          <a:off x="8445500" y="1038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32918</xdr:rowOff>
    </xdr:from>
    <xdr:to>
      <xdr:col>55</xdr:col>
      <xdr:colOff>0</xdr:colOff>
      <xdr:row>62</xdr:row>
      <xdr:rowOff>42063</xdr:rowOff>
    </xdr:to>
    <xdr:cxnSp macro="">
      <xdr:nvCxnSpPr>
        <xdr:cNvPr id="147" name="直線コネクタ 146"/>
        <xdr:cNvCxnSpPr/>
      </xdr:nvCxnSpPr>
      <xdr:spPr>
        <a:xfrm flipV="1">
          <a:off x="8496300" y="10426598"/>
          <a:ext cx="723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124308</xdr:rowOff>
    </xdr:from>
    <xdr:to>
      <xdr:col>46</xdr:col>
      <xdr:colOff>38100</xdr:colOff>
      <xdr:row>62</xdr:row>
      <xdr:rowOff>54458</xdr:rowOff>
    </xdr:to>
    <xdr:sp macro="" textlink="">
      <xdr:nvSpPr>
        <xdr:cNvPr id="148" name="楕円 147"/>
        <xdr:cNvSpPr/>
      </xdr:nvSpPr>
      <xdr:spPr>
        <a:xfrm>
          <a:off x="7670800" y="10350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3658</xdr:rowOff>
    </xdr:from>
    <xdr:to>
      <xdr:col>50</xdr:col>
      <xdr:colOff>114300</xdr:colOff>
      <xdr:row>62</xdr:row>
      <xdr:rowOff>42063</xdr:rowOff>
    </xdr:to>
    <xdr:cxnSp macro="">
      <xdr:nvCxnSpPr>
        <xdr:cNvPr id="149" name="直線コネクタ 148"/>
        <xdr:cNvCxnSpPr/>
      </xdr:nvCxnSpPr>
      <xdr:spPr>
        <a:xfrm>
          <a:off x="7713980" y="10397338"/>
          <a:ext cx="78232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128880</xdr:rowOff>
    </xdr:from>
    <xdr:to>
      <xdr:col>41</xdr:col>
      <xdr:colOff>101600</xdr:colOff>
      <xdr:row>62</xdr:row>
      <xdr:rowOff>59030</xdr:rowOff>
    </xdr:to>
    <xdr:sp macro="" textlink="">
      <xdr:nvSpPr>
        <xdr:cNvPr id="150" name="楕円 149"/>
        <xdr:cNvSpPr/>
      </xdr:nvSpPr>
      <xdr:spPr>
        <a:xfrm>
          <a:off x="6873240" y="10354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3658</xdr:rowOff>
    </xdr:from>
    <xdr:to>
      <xdr:col>45</xdr:col>
      <xdr:colOff>177800</xdr:colOff>
      <xdr:row>62</xdr:row>
      <xdr:rowOff>8230</xdr:rowOff>
    </xdr:to>
    <xdr:cxnSp macro="">
      <xdr:nvCxnSpPr>
        <xdr:cNvPr id="151" name="直線コネクタ 150"/>
        <xdr:cNvCxnSpPr/>
      </xdr:nvCxnSpPr>
      <xdr:spPr>
        <a:xfrm flipV="1">
          <a:off x="6924040" y="1039733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135280</xdr:rowOff>
    </xdr:from>
    <xdr:to>
      <xdr:col>36</xdr:col>
      <xdr:colOff>165100</xdr:colOff>
      <xdr:row>62</xdr:row>
      <xdr:rowOff>65430</xdr:rowOff>
    </xdr:to>
    <xdr:sp macro="" textlink="">
      <xdr:nvSpPr>
        <xdr:cNvPr id="152" name="楕円 151"/>
        <xdr:cNvSpPr/>
      </xdr:nvSpPr>
      <xdr:spPr>
        <a:xfrm>
          <a:off x="6098540" y="1036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8230</xdr:rowOff>
    </xdr:from>
    <xdr:to>
      <xdr:col>41</xdr:col>
      <xdr:colOff>50800</xdr:colOff>
      <xdr:row>62</xdr:row>
      <xdr:rowOff>14630</xdr:rowOff>
    </xdr:to>
    <xdr:cxnSp macro="">
      <xdr:nvCxnSpPr>
        <xdr:cNvPr id="153" name="直線コネクタ 152"/>
        <xdr:cNvCxnSpPr/>
      </xdr:nvCxnSpPr>
      <xdr:spPr>
        <a:xfrm flipV="1">
          <a:off x="6149340" y="10401910"/>
          <a:ext cx="7747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xdr:cNvSpPr txBox="1"/>
      </xdr:nvSpPr>
      <xdr:spPr>
        <a:xfrm>
          <a:off x="827158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xdr:cNvSpPr txBox="1"/>
      </xdr:nvSpPr>
      <xdr:spPr>
        <a:xfrm>
          <a:off x="750958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xdr:cNvSpPr txBox="1"/>
      </xdr:nvSpPr>
      <xdr:spPr>
        <a:xfrm>
          <a:off x="67120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59373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83990</xdr:rowOff>
    </xdr:from>
    <xdr:ext cx="469744" cy="259045"/>
    <xdr:sp macro="" textlink="">
      <xdr:nvSpPr>
        <xdr:cNvPr id="158" name="n_1mainValue【体育館・プール】&#10;一人当たり面積"/>
        <xdr:cNvSpPr txBox="1"/>
      </xdr:nvSpPr>
      <xdr:spPr>
        <a:xfrm>
          <a:off x="8271587" y="104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45585</xdr:rowOff>
    </xdr:from>
    <xdr:ext cx="469744" cy="259045"/>
    <xdr:sp macro="" textlink="">
      <xdr:nvSpPr>
        <xdr:cNvPr id="159" name="n_2mainValue【体育館・プール】&#10;一人当たり面積"/>
        <xdr:cNvSpPr txBox="1"/>
      </xdr:nvSpPr>
      <xdr:spPr>
        <a:xfrm>
          <a:off x="7509587" y="104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50157</xdr:rowOff>
    </xdr:from>
    <xdr:ext cx="469744" cy="259045"/>
    <xdr:sp macro="" textlink="">
      <xdr:nvSpPr>
        <xdr:cNvPr id="160" name="n_3mainValue【体育館・プール】&#10;一人当たり面積"/>
        <xdr:cNvSpPr txBox="1"/>
      </xdr:nvSpPr>
      <xdr:spPr>
        <a:xfrm>
          <a:off x="6712027" y="104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56557</xdr:rowOff>
    </xdr:from>
    <xdr:ext cx="469744" cy="259045"/>
    <xdr:sp macro="" textlink="">
      <xdr:nvSpPr>
        <xdr:cNvPr id="161" name="n_4mainValue【体育館・プール】&#10;一人当たり面積"/>
        <xdr:cNvSpPr txBox="1"/>
      </xdr:nvSpPr>
      <xdr:spPr>
        <a:xfrm>
          <a:off x="5937327" y="104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xdr:cNvCxnSpPr/>
      </xdr:nvCxnSpPr>
      <xdr:spPr>
        <a:xfrm flipV="1">
          <a:off x="4086225" y="1314640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xdr:cNvSpPr txBox="1"/>
      </xdr:nvSpPr>
      <xdr:spPr>
        <a:xfrm>
          <a:off x="4124960" y="1292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xdr:cNvCxnSpPr/>
      </xdr:nvCxnSpPr>
      <xdr:spPr>
        <a:xfrm>
          <a:off x="4020820" y="13146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124960" y="1357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03606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xdr:cNvSpPr/>
      </xdr:nvSpPr>
      <xdr:spPr>
        <a:xfrm>
          <a:off x="331216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xdr:cNvSpPr/>
      </xdr:nvSpPr>
      <xdr:spPr>
        <a:xfrm>
          <a:off x="251460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xdr:cNvSpPr/>
      </xdr:nvSpPr>
      <xdr:spPr>
        <a:xfrm>
          <a:off x="173990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xdr:cNvSpPr/>
      </xdr:nvSpPr>
      <xdr:spPr>
        <a:xfrm>
          <a:off x="965200" y="13581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02" name="楕円 201"/>
        <xdr:cNvSpPr/>
      </xdr:nvSpPr>
      <xdr:spPr>
        <a:xfrm>
          <a:off x="403606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144797</xdr:rowOff>
    </xdr:from>
    <xdr:ext cx="405111" cy="259045"/>
    <xdr:sp macro="" textlink="">
      <xdr:nvSpPr>
        <xdr:cNvPr id="203" name="【福祉施設】&#10;有形固定資産減価償却率該当値テキスト"/>
        <xdr:cNvSpPr txBox="1"/>
      </xdr:nvSpPr>
      <xdr:spPr>
        <a:xfrm>
          <a:off x="4124960"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04" name="楕円 203"/>
        <xdr:cNvSpPr/>
      </xdr:nvSpPr>
      <xdr:spPr>
        <a:xfrm>
          <a:off x="3312160" y="1382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125730</xdr:rowOff>
    </xdr:to>
    <xdr:cxnSp macro="">
      <xdr:nvCxnSpPr>
        <xdr:cNvPr id="205" name="直線コネクタ 204"/>
        <xdr:cNvCxnSpPr/>
      </xdr:nvCxnSpPr>
      <xdr:spPr>
        <a:xfrm flipV="1">
          <a:off x="3355340" y="1379220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06" name="楕円 205"/>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125730</xdr:rowOff>
    </xdr:to>
    <xdr:cxnSp macro="">
      <xdr:nvCxnSpPr>
        <xdr:cNvPr id="207" name="直線コネクタ 206"/>
        <xdr:cNvCxnSpPr/>
      </xdr:nvCxnSpPr>
      <xdr:spPr>
        <a:xfrm>
          <a:off x="2565400" y="138303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208" name="楕円 207"/>
        <xdr:cNvSpPr/>
      </xdr:nvSpPr>
      <xdr:spPr>
        <a:xfrm>
          <a:off x="17399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83820</xdr:rowOff>
    </xdr:to>
    <xdr:cxnSp macro="">
      <xdr:nvCxnSpPr>
        <xdr:cNvPr id="209" name="直線コネクタ 208"/>
        <xdr:cNvCxnSpPr/>
      </xdr:nvCxnSpPr>
      <xdr:spPr>
        <a:xfrm>
          <a:off x="1790700" y="137922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210" name="楕円 209"/>
        <xdr:cNvSpPr/>
      </xdr:nvSpPr>
      <xdr:spPr>
        <a:xfrm>
          <a:off x="96520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5714</xdr:rowOff>
    </xdr:from>
    <xdr:to>
      <xdr:col>10</xdr:col>
      <xdr:colOff>114300</xdr:colOff>
      <xdr:row>82</xdr:row>
      <xdr:rowOff>45720</xdr:rowOff>
    </xdr:to>
    <xdr:cxnSp macro="">
      <xdr:nvCxnSpPr>
        <xdr:cNvPr id="211" name="直線コネクタ 210"/>
        <xdr:cNvCxnSpPr/>
      </xdr:nvCxnSpPr>
      <xdr:spPr>
        <a:xfrm>
          <a:off x="1008380" y="13752194"/>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12" name="n_1aveValue【福祉施設】&#10;有形固定資産減価償却率"/>
        <xdr:cNvSpPr txBox="1"/>
      </xdr:nvSpPr>
      <xdr:spPr>
        <a:xfrm>
          <a:off x="317056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3" name="n_2aveValue【福祉施設】&#10;有形固定資産減価償却率"/>
        <xdr:cNvSpPr txBox="1"/>
      </xdr:nvSpPr>
      <xdr:spPr>
        <a:xfrm>
          <a:off x="238570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4" name="n_3aveValue【福祉施設】&#10;有形固定資産減価償却率"/>
        <xdr:cNvSpPr txBox="1"/>
      </xdr:nvSpPr>
      <xdr:spPr>
        <a:xfrm>
          <a:off x="161100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15" name="n_4aveValue【福祉施設】&#10;有形固定資産減価償却率"/>
        <xdr:cNvSpPr txBox="1"/>
      </xdr:nvSpPr>
      <xdr:spPr>
        <a:xfrm>
          <a:off x="83630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216" name="n_1mainValue【福祉施設】&#10;有形固定資産減価償却率"/>
        <xdr:cNvSpPr txBox="1"/>
      </xdr:nvSpPr>
      <xdr:spPr>
        <a:xfrm>
          <a:off x="317056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17" name="n_2mainValue【福祉施設】&#10;有形固定資産減価償却率"/>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87647</xdr:rowOff>
    </xdr:from>
    <xdr:ext cx="405111" cy="259045"/>
    <xdr:sp macro="" textlink="">
      <xdr:nvSpPr>
        <xdr:cNvPr id="218" name="n_3mainValue【福祉施設】&#10;有形固定資産減価償却率"/>
        <xdr:cNvSpPr txBox="1"/>
      </xdr:nvSpPr>
      <xdr:spPr>
        <a:xfrm>
          <a:off x="161100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219" name="n_4mainValue【福祉施設】&#10;有形固定資産減価償却率"/>
        <xdr:cNvSpPr txBox="1"/>
      </xdr:nvSpPr>
      <xdr:spPr>
        <a:xfrm>
          <a:off x="83630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xdr:cNvCxnSpPr/>
      </xdr:nvCxnSpPr>
      <xdr:spPr>
        <a:xfrm flipV="1">
          <a:off x="9219565" y="13019859"/>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xdr:cNvSpPr txBox="1"/>
      </xdr:nvSpPr>
      <xdr:spPr>
        <a:xfrm>
          <a:off x="925830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xdr:cNvCxnSpPr/>
      </xdr:nvCxnSpPr>
      <xdr:spPr>
        <a:xfrm>
          <a:off x="915416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xdr:cNvSpPr txBox="1"/>
      </xdr:nvSpPr>
      <xdr:spPr>
        <a:xfrm>
          <a:off x="925830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xdr:cNvCxnSpPr/>
      </xdr:nvCxnSpPr>
      <xdr:spPr>
        <a:xfrm>
          <a:off x="915416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250" name="【福祉施設】&#10;一人当たり面積平均値テキスト"/>
        <xdr:cNvSpPr txBox="1"/>
      </xdr:nvSpPr>
      <xdr:spPr>
        <a:xfrm>
          <a:off x="9258300" y="14120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xdr:cNvSpPr/>
      </xdr:nvSpPr>
      <xdr:spPr>
        <a:xfrm>
          <a:off x="9192260" y="141425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xdr:cNvSpPr/>
      </xdr:nvSpPr>
      <xdr:spPr>
        <a:xfrm>
          <a:off x="8445500" y="14175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xdr:cNvSpPr/>
      </xdr:nvSpPr>
      <xdr:spPr>
        <a:xfrm>
          <a:off x="7670800" y="14132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xdr:cNvSpPr/>
      </xdr:nvSpPr>
      <xdr:spPr>
        <a:xfrm>
          <a:off x="6873240" y="141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xdr:cNvSpPr/>
      </xdr:nvSpPr>
      <xdr:spPr>
        <a:xfrm>
          <a:off x="60985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86905</xdr:rowOff>
    </xdr:from>
    <xdr:to>
      <xdr:col>55</xdr:col>
      <xdr:colOff>50800</xdr:colOff>
      <xdr:row>84</xdr:row>
      <xdr:rowOff>17055</xdr:rowOff>
    </xdr:to>
    <xdr:sp macro="" textlink="">
      <xdr:nvSpPr>
        <xdr:cNvPr id="261" name="楕円 260"/>
        <xdr:cNvSpPr/>
      </xdr:nvSpPr>
      <xdr:spPr>
        <a:xfrm>
          <a:off x="9192260" y="14001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109782</xdr:rowOff>
    </xdr:from>
    <xdr:ext cx="469744" cy="259045"/>
    <xdr:sp macro="" textlink="">
      <xdr:nvSpPr>
        <xdr:cNvPr id="262" name="【福祉施設】&#10;一人当たり面積該当値テキスト"/>
        <xdr:cNvSpPr txBox="1"/>
      </xdr:nvSpPr>
      <xdr:spPr>
        <a:xfrm>
          <a:off x="9258300" y="1385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18324</xdr:rowOff>
    </xdr:from>
    <xdr:to>
      <xdr:col>50</xdr:col>
      <xdr:colOff>165100</xdr:colOff>
      <xdr:row>84</xdr:row>
      <xdr:rowOff>119924</xdr:rowOff>
    </xdr:to>
    <xdr:sp macro="" textlink="">
      <xdr:nvSpPr>
        <xdr:cNvPr id="263" name="楕円 262"/>
        <xdr:cNvSpPr/>
      </xdr:nvSpPr>
      <xdr:spPr>
        <a:xfrm>
          <a:off x="8445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137705</xdr:rowOff>
    </xdr:from>
    <xdr:to>
      <xdr:col>55</xdr:col>
      <xdr:colOff>0</xdr:colOff>
      <xdr:row>84</xdr:row>
      <xdr:rowOff>69124</xdr:rowOff>
    </xdr:to>
    <xdr:cxnSp macro="">
      <xdr:nvCxnSpPr>
        <xdr:cNvPr id="264" name="直線コネクタ 263"/>
        <xdr:cNvCxnSpPr/>
      </xdr:nvCxnSpPr>
      <xdr:spPr>
        <a:xfrm flipV="1">
          <a:off x="8496300" y="14051825"/>
          <a:ext cx="7239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28121</xdr:rowOff>
    </xdr:from>
    <xdr:to>
      <xdr:col>46</xdr:col>
      <xdr:colOff>38100</xdr:colOff>
      <xdr:row>84</xdr:row>
      <xdr:rowOff>129721</xdr:rowOff>
    </xdr:to>
    <xdr:sp macro="" textlink="">
      <xdr:nvSpPr>
        <xdr:cNvPr id="265" name="楕円 264"/>
        <xdr:cNvSpPr/>
      </xdr:nvSpPr>
      <xdr:spPr>
        <a:xfrm>
          <a:off x="7670800" y="14109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69124</xdr:rowOff>
    </xdr:from>
    <xdr:to>
      <xdr:col>50</xdr:col>
      <xdr:colOff>114300</xdr:colOff>
      <xdr:row>84</xdr:row>
      <xdr:rowOff>78921</xdr:rowOff>
    </xdr:to>
    <xdr:cxnSp macro="">
      <xdr:nvCxnSpPr>
        <xdr:cNvPr id="266" name="直線コネクタ 265"/>
        <xdr:cNvCxnSpPr/>
      </xdr:nvCxnSpPr>
      <xdr:spPr>
        <a:xfrm flipV="1">
          <a:off x="7713980" y="14150884"/>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267" name="楕円 266"/>
        <xdr:cNvSpPr/>
      </xdr:nvSpPr>
      <xdr:spPr>
        <a:xfrm>
          <a:off x="68732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78921</xdr:rowOff>
    </xdr:from>
    <xdr:to>
      <xdr:col>45</xdr:col>
      <xdr:colOff>177800</xdr:colOff>
      <xdr:row>84</xdr:row>
      <xdr:rowOff>83820</xdr:rowOff>
    </xdr:to>
    <xdr:cxnSp macro="">
      <xdr:nvCxnSpPr>
        <xdr:cNvPr id="268" name="直線コネクタ 267"/>
        <xdr:cNvCxnSpPr/>
      </xdr:nvCxnSpPr>
      <xdr:spPr>
        <a:xfrm flipV="1">
          <a:off x="6924040" y="14160681"/>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41184</xdr:rowOff>
    </xdr:from>
    <xdr:to>
      <xdr:col>36</xdr:col>
      <xdr:colOff>165100</xdr:colOff>
      <xdr:row>84</xdr:row>
      <xdr:rowOff>142784</xdr:rowOff>
    </xdr:to>
    <xdr:sp macro="" textlink="">
      <xdr:nvSpPr>
        <xdr:cNvPr id="269" name="楕円 268"/>
        <xdr:cNvSpPr/>
      </xdr:nvSpPr>
      <xdr:spPr>
        <a:xfrm>
          <a:off x="609854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91984</xdr:rowOff>
    </xdr:to>
    <xdr:cxnSp macro="">
      <xdr:nvCxnSpPr>
        <xdr:cNvPr id="270" name="直線コネクタ 269"/>
        <xdr:cNvCxnSpPr/>
      </xdr:nvCxnSpPr>
      <xdr:spPr>
        <a:xfrm flipV="1">
          <a:off x="6149340" y="14165580"/>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271" name="n_1aveValue【福祉施設】&#10;一人当たり面積"/>
        <xdr:cNvSpPr txBox="1"/>
      </xdr:nvSpPr>
      <xdr:spPr>
        <a:xfrm>
          <a:off x="8271587" y="142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272" name="n_2aveValue【福祉施設】&#10;一人当たり面積"/>
        <xdr:cNvSpPr txBox="1"/>
      </xdr:nvSpPr>
      <xdr:spPr>
        <a:xfrm>
          <a:off x="7509587" y="142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273" name="n_3aveValue【福祉施設】&#10;一人当たり面積"/>
        <xdr:cNvSpPr txBox="1"/>
      </xdr:nvSpPr>
      <xdr:spPr>
        <a:xfrm>
          <a:off x="6712027" y="1422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274" name="n_4aveValue【福祉施設】&#10;一人当たり面積"/>
        <xdr:cNvSpPr txBox="1"/>
      </xdr:nvSpPr>
      <xdr:spPr>
        <a:xfrm>
          <a:off x="593732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136451</xdr:rowOff>
    </xdr:from>
    <xdr:ext cx="469744" cy="259045"/>
    <xdr:sp macro="" textlink="">
      <xdr:nvSpPr>
        <xdr:cNvPr id="275" name="n_1mainValue【福祉施設】&#10;一人当たり面積"/>
        <xdr:cNvSpPr txBox="1"/>
      </xdr:nvSpPr>
      <xdr:spPr>
        <a:xfrm>
          <a:off x="8271587" y="1388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146248</xdr:rowOff>
    </xdr:from>
    <xdr:ext cx="469744" cy="259045"/>
    <xdr:sp macro="" textlink="">
      <xdr:nvSpPr>
        <xdr:cNvPr id="276" name="n_2mainValue【福祉施設】&#10;一人当たり面積"/>
        <xdr:cNvSpPr txBox="1"/>
      </xdr:nvSpPr>
      <xdr:spPr>
        <a:xfrm>
          <a:off x="7509587" y="1389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277" name="n_3mainValue【福祉施設】&#10;一人当たり面積"/>
        <xdr:cNvSpPr txBox="1"/>
      </xdr:nvSpPr>
      <xdr:spPr>
        <a:xfrm>
          <a:off x="67120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159311</xdr:rowOff>
    </xdr:from>
    <xdr:ext cx="469744" cy="259045"/>
    <xdr:sp macro="" textlink="">
      <xdr:nvSpPr>
        <xdr:cNvPr id="278" name="n_4mainValue【福祉施設】&#10;一人当たり面積"/>
        <xdr:cNvSpPr txBox="1"/>
      </xdr:nvSpPr>
      <xdr:spPr>
        <a:xfrm>
          <a:off x="5937327" y="1390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19" name="直線コネクタ 318"/>
        <xdr:cNvCxnSpPr/>
      </xdr:nvCxnSpPr>
      <xdr:spPr>
        <a:xfrm flipV="1">
          <a:off x="14375764" y="558355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22" name="【一般廃棄物処理施設】&#10;有形固定資産減価償却率最大値テキスト"/>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23" name="直線コネクタ 322"/>
        <xdr:cNvCxnSpPr/>
      </xdr:nvCxnSpPr>
      <xdr:spPr>
        <a:xfrm>
          <a:off x="14287500" y="558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4" name="【一般廃棄物処理施設】&#10;有形固定資産減価償却率平均値テキスト"/>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6" name="フローチャート: 判断 325"/>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7" name="フローチャート: 判断 326"/>
        <xdr:cNvSpPr/>
      </xdr:nvSpPr>
      <xdr:spPr>
        <a:xfrm>
          <a:off x="1280414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8" name="フローチャート: 判断 327"/>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9" name="フローチャート: 判断 328"/>
        <xdr:cNvSpPr/>
      </xdr:nvSpPr>
      <xdr:spPr>
        <a:xfrm>
          <a:off x="1123188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335" name="楕円 334"/>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336" name="【一般廃棄物処理施設】&#10;有形固定資産減価償却率該当値テキスト"/>
        <xdr:cNvSpPr txBox="1"/>
      </xdr:nvSpPr>
      <xdr:spPr>
        <a:xfrm>
          <a:off x="144145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337" name="楕円 336"/>
        <xdr:cNvSpPr/>
      </xdr:nvSpPr>
      <xdr:spPr>
        <a:xfrm>
          <a:off x="1357884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36</xdr:row>
      <xdr:rowOff>83820</xdr:rowOff>
    </xdr:to>
    <xdr:cxnSp macro="">
      <xdr:nvCxnSpPr>
        <xdr:cNvPr id="338" name="直線コネクタ 337"/>
        <xdr:cNvCxnSpPr/>
      </xdr:nvCxnSpPr>
      <xdr:spPr>
        <a:xfrm>
          <a:off x="13629640" y="607504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339" name="楕円 338"/>
        <xdr:cNvSpPr/>
      </xdr:nvSpPr>
      <xdr:spPr>
        <a:xfrm>
          <a:off x="12804140" y="598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40005</xdr:rowOff>
    </xdr:to>
    <xdr:cxnSp macro="">
      <xdr:nvCxnSpPr>
        <xdr:cNvPr id="340" name="直線コネクタ 339"/>
        <xdr:cNvCxnSpPr/>
      </xdr:nvCxnSpPr>
      <xdr:spPr>
        <a:xfrm>
          <a:off x="12854940" y="60331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341" name="楕円 340"/>
        <xdr:cNvSpPr/>
      </xdr:nvSpPr>
      <xdr:spPr>
        <a:xfrm>
          <a:off x="12029440" y="598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35</xdr:row>
      <xdr:rowOff>169545</xdr:rowOff>
    </xdr:to>
    <xdr:cxnSp macro="">
      <xdr:nvCxnSpPr>
        <xdr:cNvPr id="342" name="直線コネクタ 341"/>
        <xdr:cNvCxnSpPr/>
      </xdr:nvCxnSpPr>
      <xdr:spPr>
        <a:xfrm flipV="1">
          <a:off x="12072620" y="60331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343" name="楕円 342"/>
        <xdr:cNvSpPr/>
      </xdr:nvSpPr>
      <xdr:spPr>
        <a:xfrm>
          <a:off x="112318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169545</xdr:rowOff>
    </xdr:from>
    <xdr:to>
      <xdr:col>71</xdr:col>
      <xdr:colOff>177800</xdr:colOff>
      <xdr:row>37</xdr:row>
      <xdr:rowOff>110490</xdr:rowOff>
    </xdr:to>
    <xdr:cxnSp macro="">
      <xdr:nvCxnSpPr>
        <xdr:cNvPr id="344" name="直線コネクタ 343"/>
        <xdr:cNvCxnSpPr/>
      </xdr:nvCxnSpPr>
      <xdr:spPr>
        <a:xfrm flipV="1">
          <a:off x="11282680" y="6036945"/>
          <a:ext cx="78994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5" name="n_1aveValue【一般廃棄物処理施設】&#10;有形固定資産減価償却率"/>
        <xdr:cNvSpPr txBox="1"/>
      </xdr:nvSpPr>
      <xdr:spPr>
        <a:xfrm>
          <a:off x="13437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46" name="n_2aveValue【一般廃棄物処理施設】&#10;有形固定資産減価償却率"/>
        <xdr:cNvSpPr txBox="1"/>
      </xdr:nvSpPr>
      <xdr:spPr>
        <a:xfrm>
          <a:off x="126752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7" name="n_3aveValue【一般廃棄物処理施設】&#10;有形固定資産減価償却率"/>
        <xdr:cNvSpPr txBox="1"/>
      </xdr:nvSpPr>
      <xdr:spPr>
        <a:xfrm>
          <a:off x="119005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348" name="n_4aveValue【一般廃棄物処理施設】&#10;有形固定資産減価償却率"/>
        <xdr:cNvSpPr txBox="1"/>
      </xdr:nvSpPr>
      <xdr:spPr>
        <a:xfrm>
          <a:off x="1110298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349" name="n_1mainValue【一般廃棄物処理施設】&#10;有形固定資産減価償却率"/>
        <xdr:cNvSpPr txBox="1"/>
      </xdr:nvSpPr>
      <xdr:spPr>
        <a:xfrm>
          <a:off x="134372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350" name="n_2mainValue【一般廃棄物処理施設】&#10;有形固定資産減価償却率"/>
        <xdr:cNvSpPr txBox="1"/>
      </xdr:nvSpPr>
      <xdr:spPr>
        <a:xfrm>
          <a:off x="126752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351" name="n_3mainValue【一般廃棄物処理施設】&#10;有形固定資産減価償却率"/>
        <xdr:cNvSpPr txBox="1"/>
      </xdr:nvSpPr>
      <xdr:spPr>
        <a:xfrm>
          <a:off x="119005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52" name="n_4mainValue【一般廃棄物処理施設】&#10;有形固定資産減価償却率"/>
        <xdr:cNvSpPr txBox="1"/>
      </xdr:nvSpPr>
      <xdr:spPr>
        <a:xfrm>
          <a:off x="1110298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376" name="直線コネクタ 375"/>
        <xdr:cNvCxnSpPr/>
      </xdr:nvCxnSpPr>
      <xdr:spPr>
        <a:xfrm flipV="1">
          <a:off x="19509104" y="5850053"/>
          <a:ext cx="0" cy="121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377" name="【一般廃棄物処理施設】&#10;一人当たり有形固定資産（償却資産）額最小値テキスト"/>
        <xdr:cNvSpPr txBox="1"/>
      </xdr:nvSpPr>
      <xdr:spPr>
        <a:xfrm>
          <a:off x="19547840" y="707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378" name="直線コネクタ 377"/>
        <xdr:cNvCxnSpPr/>
      </xdr:nvCxnSpPr>
      <xdr:spPr>
        <a:xfrm>
          <a:off x="19443700" y="706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379" name="【一般廃棄物処理施設】&#10;一人当たり有形固定資産（償却資産）額最大値テキスト"/>
        <xdr:cNvSpPr txBox="1"/>
      </xdr:nvSpPr>
      <xdr:spPr>
        <a:xfrm>
          <a:off x="19547840" y="562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380" name="直線コネクタ 379"/>
        <xdr:cNvCxnSpPr/>
      </xdr:nvCxnSpPr>
      <xdr:spPr>
        <a:xfrm>
          <a:off x="19443700" y="5850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381" name="【一般廃棄物処理施設】&#10;一人当たり有形固定資産（償却資産）額平均値テキスト"/>
        <xdr:cNvSpPr txBox="1"/>
      </xdr:nvSpPr>
      <xdr:spPr>
        <a:xfrm>
          <a:off x="19547840" y="6354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382" name="フローチャート: 判断 381"/>
        <xdr:cNvSpPr/>
      </xdr:nvSpPr>
      <xdr:spPr>
        <a:xfrm>
          <a:off x="19458940" y="649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383" name="フローチャート: 判断 382"/>
        <xdr:cNvSpPr/>
      </xdr:nvSpPr>
      <xdr:spPr>
        <a:xfrm>
          <a:off x="18735040" y="6527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384" name="フローチャート: 判断 383"/>
        <xdr:cNvSpPr/>
      </xdr:nvSpPr>
      <xdr:spPr>
        <a:xfrm>
          <a:off x="17937480" y="656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385" name="フローチャート: 判断 384"/>
        <xdr:cNvSpPr/>
      </xdr:nvSpPr>
      <xdr:spPr>
        <a:xfrm>
          <a:off x="17162780" y="65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386" name="フローチャート: 判断 385"/>
        <xdr:cNvSpPr/>
      </xdr:nvSpPr>
      <xdr:spPr>
        <a:xfrm>
          <a:off x="16388080" y="66017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24794</xdr:rowOff>
    </xdr:from>
    <xdr:to>
      <xdr:col>116</xdr:col>
      <xdr:colOff>114300</xdr:colOff>
      <xdr:row>41</xdr:row>
      <xdr:rowOff>126394</xdr:rowOff>
    </xdr:to>
    <xdr:sp macro="" textlink="">
      <xdr:nvSpPr>
        <xdr:cNvPr id="392" name="楕円 391"/>
        <xdr:cNvSpPr/>
      </xdr:nvSpPr>
      <xdr:spPr>
        <a:xfrm>
          <a:off x="19458940" y="68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111171</xdr:rowOff>
    </xdr:from>
    <xdr:ext cx="534377" cy="259045"/>
    <xdr:sp macro="" textlink="">
      <xdr:nvSpPr>
        <xdr:cNvPr id="393" name="【一般廃棄物処理施設】&#10;一人当たり有形固定資産（償却資産）額該当値テキスト"/>
        <xdr:cNvSpPr txBox="1"/>
      </xdr:nvSpPr>
      <xdr:spPr>
        <a:xfrm>
          <a:off x="19547840" y="68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39295</xdr:rowOff>
    </xdr:from>
    <xdr:to>
      <xdr:col>112</xdr:col>
      <xdr:colOff>38100</xdr:colOff>
      <xdr:row>41</xdr:row>
      <xdr:rowOff>140895</xdr:rowOff>
    </xdr:to>
    <xdr:sp macro="" textlink="">
      <xdr:nvSpPr>
        <xdr:cNvPr id="394" name="楕円 393"/>
        <xdr:cNvSpPr/>
      </xdr:nvSpPr>
      <xdr:spPr>
        <a:xfrm>
          <a:off x="18735040" y="6912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75594</xdr:rowOff>
    </xdr:from>
    <xdr:to>
      <xdr:col>116</xdr:col>
      <xdr:colOff>63500</xdr:colOff>
      <xdr:row>41</xdr:row>
      <xdr:rowOff>90095</xdr:rowOff>
    </xdr:to>
    <xdr:cxnSp macro="">
      <xdr:nvCxnSpPr>
        <xdr:cNvPr id="395" name="直線コネクタ 394"/>
        <xdr:cNvCxnSpPr/>
      </xdr:nvCxnSpPr>
      <xdr:spPr>
        <a:xfrm flipV="1">
          <a:off x="18778220" y="6948834"/>
          <a:ext cx="73152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34895</xdr:rowOff>
    </xdr:from>
    <xdr:to>
      <xdr:col>107</xdr:col>
      <xdr:colOff>101600</xdr:colOff>
      <xdr:row>41</xdr:row>
      <xdr:rowOff>136495</xdr:rowOff>
    </xdr:to>
    <xdr:sp macro="" textlink="">
      <xdr:nvSpPr>
        <xdr:cNvPr id="396" name="楕円 395"/>
        <xdr:cNvSpPr/>
      </xdr:nvSpPr>
      <xdr:spPr>
        <a:xfrm>
          <a:off x="17937480" y="6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85695</xdr:rowOff>
    </xdr:from>
    <xdr:to>
      <xdr:col>111</xdr:col>
      <xdr:colOff>177800</xdr:colOff>
      <xdr:row>41</xdr:row>
      <xdr:rowOff>90095</xdr:rowOff>
    </xdr:to>
    <xdr:cxnSp macro="">
      <xdr:nvCxnSpPr>
        <xdr:cNvPr id="397" name="直線コネクタ 396"/>
        <xdr:cNvCxnSpPr/>
      </xdr:nvCxnSpPr>
      <xdr:spPr>
        <a:xfrm>
          <a:off x="17988280" y="6958935"/>
          <a:ext cx="78994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20618</xdr:rowOff>
    </xdr:from>
    <xdr:to>
      <xdr:col>102</xdr:col>
      <xdr:colOff>165100</xdr:colOff>
      <xdr:row>41</xdr:row>
      <xdr:rowOff>122218</xdr:rowOff>
    </xdr:to>
    <xdr:sp macro="" textlink="">
      <xdr:nvSpPr>
        <xdr:cNvPr id="398" name="楕円 397"/>
        <xdr:cNvSpPr/>
      </xdr:nvSpPr>
      <xdr:spPr>
        <a:xfrm>
          <a:off x="17162780" y="6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71418</xdr:rowOff>
    </xdr:from>
    <xdr:to>
      <xdr:col>107</xdr:col>
      <xdr:colOff>50800</xdr:colOff>
      <xdr:row>41</xdr:row>
      <xdr:rowOff>85695</xdr:rowOff>
    </xdr:to>
    <xdr:cxnSp macro="">
      <xdr:nvCxnSpPr>
        <xdr:cNvPr id="399" name="直線コネクタ 398"/>
        <xdr:cNvCxnSpPr/>
      </xdr:nvCxnSpPr>
      <xdr:spPr>
        <a:xfrm>
          <a:off x="17213580" y="6944658"/>
          <a:ext cx="7747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72792</xdr:rowOff>
    </xdr:from>
    <xdr:to>
      <xdr:col>98</xdr:col>
      <xdr:colOff>38100</xdr:colOff>
      <xdr:row>42</xdr:row>
      <xdr:rowOff>2942</xdr:rowOff>
    </xdr:to>
    <xdr:sp macro="" textlink="">
      <xdr:nvSpPr>
        <xdr:cNvPr id="400" name="楕円 399"/>
        <xdr:cNvSpPr/>
      </xdr:nvSpPr>
      <xdr:spPr>
        <a:xfrm>
          <a:off x="16388080" y="694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71418</xdr:rowOff>
    </xdr:from>
    <xdr:to>
      <xdr:col>102</xdr:col>
      <xdr:colOff>114300</xdr:colOff>
      <xdr:row>41</xdr:row>
      <xdr:rowOff>123592</xdr:rowOff>
    </xdr:to>
    <xdr:cxnSp macro="">
      <xdr:nvCxnSpPr>
        <xdr:cNvPr id="401" name="直線コネクタ 400"/>
        <xdr:cNvCxnSpPr/>
      </xdr:nvCxnSpPr>
      <xdr:spPr>
        <a:xfrm flipV="1">
          <a:off x="16431260" y="6944658"/>
          <a:ext cx="782320" cy="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02" name="n_1aveValue【一般廃棄物処理施設】&#10;一人当たり有形固定資産（償却資産）額"/>
        <xdr:cNvSpPr txBox="1"/>
      </xdr:nvSpPr>
      <xdr:spPr>
        <a:xfrm>
          <a:off x="18496495" y="63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403" name="n_2aveValue【一般廃棄物処理施設】&#10;一人当たり有形固定資産（償却資産）額"/>
        <xdr:cNvSpPr txBox="1"/>
      </xdr:nvSpPr>
      <xdr:spPr>
        <a:xfrm>
          <a:off x="17734495" y="635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404" name="n_3aveValue【一般廃棄物処理施設】&#10;一人当たり有形固定資産（償却資産）額"/>
        <xdr:cNvSpPr txBox="1"/>
      </xdr:nvSpPr>
      <xdr:spPr>
        <a:xfrm>
          <a:off x="16936935" y="636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405" name="n_4aveValue【一般廃棄物処理施設】&#10;一人当たり有形固定資産（償却資産）額"/>
        <xdr:cNvSpPr txBox="1"/>
      </xdr:nvSpPr>
      <xdr:spPr>
        <a:xfrm>
          <a:off x="16162235" y="63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132022</xdr:rowOff>
    </xdr:from>
    <xdr:ext cx="534377" cy="259045"/>
    <xdr:sp macro="" textlink="">
      <xdr:nvSpPr>
        <xdr:cNvPr id="406" name="n_1mainValue【一般廃棄物処理施設】&#10;一人当たり有形固定資産（償却資産）額"/>
        <xdr:cNvSpPr txBox="1"/>
      </xdr:nvSpPr>
      <xdr:spPr>
        <a:xfrm>
          <a:off x="18528811" y="70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127622</xdr:rowOff>
    </xdr:from>
    <xdr:ext cx="534377" cy="259045"/>
    <xdr:sp macro="" textlink="">
      <xdr:nvSpPr>
        <xdr:cNvPr id="407" name="n_2mainValue【一般廃棄物処理施設】&#10;一人当たり有形固定資産（償却資産）額"/>
        <xdr:cNvSpPr txBox="1"/>
      </xdr:nvSpPr>
      <xdr:spPr>
        <a:xfrm>
          <a:off x="17766811" y="7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113345</xdr:rowOff>
    </xdr:from>
    <xdr:ext cx="534377" cy="259045"/>
    <xdr:sp macro="" textlink="">
      <xdr:nvSpPr>
        <xdr:cNvPr id="408" name="n_3mainValue【一般廃棄物処理施設】&#10;一人当たり有形固定資産（償却資産）額"/>
        <xdr:cNvSpPr txBox="1"/>
      </xdr:nvSpPr>
      <xdr:spPr>
        <a:xfrm>
          <a:off x="16969251" y="69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165519</xdr:rowOff>
    </xdr:from>
    <xdr:ext cx="534377" cy="259045"/>
    <xdr:sp macro="" textlink="">
      <xdr:nvSpPr>
        <xdr:cNvPr id="409" name="n_4mainValue【一般廃棄物処理施設】&#10;一人当たり有形固定資産（償却資産）額"/>
        <xdr:cNvSpPr txBox="1"/>
      </xdr:nvSpPr>
      <xdr:spPr>
        <a:xfrm>
          <a:off x="16194551" y="70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34" name="直線コネクタ 433"/>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7" name="【保健センター・保健所】&#10;有形固定資産減価償却率最大値テキスト"/>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8" name="直線コネクタ 437"/>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39" name="【保健センター・保健所】&#10;有形固定資産減価償却率平均値テキスト"/>
        <xdr:cNvSpPr txBox="1"/>
      </xdr:nvSpPr>
      <xdr:spPr>
        <a:xfrm>
          <a:off x="14414500" y="980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40" name="フローチャート: 判断 439"/>
        <xdr:cNvSpPr/>
      </xdr:nvSpPr>
      <xdr:spPr>
        <a:xfrm>
          <a:off x="14325600" y="995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41" name="フローチャート: 判断 440"/>
        <xdr:cNvSpPr/>
      </xdr:nvSpPr>
      <xdr:spPr>
        <a:xfrm>
          <a:off x="1357884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2" name="フローチャート: 判断 441"/>
        <xdr:cNvSpPr/>
      </xdr:nvSpPr>
      <xdr:spPr>
        <a:xfrm>
          <a:off x="1280414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43" name="フローチャート: 判断 442"/>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44" name="フローチャート: 判断 443"/>
        <xdr:cNvSpPr/>
      </xdr:nvSpPr>
      <xdr:spPr>
        <a:xfrm>
          <a:off x="1123188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450" name="楕円 449"/>
        <xdr:cNvSpPr/>
      </xdr:nvSpPr>
      <xdr:spPr>
        <a:xfrm>
          <a:off x="14325600" y="10299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451" name="【保健センター・保健所】&#10;有形固定資産減価償却率該当値テキスト"/>
        <xdr:cNvSpPr txBox="1"/>
      </xdr:nvSpPr>
      <xdr:spPr>
        <a:xfrm>
          <a:off x="144145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452" name="楕円 451"/>
        <xdr:cNvSpPr/>
      </xdr:nvSpPr>
      <xdr:spPr>
        <a:xfrm>
          <a:off x="135788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123825</xdr:rowOff>
    </xdr:to>
    <xdr:cxnSp macro="">
      <xdr:nvCxnSpPr>
        <xdr:cNvPr id="453" name="直線コネクタ 452"/>
        <xdr:cNvCxnSpPr/>
      </xdr:nvCxnSpPr>
      <xdr:spPr>
        <a:xfrm>
          <a:off x="13629640" y="1033653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454" name="楕円 453"/>
        <xdr:cNvSpPr/>
      </xdr:nvSpPr>
      <xdr:spPr>
        <a:xfrm>
          <a:off x="1280414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110490</xdr:rowOff>
    </xdr:to>
    <xdr:cxnSp macro="">
      <xdr:nvCxnSpPr>
        <xdr:cNvPr id="455" name="直線コネクタ 454"/>
        <xdr:cNvCxnSpPr/>
      </xdr:nvCxnSpPr>
      <xdr:spPr>
        <a:xfrm>
          <a:off x="12854940" y="1028700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162560</xdr:rowOff>
    </xdr:from>
    <xdr:to>
      <xdr:col>72</xdr:col>
      <xdr:colOff>38100</xdr:colOff>
      <xdr:row>61</xdr:row>
      <xdr:rowOff>92710</xdr:rowOff>
    </xdr:to>
    <xdr:sp macro="" textlink="">
      <xdr:nvSpPr>
        <xdr:cNvPr id="456" name="楕円 455"/>
        <xdr:cNvSpPr/>
      </xdr:nvSpPr>
      <xdr:spPr>
        <a:xfrm>
          <a:off x="12029440" y="1022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60960</xdr:rowOff>
    </xdr:to>
    <xdr:cxnSp macro="">
      <xdr:nvCxnSpPr>
        <xdr:cNvPr id="457" name="直線コネクタ 456"/>
        <xdr:cNvCxnSpPr/>
      </xdr:nvCxnSpPr>
      <xdr:spPr>
        <a:xfrm>
          <a:off x="12072620" y="1026795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133985</xdr:rowOff>
    </xdr:from>
    <xdr:to>
      <xdr:col>67</xdr:col>
      <xdr:colOff>101600</xdr:colOff>
      <xdr:row>61</xdr:row>
      <xdr:rowOff>64135</xdr:rowOff>
    </xdr:to>
    <xdr:sp macro="" textlink="">
      <xdr:nvSpPr>
        <xdr:cNvPr id="458" name="楕円 457"/>
        <xdr:cNvSpPr/>
      </xdr:nvSpPr>
      <xdr:spPr>
        <a:xfrm>
          <a:off x="1123188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xdr:rowOff>
    </xdr:from>
    <xdr:to>
      <xdr:col>71</xdr:col>
      <xdr:colOff>177800</xdr:colOff>
      <xdr:row>61</xdr:row>
      <xdr:rowOff>41910</xdr:rowOff>
    </xdr:to>
    <xdr:cxnSp macro="">
      <xdr:nvCxnSpPr>
        <xdr:cNvPr id="459" name="直線コネクタ 458"/>
        <xdr:cNvCxnSpPr/>
      </xdr:nvCxnSpPr>
      <xdr:spPr>
        <a:xfrm>
          <a:off x="11282680" y="1023937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60" name="n_1aveValue【保健センター・保健所】&#10;有形固定資産減価償却率"/>
        <xdr:cNvSpPr txBox="1"/>
      </xdr:nvSpPr>
      <xdr:spPr>
        <a:xfrm>
          <a:off x="134372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1" name="n_2aveValue【保健センター・保健所】&#10;有形固定資産減価償却率"/>
        <xdr:cNvSpPr txBox="1"/>
      </xdr:nvSpPr>
      <xdr:spPr>
        <a:xfrm>
          <a:off x="126752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62" name="n_3aveValue【保健センター・保健所】&#10;有形固定資産減価償却率"/>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63" name="n_4aveValue【保健センター・保健所】&#10;有形固定資産減価償却率"/>
        <xdr:cNvSpPr txBox="1"/>
      </xdr:nvSpPr>
      <xdr:spPr>
        <a:xfrm>
          <a:off x="1110298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464" name="n_1mainValue【保健センター・保健所】&#10;有形固定資産減価償却率"/>
        <xdr:cNvSpPr txBox="1"/>
      </xdr:nvSpPr>
      <xdr:spPr>
        <a:xfrm>
          <a:off x="134372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465" name="n_2mainValue【保健センター・保健所】&#10;有形固定資産減価償却率"/>
        <xdr:cNvSpPr txBox="1"/>
      </xdr:nvSpPr>
      <xdr:spPr>
        <a:xfrm>
          <a:off x="126752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83837</xdr:rowOff>
    </xdr:from>
    <xdr:ext cx="405111" cy="259045"/>
    <xdr:sp macro="" textlink="">
      <xdr:nvSpPr>
        <xdr:cNvPr id="466" name="n_3mainValue【保健センター・保健所】&#10;有形固定資産減価償却率"/>
        <xdr:cNvSpPr txBox="1"/>
      </xdr:nvSpPr>
      <xdr:spPr>
        <a:xfrm>
          <a:off x="119005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55262</xdr:rowOff>
    </xdr:from>
    <xdr:ext cx="405111" cy="259045"/>
    <xdr:sp macro="" textlink="">
      <xdr:nvSpPr>
        <xdr:cNvPr id="467" name="n_4mainValue【保健センター・保健所】&#10;有形固定資産減価償却率"/>
        <xdr:cNvSpPr txBox="1"/>
      </xdr:nvSpPr>
      <xdr:spPr>
        <a:xfrm>
          <a:off x="1110298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91" name="直線コネクタ 490"/>
        <xdr:cNvCxnSpPr/>
      </xdr:nvCxnSpPr>
      <xdr:spPr>
        <a:xfrm flipV="1">
          <a:off x="19509104" y="95173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2" name="【保健センター・保健所】&#10;一人当たり面積最小値テキスト"/>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3" name="直線コネクタ 492"/>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4" name="【保健センター・保健所】&#10;一人当たり面積最大値テキスト"/>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5" name="直線コネクタ 494"/>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96" name="【保健センター・保健所】&#10;一人当たり面積平均値テキスト"/>
        <xdr:cNvSpPr txBox="1"/>
      </xdr:nvSpPr>
      <xdr:spPr>
        <a:xfrm>
          <a:off x="1954784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7" name="フローチャート: 判断 496"/>
        <xdr:cNvSpPr/>
      </xdr:nvSpPr>
      <xdr:spPr>
        <a:xfrm>
          <a:off x="19458940" y="1039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98" name="フローチャート: 判断 497"/>
        <xdr:cNvSpPr/>
      </xdr:nvSpPr>
      <xdr:spPr>
        <a:xfrm>
          <a:off x="18735040" y="1035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9" name="フローチャート: 判断 498"/>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00" name="フローチャート: 判断 499"/>
        <xdr:cNvSpPr/>
      </xdr:nvSpPr>
      <xdr:spPr>
        <a:xfrm>
          <a:off x="171627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1" name="フローチャート: 判断 500"/>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07" name="楕円 506"/>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508" name="【保健センター・保健所】&#10;一人当たり面積該当値テキスト"/>
        <xdr:cNvSpPr txBox="1"/>
      </xdr:nvSpPr>
      <xdr:spPr>
        <a:xfrm>
          <a:off x="1954784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509" name="楕円 508"/>
        <xdr:cNvSpPr/>
      </xdr:nvSpPr>
      <xdr:spPr>
        <a:xfrm>
          <a:off x="18735040" y="1057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60960</xdr:rowOff>
    </xdr:to>
    <xdr:cxnSp macro="">
      <xdr:nvCxnSpPr>
        <xdr:cNvPr id="510" name="直線コネクタ 509"/>
        <xdr:cNvCxnSpPr/>
      </xdr:nvCxnSpPr>
      <xdr:spPr>
        <a:xfrm flipV="1">
          <a:off x="18778220" y="106184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511" name="楕円 510"/>
        <xdr:cNvSpPr/>
      </xdr:nvSpPr>
      <xdr:spPr>
        <a:xfrm>
          <a:off x="1793748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64770</xdr:rowOff>
    </xdr:to>
    <xdr:cxnSp macro="">
      <xdr:nvCxnSpPr>
        <xdr:cNvPr id="512" name="直線コネクタ 511"/>
        <xdr:cNvCxnSpPr/>
      </xdr:nvCxnSpPr>
      <xdr:spPr>
        <a:xfrm flipV="1">
          <a:off x="17988280" y="106222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13" name="楕円 512"/>
        <xdr:cNvSpPr/>
      </xdr:nvSpPr>
      <xdr:spPr>
        <a:xfrm>
          <a:off x="1716278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64770</xdr:rowOff>
    </xdr:to>
    <xdr:cxnSp macro="">
      <xdr:nvCxnSpPr>
        <xdr:cNvPr id="514" name="直線コネクタ 513"/>
        <xdr:cNvCxnSpPr/>
      </xdr:nvCxnSpPr>
      <xdr:spPr>
        <a:xfrm>
          <a:off x="17213580" y="1062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15" name="楕円 514"/>
        <xdr:cNvSpPr/>
      </xdr:nvSpPr>
      <xdr:spPr>
        <a:xfrm>
          <a:off x="1638808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64770</xdr:rowOff>
    </xdr:from>
    <xdr:to>
      <xdr:col>102</xdr:col>
      <xdr:colOff>114300</xdr:colOff>
      <xdr:row>63</xdr:row>
      <xdr:rowOff>68580</xdr:rowOff>
    </xdr:to>
    <xdr:cxnSp macro="">
      <xdr:nvCxnSpPr>
        <xdr:cNvPr id="516" name="直線コネクタ 515"/>
        <xdr:cNvCxnSpPr/>
      </xdr:nvCxnSpPr>
      <xdr:spPr>
        <a:xfrm flipV="1">
          <a:off x="16431260" y="106260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517" name="n_1aveValue【保健センター・保健所】&#10;一人当たり面積"/>
        <xdr:cNvSpPr txBox="1"/>
      </xdr:nvSpPr>
      <xdr:spPr>
        <a:xfrm>
          <a:off x="185611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8" name="n_2aveValue【保健センター・保健所】&#10;一人当たり面積"/>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519" name="n_3aveValue【保健センター・保健所】&#10;一人当たり面積"/>
        <xdr:cNvSpPr txBox="1"/>
      </xdr:nvSpPr>
      <xdr:spPr>
        <a:xfrm>
          <a:off x="170015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20"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521" name="n_1mainValue【保健センター・保健所】&#10;一人当たり面積"/>
        <xdr:cNvSpPr txBox="1"/>
      </xdr:nvSpPr>
      <xdr:spPr>
        <a:xfrm>
          <a:off x="185611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522" name="n_2mainValue【保健センター・保健所】&#10;一人当たり面積"/>
        <xdr:cNvSpPr txBox="1"/>
      </xdr:nvSpPr>
      <xdr:spPr>
        <a:xfrm>
          <a:off x="177762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523" name="n_3mainValue【保健センター・保健所】&#10;一人当たり面積"/>
        <xdr:cNvSpPr txBox="1"/>
      </xdr:nvSpPr>
      <xdr:spPr>
        <a:xfrm>
          <a:off x="170015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24" name="n_4mainValue【保健センター・保健所】&#10;一人当たり面積"/>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9" name="直線コネクタ 548"/>
        <xdr:cNvCxnSpPr/>
      </xdr:nvCxnSpPr>
      <xdr:spPr>
        <a:xfrm flipV="1">
          <a:off x="14375764" y="1302258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0" name="【消防施設】&#10;有形固定資産減価償却率最小値テキスト"/>
        <xdr:cNvSpPr txBox="1"/>
      </xdr:nvSpPr>
      <xdr:spPr>
        <a:xfrm>
          <a:off x="144145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1" name="直線コネクタ 550"/>
        <xdr:cNvCxnSpPr/>
      </xdr:nvCxnSpPr>
      <xdr:spPr>
        <a:xfrm>
          <a:off x="1428750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2" name="【消防施設】&#10;有形固定資産減価償却率最大値テキスト"/>
        <xdr:cNvSpPr txBox="1"/>
      </xdr:nvSpPr>
      <xdr:spPr>
        <a:xfrm>
          <a:off x="14414500" y="1280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3" name="直線コネクタ 552"/>
        <xdr:cNvCxnSpPr/>
      </xdr:nvCxnSpPr>
      <xdr:spPr>
        <a:xfrm>
          <a:off x="14287500" y="1302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554" name="【消防施設】&#10;有形固定資産減価償却率平均値テキスト"/>
        <xdr:cNvSpPr txBox="1"/>
      </xdr:nvSpPr>
      <xdr:spPr>
        <a:xfrm>
          <a:off x="14414500" y="13668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5" name="フローチャート: 判断 554"/>
        <xdr:cNvSpPr/>
      </xdr:nvSpPr>
      <xdr:spPr>
        <a:xfrm>
          <a:off x="14325600" y="136899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6" name="フローチャート: 判断 555"/>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7" name="フローチャート: 判断 556"/>
        <xdr:cNvSpPr/>
      </xdr:nvSpPr>
      <xdr:spPr>
        <a:xfrm>
          <a:off x="1280414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8" name="フローチャート: 判断 557"/>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9" name="フローチャート: 判断 558"/>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565" name="楕円 564"/>
        <xdr:cNvSpPr/>
      </xdr:nvSpPr>
      <xdr:spPr>
        <a:xfrm>
          <a:off x="14325600" y="13514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126382</xdr:rowOff>
    </xdr:from>
    <xdr:ext cx="405111" cy="259045"/>
    <xdr:sp macro="" textlink="">
      <xdr:nvSpPr>
        <xdr:cNvPr id="566" name="【消防施設】&#10;有形固定資産減価償却率該当値テキスト"/>
        <xdr:cNvSpPr txBox="1"/>
      </xdr:nvSpPr>
      <xdr:spPr>
        <a:xfrm>
          <a:off x="14414500"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567" name="楕円 566"/>
        <xdr:cNvSpPr/>
      </xdr:nvSpPr>
      <xdr:spPr>
        <a:xfrm>
          <a:off x="1357884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154305</xdr:rowOff>
    </xdr:from>
    <xdr:to>
      <xdr:col>85</xdr:col>
      <xdr:colOff>127000</xdr:colOff>
      <xdr:row>81</xdr:row>
      <xdr:rowOff>140970</xdr:rowOff>
    </xdr:to>
    <xdr:cxnSp macro="">
      <xdr:nvCxnSpPr>
        <xdr:cNvPr id="568" name="直線コネクタ 567"/>
        <xdr:cNvCxnSpPr/>
      </xdr:nvCxnSpPr>
      <xdr:spPr>
        <a:xfrm flipV="1">
          <a:off x="13629640" y="13565505"/>
          <a:ext cx="74676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569" name="楕円 568"/>
        <xdr:cNvSpPr/>
      </xdr:nvSpPr>
      <xdr:spPr>
        <a:xfrm>
          <a:off x="12804140" y="1366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81</xdr:row>
      <xdr:rowOff>140970</xdr:rowOff>
    </xdr:to>
    <xdr:cxnSp macro="">
      <xdr:nvCxnSpPr>
        <xdr:cNvPr id="570" name="直線コネクタ 569"/>
        <xdr:cNvCxnSpPr/>
      </xdr:nvCxnSpPr>
      <xdr:spPr>
        <a:xfrm>
          <a:off x="12854940" y="1371409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71" name="楕円 570"/>
        <xdr:cNvSpPr/>
      </xdr:nvSpPr>
      <xdr:spPr>
        <a:xfrm>
          <a:off x="12029440" y="1364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135255</xdr:rowOff>
    </xdr:to>
    <xdr:cxnSp macro="">
      <xdr:nvCxnSpPr>
        <xdr:cNvPr id="572" name="直線コネクタ 571"/>
        <xdr:cNvCxnSpPr/>
      </xdr:nvCxnSpPr>
      <xdr:spPr>
        <a:xfrm>
          <a:off x="12072620" y="1369314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29211</xdr:rowOff>
    </xdr:from>
    <xdr:to>
      <xdr:col>67</xdr:col>
      <xdr:colOff>101600</xdr:colOff>
      <xdr:row>81</xdr:row>
      <xdr:rowOff>130811</xdr:rowOff>
    </xdr:to>
    <xdr:sp macro="" textlink="">
      <xdr:nvSpPr>
        <xdr:cNvPr id="573" name="楕円 572"/>
        <xdr:cNvSpPr/>
      </xdr:nvSpPr>
      <xdr:spPr>
        <a:xfrm>
          <a:off x="1123188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80011</xdr:rowOff>
    </xdr:from>
    <xdr:to>
      <xdr:col>71</xdr:col>
      <xdr:colOff>177800</xdr:colOff>
      <xdr:row>81</xdr:row>
      <xdr:rowOff>114300</xdr:rowOff>
    </xdr:to>
    <xdr:cxnSp macro="">
      <xdr:nvCxnSpPr>
        <xdr:cNvPr id="574" name="直線コネクタ 573"/>
        <xdr:cNvCxnSpPr/>
      </xdr:nvCxnSpPr>
      <xdr:spPr>
        <a:xfrm>
          <a:off x="11282680" y="1365885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5" name="n_1aveValue【消防施設】&#10;有形固定資産減価償却率"/>
        <xdr:cNvSpPr txBox="1"/>
      </xdr:nvSpPr>
      <xdr:spPr>
        <a:xfrm>
          <a:off x="134372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576" name="n_2aveValue【消防施設】&#10;有形固定資産減価償却率"/>
        <xdr:cNvSpPr txBox="1"/>
      </xdr:nvSpPr>
      <xdr:spPr>
        <a:xfrm>
          <a:off x="126752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577" name="n_3aveValue【消防施設】&#10;有形固定資産減価償却率"/>
        <xdr:cNvSpPr txBox="1"/>
      </xdr:nvSpPr>
      <xdr:spPr>
        <a:xfrm>
          <a:off x="119005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578" name="n_4aveValue【消防施設】&#10;有形固定資産減価償却率"/>
        <xdr:cNvSpPr txBox="1"/>
      </xdr:nvSpPr>
      <xdr:spPr>
        <a:xfrm>
          <a:off x="1110298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579" name="n_1mainValue【消防施設】&#10;有形固定資産減価償却率"/>
        <xdr:cNvSpPr txBox="1"/>
      </xdr:nvSpPr>
      <xdr:spPr>
        <a:xfrm>
          <a:off x="134372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580" name="n_2mainValue【消防施設】&#10;有形固定資産減価償却率"/>
        <xdr:cNvSpPr txBox="1"/>
      </xdr:nvSpPr>
      <xdr:spPr>
        <a:xfrm>
          <a:off x="126752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81" name="n_3mainValue【消防施設】&#10;有形固定資産減価償却率"/>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582" name="n_4mainValue【消防施設】&#10;有形固定資産減価償却率"/>
        <xdr:cNvSpPr txBox="1"/>
      </xdr:nvSpPr>
      <xdr:spPr>
        <a:xfrm>
          <a:off x="111029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8" name="直線コネクタ 607"/>
        <xdr:cNvCxnSpPr/>
      </xdr:nvCxnSpPr>
      <xdr:spPr>
        <a:xfrm flipV="1">
          <a:off x="19509104" y="13176722"/>
          <a:ext cx="0" cy="140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1" name="【消防施設】&#10;一人当たり面積最大値テキスト"/>
        <xdr:cNvSpPr txBox="1"/>
      </xdr:nvSpPr>
      <xdr:spPr>
        <a:xfrm>
          <a:off x="19547840" y="1295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2" name="直線コネクタ 611"/>
        <xdr:cNvCxnSpPr/>
      </xdr:nvCxnSpPr>
      <xdr:spPr>
        <a:xfrm>
          <a:off x="19443700" y="1317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3" name="【消防施設】&#10;一人当たり面積平均値テキスト"/>
        <xdr:cNvSpPr txBox="1"/>
      </xdr:nvSpPr>
      <xdr:spPr>
        <a:xfrm>
          <a:off x="19547840" y="14291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4" name="フローチャート: 判断 613"/>
        <xdr:cNvSpPr/>
      </xdr:nvSpPr>
      <xdr:spPr>
        <a:xfrm>
          <a:off x="19458940" y="1443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5" name="フローチャート: 判断 614"/>
        <xdr:cNvSpPr/>
      </xdr:nvSpPr>
      <xdr:spPr>
        <a:xfrm>
          <a:off x="18735040" y="14457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6" name="フローチャート: 判断 615"/>
        <xdr:cNvSpPr/>
      </xdr:nvSpPr>
      <xdr:spPr>
        <a:xfrm>
          <a:off x="17937480" y="14491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xdr:cNvSpPr/>
      </xdr:nvSpPr>
      <xdr:spPr>
        <a:xfrm>
          <a:off x="17162780" y="1449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8" name="フローチャート: 判断 617"/>
        <xdr:cNvSpPr/>
      </xdr:nvSpPr>
      <xdr:spPr>
        <a:xfrm>
          <a:off x="16388080" y="14491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41838</xdr:rowOff>
    </xdr:from>
    <xdr:to>
      <xdr:col>116</xdr:col>
      <xdr:colOff>114300</xdr:colOff>
      <xdr:row>86</xdr:row>
      <xdr:rowOff>143438</xdr:rowOff>
    </xdr:to>
    <xdr:sp macro="" textlink="">
      <xdr:nvSpPr>
        <xdr:cNvPr id="624" name="楕円 623"/>
        <xdr:cNvSpPr/>
      </xdr:nvSpPr>
      <xdr:spPr>
        <a:xfrm>
          <a:off x="19458940" y="144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168855</xdr:rowOff>
    </xdr:from>
    <xdr:ext cx="469744" cy="259045"/>
    <xdr:sp macro="" textlink="">
      <xdr:nvSpPr>
        <xdr:cNvPr id="625" name="【消防施設】&#10;一人当たり面積該当値テキスト"/>
        <xdr:cNvSpPr txBox="1"/>
      </xdr:nvSpPr>
      <xdr:spPr>
        <a:xfrm>
          <a:off x="19547840" y="144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45757</xdr:rowOff>
    </xdr:from>
    <xdr:to>
      <xdr:col>112</xdr:col>
      <xdr:colOff>38100</xdr:colOff>
      <xdr:row>86</xdr:row>
      <xdr:rowOff>147357</xdr:rowOff>
    </xdr:to>
    <xdr:sp macro="" textlink="">
      <xdr:nvSpPr>
        <xdr:cNvPr id="626" name="楕円 625"/>
        <xdr:cNvSpPr/>
      </xdr:nvSpPr>
      <xdr:spPr>
        <a:xfrm>
          <a:off x="18735040" y="14462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92638</xdr:rowOff>
    </xdr:from>
    <xdr:to>
      <xdr:col>116</xdr:col>
      <xdr:colOff>63500</xdr:colOff>
      <xdr:row>86</xdr:row>
      <xdr:rowOff>96557</xdr:rowOff>
    </xdr:to>
    <xdr:cxnSp macro="">
      <xdr:nvCxnSpPr>
        <xdr:cNvPr id="627" name="直線コネクタ 626"/>
        <xdr:cNvCxnSpPr/>
      </xdr:nvCxnSpPr>
      <xdr:spPr>
        <a:xfrm flipV="1">
          <a:off x="18778220" y="14509678"/>
          <a:ext cx="73152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47389</xdr:rowOff>
    </xdr:from>
    <xdr:to>
      <xdr:col>107</xdr:col>
      <xdr:colOff>101600</xdr:colOff>
      <xdr:row>86</xdr:row>
      <xdr:rowOff>148989</xdr:rowOff>
    </xdr:to>
    <xdr:sp macro="" textlink="">
      <xdr:nvSpPr>
        <xdr:cNvPr id="628" name="楕円 627"/>
        <xdr:cNvSpPr/>
      </xdr:nvSpPr>
      <xdr:spPr>
        <a:xfrm>
          <a:off x="17937480" y="14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96557</xdr:rowOff>
    </xdr:from>
    <xdr:to>
      <xdr:col>111</xdr:col>
      <xdr:colOff>177800</xdr:colOff>
      <xdr:row>86</xdr:row>
      <xdr:rowOff>98189</xdr:rowOff>
    </xdr:to>
    <xdr:cxnSp macro="">
      <xdr:nvCxnSpPr>
        <xdr:cNvPr id="629" name="直線コネクタ 628"/>
        <xdr:cNvCxnSpPr/>
      </xdr:nvCxnSpPr>
      <xdr:spPr>
        <a:xfrm flipV="1">
          <a:off x="17988280" y="14513597"/>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49349</xdr:rowOff>
    </xdr:from>
    <xdr:to>
      <xdr:col>102</xdr:col>
      <xdr:colOff>165100</xdr:colOff>
      <xdr:row>86</xdr:row>
      <xdr:rowOff>150949</xdr:rowOff>
    </xdr:to>
    <xdr:sp macro="" textlink="">
      <xdr:nvSpPr>
        <xdr:cNvPr id="630" name="楕円 629"/>
        <xdr:cNvSpPr/>
      </xdr:nvSpPr>
      <xdr:spPr>
        <a:xfrm>
          <a:off x="17162780" y="14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98189</xdr:rowOff>
    </xdr:from>
    <xdr:to>
      <xdr:col>107</xdr:col>
      <xdr:colOff>50800</xdr:colOff>
      <xdr:row>86</xdr:row>
      <xdr:rowOff>100149</xdr:rowOff>
    </xdr:to>
    <xdr:cxnSp macro="">
      <xdr:nvCxnSpPr>
        <xdr:cNvPr id="631" name="直線コネクタ 630"/>
        <xdr:cNvCxnSpPr/>
      </xdr:nvCxnSpPr>
      <xdr:spPr>
        <a:xfrm flipV="1">
          <a:off x="17213580" y="14515229"/>
          <a:ext cx="7747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51308</xdr:rowOff>
    </xdr:from>
    <xdr:to>
      <xdr:col>98</xdr:col>
      <xdr:colOff>38100</xdr:colOff>
      <xdr:row>86</xdr:row>
      <xdr:rowOff>152908</xdr:rowOff>
    </xdr:to>
    <xdr:sp macro="" textlink="">
      <xdr:nvSpPr>
        <xdr:cNvPr id="632" name="楕円 631"/>
        <xdr:cNvSpPr/>
      </xdr:nvSpPr>
      <xdr:spPr>
        <a:xfrm>
          <a:off x="16388080" y="14468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100149</xdr:rowOff>
    </xdr:from>
    <xdr:to>
      <xdr:col>102</xdr:col>
      <xdr:colOff>114300</xdr:colOff>
      <xdr:row>86</xdr:row>
      <xdr:rowOff>102108</xdr:rowOff>
    </xdr:to>
    <xdr:cxnSp macro="">
      <xdr:nvCxnSpPr>
        <xdr:cNvPr id="633" name="直線コネクタ 632"/>
        <xdr:cNvCxnSpPr/>
      </xdr:nvCxnSpPr>
      <xdr:spPr>
        <a:xfrm flipV="1">
          <a:off x="16431260" y="14517189"/>
          <a:ext cx="7823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4" name="n_1aveValue【消防施設】&#10;一人当たり面積"/>
        <xdr:cNvSpPr txBox="1"/>
      </xdr:nvSpPr>
      <xdr:spPr>
        <a:xfrm>
          <a:off x="18561127" y="142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635" name="n_2aveValue【消防施設】&#10;一人当たり面積"/>
        <xdr:cNvSpPr txBox="1"/>
      </xdr:nvSpPr>
      <xdr:spPr>
        <a:xfrm>
          <a:off x="17776267" y="14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36" name="n_3aveValue【消防施設】&#10;一人当たり面積"/>
        <xdr:cNvSpPr txBox="1"/>
      </xdr:nvSpPr>
      <xdr:spPr>
        <a:xfrm>
          <a:off x="170015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637" name="n_4aveValue【消防施設】&#10;一人当たり面積"/>
        <xdr:cNvSpPr txBox="1"/>
      </xdr:nvSpPr>
      <xdr:spPr>
        <a:xfrm>
          <a:off x="16226867" y="145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138484</xdr:rowOff>
    </xdr:from>
    <xdr:ext cx="469744" cy="259045"/>
    <xdr:sp macro="" textlink="">
      <xdr:nvSpPr>
        <xdr:cNvPr id="638" name="n_1mainValue【消防施設】&#10;一人当たり面積"/>
        <xdr:cNvSpPr txBox="1"/>
      </xdr:nvSpPr>
      <xdr:spPr>
        <a:xfrm>
          <a:off x="18561127" y="145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165516</xdr:rowOff>
    </xdr:from>
    <xdr:ext cx="469744" cy="259045"/>
    <xdr:sp macro="" textlink="">
      <xdr:nvSpPr>
        <xdr:cNvPr id="639" name="n_2mainValue【消防施設】&#10;一人当たり面積"/>
        <xdr:cNvSpPr txBox="1"/>
      </xdr:nvSpPr>
      <xdr:spPr>
        <a:xfrm>
          <a:off x="17776267" y="1424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167476</xdr:rowOff>
    </xdr:from>
    <xdr:ext cx="469744" cy="259045"/>
    <xdr:sp macro="" textlink="">
      <xdr:nvSpPr>
        <xdr:cNvPr id="640" name="n_3mainValue【消防施設】&#10;一人当たり面積"/>
        <xdr:cNvSpPr txBox="1"/>
      </xdr:nvSpPr>
      <xdr:spPr>
        <a:xfrm>
          <a:off x="17001567" y="1424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169435</xdr:rowOff>
    </xdr:from>
    <xdr:ext cx="469744" cy="259045"/>
    <xdr:sp macro="" textlink="">
      <xdr:nvSpPr>
        <xdr:cNvPr id="641" name="n_4mainValue【消防施設】&#10;一人当たり面積"/>
        <xdr:cNvSpPr txBox="1"/>
      </xdr:nvSpPr>
      <xdr:spPr>
        <a:xfrm>
          <a:off x="1622686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7" name="直線コネクタ 666"/>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72" name="【庁舎】&#10;有形固定資産減価償却率平均値テキスト"/>
        <xdr:cNvSpPr txBox="1"/>
      </xdr:nvSpPr>
      <xdr:spPr>
        <a:xfrm>
          <a:off x="14414500" y="1733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3" name="フローチャート: 判断 672"/>
        <xdr:cNvSpPr/>
      </xdr:nvSpPr>
      <xdr:spPr>
        <a:xfrm>
          <a:off x="14325600" y="174762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4" name="フローチャート: 判断 673"/>
        <xdr:cNvSpPr/>
      </xdr:nvSpPr>
      <xdr:spPr>
        <a:xfrm>
          <a:off x="135788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5" name="フローチャート: 判断 674"/>
        <xdr:cNvSpPr/>
      </xdr:nvSpPr>
      <xdr:spPr>
        <a:xfrm>
          <a:off x="1280414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6" name="フローチャート: 判断 675"/>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7" name="フローチャート: 判断 676"/>
        <xdr:cNvSpPr/>
      </xdr:nvSpPr>
      <xdr:spPr>
        <a:xfrm>
          <a:off x="1123188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20501</xdr:rowOff>
    </xdr:from>
    <xdr:to>
      <xdr:col>85</xdr:col>
      <xdr:colOff>177800</xdr:colOff>
      <xdr:row>108</xdr:row>
      <xdr:rowOff>122101</xdr:rowOff>
    </xdr:to>
    <xdr:sp macro="" textlink="">
      <xdr:nvSpPr>
        <xdr:cNvPr id="683" name="楕円 682"/>
        <xdr:cNvSpPr/>
      </xdr:nvSpPr>
      <xdr:spPr>
        <a:xfrm>
          <a:off x="14325600" y="181256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170378</xdr:rowOff>
    </xdr:from>
    <xdr:ext cx="405111" cy="259045"/>
    <xdr:sp macro="" textlink="">
      <xdr:nvSpPr>
        <xdr:cNvPr id="684" name="【庁舎】&#10;有形固定資産減価償却率該当値テキスト"/>
        <xdr:cNvSpPr txBox="1"/>
      </xdr:nvSpPr>
      <xdr:spPr>
        <a:xfrm>
          <a:off x="14414500" y="181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685" name="楕円 684"/>
        <xdr:cNvSpPr/>
      </xdr:nvSpPr>
      <xdr:spPr>
        <a:xfrm>
          <a:off x="1357884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107224</xdr:rowOff>
    </xdr:from>
    <xdr:to>
      <xdr:col>85</xdr:col>
      <xdr:colOff>127000</xdr:colOff>
      <xdr:row>108</xdr:row>
      <xdr:rowOff>71301</xdr:rowOff>
    </xdr:to>
    <xdr:cxnSp macro="">
      <xdr:nvCxnSpPr>
        <xdr:cNvPr id="686" name="直線コネクタ 685"/>
        <xdr:cNvCxnSpPr/>
      </xdr:nvCxnSpPr>
      <xdr:spPr>
        <a:xfrm>
          <a:off x="13629640" y="18044704"/>
          <a:ext cx="74676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687" name="楕円 686"/>
        <xdr:cNvSpPr/>
      </xdr:nvSpPr>
      <xdr:spPr>
        <a:xfrm>
          <a:off x="1280414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107224</xdr:rowOff>
    </xdr:to>
    <xdr:cxnSp macro="">
      <xdr:nvCxnSpPr>
        <xdr:cNvPr id="688" name="直線コネクタ 687"/>
        <xdr:cNvCxnSpPr/>
      </xdr:nvCxnSpPr>
      <xdr:spPr>
        <a:xfrm>
          <a:off x="12854940" y="18028375"/>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689" name="楕円 688"/>
        <xdr:cNvSpPr/>
      </xdr:nvSpPr>
      <xdr:spPr>
        <a:xfrm>
          <a:off x="12029440" y="17964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90895</xdr:rowOff>
    </xdr:to>
    <xdr:cxnSp macro="">
      <xdr:nvCxnSpPr>
        <xdr:cNvPr id="690" name="直線コネクタ 689"/>
        <xdr:cNvCxnSpPr/>
      </xdr:nvCxnSpPr>
      <xdr:spPr>
        <a:xfrm>
          <a:off x="12072620" y="18015312"/>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691" name="楕円 690"/>
        <xdr:cNvSpPr/>
      </xdr:nvSpPr>
      <xdr:spPr>
        <a:xfrm>
          <a:off x="11231880" y="17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77832</xdr:rowOff>
    </xdr:to>
    <xdr:cxnSp macro="">
      <xdr:nvCxnSpPr>
        <xdr:cNvPr id="692" name="直線コネクタ 691"/>
        <xdr:cNvCxnSpPr/>
      </xdr:nvCxnSpPr>
      <xdr:spPr>
        <a:xfrm>
          <a:off x="11282680" y="18000617"/>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3" name="n_1aveValue【庁舎】&#10;有形固定資産減価償却率"/>
        <xdr:cNvSpPr txBox="1"/>
      </xdr:nvSpPr>
      <xdr:spPr>
        <a:xfrm>
          <a:off x="13437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4" name="n_2aveValue【庁舎】&#10;有形固定資産減価償却率"/>
        <xdr:cNvSpPr txBox="1"/>
      </xdr:nvSpPr>
      <xdr:spPr>
        <a:xfrm>
          <a:off x="1267524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95" name="n_3aveValue【庁舎】&#10;有形固定資産減価償却率"/>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6" name="n_4aveValue【庁舎】&#10;有形固定資産減価償却率"/>
        <xdr:cNvSpPr txBox="1"/>
      </xdr:nvSpPr>
      <xdr:spPr>
        <a:xfrm>
          <a:off x="1110298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149151</xdr:rowOff>
    </xdr:from>
    <xdr:ext cx="405111" cy="259045"/>
    <xdr:sp macro="" textlink="">
      <xdr:nvSpPr>
        <xdr:cNvPr id="697" name="n_1mainValue【庁舎】&#10;有形固定資産減価償却率"/>
        <xdr:cNvSpPr txBox="1"/>
      </xdr:nvSpPr>
      <xdr:spPr>
        <a:xfrm>
          <a:off x="13437244" y="180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698" name="n_2mainValue【庁舎】&#10;有形固定資産減価償却率"/>
        <xdr:cNvSpPr txBox="1"/>
      </xdr:nvSpPr>
      <xdr:spPr>
        <a:xfrm>
          <a:off x="126752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699" name="n_3mainValue【庁舎】&#10;有形固定資産減価償却率"/>
        <xdr:cNvSpPr txBox="1"/>
      </xdr:nvSpPr>
      <xdr:spPr>
        <a:xfrm>
          <a:off x="1190054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700" name="n_4mainValue【庁舎】&#10;有形固定資産減価償却率"/>
        <xdr:cNvSpPr txBox="1"/>
      </xdr:nvSpPr>
      <xdr:spPr>
        <a:xfrm>
          <a:off x="1110298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6" name="直線コネクタ 725"/>
        <xdr:cNvCxnSpPr/>
      </xdr:nvCxnSpPr>
      <xdr:spPr>
        <a:xfrm flipV="1">
          <a:off x="19509104" y="16701952"/>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7" name="【庁舎】&#10;一人当たり面積最小値テキスト"/>
        <xdr:cNvSpPr txBox="1"/>
      </xdr:nvSpPr>
      <xdr:spPr>
        <a:xfrm>
          <a:off x="1954784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8" name="直線コネクタ 727"/>
        <xdr:cNvCxnSpPr/>
      </xdr:nvCxnSpPr>
      <xdr:spPr>
        <a:xfrm>
          <a:off x="19443700" y="1808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9" name="【庁舎】&#10;一人当たり面積最大値テキスト"/>
        <xdr:cNvSpPr txBox="1"/>
      </xdr:nvSpPr>
      <xdr:spPr>
        <a:xfrm>
          <a:off x="19547840" y="164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30" name="直線コネクタ 729"/>
        <xdr:cNvCxnSpPr/>
      </xdr:nvCxnSpPr>
      <xdr:spPr>
        <a:xfrm>
          <a:off x="19443700" y="1670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31" name="【庁舎】&#10;一人当たり面積平均値テキスト"/>
        <xdr:cNvSpPr txBox="1"/>
      </xdr:nvSpPr>
      <xdr:spPr>
        <a:xfrm>
          <a:off x="19547840" y="17459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2" name="フローチャート: 判断 731"/>
        <xdr:cNvSpPr/>
      </xdr:nvSpPr>
      <xdr:spPr>
        <a:xfrm>
          <a:off x="194589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3" name="フローチャート: 判断 732"/>
        <xdr:cNvSpPr/>
      </xdr:nvSpPr>
      <xdr:spPr>
        <a:xfrm>
          <a:off x="187350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4" name="フローチャート: 判断 733"/>
        <xdr:cNvSpPr/>
      </xdr:nvSpPr>
      <xdr:spPr>
        <a:xfrm>
          <a:off x="1793748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5" name="フローチャート: 判断 734"/>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6" name="フローチャート: 判断 735"/>
        <xdr:cNvSpPr/>
      </xdr:nvSpPr>
      <xdr:spPr>
        <a:xfrm>
          <a:off x="1638808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42" name="楕円 741"/>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43" name="【庁舎】&#10;一人当たり面積該当値テキスト"/>
        <xdr:cNvSpPr txBox="1"/>
      </xdr:nvSpPr>
      <xdr:spPr>
        <a:xfrm>
          <a:off x="1954784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17236</xdr:rowOff>
    </xdr:from>
    <xdr:to>
      <xdr:col>112</xdr:col>
      <xdr:colOff>38100</xdr:colOff>
      <xdr:row>106</xdr:row>
      <xdr:rowOff>118836</xdr:rowOff>
    </xdr:to>
    <xdr:sp macro="" textlink="">
      <xdr:nvSpPr>
        <xdr:cNvPr id="744" name="楕円 743"/>
        <xdr:cNvSpPr/>
      </xdr:nvSpPr>
      <xdr:spPr>
        <a:xfrm>
          <a:off x="18735040" y="17787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68036</xdr:rowOff>
    </xdr:from>
    <xdr:to>
      <xdr:col>116</xdr:col>
      <xdr:colOff>63500</xdr:colOff>
      <xdr:row>106</xdr:row>
      <xdr:rowOff>144780</xdr:rowOff>
    </xdr:to>
    <xdr:cxnSp macro="">
      <xdr:nvCxnSpPr>
        <xdr:cNvPr id="745" name="直線コネクタ 744"/>
        <xdr:cNvCxnSpPr/>
      </xdr:nvCxnSpPr>
      <xdr:spPr>
        <a:xfrm>
          <a:off x="18778220" y="17837876"/>
          <a:ext cx="7315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746" name="楕円 745"/>
        <xdr:cNvSpPr/>
      </xdr:nvSpPr>
      <xdr:spPr>
        <a:xfrm>
          <a:off x="1793748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68036</xdr:rowOff>
    </xdr:from>
    <xdr:to>
      <xdr:col>111</xdr:col>
      <xdr:colOff>177800</xdr:colOff>
      <xdr:row>106</xdr:row>
      <xdr:rowOff>77832</xdr:rowOff>
    </xdr:to>
    <xdr:cxnSp macro="">
      <xdr:nvCxnSpPr>
        <xdr:cNvPr id="747" name="直線コネクタ 746"/>
        <xdr:cNvCxnSpPr/>
      </xdr:nvCxnSpPr>
      <xdr:spPr>
        <a:xfrm flipV="1">
          <a:off x="17988280" y="17837876"/>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748" name="楕円 747"/>
        <xdr:cNvSpPr/>
      </xdr:nvSpPr>
      <xdr:spPr>
        <a:xfrm>
          <a:off x="17162780" y="17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84364</xdr:rowOff>
    </xdr:to>
    <xdr:cxnSp macro="">
      <xdr:nvCxnSpPr>
        <xdr:cNvPr id="749" name="直線コネクタ 748"/>
        <xdr:cNvCxnSpPr/>
      </xdr:nvCxnSpPr>
      <xdr:spPr>
        <a:xfrm flipV="1">
          <a:off x="17213580" y="1784767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750" name="楕円 749"/>
        <xdr:cNvSpPr/>
      </xdr:nvSpPr>
      <xdr:spPr>
        <a:xfrm>
          <a:off x="1638808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92529</xdr:rowOff>
    </xdr:to>
    <xdr:cxnSp macro="">
      <xdr:nvCxnSpPr>
        <xdr:cNvPr id="751" name="直線コネクタ 750"/>
        <xdr:cNvCxnSpPr/>
      </xdr:nvCxnSpPr>
      <xdr:spPr>
        <a:xfrm flipV="1">
          <a:off x="16431260" y="17854204"/>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752" name="n_1aveValue【庁舎】&#10;一人当たり面積"/>
        <xdr:cNvSpPr txBox="1"/>
      </xdr:nvSpPr>
      <xdr:spPr>
        <a:xfrm>
          <a:off x="1856112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753" name="n_2aveValue【庁舎】&#10;一人当たり面積"/>
        <xdr:cNvSpPr txBox="1"/>
      </xdr:nvSpPr>
      <xdr:spPr>
        <a:xfrm>
          <a:off x="17776267"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54" name="n_3aveValue【庁舎】&#10;一人当たり面積"/>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55" name="n_4aveValue【庁舎】&#10;一人当たり面積"/>
        <xdr:cNvSpPr txBox="1"/>
      </xdr:nvSpPr>
      <xdr:spPr>
        <a:xfrm>
          <a:off x="162268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109963</xdr:rowOff>
    </xdr:from>
    <xdr:ext cx="469744" cy="259045"/>
    <xdr:sp macro="" textlink="">
      <xdr:nvSpPr>
        <xdr:cNvPr id="756" name="n_1mainValue【庁舎】&#10;一人当たり面積"/>
        <xdr:cNvSpPr txBox="1"/>
      </xdr:nvSpPr>
      <xdr:spPr>
        <a:xfrm>
          <a:off x="18561127" y="178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757" name="n_2mainValue【庁舎】&#10;一人当たり面積"/>
        <xdr:cNvSpPr txBox="1"/>
      </xdr:nvSpPr>
      <xdr:spPr>
        <a:xfrm>
          <a:off x="17776267" y="1788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758" name="n_3mainValue【庁舎】&#10;一人当たり面積"/>
        <xdr:cNvSpPr txBox="1"/>
      </xdr:nvSpPr>
      <xdr:spPr>
        <a:xfrm>
          <a:off x="17001567" y="178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759" name="n_4mainValue【庁舎】&#10;一人当たり面積"/>
        <xdr:cNvSpPr txBox="1"/>
      </xdr:nvSpPr>
      <xdr:spPr>
        <a:xfrm>
          <a:off x="162268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類似団体と比較して特に有形固定資産減価償却率が高くなっているのは、体育館・プール、保健センター・保健所及び庁舎である。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体育館・プールについては、公共施設再編計画では、学校再編を目標としており、施設配置の効率化を図る。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保健センター・保健所については、代替施設のない必要な施設であるため、日常修繕及び大規模修繕等を計画的に行い、長寿命化を図る予定としている。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他の施設においても全国平均や類似団体平均を上回っているものが多く、公共施設等の適正な維持管理、更新等、マネジメントを引き続き進めていく。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7444810</v>
      </c>
      <c r="BO4" s="453"/>
      <c r="BP4" s="453"/>
      <c r="BQ4" s="453"/>
      <c r="BR4" s="453"/>
      <c r="BS4" s="453"/>
      <c r="BT4" s="453"/>
      <c r="BU4" s="454"/>
      <c r="BV4" s="452">
        <v>7881204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9</v>
      </c>
      <c r="CU4" s="593"/>
      <c r="CV4" s="593"/>
      <c r="CW4" s="593"/>
      <c r="CX4" s="593"/>
      <c r="CY4" s="593"/>
      <c r="CZ4" s="593"/>
      <c r="DA4" s="594"/>
      <c r="DB4" s="592">
        <v>8.5</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6991560</v>
      </c>
      <c r="BO5" s="424"/>
      <c r="BP5" s="424"/>
      <c r="BQ5" s="424"/>
      <c r="BR5" s="424"/>
      <c r="BS5" s="424"/>
      <c r="BT5" s="424"/>
      <c r="BU5" s="425"/>
      <c r="BV5" s="423">
        <v>7461503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78.3</v>
      </c>
      <c r="CU5" s="421"/>
      <c r="CV5" s="421"/>
      <c r="CW5" s="421"/>
      <c r="CX5" s="421"/>
      <c r="CY5" s="421"/>
      <c r="CZ5" s="421"/>
      <c r="DA5" s="422"/>
      <c r="DB5" s="420">
        <v>84.6</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453250</v>
      </c>
      <c r="BO6" s="424"/>
      <c r="BP6" s="424"/>
      <c r="BQ6" s="424"/>
      <c r="BR6" s="424"/>
      <c r="BS6" s="424"/>
      <c r="BT6" s="424"/>
      <c r="BU6" s="425"/>
      <c r="BV6" s="423">
        <v>419701</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80.099999999999994</v>
      </c>
      <c r="CU6" s="567"/>
      <c r="CV6" s="567"/>
      <c r="CW6" s="567"/>
      <c r="CX6" s="567"/>
      <c r="CY6" s="567"/>
      <c r="CZ6" s="567"/>
      <c r="DA6" s="568"/>
      <c r="DB6" s="566">
        <v>87.8</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68850</v>
      </c>
      <c r="BO7" s="424"/>
      <c r="BP7" s="424"/>
      <c r="BQ7" s="424"/>
      <c r="BR7" s="424"/>
      <c r="BS7" s="424"/>
      <c r="BT7" s="424"/>
      <c r="BU7" s="425"/>
      <c r="BV7" s="423">
        <v>74958</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4254818</v>
      </c>
      <c r="CU7" s="424"/>
      <c r="CV7" s="424"/>
      <c r="CW7" s="424"/>
      <c r="CX7" s="424"/>
      <c r="CY7" s="424"/>
      <c r="CZ7" s="424"/>
      <c r="DA7" s="425"/>
      <c r="DB7" s="423">
        <v>4037314</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384400</v>
      </c>
      <c r="BO8" s="424"/>
      <c r="BP8" s="424"/>
      <c r="BQ8" s="424"/>
      <c r="BR8" s="424"/>
      <c r="BS8" s="424"/>
      <c r="BT8" s="424"/>
      <c r="BU8" s="425"/>
      <c r="BV8" s="423">
        <v>344743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0.41</v>
      </c>
      <c r="CU8" s="527"/>
      <c r="CV8" s="527"/>
      <c r="CW8" s="527"/>
      <c r="CX8" s="527"/>
      <c r="CY8" s="527"/>
      <c r="CZ8" s="527"/>
      <c r="DA8" s="528"/>
      <c r="DB8" s="526">
        <v>0.42</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10195</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39657</v>
      </c>
      <c r="BO9" s="424"/>
      <c r="BP9" s="424"/>
      <c r="BQ9" s="424"/>
      <c r="BR9" s="424"/>
      <c r="BS9" s="424"/>
      <c r="BT9" s="424"/>
      <c r="BU9" s="425"/>
      <c r="BV9" s="423">
        <v>40443</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7.2</v>
      </c>
      <c r="CU9" s="421"/>
      <c r="CV9" s="421"/>
      <c r="CW9" s="421"/>
      <c r="CX9" s="421"/>
      <c r="CY9" s="421"/>
      <c r="CZ9" s="421"/>
      <c r="DA9" s="422"/>
      <c r="DB9" s="420">
        <v>8.9</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11027</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116</v>
      </c>
      <c r="AV10" s="482"/>
      <c r="AW10" s="482"/>
      <c r="AX10" s="482"/>
      <c r="AY10" s="437" t="s">
        <v>121</v>
      </c>
      <c r="AZ10" s="438"/>
      <c r="BA10" s="438"/>
      <c r="BB10" s="438"/>
      <c r="BC10" s="438"/>
      <c r="BD10" s="438"/>
      <c r="BE10" s="438"/>
      <c r="BF10" s="438"/>
      <c r="BG10" s="438"/>
      <c r="BH10" s="438"/>
      <c r="BI10" s="438"/>
      <c r="BJ10" s="438"/>
      <c r="BK10" s="438"/>
      <c r="BL10" s="438"/>
      <c r="BM10" s="439"/>
      <c r="BN10" s="423">
        <v>1281</v>
      </c>
      <c r="BO10" s="424"/>
      <c r="BP10" s="424"/>
      <c r="BQ10" s="424"/>
      <c r="BR10" s="424"/>
      <c r="BS10" s="424"/>
      <c r="BT10" s="424"/>
      <c r="BU10" s="425"/>
      <c r="BV10" s="423">
        <v>1037</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116</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9174</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10446</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94</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136</v>
      </c>
      <c r="N13" s="508"/>
      <c r="O13" s="508"/>
      <c r="P13" s="508"/>
      <c r="Q13" s="509"/>
      <c r="R13" s="510">
        <v>10306</v>
      </c>
      <c r="S13" s="511"/>
      <c r="T13" s="511"/>
      <c r="U13" s="511"/>
      <c r="V13" s="512"/>
      <c r="W13" s="513" t="s">
        <v>137</v>
      </c>
      <c r="X13" s="409"/>
      <c r="Y13" s="409"/>
      <c r="Z13" s="409"/>
      <c r="AA13" s="409"/>
      <c r="AB13" s="410"/>
      <c r="AC13" s="376">
        <v>144</v>
      </c>
      <c r="AD13" s="377"/>
      <c r="AE13" s="377"/>
      <c r="AF13" s="377"/>
      <c r="AG13" s="378"/>
      <c r="AH13" s="376">
        <v>177</v>
      </c>
      <c r="AI13" s="377"/>
      <c r="AJ13" s="377"/>
      <c r="AK13" s="377"/>
      <c r="AL13" s="436"/>
      <c r="AM13" s="480" t="s">
        <v>138</v>
      </c>
      <c r="AN13" s="380"/>
      <c r="AO13" s="380"/>
      <c r="AP13" s="380"/>
      <c r="AQ13" s="380"/>
      <c r="AR13" s="380"/>
      <c r="AS13" s="380"/>
      <c r="AT13" s="381"/>
      <c r="AU13" s="481" t="s">
        <v>116</v>
      </c>
      <c r="AV13" s="482"/>
      <c r="AW13" s="482"/>
      <c r="AX13" s="482"/>
      <c r="AY13" s="437" t="s">
        <v>139</v>
      </c>
      <c r="AZ13" s="438"/>
      <c r="BA13" s="438"/>
      <c r="BB13" s="438"/>
      <c r="BC13" s="438"/>
      <c r="BD13" s="438"/>
      <c r="BE13" s="438"/>
      <c r="BF13" s="438"/>
      <c r="BG13" s="438"/>
      <c r="BH13" s="438"/>
      <c r="BI13" s="438"/>
      <c r="BJ13" s="438"/>
      <c r="BK13" s="438"/>
      <c r="BL13" s="438"/>
      <c r="BM13" s="439"/>
      <c r="BN13" s="423">
        <v>40938</v>
      </c>
      <c r="BO13" s="424"/>
      <c r="BP13" s="424"/>
      <c r="BQ13" s="424"/>
      <c r="BR13" s="424"/>
      <c r="BS13" s="424"/>
      <c r="BT13" s="424"/>
      <c r="BU13" s="425"/>
      <c r="BV13" s="423">
        <v>50654</v>
      </c>
      <c r="BW13" s="424"/>
      <c r="BX13" s="424"/>
      <c r="BY13" s="424"/>
      <c r="BZ13" s="424"/>
      <c r="CA13" s="424"/>
      <c r="CB13" s="424"/>
      <c r="CC13" s="425"/>
      <c r="CD13" s="463" t="s">
        <v>140</v>
      </c>
      <c r="CE13" s="383"/>
      <c r="CF13" s="383"/>
      <c r="CG13" s="383"/>
      <c r="CH13" s="383"/>
      <c r="CI13" s="383"/>
      <c r="CJ13" s="383"/>
      <c r="CK13" s="383"/>
      <c r="CL13" s="383"/>
      <c r="CM13" s="383"/>
      <c r="CN13" s="383"/>
      <c r="CO13" s="383"/>
      <c r="CP13" s="383"/>
      <c r="CQ13" s="383"/>
      <c r="CR13" s="383"/>
      <c r="CS13" s="464"/>
      <c r="CT13" s="420">
        <v>4.9000000000000004</v>
      </c>
      <c r="CU13" s="421"/>
      <c r="CV13" s="421"/>
      <c r="CW13" s="421"/>
      <c r="CX13" s="421"/>
      <c r="CY13" s="421"/>
      <c r="CZ13" s="421"/>
      <c r="DA13" s="422"/>
      <c r="DB13" s="420">
        <v>5.6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141</v>
      </c>
      <c r="M14" s="550"/>
      <c r="N14" s="550"/>
      <c r="O14" s="550"/>
      <c r="P14" s="550"/>
      <c r="Q14" s="551"/>
      <c r="R14" s="510">
        <v>10663</v>
      </c>
      <c r="S14" s="511"/>
      <c r="T14" s="511"/>
      <c r="U14" s="511"/>
      <c r="V14" s="512"/>
      <c r="W14" s="514"/>
      <c r="X14" s="412"/>
      <c r="Y14" s="412"/>
      <c r="Z14" s="412"/>
      <c r="AA14" s="412"/>
      <c r="AB14" s="413"/>
      <c r="AC14" s="503">
        <v>2.9</v>
      </c>
      <c r="AD14" s="504"/>
      <c r="AE14" s="504"/>
      <c r="AF14" s="504"/>
      <c r="AG14" s="505"/>
      <c r="AH14" s="503">
        <v>3.4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142</v>
      </c>
      <c r="CE14" s="461"/>
      <c r="CF14" s="461"/>
      <c r="CG14" s="461"/>
      <c r="CH14" s="461"/>
      <c r="CI14" s="461"/>
      <c r="CJ14" s="461"/>
      <c r="CK14" s="461"/>
      <c r="CL14" s="461"/>
      <c r="CM14" s="461"/>
      <c r="CN14" s="461"/>
      <c r="CO14" s="461"/>
      <c r="CP14" s="461"/>
      <c r="CQ14" s="461"/>
      <c r="CR14" s="461"/>
      <c r="CS14" s="462"/>
      <c r="CT14" s="520" t="s">
        <v>143</v>
      </c>
      <c r="CU14" s="521"/>
      <c r="CV14" s="521"/>
      <c r="CW14" s="521"/>
      <c r="CX14" s="521"/>
      <c r="CY14" s="521"/>
      <c r="CZ14" s="521"/>
      <c r="DA14" s="522"/>
      <c r="DB14" s="520" t="s">
        <v>143</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144</v>
      </c>
      <c r="N15" s="508"/>
      <c r="O15" s="508"/>
      <c r="P15" s="508"/>
      <c r="Q15" s="509"/>
      <c r="R15" s="510">
        <v>10513</v>
      </c>
      <c r="S15" s="511"/>
      <c r="T15" s="511"/>
      <c r="U15" s="511"/>
      <c r="V15" s="512"/>
      <c r="W15" s="513" t="s">
        <v>145</v>
      </c>
      <c r="X15" s="409"/>
      <c r="Y15" s="409"/>
      <c r="Z15" s="409"/>
      <c r="AA15" s="409"/>
      <c r="AB15" s="410"/>
      <c r="AC15" s="376">
        <v>2090</v>
      </c>
      <c r="AD15" s="377"/>
      <c r="AE15" s="377"/>
      <c r="AF15" s="377"/>
      <c r="AG15" s="378"/>
      <c r="AH15" s="376">
        <v>2247</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1407428</v>
      </c>
      <c r="BO15" s="453"/>
      <c r="BP15" s="453"/>
      <c r="BQ15" s="453"/>
      <c r="BR15" s="453"/>
      <c r="BS15" s="453"/>
      <c r="BT15" s="453"/>
      <c r="BU15" s="454"/>
      <c r="BV15" s="452">
        <v>1505212</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41.7</v>
      </c>
      <c r="AD16" s="504"/>
      <c r="AE16" s="504"/>
      <c r="AF16" s="504"/>
      <c r="AG16" s="505"/>
      <c r="AH16" s="503">
        <v>42.5</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3701784</v>
      </c>
      <c r="BO16" s="424"/>
      <c r="BP16" s="424"/>
      <c r="BQ16" s="424"/>
      <c r="BR16" s="424"/>
      <c r="BS16" s="424"/>
      <c r="BT16" s="424"/>
      <c r="BU16" s="425"/>
      <c r="BV16" s="423">
        <v>3500759</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2774</v>
      </c>
      <c r="AD17" s="377"/>
      <c r="AE17" s="377"/>
      <c r="AF17" s="377"/>
      <c r="AG17" s="378"/>
      <c r="AH17" s="376">
        <v>2858</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1766256</v>
      </c>
      <c r="BO17" s="424"/>
      <c r="BP17" s="424"/>
      <c r="BQ17" s="424"/>
      <c r="BR17" s="424"/>
      <c r="BS17" s="424"/>
      <c r="BT17" s="424"/>
      <c r="BU17" s="425"/>
      <c r="BV17" s="423">
        <v>1894953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155</v>
      </c>
      <c r="C18" s="474"/>
      <c r="D18" s="474"/>
      <c r="E18" s="475"/>
      <c r="F18" s="475"/>
      <c r="G18" s="475"/>
      <c r="H18" s="475"/>
      <c r="I18" s="475"/>
      <c r="J18" s="475"/>
      <c r="K18" s="475"/>
      <c r="L18" s="476">
        <v>128.79</v>
      </c>
      <c r="M18" s="476"/>
      <c r="N18" s="476"/>
      <c r="O18" s="476"/>
      <c r="P18" s="476"/>
      <c r="Q18" s="476"/>
      <c r="R18" s="477"/>
      <c r="S18" s="477"/>
      <c r="T18" s="477"/>
      <c r="U18" s="477"/>
      <c r="V18" s="478"/>
      <c r="W18" s="494"/>
      <c r="X18" s="495"/>
      <c r="Y18" s="495"/>
      <c r="Z18" s="495"/>
      <c r="AA18" s="495"/>
      <c r="AB18" s="519"/>
      <c r="AC18" s="393">
        <v>55.4</v>
      </c>
      <c r="AD18" s="394"/>
      <c r="AE18" s="394"/>
      <c r="AF18" s="394"/>
      <c r="AG18" s="479"/>
      <c r="AH18" s="393">
        <v>54.1</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3369998</v>
      </c>
      <c r="BO18" s="424"/>
      <c r="BP18" s="424"/>
      <c r="BQ18" s="424"/>
      <c r="BR18" s="424"/>
      <c r="BS18" s="424"/>
      <c r="BT18" s="424"/>
      <c r="BU18" s="425"/>
      <c r="BV18" s="423">
        <v>3433576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157</v>
      </c>
      <c r="C19" s="474"/>
      <c r="D19" s="474"/>
      <c r="E19" s="475"/>
      <c r="F19" s="475"/>
      <c r="G19" s="475"/>
      <c r="H19" s="475"/>
      <c r="I19" s="475"/>
      <c r="J19" s="475"/>
      <c r="K19" s="475"/>
      <c r="L19" s="483">
        <v>79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5775183</v>
      </c>
      <c r="BO19" s="424"/>
      <c r="BP19" s="424"/>
      <c r="BQ19" s="424"/>
      <c r="BR19" s="424"/>
      <c r="BS19" s="424"/>
      <c r="BT19" s="424"/>
      <c r="BU19" s="425"/>
      <c r="BV19" s="423">
        <v>5209790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159</v>
      </c>
      <c r="C20" s="474"/>
      <c r="D20" s="474"/>
      <c r="E20" s="475"/>
      <c r="F20" s="475"/>
      <c r="G20" s="475"/>
      <c r="H20" s="475"/>
      <c r="I20" s="475"/>
      <c r="J20" s="475"/>
      <c r="K20" s="475"/>
      <c r="L20" s="483">
        <v>3879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584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3225641</v>
      </c>
      <c r="BO22" s="453"/>
      <c r="BP22" s="453"/>
      <c r="BQ22" s="453"/>
      <c r="BR22" s="453"/>
      <c r="BS22" s="453"/>
      <c r="BT22" s="453"/>
      <c r="BU22" s="454"/>
      <c r="BV22" s="452">
        <v>3225744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2986062</v>
      </c>
      <c r="BO23" s="424"/>
      <c r="BP23" s="424"/>
      <c r="BQ23" s="424"/>
      <c r="BR23" s="424"/>
      <c r="BS23" s="424"/>
      <c r="BT23" s="424"/>
      <c r="BU23" s="425"/>
      <c r="BV23" s="423">
        <v>2886119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168</v>
      </c>
      <c r="F24" s="380"/>
      <c r="G24" s="380"/>
      <c r="H24" s="380"/>
      <c r="I24" s="380"/>
      <c r="J24" s="380"/>
      <c r="K24" s="381"/>
      <c r="L24" s="376">
        <v>1</v>
      </c>
      <c r="M24" s="377"/>
      <c r="N24" s="377"/>
      <c r="O24" s="377"/>
      <c r="P24" s="378"/>
      <c r="Q24" s="376">
        <v>6950</v>
      </c>
      <c r="R24" s="377"/>
      <c r="S24" s="377"/>
      <c r="T24" s="377"/>
      <c r="U24" s="377"/>
      <c r="V24" s="378"/>
      <c r="W24" s="466"/>
      <c r="X24" s="403"/>
      <c r="Y24" s="404"/>
      <c r="Z24" s="379" t="s">
        <v>169</v>
      </c>
      <c r="AA24" s="380"/>
      <c r="AB24" s="380"/>
      <c r="AC24" s="380"/>
      <c r="AD24" s="380"/>
      <c r="AE24" s="380"/>
      <c r="AF24" s="380"/>
      <c r="AG24" s="381"/>
      <c r="AH24" s="376">
        <v>144</v>
      </c>
      <c r="AI24" s="377"/>
      <c r="AJ24" s="377"/>
      <c r="AK24" s="377"/>
      <c r="AL24" s="378"/>
      <c r="AM24" s="376">
        <v>409104</v>
      </c>
      <c r="AN24" s="377"/>
      <c r="AO24" s="377"/>
      <c r="AP24" s="377"/>
      <c r="AQ24" s="377"/>
      <c r="AR24" s="378"/>
      <c r="AS24" s="376">
        <v>2841</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2009533</v>
      </c>
      <c r="BO24" s="424"/>
      <c r="BP24" s="424"/>
      <c r="BQ24" s="424"/>
      <c r="BR24" s="424"/>
      <c r="BS24" s="424"/>
      <c r="BT24" s="424"/>
      <c r="BU24" s="425"/>
      <c r="BV24" s="423">
        <v>1841453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171</v>
      </c>
      <c r="F25" s="380"/>
      <c r="G25" s="380"/>
      <c r="H25" s="380"/>
      <c r="I25" s="380"/>
      <c r="J25" s="380"/>
      <c r="K25" s="381"/>
      <c r="L25" s="376">
        <v>1</v>
      </c>
      <c r="M25" s="377"/>
      <c r="N25" s="377"/>
      <c r="O25" s="377"/>
      <c r="P25" s="378"/>
      <c r="Q25" s="376">
        <v>5700</v>
      </c>
      <c r="R25" s="377"/>
      <c r="S25" s="377"/>
      <c r="T25" s="377"/>
      <c r="U25" s="377"/>
      <c r="V25" s="378"/>
      <c r="W25" s="466"/>
      <c r="X25" s="403"/>
      <c r="Y25" s="404"/>
      <c r="Z25" s="379" t="s">
        <v>172</v>
      </c>
      <c r="AA25" s="380"/>
      <c r="AB25" s="380"/>
      <c r="AC25" s="380"/>
      <c r="AD25" s="380"/>
      <c r="AE25" s="380"/>
      <c r="AF25" s="380"/>
      <c r="AG25" s="381"/>
      <c r="AH25" s="376" t="s">
        <v>143</v>
      </c>
      <c r="AI25" s="377"/>
      <c r="AJ25" s="377"/>
      <c r="AK25" s="377"/>
      <c r="AL25" s="378"/>
      <c r="AM25" s="376" t="s">
        <v>128</v>
      </c>
      <c r="AN25" s="377"/>
      <c r="AO25" s="377"/>
      <c r="AP25" s="377"/>
      <c r="AQ25" s="377"/>
      <c r="AR25" s="378"/>
      <c r="AS25" s="376" t="s">
        <v>128</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4497</v>
      </c>
      <c r="BO25" s="453"/>
      <c r="BP25" s="453"/>
      <c r="BQ25" s="453"/>
      <c r="BR25" s="453"/>
      <c r="BS25" s="453"/>
      <c r="BT25" s="453"/>
      <c r="BU25" s="454"/>
      <c r="BV25" s="452">
        <v>6583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174</v>
      </c>
      <c r="F26" s="380"/>
      <c r="G26" s="380"/>
      <c r="H26" s="380"/>
      <c r="I26" s="380"/>
      <c r="J26" s="380"/>
      <c r="K26" s="381"/>
      <c r="L26" s="376">
        <v>1</v>
      </c>
      <c r="M26" s="377"/>
      <c r="N26" s="377"/>
      <c r="O26" s="377"/>
      <c r="P26" s="378"/>
      <c r="Q26" s="376">
        <v>5300</v>
      </c>
      <c r="R26" s="377"/>
      <c r="S26" s="377"/>
      <c r="T26" s="377"/>
      <c r="U26" s="377"/>
      <c r="V26" s="378"/>
      <c r="W26" s="466"/>
      <c r="X26" s="403"/>
      <c r="Y26" s="404"/>
      <c r="Z26" s="379" t="s">
        <v>175</v>
      </c>
      <c r="AA26" s="434"/>
      <c r="AB26" s="434"/>
      <c r="AC26" s="434"/>
      <c r="AD26" s="434"/>
      <c r="AE26" s="434"/>
      <c r="AF26" s="434"/>
      <c r="AG26" s="435"/>
      <c r="AH26" s="376" t="s">
        <v>128</v>
      </c>
      <c r="AI26" s="377"/>
      <c r="AJ26" s="377"/>
      <c r="AK26" s="377"/>
      <c r="AL26" s="378"/>
      <c r="AM26" s="376" t="s">
        <v>128</v>
      </c>
      <c r="AN26" s="377"/>
      <c r="AO26" s="377"/>
      <c r="AP26" s="377"/>
      <c r="AQ26" s="377"/>
      <c r="AR26" s="378"/>
      <c r="AS26" s="376" t="s">
        <v>143</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143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177</v>
      </c>
      <c r="F27" s="380"/>
      <c r="G27" s="380"/>
      <c r="H27" s="380"/>
      <c r="I27" s="380"/>
      <c r="J27" s="380"/>
      <c r="K27" s="381"/>
      <c r="L27" s="376">
        <v>1</v>
      </c>
      <c r="M27" s="377"/>
      <c r="N27" s="377"/>
      <c r="O27" s="377"/>
      <c r="P27" s="378"/>
      <c r="Q27" s="376">
        <v>3000</v>
      </c>
      <c r="R27" s="377"/>
      <c r="S27" s="377"/>
      <c r="T27" s="377"/>
      <c r="U27" s="377"/>
      <c r="V27" s="378"/>
      <c r="W27" s="466"/>
      <c r="X27" s="403"/>
      <c r="Y27" s="404"/>
      <c r="Z27" s="379" t="s">
        <v>178</v>
      </c>
      <c r="AA27" s="380"/>
      <c r="AB27" s="380"/>
      <c r="AC27" s="380"/>
      <c r="AD27" s="380"/>
      <c r="AE27" s="380"/>
      <c r="AF27" s="380"/>
      <c r="AG27" s="381"/>
      <c r="AH27" s="376" t="s">
        <v>128</v>
      </c>
      <c r="AI27" s="377"/>
      <c r="AJ27" s="377"/>
      <c r="AK27" s="377"/>
      <c r="AL27" s="378"/>
      <c r="AM27" s="376" t="s">
        <v>143</v>
      </c>
      <c r="AN27" s="377"/>
      <c r="AO27" s="377"/>
      <c r="AP27" s="377"/>
      <c r="AQ27" s="377"/>
      <c r="AR27" s="378"/>
      <c r="AS27" s="376" t="s">
        <v>128</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v>266876</v>
      </c>
      <c r="BO27" s="458"/>
      <c r="BP27" s="458"/>
      <c r="BQ27" s="458"/>
      <c r="BR27" s="458"/>
      <c r="BS27" s="458"/>
      <c r="BT27" s="458"/>
      <c r="BU27" s="459"/>
      <c r="BV27" s="457">
        <v>266876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180</v>
      </c>
      <c r="F28" s="380"/>
      <c r="G28" s="380"/>
      <c r="H28" s="380"/>
      <c r="I28" s="380"/>
      <c r="J28" s="380"/>
      <c r="K28" s="381"/>
      <c r="L28" s="376">
        <v>1</v>
      </c>
      <c r="M28" s="377"/>
      <c r="N28" s="377"/>
      <c r="O28" s="377"/>
      <c r="P28" s="378"/>
      <c r="Q28" s="376">
        <v>2300</v>
      </c>
      <c r="R28" s="377"/>
      <c r="S28" s="377"/>
      <c r="T28" s="377"/>
      <c r="U28" s="377"/>
      <c r="V28" s="378"/>
      <c r="W28" s="466"/>
      <c r="X28" s="403"/>
      <c r="Y28" s="404"/>
      <c r="Z28" s="379" t="s">
        <v>181</v>
      </c>
      <c r="AA28" s="380"/>
      <c r="AB28" s="380"/>
      <c r="AC28" s="380"/>
      <c r="AD28" s="380"/>
      <c r="AE28" s="380"/>
      <c r="AF28" s="380"/>
      <c r="AG28" s="381"/>
      <c r="AH28" s="376" t="s">
        <v>143</v>
      </c>
      <c r="AI28" s="377"/>
      <c r="AJ28" s="377"/>
      <c r="AK28" s="377"/>
      <c r="AL28" s="378"/>
      <c r="AM28" s="376" t="s">
        <v>143</v>
      </c>
      <c r="AN28" s="377"/>
      <c r="AO28" s="377"/>
      <c r="AP28" s="377"/>
      <c r="AQ28" s="377"/>
      <c r="AR28" s="378"/>
      <c r="AS28" s="376" t="s">
        <v>128</v>
      </c>
      <c r="AT28" s="377"/>
      <c r="AU28" s="377"/>
      <c r="AV28" s="377"/>
      <c r="AW28" s="377"/>
      <c r="AX28" s="436"/>
      <c r="AY28" s="440" t="s">
        <v>182</v>
      </c>
      <c r="AZ28" s="441"/>
      <c r="BA28" s="441"/>
      <c r="BB28" s="442"/>
      <c r="BC28" s="449" t="s">
        <v>48</v>
      </c>
      <c r="BD28" s="450"/>
      <c r="BE28" s="450"/>
      <c r="BF28" s="450"/>
      <c r="BG28" s="450"/>
      <c r="BH28" s="450"/>
      <c r="BI28" s="450"/>
      <c r="BJ28" s="450"/>
      <c r="BK28" s="450"/>
      <c r="BL28" s="450"/>
      <c r="BM28" s="451"/>
      <c r="BN28" s="452">
        <v>839720</v>
      </c>
      <c r="BO28" s="453"/>
      <c r="BP28" s="453"/>
      <c r="BQ28" s="453"/>
      <c r="BR28" s="453"/>
      <c r="BS28" s="453"/>
      <c r="BT28" s="453"/>
      <c r="BU28" s="454"/>
      <c r="BV28" s="452">
        <v>838439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183</v>
      </c>
      <c r="F29" s="380"/>
      <c r="G29" s="380"/>
      <c r="H29" s="380"/>
      <c r="I29" s="380"/>
      <c r="J29" s="380"/>
      <c r="K29" s="381"/>
      <c r="L29" s="376">
        <v>8</v>
      </c>
      <c r="M29" s="377"/>
      <c r="N29" s="377"/>
      <c r="O29" s="377"/>
      <c r="P29" s="378"/>
      <c r="Q29" s="376">
        <v>2200</v>
      </c>
      <c r="R29" s="377"/>
      <c r="S29" s="377"/>
      <c r="T29" s="377"/>
      <c r="U29" s="377"/>
      <c r="V29" s="378"/>
      <c r="W29" s="467"/>
      <c r="X29" s="468"/>
      <c r="Y29" s="469"/>
      <c r="Z29" s="379" t="s">
        <v>184</v>
      </c>
      <c r="AA29" s="380"/>
      <c r="AB29" s="380"/>
      <c r="AC29" s="380"/>
      <c r="AD29" s="380"/>
      <c r="AE29" s="380"/>
      <c r="AF29" s="380"/>
      <c r="AG29" s="381"/>
      <c r="AH29" s="376">
        <v>144</v>
      </c>
      <c r="AI29" s="377"/>
      <c r="AJ29" s="377"/>
      <c r="AK29" s="377"/>
      <c r="AL29" s="378"/>
      <c r="AM29" s="376">
        <v>409104</v>
      </c>
      <c r="AN29" s="377"/>
      <c r="AO29" s="377"/>
      <c r="AP29" s="377"/>
      <c r="AQ29" s="377"/>
      <c r="AR29" s="378"/>
      <c r="AS29" s="376">
        <v>2841</v>
      </c>
      <c r="AT29" s="377"/>
      <c r="AU29" s="377"/>
      <c r="AV29" s="377"/>
      <c r="AW29" s="377"/>
      <c r="AX29" s="436"/>
      <c r="AY29" s="443"/>
      <c r="AZ29" s="444"/>
      <c r="BA29" s="444"/>
      <c r="BB29" s="445"/>
      <c r="BC29" s="437" t="s">
        <v>185</v>
      </c>
      <c r="BD29" s="438"/>
      <c r="BE29" s="438"/>
      <c r="BF29" s="438"/>
      <c r="BG29" s="438"/>
      <c r="BH29" s="438"/>
      <c r="BI29" s="438"/>
      <c r="BJ29" s="438"/>
      <c r="BK29" s="438"/>
      <c r="BL29" s="438"/>
      <c r="BM29" s="439"/>
      <c r="BN29" s="423">
        <v>65924</v>
      </c>
      <c r="BO29" s="424"/>
      <c r="BP29" s="424"/>
      <c r="BQ29" s="424"/>
      <c r="BR29" s="424"/>
      <c r="BS29" s="424"/>
      <c r="BT29" s="424"/>
      <c r="BU29" s="425"/>
      <c r="BV29" s="423">
        <v>65824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186</v>
      </c>
      <c r="X30" s="391"/>
      <c r="Y30" s="391"/>
      <c r="Z30" s="391"/>
      <c r="AA30" s="391"/>
      <c r="AB30" s="391"/>
      <c r="AC30" s="391"/>
      <c r="AD30" s="391"/>
      <c r="AE30" s="391"/>
      <c r="AF30" s="391"/>
      <c r="AG30" s="392"/>
      <c r="AH30" s="393">
        <v>96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2176125</v>
      </c>
      <c r="BO30" s="458"/>
      <c r="BP30" s="458"/>
      <c r="BQ30" s="458"/>
      <c r="BR30" s="458"/>
      <c r="BS30" s="458"/>
      <c r="BT30" s="458"/>
      <c r="BU30" s="459"/>
      <c r="BV30" s="457">
        <v>1406030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187</v>
      </c>
      <c r="D32" s="382"/>
      <c r="E32" s="382"/>
      <c r="F32" s="382"/>
      <c r="G32" s="382"/>
      <c r="H32" s="382"/>
      <c r="I32" s="382"/>
      <c r="J32" s="382"/>
      <c r="K32" s="382"/>
      <c r="L32" s="382"/>
      <c r="M32" s="382"/>
      <c r="N32" s="382"/>
      <c r="O32" s="382"/>
      <c r="P32" s="382"/>
      <c r="Q32" s="382"/>
      <c r="R32" s="382"/>
      <c r="S32" s="382"/>
      <c r="U32" s="383" t="s">
        <v>188</v>
      </c>
      <c r="V32" s="383"/>
      <c r="W32" s="383"/>
      <c r="X32" s="383"/>
      <c r="Y32" s="383"/>
      <c r="Z32" s="383"/>
      <c r="AA32" s="383"/>
      <c r="AB32" s="383"/>
      <c r="AC32" s="383"/>
      <c r="AD32" s="383"/>
      <c r="AE32" s="383"/>
      <c r="AF32" s="383"/>
      <c r="AG32" s="383"/>
      <c r="AH32" s="383"/>
      <c r="AI32" s="383"/>
      <c r="AJ32" s="383"/>
      <c r="AK32" s="383"/>
      <c r="AM32" s="383" t="s">
        <v>189</v>
      </c>
      <c r="AN32" s="383"/>
      <c r="AO32" s="383"/>
      <c r="AP32" s="383"/>
      <c r="AQ32" s="383"/>
      <c r="AR32" s="383"/>
      <c r="AS32" s="383"/>
      <c r="AT32" s="383"/>
      <c r="AU32" s="383"/>
      <c r="AV32" s="383"/>
      <c r="AW32" s="383"/>
      <c r="AX32" s="383"/>
      <c r="AY32" s="383"/>
      <c r="AZ32" s="383"/>
      <c r="BA32" s="383"/>
      <c r="BB32" s="383"/>
      <c r="BC32" s="383"/>
      <c r="BE32" s="383" t="s">
        <v>190</v>
      </c>
      <c r="BF32" s="383"/>
      <c r="BG32" s="383"/>
      <c r="BH32" s="383"/>
      <c r="BI32" s="383"/>
      <c r="BJ32" s="383"/>
      <c r="BK32" s="383"/>
      <c r="BL32" s="383"/>
      <c r="BM32" s="383"/>
      <c r="BN32" s="383"/>
      <c r="BO32" s="383"/>
      <c r="BP32" s="383"/>
      <c r="BQ32" s="383"/>
      <c r="BR32" s="383"/>
      <c r="BS32" s="383"/>
      <c r="BT32" s="383"/>
      <c r="BU32" s="383"/>
      <c r="BW32" s="383" t="s">
        <v>191</v>
      </c>
      <c r="BX32" s="383"/>
      <c r="BY32" s="383"/>
      <c r="BZ32" s="383"/>
      <c r="CA32" s="383"/>
      <c r="CB32" s="383"/>
      <c r="CC32" s="383"/>
      <c r="CD32" s="383"/>
      <c r="CE32" s="383"/>
      <c r="CF32" s="383"/>
      <c r="CG32" s="383"/>
      <c r="CH32" s="383"/>
      <c r="CI32" s="383"/>
      <c r="CJ32" s="383"/>
      <c r="CK32" s="383"/>
      <c r="CL32" s="383"/>
      <c r="CM32" s="383"/>
      <c r="CO32" s="383" t="s">
        <v>192</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193</v>
      </c>
      <c r="D33" s="375"/>
      <c r="E33" s="374" t="s">
        <v>194</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194</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193</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可茂消防事務組合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後期高齢者医療連合（一般会計分）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後期高齢者医療連合（特別会計分）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可茂公設地方卸売市場組合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585</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210</v>
      </c>
      <c r="DI1" s="747"/>
      <c r="DJ1" s="747"/>
      <c r="DK1" s="747"/>
      <c r="DL1" s="747"/>
      <c r="DM1" s="747"/>
      <c r="DN1" s="748"/>
      <c r="DO1" s="212"/>
      <c r="DP1" s="746" t="s">
        <v>211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9" t="s">
        <v>219</v>
      </c>
      <c r="AQ4" s="749"/>
      <c r="AR4" s="749"/>
      <c r="AS4" s="749"/>
      <c r="AT4" s="749"/>
      <c r="AU4" s="749"/>
      <c r="AV4" s="749"/>
      <c r="AW4" s="749"/>
      <c r="AX4" s="749"/>
      <c r="AY4" s="749"/>
      <c r="AZ4" s="749"/>
      <c r="BA4" s="749"/>
      <c r="BB4" s="749"/>
      <c r="BC4" s="749"/>
      <c r="BD4" s="749"/>
      <c r="BE4" s="749"/>
      <c r="BF4" s="749"/>
      <c r="BG4" s="749" t="s">
        <v>220</v>
      </c>
      <c r="BH4" s="749"/>
      <c r="BI4" s="749"/>
      <c r="BJ4" s="749"/>
      <c r="BK4" s="749"/>
      <c r="BL4" s="749"/>
      <c r="BM4" s="749"/>
      <c r="BN4" s="749"/>
      <c r="BO4" s="749" t="s">
        <v>217</v>
      </c>
      <c r="BP4" s="749"/>
      <c r="BQ4" s="749"/>
      <c r="BR4" s="749"/>
      <c r="BS4" s="749" t="s">
        <v>221</v>
      </c>
      <c r="BT4" s="749"/>
      <c r="BU4" s="749"/>
      <c r="BV4" s="749"/>
      <c r="BW4" s="749"/>
      <c r="BX4" s="749"/>
      <c r="BY4" s="749"/>
      <c r="BZ4" s="749"/>
      <c r="CA4" s="749"/>
      <c r="CB4" s="749"/>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5" t="s">
        <v>223</v>
      </c>
      <c r="C5" s="696"/>
      <c r="D5" s="696"/>
      <c r="E5" s="696"/>
      <c r="F5" s="696"/>
      <c r="G5" s="696"/>
      <c r="H5" s="696"/>
      <c r="I5" s="696"/>
      <c r="J5" s="696"/>
      <c r="K5" s="696"/>
      <c r="L5" s="696"/>
      <c r="M5" s="696"/>
      <c r="N5" s="696"/>
      <c r="O5" s="696"/>
      <c r="P5" s="696"/>
      <c r="Q5" s="697"/>
      <c r="R5" s="682">
        <v>1428272</v>
      </c>
      <c r="S5" s="683"/>
      <c r="T5" s="683"/>
      <c r="U5" s="683"/>
      <c r="V5" s="683"/>
      <c r="W5" s="683"/>
      <c r="X5" s="683"/>
      <c r="Y5" s="726"/>
      <c r="Z5" s="744">
        <v>19.2</v>
      </c>
      <c r="AA5" s="744"/>
      <c r="AB5" s="744"/>
      <c r="AC5" s="744"/>
      <c r="AD5" s="745">
        <v>1428272</v>
      </c>
      <c r="AE5" s="745"/>
      <c r="AF5" s="745"/>
      <c r="AG5" s="745"/>
      <c r="AH5" s="745"/>
      <c r="AI5" s="745"/>
      <c r="AJ5" s="745"/>
      <c r="AK5" s="745"/>
      <c r="AL5" s="727">
        <v>34</v>
      </c>
      <c r="AM5" s="700"/>
      <c r="AN5" s="700"/>
      <c r="AO5" s="728"/>
      <c r="AP5" s="695" t="s">
        <v>224</v>
      </c>
      <c r="AQ5" s="696"/>
      <c r="AR5" s="696"/>
      <c r="AS5" s="696"/>
      <c r="AT5" s="696"/>
      <c r="AU5" s="696"/>
      <c r="AV5" s="696"/>
      <c r="AW5" s="696"/>
      <c r="AX5" s="696"/>
      <c r="AY5" s="696"/>
      <c r="AZ5" s="696"/>
      <c r="BA5" s="696"/>
      <c r="BB5" s="696"/>
      <c r="BC5" s="696"/>
      <c r="BD5" s="696"/>
      <c r="BE5" s="696"/>
      <c r="BF5" s="697"/>
      <c r="BG5" s="629">
        <v>1428272</v>
      </c>
      <c r="BH5" s="630"/>
      <c r="BI5" s="630"/>
      <c r="BJ5" s="630"/>
      <c r="BK5" s="630"/>
      <c r="BL5" s="630"/>
      <c r="BM5" s="630"/>
      <c r="BN5" s="631"/>
      <c r="BO5" s="656">
        <v>100</v>
      </c>
      <c r="BP5" s="656"/>
      <c r="BQ5" s="656"/>
      <c r="BR5" s="656"/>
      <c r="BS5" s="657">
        <v>52946</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2">
      <c r="B6" s="626" t="s">
        <v>228</v>
      </c>
      <c r="C6" s="627"/>
      <c r="D6" s="627"/>
      <c r="E6" s="627"/>
      <c r="F6" s="627"/>
      <c r="G6" s="627"/>
      <c r="H6" s="627"/>
      <c r="I6" s="627"/>
      <c r="J6" s="627"/>
      <c r="K6" s="627"/>
      <c r="L6" s="627"/>
      <c r="M6" s="627"/>
      <c r="N6" s="627"/>
      <c r="O6" s="627"/>
      <c r="P6" s="627"/>
      <c r="Q6" s="628"/>
      <c r="R6" s="629">
        <v>108007</v>
      </c>
      <c r="S6" s="630"/>
      <c r="T6" s="630"/>
      <c r="U6" s="630"/>
      <c r="V6" s="630"/>
      <c r="W6" s="630"/>
      <c r="X6" s="630"/>
      <c r="Y6" s="631"/>
      <c r="Z6" s="656">
        <v>1.5</v>
      </c>
      <c r="AA6" s="656"/>
      <c r="AB6" s="656"/>
      <c r="AC6" s="656"/>
      <c r="AD6" s="657">
        <v>108007</v>
      </c>
      <c r="AE6" s="657"/>
      <c r="AF6" s="657"/>
      <c r="AG6" s="657"/>
      <c r="AH6" s="657"/>
      <c r="AI6" s="657"/>
      <c r="AJ6" s="657"/>
      <c r="AK6" s="657"/>
      <c r="AL6" s="632">
        <v>2.6</v>
      </c>
      <c r="AM6" s="633"/>
      <c r="AN6" s="633"/>
      <c r="AO6" s="658"/>
      <c r="AP6" s="626" t="s">
        <v>229</v>
      </c>
      <c r="AQ6" s="627"/>
      <c r="AR6" s="627"/>
      <c r="AS6" s="627"/>
      <c r="AT6" s="627"/>
      <c r="AU6" s="627"/>
      <c r="AV6" s="627"/>
      <c r="AW6" s="627"/>
      <c r="AX6" s="627"/>
      <c r="AY6" s="627"/>
      <c r="AZ6" s="627"/>
      <c r="BA6" s="627"/>
      <c r="BB6" s="627"/>
      <c r="BC6" s="627"/>
      <c r="BD6" s="627"/>
      <c r="BE6" s="627"/>
      <c r="BF6" s="628"/>
      <c r="BG6" s="629">
        <v>1428272</v>
      </c>
      <c r="BH6" s="630"/>
      <c r="BI6" s="630"/>
      <c r="BJ6" s="630"/>
      <c r="BK6" s="630"/>
      <c r="BL6" s="630"/>
      <c r="BM6" s="630"/>
      <c r="BN6" s="631"/>
      <c r="BO6" s="656">
        <v>100</v>
      </c>
      <c r="BP6" s="656"/>
      <c r="BQ6" s="656"/>
      <c r="BR6" s="656"/>
      <c r="BS6" s="657">
        <v>52946</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66181</v>
      </c>
      <c r="CS6" s="630"/>
      <c r="CT6" s="630"/>
      <c r="CU6" s="630"/>
      <c r="CV6" s="630"/>
      <c r="CW6" s="630"/>
      <c r="CX6" s="630"/>
      <c r="CY6" s="631"/>
      <c r="CZ6" s="727">
        <v>0.9</v>
      </c>
      <c r="DA6" s="700"/>
      <c r="DB6" s="700"/>
      <c r="DC6" s="730"/>
      <c r="DD6" s="635" t="s">
        <v>231</v>
      </c>
      <c r="DE6" s="630"/>
      <c r="DF6" s="630"/>
      <c r="DG6" s="630"/>
      <c r="DH6" s="630"/>
      <c r="DI6" s="630"/>
      <c r="DJ6" s="630"/>
      <c r="DK6" s="630"/>
      <c r="DL6" s="630"/>
      <c r="DM6" s="630"/>
      <c r="DN6" s="630"/>
      <c r="DO6" s="630"/>
      <c r="DP6" s="631"/>
      <c r="DQ6" s="635">
        <v>66181</v>
      </c>
      <c r="DR6" s="630"/>
      <c r="DS6" s="630"/>
      <c r="DT6" s="630"/>
      <c r="DU6" s="630"/>
      <c r="DV6" s="630"/>
      <c r="DW6" s="630"/>
      <c r="DX6" s="630"/>
      <c r="DY6" s="630"/>
      <c r="DZ6" s="630"/>
      <c r="EA6" s="630"/>
      <c r="EB6" s="630"/>
      <c r="EC6" s="670"/>
    </row>
    <row r="7" spans="2:143" ht="11.25" customHeight="1" x14ac:dyDescent="0.2">
      <c r="B7" s="626" t="s">
        <v>232</v>
      </c>
      <c r="C7" s="627"/>
      <c r="D7" s="627"/>
      <c r="E7" s="627"/>
      <c r="F7" s="627"/>
      <c r="G7" s="627"/>
      <c r="H7" s="627"/>
      <c r="I7" s="627"/>
      <c r="J7" s="627"/>
      <c r="K7" s="627"/>
      <c r="L7" s="627"/>
      <c r="M7" s="627"/>
      <c r="N7" s="627"/>
      <c r="O7" s="627"/>
      <c r="P7" s="627"/>
      <c r="Q7" s="628"/>
      <c r="R7" s="629">
        <v>926</v>
      </c>
      <c r="S7" s="630"/>
      <c r="T7" s="630"/>
      <c r="U7" s="630"/>
      <c r="V7" s="630"/>
      <c r="W7" s="630"/>
      <c r="X7" s="630"/>
      <c r="Y7" s="631"/>
      <c r="Z7" s="656">
        <v>0</v>
      </c>
      <c r="AA7" s="656"/>
      <c r="AB7" s="656"/>
      <c r="AC7" s="656"/>
      <c r="AD7" s="657">
        <v>926</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539789</v>
      </c>
      <c r="BH7" s="630"/>
      <c r="BI7" s="630"/>
      <c r="BJ7" s="630"/>
      <c r="BK7" s="630"/>
      <c r="BL7" s="630"/>
      <c r="BM7" s="630"/>
      <c r="BN7" s="631"/>
      <c r="BO7" s="656">
        <v>37.799999999999997</v>
      </c>
      <c r="BP7" s="656"/>
      <c r="BQ7" s="656"/>
      <c r="BR7" s="656"/>
      <c r="BS7" s="657" t="s">
        <v>128</v>
      </c>
      <c r="BT7" s="657"/>
      <c r="BU7" s="657"/>
      <c r="BV7" s="657"/>
      <c r="BW7" s="657"/>
      <c r="BX7" s="657"/>
      <c r="BY7" s="657"/>
      <c r="BZ7" s="657"/>
      <c r="CA7" s="657"/>
      <c r="CB7" s="715"/>
      <c r="CD7" s="671" t="s">
        <v>234</v>
      </c>
      <c r="CE7" s="668"/>
      <c r="CF7" s="668"/>
      <c r="CG7" s="668"/>
      <c r="CH7" s="668"/>
      <c r="CI7" s="668"/>
      <c r="CJ7" s="668"/>
      <c r="CK7" s="668"/>
      <c r="CL7" s="668"/>
      <c r="CM7" s="668"/>
      <c r="CN7" s="668"/>
      <c r="CO7" s="668"/>
      <c r="CP7" s="668"/>
      <c r="CQ7" s="669"/>
      <c r="CR7" s="629">
        <v>1687469</v>
      </c>
      <c r="CS7" s="630"/>
      <c r="CT7" s="630"/>
      <c r="CU7" s="630"/>
      <c r="CV7" s="630"/>
      <c r="CW7" s="630"/>
      <c r="CX7" s="630"/>
      <c r="CY7" s="631"/>
      <c r="CZ7" s="656">
        <v>24.1</v>
      </c>
      <c r="DA7" s="656"/>
      <c r="DB7" s="656"/>
      <c r="DC7" s="656"/>
      <c r="DD7" s="635">
        <v>5551</v>
      </c>
      <c r="DE7" s="630"/>
      <c r="DF7" s="630"/>
      <c r="DG7" s="630"/>
      <c r="DH7" s="630"/>
      <c r="DI7" s="630"/>
      <c r="DJ7" s="630"/>
      <c r="DK7" s="630"/>
      <c r="DL7" s="630"/>
      <c r="DM7" s="630"/>
      <c r="DN7" s="630"/>
      <c r="DO7" s="630"/>
      <c r="DP7" s="631"/>
      <c r="DQ7" s="635">
        <v>1581892</v>
      </c>
      <c r="DR7" s="630"/>
      <c r="DS7" s="630"/>
      <c r="DT7" s="630"/>
      <c r="DU7" s="630"/>
      <c r="DV7" s="630"/>
      <c r="DW7" s="630"/>
      <c r="DX7" s="630"/>
      <c r="DY7" s="630"/>
      <c r="DZ7" s="630"/>
      <c r="EA7" s="630"/>
      <c r="EB7" s="630"/>
      <c r="EC7" s="670"/>
    </row>
    <row r="8" spans="2:143" ht="11.25" customHeight="1" x14ac:dyDescent="0.2">
      <c r="B8" s="626" t="s">
        <v>235</v>
      </c>
      <c r="C8" s="627"/>
      <c r="D8" s="627"/>
      <c r="E8" s="627"/>
      <c r="F8" s="627"/>
      <c r="G8" s="627"/>
      <c r="H8" s="627"/>
      <c r="I8" s="627"/>
      <c r="J8" s="627"/>
      <c r="K8" s="627"/>
      <c r="L8" s="627"/>
      <c r="M8" s="627"/>
      <c r="N8" s="627"/>
      <c r="O8" s="627"/>
      <c r="P8" s="627"/>
      <c r="Q8" s="628"/>
      <c r="R8" s="629">
        <v>7753</v>
      </c>
      <c r="S8" s="630"/>
      <c r="T8" s="630"/>
      <c r="U8" s="630"/>
      <c r="V8" s="630"/>
      <c r="W8" s="630"/>
      <c r="X8" s="630"/>
      <c r="Y8" s="631"/>
      <c r="Z8" s="656">
        <v>0.1</v>
      </c>
      <c r="AA8" s="656"/>
      <c r="AB8" s="656"/>
      <c r="AC8" s="656"/>
      <c r="AD8" s="657">
        <v>7753</v>
      </c>
      <c r="AE8" s="657"/>
      <c r="AF8" s="657"/>
      <c r="AG8" s="657"/>
      <c r="AH8" s="657"/>
      <c r="AI8" s="657"/>
      <c r="AJ8" s="657"/>
      <c r="AK8" s="657"/>
      <c r="AL8" s="632">
        <v>0.2</v>
      </c>
      <c r="AM8" s="633"/>
      <c r="AN8" s="633"/>
      <c r="AO8" s="658"/>
      <c r="AP8" s="626" t="s">
        <v>236</v>
      </c>
      <c r="AQ8" s="627"/>
      <c r="AR8" s="627"/>
      <c r="AS8" s="627"/>
      <c r="AT8" s="627"/>
      <c r="AU8" s="627"/>
      <c r="AV8" s="627"/>
      <c r="AW8" s="627"/>
      <c r="AX8" s="627"/>
      <c r="AY8" s="627"/>
      <c r="AZ8" s="627"/>
      <c r="BA8" s="627"/>
      <c r="BB8" s="627"/>
      <c r="BC8" s="627"/>
      <c r="BD8" s="627"/>
      <c r="BE8" s="627"/>
      <c r="BF8" s="628"/>
      <c r="BG8" s="629">
        <v>18762</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71" t="s">
        <v>237</v>
      </c>
      <c r="CE8" s="668"/>
      <c r="CF8" s="668"/>
      <c r="CG8" s="668"/>
      <c r="CH8" s="668"/>
      <c r="CI8" s="668"/>
      <c r="CJ8" s="668"/>
      <c r="CK8" s="668"/>
      <c r="CL8" s="668"/>
      <c r="CM8" s="668"/>
      <c r="CN8" s="668"/>
      <c r="CO8" s="668"/>
      <c r="CP8" s="668"/>
      <c r="CQ8" s="669"/>
      <c r="CR8" s="629">
        <v>2006939</v>
      </c>
      <c r="CS8" s="630"/>
      <c r="CT8" s="630"/>
      <c r="CU8" s="630"/>
      <c r="CV8" s="630"/>
      <c r="CW8" s="630"/>
      <c r="CX8" s="630"/>
      <c r="CY8" s="631"/>
      <c r="CZ8" s="656">
        <v>28.7</v>
      </c>
      <c r="DA8" s="656"/>
      <c r="DB8" s="656"/>
      <c r="DC8" s="656"/>
      <c r="DD8" s="635">
        <v>31645</v>
      </c>
      <c r="DE8" s="630"/>
      <c r="DF8" s="630"/>
      <c r="DG8" s="630"/>
      <c r="DH8" s="630"/>
      <c r="DI8" s="630"/>
      <c r="DJ8" s="630"/>
      <c r="DK8" s="630"/>
      <c r="DL8" s="630"/>
      <c r="DM8" s="630"/>
      <c r="DN8" s="630"/>
      <c r="DO8" s="630"/>
      <c r="DP8" s="631"/>
      <c r="DQ8" s="635">
        <v>1215207</v>
      </c>
      <c r="DR8" s="630"/>
      <c r="DS8" s="630"/>
      <c r="DT8" s="630"/>
      <c r="DU8" s="630"/>
      <c r="DV8" s="630"/>
      <c r="DW8" s="630"/>
      <c r="DX8" s="630"/>
      <c r="DY8" s="630"/>
      <c r="DZ8" s="630"/>
      <c r="EA8" s="630"/>
      <c r="EB8" s="630"/>
      <c r="EC8" s="670"/>
    </row>
    <row r="9" spans="2:143" ht="11.25" customHeight="1" x14ac:dyDescent="0.2">
      <c r="B9" s="626" t="s">
        <v>238</v>
      </c>
      <c r="C9" s="627"/>
      <c r="D9" s="627"/>
      <c r="E9" s="627"/>
      <c r="F9" s="627"/>
      <c r="G9" s="627"/>
      <c r="H9" s="627"/>
      <c r="I9" s="627"/>
      <c r="J9" s="627"/>
      <c r="K9" s="627"/>
      <c r="L9" s="627"/>
      <c r="M9" s="627"/>
      <c r="N9" s="627"/>
      <c r="O9" s="627"/>
      <c r="P9" s="627"/>
      <c r="Q9" s="628"/>
      <c r="R9" s="629">
        <v>8769</v>
      </c>
      <c r="S9" s="630"/>
      <c r="T9" s="630"/>
      <c r="U9" s="630"/>
      <c r="V9" s="630"/>
      <c r="W9" s="630"/>
      <c r="X9" s="630"/>
      <c r="Y9" s="631"/>
      <c r="Z9" s="656">
        <v>0.1</v>
      </c>
      <c r="AA9" s="656"/>
      <c r="AB9" s="656"/>
      <c r="AC9" s="656"/>
      <c r="AD9" s="657">
        <v>8769</v>
      </c>
      <c r="AE9" s="657"/>
      <c r="AF9" s="657"/>
      <c r="AG9" s="657"/>
      <c r="AH9" s="657"/>
      <c r="AI9" s="657"/>
      <c r="AJ9" s="657"/>
      <c r="AK9" s="657"/>
      <c r="AL9" s="632">
        <v>0.2</v>
      </c>
      <c r="AM9" s="633"/>
      <c r="AN9" s="633"/>
      <c r="AO9" s="658"/>
      <c r="AP9" s="626" t="s">
        <v>239</v>
      </c>
      <c r="AQ9" s="627"/>
      <c r="AR9" s="627"/>
      <c r="AS9" s="627"/>
      <c r="AT9" s="627"/>
      <c r="AU9" s="627"/>
      <c r="AV9" s="627"/>
      <c r="AW9" s="627"/>
      <c r="AX9" s="627"/>
      <c r="AY9" s="627"/>
      <c r="AZ9" s="627"/>
      <c r="BA9" s="627"/>
      <c r="BB9" s="627"/>
      <c r="BC9" s="627"/>
      <c r="BD9" s="627"/>
      <c r="BE9" s="627"/>
      <c r="BF9" s="628"/>
      <c r="BG9" s="629">
        <v>450305</v>
      </c>
      <c r="BH9" s="630"/>
      <c r="BI9" s="630"/>
      <c r="BJ9" s="630"/>
      <c r="BK9" s="630"/>
      <c r="BL9" s="630"/>
      <c r="BM9" s="630"/>
      <c r="BN9" s="631"/>
      <c r="BO9" s="656">
        <v>31.5</v>
      </c>
      <c r="BP9" s="656"/>
      <c r="BQ9" s="656"/>
      <c r="BR9" s="656"/>
      <c r="BS9" s="657" t="s">
        <v>128</v>
      </c>
      <c r="BT9" s="657"/>
      <c r="BU9" s="657"/>
      <c r="BV9" s="657"/>
      <c r="BW9" s="657"/>
      <c r="BX9" s="657"/>
      <c r="BY9" s="657"/>
      <c r="BZ9" s="657"/>
      <c r="CA9" s="657"/>
      <c r="CB9" s="715"/>
      <c r="CD9" s="671" t="s">
        <v>240</v>
      </c>
      <c r="CE9" s="668"/>
      <c r="CF9" s="668"/>
      <c r="CG9" s="668"/>
      <c r="CH9" s="668"/>
      <c r="CI9" s="668"/>
      <c r="CJ9" s="668"/>
      <c r="CK9" s="668"/>
      <c r="CL9" s="668"/>
      <c r="CM9" s="668"/>
      <c r="CN9" s="668"/>
      <c r="CO9" s="668"/>
      <c r="CP9" s="668"/>
      <c r="CQ9" s="669"/>
      <c r="CR9" s="629">
        <v>380278</v>
      </c>
      <c r="CS9" s="630"/>
      <c r="CT9" s="630"/>
      <c r="CU9" s="630"/>
      <c r="CV9" s="630"/>
      <c r="CW9" s="630"/>
      <c r="CX9" s="630"/>
      <c r="CY9" s="631"/>
      <c r="CZ9" s="656">
        <v>5.4</v>
      </c>
      <c r="DA9" s="656"/>
      <c r="DB9" s="656"/>
      <c r="DC9" s="656"/>
      <c r="DD9" s="635">
        <v>5449</v>
      </c>
      <c r="DE9" s="630"/>
      <c r="DF9" s="630"/>
      <c r="DG9" s="630"/>
      <c r="DH9" s="630"/>
      <c r="DI9" s="630"/>
      <c r="DJ9" s="630"/>
      <c r="DK9" s="630"/>
      <c r="DL9" s="630"/>
      <c r="DM9" s="630"/>
      <c r="DN9" s="630"/>
      <c r="DO9" s="630"/>
      <c r="DP9" s="631"/>
      <c r="DQ9" s="635">
        <v>267179</v>
      </c>
      <c r="DR9" s="630"/>
      <c r="DS9" s="630"/>
      <c r="DT9" s="630"/>
      <c r="DU9" s="630"/>
      <c r="DV9" s="630"/>
      <c r="DW9" s="630"/>
      <c r="DX9" s="630"/>
      <c r="DY9" s="630"/>
      <c r="DZ9" s="630"/>
      <c r="EA9" s="630"/>
      <c r="EB9" s="630"/>
      <c r="EC9" s="670"/>
    </row>
    <row r="10" spans="2:143" ht="11.25" customHeight="1" x14ac:dyDescent="0.2">
      <c r="B10" s="626" t="s">
        <v>241</v>
      </c>
      <c r="C10" s="627"/>
      <c r="D10" s="627"/>
      <c r="E10" s="627"/>
      <c r="F10" s="627"/>
      <c r="G10" s="627"/>
      <c r="H10" s="627"/>
      <c r="I10" s="627"/>
      <c r="J10" s="627"/>
      <c r="K10" s="627"/>
      <c r="L10" s="627"/>
      <c r="M10" s="627"/>
      <c r="N10" s="627"/>
      <c r="O10" s="627"/>
      <c r="P10" s="627"/>
      <c r="Q10" s="628"/>
      <c r="R10" s="629" t="s">
        <v>231</v>
      </c>
      <c r="S10" s="630"/>
      <c r="T10" s="630"/>
      <c r="U10" s="630"/>
      <c r="V10" s="630"/>
      <c r="W10" s="630"/>
      <c r="X10" s="630"/>
      <c r="Y10" s="631"/>
      <c r="Z10" s="656" t="s">
        <v>231</v>
      </c>
      <c r="AA10" s="656"/>
      <c r="AB10" s="656"/>
      <c r="AC10" s="656"/>
      <c r="AD10" s="657" t="s">
        <v>128</v>
      </c>
      <c r="AE10" s="657"/>
      <c r="AF10" s="657"/>
      <c r="AG10" s="657"/>
      <c r="AH10" s="657"/>
      <c r="AI10" s="657"/>
      <c r="AJ10" s="657"/>
      <c r="AK10" s="657"/>
      <c r="AL10" s="632" t="s">
        <v>128</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24762</v>
      </c>
      <c r="BH10" s="630"/>
      <c r="BI10" s="630"/>
      <c r="BJ10" s="630"/>
      <c r="BK10" s="630"/>
      <c r="BL10" s="630"/>
      <c r="BM10" s="630"/>
      <c r="BN10" s="631"/>
      <c r="BO10" s="656">
        <v>1.7</v>
      </c>
      <c r="BP10" s="656"/>
      <c r="BQ10" s="656"/>
      <c r="BR10" s="656"/>
      <c r="BS10" s="657" t="s">
        <v>128</v>
      </c>
      <c r="BT10" s="657"/>
      <c r="BU10" s="657"/>
      <c r="BV10" s="657"/>
      <c r="BW10" s="657"/>
      <c r="BX10" s="657"/>
      <c r="BY10" s="657"/>
      <c r="BZ10" s="657"/>
      <c r="CA10" s="657"/>
      <c r="CB10" s="715"/>
      <c r="CD10" s="671" t="s">
        <v>243</v>
      </c>
      <c r="CE10" s="668"/>
      <c r="CF10" s="668"/>
      <c r="CG10" s="668"/>
      <c r="CH10" s="668"/>
      <c r="CI10" s="668"/>
      <c r="CJ10" s="668"/>
      <c r="CK10" s="668"/>
      <c r="CL10" s="668"/>
      <c r="CM10" s="668"/>
      <c r="CN10" s="668"/>
      <c r="CO10" s="668"/>
      <c r="CP10" s="668"/>
      <c r="CQ10" s="669"/>
      <c r="CR10" s="629">
        <v>2000</v>
      </c>
      <c r="CS10" s="630"/>
      <c r="CT10" s="630"/>
      <c r="CU10" s="630"/>
      <c r="CV10" s="630"/>
      <c r="CW10" s="630"/>
      <c r="CX10" s="630"/>
      <c r="CY10" s="631"/>
      <c r="CZ10" s="656">
        <v>0</v>
      </c>
      <c r="DA10" s="656"/>
      <c r="DB10" s="656"/>
      <c r="DC10" s="656"/>
      <c r="DD10" s="635" t="s">
        <v>128</v>
      </c>
      <c r="DE10" s="630"/>
      <c r="DF10" s="630"/>
      <c r="DG10" s="630"/>
      <c r="DH10" s="630"/>
      <c r="DI10" s="630"/>
      <c r="DJ10" s="630"/>
      <c r="DK10" s="630"/>
      <c r="DL10" s="630"/>
      <c r="DM10" s="630"/>
      <c r="DN10" s="630"/>
      <c r="DO10" s="630"/>
      <c r="DP10" s="631"/>
      <c r="DQ10" s="635" t="s">
        <v>128</v>
      </c>
      <c r="DR10" s="630"/>
      <c r="DS10" s="630"/>
      <c r="DT10" s="630"/>
      <c r="DU10" s="630"/>
      <c r="DV10" s="630"/>
      <c r="DW10" s="630"/>
      <c r="DX10" s="630"/>
      <c r="DY10" s="630"/>
      <c r="DZ10" s="630"/>
      <c r="EA10" s="630"/>
      <c r="EB10" s="630"/>
      <c r="EC10" s="670"/>
    </row>
    <row r="11" spans="2:143" ht="11.25" customHeight="1" x14ac:dyDescent="0.2">
      <c r="B11" s="626" t="s">
        <v>244</v>
      </c>
      <c r="C11" s="627"/>
      <c r="D11" s="627"/>
      <c r="E11" s="627"/>
      <c r="F11" s="627"/>
      <c r="G11" s="627"/>
      <c r="H11" s="627"/>
      <c r="I11" s="627"/>
      <c r="J11" s="627"/>
      <c r="K11" s="627"/>
      <c r="L11" s="627"/>
      <c r="M11" s="627"/>
      <c r="N11" s="627"/>
      <c r="O11" s="627"/>
      <c r="P11" s="627"/>
      <c r="Q11" s="628"/>
      <c r="R11" s="629">
        <v>254794</v>
      </c>
      <c r="S11" s="630"/>
      <c r="T11" s="630"/>
      <c r="U11" s="630"/>
      <c r="V11" s="630"/>
      <c r="W11" s="630"/>
      <c r="X11" s="630"/>
      <c r="Y11" s="631"/>
      <c r="Z11" s="632">
        <v>3.4</v>
      </c>
      <c r="AA11" s="633"/>
      <c r="AB11" s="633"/>
      <c r="AC11" s="634"/>
      <c r="AD11" s="635">
        <v>254794</v>
      </c>
      <c r="AE11" s="630"/>
      <c r="AF11" s="630"/>
      <c r="AG11" s="630"/>
      <c r="AH11" s="630"/>
      <c r="AI11" s="630"/>
      <c r="AJ11" s="630"/>
      <c r="AK11" s="631"/>
      <c r="AL11" s="632">
        <v>6.1</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45960</v>
      </c>
      <c r="BH11" s="630"/>
      <c r="BI11" s="630"/>
      <c r="BJ11" s="630"/>
      <c r="BK11" s="630"/>
      <c r="BL11" s="630"/>
      <c r="BM11" s="630"/>
      <c r="BN11" s="631"/>
      <c r="BO11" s="656">
        <v>3.2</v>
      </c>
      <c r="BP11" s="656"/>
      <c r="BQ11" s="656"/>
      <c r="BR11" s="656"/>
      <c r="BS11" s="657" t="s">
        <v>128</v>
      </c>
      <c r="BT11" s="657"/>
      <c r="BU11" s="657"/>
      <c r="BV11" s="657"/>
      <c r="BW11" s="657"/>
      <c r="BX11" s="657"/>
      <c r="BY11" s="657"/>
      <c r="BZ11" s="657"/>
      <c r="CA11" s="657"/>
      <c r="CB11" s="715"/>
      <c r="CD11" s="671" t="s">
        <v>246</v>
      </c>
      <c r="CE11" s="668"/>
      <c r="CF11" s="668"/>
      <c r="CG11" s="668"/>
      <c r="CH11" s="668"/>
      <c r="CI11" s="668"/>
      <c r="CJ11" s="668"/>
      <c r="CK11" s="668"/>
      <c r="CL11" s="668"/>
      <c r="CM11" s="668"/>
      <c r="CN11" s="668"/>
      <c r="CO11" s="668"/>
      <c r="CP11" s="668"/>
      <c r="CQ11" s="669"/>
      <c r="CR11" s="629">
        <v>187587</v>
      </c>
      <c r="CS11" s="630"/>
      <c r="CT11" s="630"/>
      <c r="CU11" s="630"/>
      <c r="CV11" s="630"/>
      <c r="CW11" s="630"/>
      <c r="CX11" s="630"/>
      <c r="CY11" s="631"/>
      <c r="CZ11" s="656">
        <v>2.7</v>
      </c>
      <c r="DA11" s="656"/>
      <c r="DB11" s="656"/>
      <c r="DC11" s="656"/>
      <c r="DD11" s="635">
        <v>52584</v>
      </c>
      <c r="DE11" s="630"/>
      <c r="DF11" s="630"/>
      <c r="DG11" s="630"/>
      <c r="DH11" s="630"/>
      <c r="DI11" s="630"/>
      <c r="DJ11" s="630"/>
      <c r="DK11" s="630"/>
      <c r="DL11" s="630"/>
      <c r="DM11" s="630"/>
      <c r="DN11" s="630"/>
      <c r="DO11" s="630"/>
      <c r="DP11" s="631"/>
      <c r="DQ11" s="635">
        <v>124899</v>
      </c>
      <c r="DR11" s="630"/>
      <c r="DS11" s="630"/>
      <c r="DT11" s="630"/>
      <c r="DU11" s="630"/>
      <c r="DV11" s="630"/>
      <c r="DW11" s="630"/>
      <c r="DX11" s="630"/>
      <c r="DY11" s="630"/>
      <c r="DZ11" s="630"/>
      <c r="EA11" s="630"/>
      <c r="EB11" s="630"/>
      <c r="EC11" s="670"/>
    </row>
    <row r="12" spans="2:143" ht="11.25" customHeight="1" x14ac:dyDescent="0.2">
      <c r="B12" s="626" t="s">
        <v>247</v>
      </c>
      <c r="C12" s="627"/>
      <c r="D12" s="627"/>
      <c r="E12" s="627"/>
      <c r="F12" s="627"/>
      <c r="G12" s="627"/>
      <c r="H12" s="627"/>
      <c r="I12" s="627"/>
      <c r="J12" s="627"/>
      <c r="K12" s="627"/>
      <c r="L12" s="627"/>
      <c r="M12" s="627"/>
      <c r="N12" s="627"/>
      <c r="O12" s="627"/>
      <c r="P12" s="627"/>
      <c r="Q12" s="628"/>
      <c r="R12" s="629">
        <v>29228</v>
      </c>
      <c r="S12" s="630"/>
      <c r="T12" s="630"/>
      <c r="U12" s="630"/>
      <c r="V12" s="630"/>
      <c r="W12" s="630"/>
      <c r="X12" s="630"/>
      <c r="Y12" s="631"/>
      <c r="Z12" s="656">
        <v>0.4</v>
      </c>
      <c r="AA12" s="656"/>
      <c r="AB12" s="656"/>
      <c r="AC12" s="656"/>
      <c r="AD12" s="657">
        <v>29228</v>
      </c>
      <c r="AE12" s="657"/>
      <c r="AF12" s="657"/>
      <c r="AG12" s="657"/>
      <c r="AH12" s="657"/>
      <c r="AI12" s="657"/>
      <c r="AJ12" s="657"/>
      <c r="AK12" s="657"/>
      <c r="AL12" s="632">
        <v>0.7</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794356</v>
      </c>
      <c r="BH12" s="630"/>
      <c r="BI12" s="630"/>
      <c r="BJ12" s="630"/>
      <c r="BK12" s="630"/>
      <c r="BL12" s="630"/>
      <c r="BM12" s="630"/>
      <c r="BN12" s="631"/>
      <c r="BO12" s="656">
        <v>55.6</v>
      </c>
      <c r="BP12" s="656"/>
      <c r="BQ12" s="656"/>
      <c r="BR12" s="656"/>
      <c r="BS12" s="657">
        <v>52946</v>
      </c>
      <c r="BT12" s="657"/>
      <c r="BU12" s="657"/>
      <c r="BV12" s="657"/>
      <c r="BW12" s="657"/>
      <c r="BX12" s="657"/>
      <c r="BY12" s="657"/>
      <c r="BZ12" s="657"/>
      <c r="CA12" s="657"/>
      <c r="CB12" s="715"/>
      <c r="CD12" s="671" t="s">
        <v>249</v>
      </c>
      <c r="CE12" s="668"/>
      <c r="CF12" s="668"/>
      <c r="CG12" s="668"/>
      <c r="CH12" s="668"/>
      <c r="CI12" s="668"/>
      <c r="CJ12" s="668"/>
      <c r="CK12" s="668"/>
      <c r="CL12" s="668"/>
      <c r="CM12" s="668"/>
      <c r="CN12" s="668"/>
      <c r="CO12" s="668"/>
      <c r="CP12" s="668"/>
      <c r="CQ12" s="669"/>
      <c r="CR12" s="629">
        <v>119978</v>
      </c>
      <c r="CS12" s="630"/>
      <c r="CT12" s="630"/>
      <c r="CU12" s="630"/>
      <c r="CV12" s="630"/>
      <c r="CW12" s="630"/>
      <c r="CX12" s="630"/>
      <c r="CY12" s="631"/>
      <c r="CZ12" s="656">
        <v>1.7</v>
      </c>
      <c r="DA12" s="656"/>
      <c r="DB12" s="656"/>
      <c r="DC12" s="656"/>
      <c r="DD12" s="635">
        <v>4230</v>
      </c>
      <c r="DE12" s="630"/>
      <c r="DF12" s="630"/>
      <c r="DG12" s="630"/>
      <c r="DH12" s="630"/>
      <c r="DI12" s="630"/>
      <c r="DJ12" s="630"/>
      <c r="DK12" s="630"/>
      <c r="DL12" s="630"/>
      <c r="DM12" s="630"/>
      <c r="DN12" s="630"/>
      <c r="DO12" s="630"/>
      <c r="DP12" s="631"/>
      <c r="DQ12" s="635">
        <v>83217</v>
      </c>
      <c r="DR12" s="630"/>
      <c r="DS12" s="630"/>
      <c r="DT12" s="630"/>
      <c r="DU12" s="630"/>
      <c r="DV12" s="630"/>
      <c r="DW12" s="630"/>
      <c r="DX12" s="630"/>
      <c r="DY12" s="630"/>
      <c r="DZ12" s="630"/>
      <c r="EA12" s="630"/>
      <c r="EB12" s="630"/>
      <c r="EC12" s="670"/>
    </row>
    <row r="13" spans="2:143" ht="11.25" customHeight="1" x14ac:dyDescent="0.2">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794301</v>
      </c>
      <c r="BH13" s="630"/>
      <c r="BI13" s="630"/>
      <c r="BJ13" s="630"/>
      <c r="BK13" s="630"/>
      <c r="BL13" s="630"/>
      <c r="BM13" s="630"/>
      <c r="BN13" s="631"/>
      <c r="BO13" s="656">
        <v>55.6</v>
      </c>
      <c r="BP13" s="656"/>
      <c r="BQ13" s="656"/>
      <c r="BR13" s="656"/>
      <c r="BS13" s="657">
        <v>52946</v>
      </c>
      <c r="BT13" s="657"/>
      <c r="BU13" s="657"/>
      <c r="BV13" s="657"/>
      <c r="BW13" s="657"/>
      <c r="BX13" s="657"/>
      <c r="BY13" s="657"/>
      <c r="BZ13" s="657"/>
      <c r="CA13" s="657"/>
      <c r="CB13" s="715"/>
      <c r="CD13" s="671" t="s">
        <v>252</v>
      </c>
      <c r="CE13" s="668"/>
      <c r="CF13" s="668"/>
      <c r="CG13" s="668"/>
      <c r="CH13" s="668"/>
      <c r="CI13" s="668"/>
      <c r="CJ13" s="668"/>
      <c r="CK13" s="668"/>
      <c r="CL13" s="668"/>
      <c r="CM13" s="668"/>
      <c r="CN13" s="668"/>
      <c r="CO13" s="668"/>
      <c r="CP13" s="668"/>
      <c r="CQ13" s="669"/>
      <c r="CR13" s="629">
        <v>723908</v>
      </c>
      <c r="CS13" s="630"/>
      <c r="CT13" s="630"/>
      <c r="CU13" s="630"/>
      <c r="CV13" s="630"/>
      <c r="CW13" s="630"/>
      <c r="CX13" s="630"/>
      <c r="CY13" s="631"/>
      <c r="CZ13" s="656">
        <v>10.4</v>
      </c>
      <c r="DA13" s="656"/>
      <c r="DB13" s="656"/>
      <c r="DC13" s="656"/>
      <c r="DD13" s="635">
        <v>271564</v>
      </c>
      <c r="DE13" s="630"/>
      <c r="DF13" s="630"/>
      <c r="DG13" s="630"/>
      <c r="DH13" s="630"/>
      <c r="DI13" s="630"/>
      <c r="DJ13" s="630"/>
      <c r="DK13" s="630"/>
      <c r="DL13" s="630"/>
      <c r="DM13" s="630"/>
      <c r="DN13" s="630"/>
      <c r="DO13" s="630"/>
      <c r="DP13" s="631"/>
      <c r="DQ13" s="635">
        <v>550365</v>
      </c>
      <c r="DR13" s="630"/>
      <c r="DS13" s="630"/>
      <c r="DT13" s="630"/>
      <c r="DU13" s="630"/>
      <c r="DV13" s="630"/>
      <c r="DW13" s="630"/>
      <c r="DX13" s="630"/>
      <c r="DY13" s="630"/>
      <c r="DZ13" s="630"/>
      <c r="EA13" s="630"/>
      <c r="EB13" s="630"/>
      <c r="EC13" s="670"/>
    </row>
    <row r="14" spans="2:143" ht="11.25" customHeight="1" x14ac:dyDescent="0.2">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42911</v>
      </c>
      <c r="BH14" s="630"/>
      <c r="BI14" s="630"/>
      <c r="BJ14" s="630"/>
      <c r="BK14" s="630"/>
      <c r="BL14" s="630"/>
      <c r="BM14" s="630"/>
      <c r="BN14" s="631"/>
      <c r="BO14" s="656">
        <v>3</v>
      </c>
      <c r="BP14" s="656"/>
      <c r="BQ14" s="656"/>
      <c r="BR14" s="656"/>
      <c r="BS14" s="657" t="s">
        <v>128</v>
      </c>
      <c r="BT14" s="657"/>
      <c r="BU14" s="657"/>
      <c r="BV14" s="657"/>
      <c r="BW14" s="657"/>
      <c r="BX14" s="657"/>
      <c r="BY14" s="657"/>
      <c r="BZ14" s="657"/>
      <c r="CA14" s="657"/>
      <c r="CB14" s="715"/>
      <c r="CD14" s="671" t="s">
        <v>255</v>
      </c>
      <c r="CE14" s="668"/>
      <c r="CF14" s="668"/>
      <c r="CG14" s="668"/>
      <c r="CH14" s="668"/>
      <c r="CI14" s="668"/>
      <c r="CJ14" s="668"/>
      <c r="CK14" s="668"/>
      <c r="CL14" s="668"/>
      <c r="CM14" s="668"/>
      <c r="CN14" s="668"/>
      <c r="CO14" s="668"/>
      <c r="CP14" s="668"/>
      <c r="CQ14" s="669"/>
      <c r="CR14" s="629">
        <v>746103</v>
      </c>
      <c r="CS14" s="630"/>
      <c r="CT14" s="630"/>
      <c r="CU14" s="630"/>
      <c r="CV14" s="630"/>
      <c r="CW14" s="630"/>
      <c r="CX14" s="630"/>
      <c r="CY14" s="631"/>
      <c r="CZ14" s="656">
        <v>10.7</v>
      </c>
      <c r="DA14" s="656"/>
      <c r="DB14" s="656"/>
      <c r="DC14" s="656"/>
      <c r="DD14" s="635">
        <v>206193</v>
      </c>
      <c r="DE14" s="630"/>
      <c r="DF14" s="630"/>
      <c r="DG14" s="630"/>
      <c r="DH14" s="630"/>
      <c r="DI14" s="630"/>
      <c r="DJ14" s="630"/>
      <c r="DK14" s="630"/>
      <c r="DL14" s="630"/>
      <c r="DM14" s="630"/>
      <c r="DN14" s="630"/>
      <c r="DO14" s="630"/>
      <c r="DP14" s="631"/>
      <c r="DQ14" s="635">
        <v>482248</v>
      </c>
      <c r="DR14" s="630"/>
      <c r="DS14" s="630"/>
      <c r="DT14" s="630"/>
      <c r="DU14" s="630"/>
      <c r="DV14" s="630"/>
      <c r="DW14" s="630"/>
      <c r="DX14" s="630"/>
      <c r="DY14" s="630"/>
      <c r="DZ14" s="630"/>
      <c r="EA14" s="630"/>
      <c r="EB14" s="630"/>
      <c r="EC14" s="670"/>
    </row>
    <row r="15" spans="2:143" ht="11.25" customHeight="1" x14ac:dyDescent="0.2">
      <c r="B15" s="626" t="s">
        <v>256</v>
      </c>
      <c r="C15" s="627"/>
      <c r="D15" s="627"/>
      <c r="E15" s="627"/>
      <c r="F15" s="627"/>
      <c r="G15" s="627"/>
      <c r="H15" s="627"/>
      <c r="I15" s="627"/>
      <c r="J15" s="627"/>
      <c r="K15" s="627"/>
      <c r="L15" s="627"/>
      <c r="M15" s="627"/>
      <c r="N15" s="627"/>
      <c r="O15" s="627"/>
      <c r="P15" s="627"/>
      <c r="Q15" s="628"/>
      <c r="R15" s="629" t="s">
        <v>231</v>
      </c>
      <c r="S15" s="630"/>
      <c r="T15" s="630"/>
      <c r="U15" s="630"/>
      <c r="V15" s="630"/>
      <c r="W15" s="630"/>
      <c r="X15" s="630"/>
      <c r="Y15" s="631"/>
      <c r="Z15" s="656" t="s">
        <v>231</v>
      </c>
      <c r="AA15" s="656"/>
      <c r="AB15" s="656"/>
      <c r="AC15" s="656"/>
      <c r="AD15" s="657" t="s">
        <v>128</v>
      </c>
      <c r="AE15" s="657"/>
      <c r="AF15" s="657"/>
      <c r="AG15" s="657"/>
      <c r="AH15" s="657"/>
      <c r="AI15" s="657"/>
      <c r="AJ15" s="657"/>
      <c r="AK15" s="657"/>
      <c r="AL15" s="632" t="s">
        <v>231</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51216</v>
      </c>
      <c r="BH15" s="630"/>
      <c r="BI15" s="630"/>
      <c r="BJ15" s="630"/>
      <c r="BK15" s="630"/>
      <c r="BL15" s="630"/>
      <c r="BM15" s="630"/>
      <c r="BN15" s="631"/>
      <c r="BO15" s="656">
        <v>3.6</v>
      </c>
      <c r="BP15" s="656"/>
      <c r="BQ15" s="656"/>
      <c r="BR15" s="656"/>
      <c r="BS15" s="657" t="s">
        <v>231</v>
      </c>
      <c r="BT15" s="657"/>
      <c r="BU15" s="657"/>
      <c r="BV15" s="657"/>
      <c r="BW15" s="657"/>
      <c r="BX15" s="657"/>
      <c r="BY15" s="657"/>
      <c r="BZ15" s="657"/>
      <c r="CA15" s="657"/>
      <c r="CB15" s="715"/>
      <c r="CD15" s="671" t="s">
        <v>258</v>
      </c>
      <c r="CE15" s="668"/>
      <c r="CF15" s="668"/>
      <c r="CG15" s="668"/>
      <c r="CH15" s="668"/>
      <c r="CI15" s="668"/>
      <c r="CJ15" s="668"/>
      <c r="CK15" s="668"/>
      <c r="CL15" s="668"/>
      <c r="CM15" s="668"/>
      <c r="CN15" s="668"/>
      <c r="CO15" s="668"/>
      <c r="CP15" s="668"/>
      <c r="CQ15" s="669"/>
      <c r="CR15" s="629">
        <v>605884</v>
      </c>
      <c r="CS15" s="630"/>
      <c r="CT15" s="630"/>
      <c r="CU15" s="630"/>
      <c r="CV15" s="630"/>
      <c r="CW15" s="630"/>
      <c r="CX15" s="630"/>
      <c r="CY15" s="631"/>
      <c r="CZ15" s="656">
        <v>8.6999999999999993</v>
      </c>
      <c r="DA15" s="656"/>
      <c r="DB15" s="656"/>
      <c r="DC15" s="656"/>
      <c r="DD15" s="635">
        <v>122136</v>
      </c>
      <c r="DE15" s="630"/>
      <c r="DF15" s="630"/>
      <c r="DG15" s="630"/>
      <c r="DH15" s="630"/>
      <c r="DI15" s="630"/>
      <c r="DJ15" s="630"/>
      <c r="DK15" s="630"/>
      <c r="DL15" s="630"/>
      <c r="DM15" s="630"/>
      <c r="DN15" s="630"/>
      <c r="DO15" s="630"/>
      <c r="DP15" s="631"/>
      <c r="DQ15" s="635">
        <v>504999</v>
      </c>
      <c r="DR15" s="630"/>
      <c r="DS15" s="630"/>
      <c r="DT15" s="630"/>
      <c r="DU15" s="630"/>
      <c r="DV15" s="630"/>
      <c r="DW15" s="630"/>
      <c r="DX15" s="630"/>
      <c r="DY15" s="630"/>
      <c r="DZ15" s="630"/>
      <c r="EA15" s="630"/>
      <c r="EB15" s="630"/>
      <c r="EC15" s="670"/>
    </row>
    <row r="16" spans="2:143" ht="11.25" customHeight="1" x14ac:dyDescent="0.2">
      <c r="B16" s="626" t="s">
        <v>259</v>
      </c>
      <c r="C16" s="627"/>
      <c r="D16" s="627"/>
      <c r="E16" s="627"/>
      <c r="F16" s="627"/>
      <c r="G16" s="627"/>
      <c r="H16" s="627"/>
      <c r="I16" s="627"/>
      <c r="J16" s="627"/>
      <c r="K16" s="627"/>
      <c r="L16" s="627"/>
      <c r="M16" s="627"/>
      <c r="N16" s="627"/>
      <c r="O16" s="627"/>
      <c r="P16" s="627"/>
      <c r="Q16" s="628"/>
      <c r="R16" s="629">
        <v>9129</v>
      </c>
      <c r="S16" s="630"/>
      <c r="T16" s="630"/>
      <c r="U16" s="630"/>
      <c r="V16" s="630"/>
      <c r="W16" s="630"/>
      <c r="X16" s="630"/>
      <c r="Y16" s="631"/>
      <c r="Z16" s="656">
        <v>0.1</v>
      </c>
      <c r="AA16" s="656"/>
      <c r="AB16" s="656"/>
      <c r="AC16" s="656"/>
      <c r="AD16" s="657">
        <v>9129</v>
      </c>
      <c r="AE16" s="657"/>
      <c r="AF16" s="657"/>
      <c r="AG16" s="657"/>
      <c r="AH16" s="657"/>
      <c r="AI16" s="657"/>
      <c r="AJ16" s="657"/>
      <c r="AK16" s="657"/>
      <c r="AL16" s="632">
        <v>0.2</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231</v>
      </c>
      <c r="BH16" s="630"/>
      <c r="BI16" s="630"/>
      <c r="BJ16" s="630"/>
      <c r="BK16" s="630"/>
      <c r="BL16" s="630"/>
      <c r="BM16" s="630"/>
      <c r="BN16" s="631"/>
      <c r="BO16" s="656" t="s">
        <v>128</v>
      </c>
      <c r="BP16" s="656"/>
      <c r="BQ16" s="656"/>
      <c r="BR16" s="656"/>
      <c r="BS16" s="657" t="s">
        <v>231</v>
      </c>
      <c r="BT16" s="657"/>
      <c r="BU16" s="657"/>
      <c r="BV16" s="657"/>
      <c r="BW16" s="657"/>
      <c r="BX16" s="657"/>
      <c r="BY16" s="657"/>
      <c r="BZ16" s="657"/>
      <c r="CA16" s="657"/>
      <c r="CB16" s="715"/>
      <c r="CD16" s="671" t="s">
        <v>261</v>
      </c>
      <c r="CE16" s="668"/>
      <c r="CF16" s="668"/>
      <c r="CG16" s="668"/>
      <c r="CH16" s="668"/>
      <c r="CI16" s="668"/>
      <c r="CJ16" s="668"/>
      <c r="CK16" s="668"/>
      <c r="CL16" s="668"/>
      <c r="CM16" s="668"/>
      <c r="CN16" s="668"/>
      <c r="CO16" s="668"/>
      <c r="CP16" s="668"/>
      <c r="CQ16" s="669"/>
      <c r="CR16" s="629">
        <v>29995</v>
      </c>
      <c r="CS16" s="630"/>
      <c r="CT16" s="630"/>
      <c r="CU16" s="630"/>
      <c r="CV16" s="630"/>
      <c r="CW16" s="630"/>
      <c r="CX16" s="630"/>
      <c r="CY16" s="631"/>
      <c r="CZ16" s="656">
        <v>0.4</v>
      </c>
      <c r="DA16" s="656"/>
      <c r="DB16" s="656"/>
      <c r="DC16" s="656"/>
      <c r="DD16" s="635" t="s">
        <v>231</v>
      </c>
      <c r="DE16" s="630"/>
      <c r="DF16" s="630"/>
      <c r="DG16" s="630"/>
      <c r="DH16" s="630"/>
      <c r="DI16" s="630"/>
      <c r="DJ16" s="630"/>
      <c r="DK16" s="630"/>
      <c r="DL16" s="630"/>
      <c r="DM16" s="630"/>
      <c r="DN16" s="630"/>
      <c r="DO16" s="630"/>
      <c r="DP16" s="631"/>
      <c r="DQ16" s="635">
        <v>28037</v>
      </c>
      <c r="DR16" s="630"/>
      <c r="DS16" s="630"/>
      <c r="DT16" s="630"/>
      <c r="DU16" s="630"/>
      <c r="DV16" s="630"/>
      <c r="DW16" s="630"/>
      <c r="DX16" s="630"/>
      <c r="DY16" s="630"/>
      <c r="DZ16" s="630"/>
      <c r="EA16" s="630"/>
      <c r="EB16" s="630"/>
      <c r="EC16" s="670"/>
    </row>
    <row r="17" spans="2:133" ht="11.25" customHeight="1" x14ac:dyDescent="0.2">
      <c r="B17" s="626" t="s">
        <v>262</v>
      </c>
      <c r="C17" s="627"/>
      <c r="D17" s="627"/>
      <c r="E17" s="627"/>
      <c r="F17" s="627"/>
      <c r="G17" s="627"/>
      <c r="H17" s="627"/>
      <c r="I17" s="627"/>
      <c r="J17" s="627"/>
      <c r="K17" s="627"/>
      <c r="L17" s="627"/>
      <c r="M17" s="627"/>
      <c r="N17" s="627"/>
      <c r="O17" s="627"/>
      <c r="P17" s="627"/>
      <c r="Q17" s="628"/>
      <c r="R17" s="629">
        <v>18216</v>
      </c>
      <c r="S17" s="630"/>
      <c r="T17" s="630"/>
      <c r="U17" s="630"/>
      <c r="V17" s="630"/>
      <c r="W17" s="630"/>
      <c r="X17" s="630"/>
      <c r="Y17" s="631"/>
      <c r="Z17" s="656">
        <v>0.2</v>
      </c>
      <c r="AA17" s="656"/>
      <c r="AB17" s="656"/>
      <c r="AC17" s="656"/>
      <c r="AD17" s="657">
        <v>18216</v>
      </c>
      <c r="AE17" s="657"/>
      <c r="AF17" s="657"/>
      <c r="AG17" s="657"/>
      <c r="AH17" s="657"/>
      <c r="AI17" s="657"/>
      <c r="AJ17" s="657"/>
      <c r="AK17" s="657"/>
      <c r="AL17" s="632">
        <v>0.4</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71" t="s">
        <v>264</v>
      </c>
      <c r="CE17" s="668"/>
      <c r="CF17" s="668"/>
      <c r="CG17" s="668"/>
      <c r="CH17" s="668"/>
      <c r="CI17" s="668"/>
      <c r="CJ17" s="668"/>
      <c r="CK17" s="668"/>
      <c r="CL17" s="668"/>
      <c r="CM17" s="668"/>
      <c r="CN17" s="668"/>
      <c r="CO17" s="668"/>
      <c r="CP17" s="668"/>
      <c r="CQ17" s="669"/>
      <c r="CR17" s="629">
        <v>435238</v>
      </c>
      <c r="CS17" s="630"/>
      <c r="CT17" s="630"/>
      <c r="CU17" s="630"/>
      <c r="CV17" s="630"/>
      <c r="CW17" s="630"/>
      <c r="CX17" s="630"/>
      <c r="CY17" s="631"/>
      <c r="CZ17" s="656">
        <v>6.2</v>
      </c>
      <c r="DA17" s="656"/>
      <c r="DB17" s="656"/>
      <c r="DC17" s="656"/>
      <c r="DD17" s="635" t="s">
        <v>128</v>
      </c>
      <c r="DE17" s="630"/>
      <c r="DF17" s="630"/>
      <c r="DG17" s="630"/>
      <c r="DH17" s="630"/>
      <c r="DI17" s="630"/>
      <c r="DJ17" s="630"/>
      <c r="DK17" s="630"/>
      <c r="DL17" s="630"/>
      <c r="DM17" s="630"/>
      <c r="DN17" s="630"/>
      <c r="DO17" s="630"/>
      <c r="DP17" s="631"/>
      <c r="DQ17" s="635">
        <v>417709</v>
      </c>
      <c r="DR17" s="630"/>
      <c r="DS17" s="630"/>
      <c r="DT17" s="630"/>
      <c r="DU17" s="630"/>
      <c r="DV17" s="630"/>
      <c r="DW17" s="630"/>
      <c r="DX17" s="630"/>
      <c r="DY17" s="630"/>
      <c r="DZ17" s="630"/>
      <c r="EA17" s="630"/>
      <c r="EB17" s="630"/>
      <c r="EC17" s="670"/>
    </row>
    <row r="18" spans="2:133" ht="11.25" customHeight="1" x14ac:dyDescent="0.2">
      <c r="B18" s="626" t="s">
        <v>265</v>
      </c>
      <c r="C18" s="627"/>
      <c r="D18" s="627"/>
      <c r="E18" s="627"/>
      <c r="F18" s="627"/>
      <c r="G18" s="627"/>
      <c r="H18" s="627"/>
      <c r="I18" s="627"/>
      <c r="J18" s="627"/>
      <c r="K18" s="627"/>
      <c r="L18" s="627"/>
      <c r="M18" s="627"/>
      <c r="N18" s="627"/>
      <c r="O18" s="627"/>
      <c r="P18" s="627"/>
      <c r="Q18" s="628"/>
      <c r="R18" s="629">
        <v>46484</v>
      </c>
      <c r="S18" s="630"/>
      <c r="T18" s="630"/>
      <c r="U18" s="630"/>
      <c r="V18" s="630"/>
      <c r="W18" s="630"/>
      <c r="X18" s="630"/>
      <c r="Y18" s="631"/>
      <c r="Z18" s="656">
        <v>0.6</v>
      </c>
      <c r="AA18" s="656"/>
      <c r="AB18" s="656"/>
      <c r="AC18" s="656"/>
      <c r="AD18" s="657">
        <v>46484</v>
      </c>
      <c r="AE18" s="657"/>
      <c r="AF18" s="657"/>
      <c r="AG18" s="657"/>
      <c r="AH18" s="657"/>
      <c r="AI18" s="657"/>
      <c r="AJ18" s="657"/>
      <c r="AK18" s="657"/>
      <c r="AL18" s="632">
        <v>1.1000000000000001</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231</v>
      </c>
      <c r="BH18" s="630"/>
      <c r="BI18" s="630"/>
      <c r="BJ18" s="630"/>
      <c r="BK18" s="630"/>
      <c r="BL18" s="630"/>
      <c r="BM18" s="630"/>
      <c r="BN18" s="631"/>
      <c r="BO18" s="656" t="s">
        <v>128</v>
      </c>
      <c r="BP18" s="656"/>
      <c r="BQ18" s="656"/>
      <c r="BR18" s="656"/>
      <c r="BS18" s="657" t="s">
        <v>231</v>
      </c>
      <c r="BT18" s="657"/>
      <c r="BU18" s="657"/>
      <c r="BV18" s="657"/>
      <c r="BW18" s="657"/>
      <c r="BX18" s="657"/>
      <c r="BY18" s="657"/>
      <c r="BZ18" s="657"/>
      <c r="CA18" s="657"/>
      <c r="CB18" s="715"/>
      <c r="CD18" s="671" t="s">
        <v>267</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231</v>
      </c>
      <c r="DA18" s="656"/>
      <c r="DB18" s="656"/>
      <c r="DC18" s="656"/>
      <c r="DD18" s="635" t="s">
        <v>128</v>
      </c>
      <c r="DE18" s="630"/>
      <c r="DF18" s="630"/>
      <c r="DG18" s="630"/>
      <c r="DH18" s="630"/>
      <c r="DI18" s="630"/>
      <c r="DJ18" s="630"/>
      <c r="DK18" s="630"/>
      <c r="DL18" s="630"/>
      <c r="DM18" s="630"/>
      <c r="DN18" s="630"/>
      <c r="DO18" s="630"/>
      <c r="DP18" s="631"/>
      <c r="DQ18" s="635" t="s">
        <v>231</v>
      </c>
      <c r="DR18" s="630"/>
      <c r="DS18" s="630"/>
      <c r="DT18" s="630"/>
      <c r="DU18" s="630"/>
      <c r="DV18" s="630"/>
      <c r="DW18" s="630"/>
      <c r="DX18" s="630"/>
      <c r="DY18" s="630"/>
      <c r="DZ18" s="630"/>
      <c r="EA18" s="630"/>
      <c r="EB18" s="630"/>
      <c r="EC18" s="670"/>
    </row>
    <row r="19" spans="2:133" ht="11.25" customHeight="1" x14ac:dyDescent="0.2">
      <c r="B19" s="626" t="s">
        <v>268</v>
      </c>
      <c r="C19" s="627"/>
      <c r="D19" s="627"/>
      <c r="E19" s="627"/>
      <c r="F19" s="627"/>
      <c r="G19" s="627"/>
      <c r="H19" s="627"/>
      <c r="I19" s="627"/>
      <c r="J19" s="627"/>
      <c r="K19" s="627"/>
      <c r="L19" s="627"/>
      <c r="M19" s="627"/>
      <c r="N19" s="627"/>
      <c r="O19" s="627"/>
      <c r="P19" s="627"/>
      <c r="Q19" s="628"/>
      <c r="R19" s="629">
        <v>6830</v>
      </c>
      <c r="S19" s="630"/>
      <c r="T19" s="630"/>
      <c r="U19" s="630"/>
      <c r="V19" s="630"/>
      <c r="W19" s="630"/>
      <c r="X19" s="630"/>
      <c r="Y19" s="631"/>
      <c r="Z19" s="656">
        <v>0.1</v>
      </c>
      <c r="AA19" s="656"/>
      <c r="AB19" s="656"/>
      <c r="AC19" s="656"/>
      <c r="AD19" s="657">
        <v>6830</v>
      </c>
      <c r="AE19" s="657"/>
      <c r="AF19" s="657"/>
      <c r="AG19" s="657"/>
      <c r="AH19" s="657"/>
      <c r="AI19" s="657"/>
      <c r="AJ19" s="657"/>
      <c r="AK19" s="657"/>
      <c r="AL19" s="632">
        <v>0.2</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56" t="s">
        <v>128</v>
      </c>
      <c r="BP19" s="656"/>
      <c r="BQ19" s="656"/>
      <c r="BR19" s="656"/>
      <c r="BS19" s="657" t="s">
        <v>231</v>
      </c>
      <c r="BT19" s="657"/>
      <c r="BU19" s="657"/>
      <c r="BV19" s="657"/>
      <c r="BW19" s="657"/>
      <c r="BX19" s="657"/>
      <c r="BY19" s="657"/>
      <c r="BZ19" s="657"/>
      <c r="CA19" s="657"/>
      <c r="CB19" s="715"/>
      <c r="CD19" s="671" t="s">
        <v>270</v>
      </c>
      <c r="CE19" s="668"/>
      <c r="CF19" s="668"/>
      <c r="CG19" s="668"/>
      <c r="CH19" s="668"/>
      <c r="CI19" s="668"/>
      <c r="CJ19" s="668"/>
      <c r="CK19" s="668"/>
      <c r="CL19" s="668"/>
      <c r="CM19" s="668"/>
      <c r="CN19" s="668"/>
      <c r="CO19" s="668"/>
      <c r="CP19" s="668"/>
      <c r="CQ19" s="669"/>
      <c r="CR19" s="629" t="s">
        <v>231</v>
      </c>
      <c r="CS19" s="630"/>
      <c r="CT19" s="630"/>
      <c r="CU19" s="630"/>
      <c r="CV19" s="630"/>
      <c r="CW19" s="630"/>
      <c r="CX19" s="630"/>
      <c r="CY19" s="631"/>
      <c r="CZ19" s="656" t="s">
        <v>231</v>
      </c>
      <c r="DA19" s="656"/>
      <c r="DB19" s="656"/>
      <c r="DC19" s="656"/>
      <c r="DD19" s="635" t="s">
        <v>128</v>
      </c>
      <c r="DE19" s="630"/>
      <c r="DF19" s="630"/>
      <c r="DG19" s="630"/>
      <c r="DH19" s="630"/>
      <c r="DI19" s="630"/>
      <c r="DJ19" s="630"/>
      <c r="DK19" s="630"/>
      <c r="DL19" s="630"/>
      <c r="DM19" s="630"/>
      <c r="DN19" s="630"/>
      <c r="DO19" s="630"/>
      <c r="DP19" s="631"/>
      <c r="DQ19" s="635" t="s">
        <v>231</v>
      </c>
      <c r="DR19" s="630"/>
      <c r="DS19" s="630"/>
      <c r="DT19" s="630"/>
      <c r="DU19" s="630"/>
      <c r="DV19" s="630"/>
      <c r="DW19" s="630"/>
      <c r="DX19" s="630"/>
      <c r="DY19" s="630"/>
      <c r="DZ19" s="630"/>
      <c r="EA19" s="630"/>
      <c r="EB19" s="630"/>
      <c r="EC19" s="670"/>
    </row>
    <row r="20" spans="2:133" ht="11.25" customHeight="1" x14ac:dyDescent="0.2">
      <c r="B20" s="626" t="s">
        <v>271</v>
      </c>
      <c r="C20" s="627"/>
      <c r="D20" s="627"/>
      <c r="E20" s="627"/>
      <c r="F20" s="627"/>
      <c r="G20" s="627"/>
      <c r="H20" s="627"/>
      <c r="I20" s="627"/>
      <c r="J20" s="627"/>
      <c r="K20" s="627"/>
      <c r="L20" s="627"/>
      <c r="M20" s="627"/>
      <c r="N20" s="627"/>
      <c r="O20" s="627"/>
      <c r="P20" s="627"/>
      <c r="Q20" s="628"/>
      <c r="R20" s="629">
        <v>2855</v>
      </c>
      <c r="S20" s="630"/>
      <c r="T20" s="630"/>
      <c r="U20" s="630"/>
      <c r="V20" s="630"/>
      <c r="W20" s="630"/>
      <c r="X20" s="630"/>
      <c r="Y20" s="631"/>
      <c r="Z20" s="656">
        <v>0</v>
      </c>
      <c r="AA20" s="656"/>
      <c r="AB20" s="656"/>
      <c r="AC20" s="656"/>
      <c r="AD20" s="657">
        <v>2855</v>
      </c>
      <c r="AE20" s="657"/>
      <c r="AF20" s="657"/>
      <c r="AG20" s="657"/>
      <c r="AH20" s="657"/>
      <c r="AI20" s="657"/>
      <c r="AJ20" s="657"/>
      <c r="AK20" s="657"/>
      <c r="AL20" s="632">
        <v>0.1</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t="s">
        <v>231</v>
      </c>
      <c r="BH20" s="630"/>
      <c r="BI20" s="630"/>
      <c r="BJ20" s="630"/>
      <c r="BK20" s="630"/>
      <c r="BL20" s="630"/>
      <c r="BM20" s="630"/>
      <c r="BN20" s="631"/>
      <c r="BO20" s="656" t="s">
        <v>231</v>
      </c>
      <c r="BP20" s="656"/>
      <c r="BQ20" s="656"/>
      <c r="BR20" s="656"/>
      <c r="BS20" s="657" t="s">
        <v>128</v>
      </c>
      <c r="BT20" s="657"/>
      <c r="BU20" s="657"/>
      <c r="BV20" s="657"/>
      <c r="BW20" s="657"/>
      <c r="BX20" s="657"/>
      <c r="BY20" s="657"/>
      <c r="BZ20" s="657"/>
      <c r="CA20" s="657"/>
      <c r="CB20" s="715"/>
      <c r="CD20" s="671" t="s">
        <v>273</v>
      </c>
      <c r="CE20" s="668"/>
      <c r="CF20" s="668"/>
      <c r="CG20" s="668"/>
      <c r="CH20" s="668"/>
      <c r="CI20" s="668"/>
      <c r="CJ20" s="668"/>
      <c r="CK20" s="668"/>
      <c r="CL20" s="668"/>
      <c r="CM20" s="668"/>
      <c r="CN20" s="668"/>
      <c r="CO20" s="668"/>
      <c r="CP20" s="668"/>
      <c r="CQ20" s="669"/>
      <c r="CR20" s="629">
        <v>6991560</v>
      </c>
      <c r="CS20" s="630"/>
      <c r="CT20" s="630"/>
      <c r="CU20" s="630"/>
      <c r="CV20" s="630"/>
      <c r="CW20" s="630"/>
      <c r="CX20" s="630"/>
      <c r="CY20" s="631"/>
      <c r="CZ20" s="656">
        <v>100</v>
      </c>
      <c r="DA20" s="656"/>
      <c r="DB20" s="656"/>
      <c r="DC20" s="656"/>
      <c r="DD20" s="635">
        <v>699352</v>
      </c>
      <c r="DE20" s="630"/>
      <c r="DF20" s="630"/>
      <c r="DG20" s="630"/>
      <c r="DH20" s="630"/>
      <c r="DI20" s="630"/>
      <c r="DJ20" s="630"/>
      <c r="DK20" s="630"/>
      <c r="DL20" s="630"/>
      <c r="DM20" s="630"/>
      <c r="DN20" s="630"/>
      <c r="DO20" s="630"/>
      <c r="DP20" s="631"/>
      <c r="DQ20" s="635">
        <v>5321933</v>
      </c>
      <c r="DR20" s="630"/>
      <c r="DS20" s="630"/>
      <c r="DT20" s="630"/>
      <c r="DU20" s="630"/>
      <c r="DV20" s="630"/>
      <c r="DW20" s="630"/>
      <c r="DX20" s="630"/>
      <c r="DY20" s="630"/>
      <c r="DZ20" s="630"/>
      <c r="EA20" s="630"/>
      <c r="EB20" s="630"/>
      <c r="EC20" s="670"/>
    </row>
    <row r="21" spans="2:133" ht="11.25" customHeight="1" x14ac:dyDescent="0.2">
      <c r="B21" s="626" t="s">
        <v>274</v>
      </c>
      <c r="C21" s="627"/>
      <c r="D21" s="627"/>
      <c r="E21" s="627"/>
      <c r="F21" s="627"/>
      <c r="G21" s="627"/>
      <c r="H21" s="627"/>
      <c r="I21" s="627"/>
      <c r="J21" s="627"/>
      <c r="K21" s="627"/>
      <c r="L21" s="627"/>
      <c r="M21" s="627"/>
      <c r="N21" s="627"/>
      <c r="O21" s="627"/>
      <c r="P21" s="627"/>
      <c r="Q21" s="628"/>
      <c r="R21" s="629">
        <v>851</v>
      </c>
      <c r="S21" s="630"/>
      <c r="T21" s="630"/>
      <c r="U21" s="630"/>
      <c r="V21" s="630"/>
      <c r="W21" s="630"/>
      <c r="X21" s="630"/>
      <c r="Y21" s="631"/>
      <c r="Z21" s="656">
        <v>0</v>
      </c>
      <c r="AA21" s="656"/>
      <c r="AB21" s="656"/>
      <c r="AC21" s="656"/>
      <c r="AD21" s="657">
        <v>851</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231</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276</v>
      </c>
      <c r="C22" s="693"/>
      <c r="D22" s="693"/>
      <c r="E22" s="693"/>
      <c r="F22" s="693"/>
      <c r="G22" s="693"/>
      <c r="H22" s="693"/>
      <c r="I22" s="693"/>
      <c r="J22" s="693"/>
      <c r="K22" s="693"/>
      <c r="L22" s="693"/>
      <c r="M22" s="693"/>
      <c r="N22" s="693"/>
      <c r="O22" s="693"/>
      <c r="P22" s="693"/>
      <c r="Q22" s="694"/>
      <c r="R22" s="629">
        <v>35948</v>
      </c>
      <c r="S22" s="630"/>
      <c r="T22" s="630"/>
      <c r="U22" s="630"/>
      <c r="V22" s="630"/>
      <c r="W22" s="630"/>
      <c r="X22" s="630"/>
      <c r="Y22" s="631"/>
      <c r="Z22" s="656">
        <v>0.5</v>
      </c>
      <c r="AA22" s="656"/>
      <c r="AB22" s="656"/>
      <c r="AC22" s="656"/>
      <c r="AD22" s="657">
        <v>35948</v>
      </c>
      <c r="AE22" s="657"/>
      <c r="AF22" s="657"/>
      <c r="AG22" s="657"/>
      <c r="AH22" s="657"/>
      <c r="AI22" s="657"/>
      <c r="AJ22" s="657"/>
      <c r="AK22" s="657"/>
      <c r="AL22" s="632">
        <v>0.9</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231</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279</v>
      </c>
      <c r="C23" s="627"/>
      <c r="D23" s="627"/>
      <c r="E23" s="627"/>
      <c r="F23" s="627"/>
      <c r="G23" s="627"/>
      <c r="H23" s="627"/>
      <c r="I23" s="627"/>
      <c r="J23" s="627"/>
      <c r="K23" s="627"/>
      <c r="L23" s="627"/>
      <c r="M23" s="627"/>
      <c r="N23" s="627"/>
      <c r="O23" s="627"/>
      <c r="P23" s="627"/>
      <c r="Q23" s="628"/>
      <c r="R23" s="629">
        <v>2505824</v>
      </c>
      <c r="S23" s="630"/>
      <c r="T23" s="630"/>
      <c r="U23" s="630"/>
      <c r="V23" s="630"/>
      <c r="W23" s="630"/>
      <c r="X23" s="630"/>
      <c r="Y23" s="631"/>
      <c r="Z23" s="656">
        <v>33.700000000000003</v>
      </c>
      <c r="AA23" s="656"/>
      <c r="AB23" s="656"/>
      <c r="AC23" s="656"/>
      <c r="AD23" s="657">
        <v>2294356</v>
      </c>
      <c r="AE23" s="657"/>
      <c r="AF23" s="657"/>
      <c r="AG23" s="657"/>
      <c r="AH23" s="657"/>
      <c r="AI23" s="657"/>
      <c r="AJ23" s="657"/>
      <c r="AK23" s="657"/>
      <c r="AL23" s="632">
        <v>54.5</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x14ac:dyDescent="0.2">
      <c r="B24" s="626" t="s">
        <v>286</v>
      </c>
      <c r="C24" s="627"/>
      <c r="D24" s="627"/>
      <c r="E24" s="627"/>
      <c r="F24" s="627"/>
      <c r="G24" s="627"/>
      <c r="H24" s="627"/>
      <c r="I24" s="627"/>
      <c r="J24" s="627"/>
      <c r="K24" s="627"/>
      <c r="L24" s="627"/>
      <c r="M24" s="627"/>
      <c r="N24" s="627"/>
      <c r="O24" s="627"/>
      <c r="P24" s="627"/>
      <c r="Q24" s="628"/>
      <c r="R24" s="629">
        <v>2294356</v>
      </c>
      <c r="S24" s="630"/>
      <c r="T24" s="630"/>
      <c r="U24" s="630"/>
      <c r="V24" s="630"/>
      <c r="W24" s="630"/>
      <c r="X24" s="630"/>
      <c r="Y24" s="631"/>
      <c r="Z24" s="656">
        <v>30.8</v>
      </c>
      <c r="AA24" s="656"/>
      <c r="AB24" s="656"/>
      <c r="AC24" s="656"/>
      <c r="AD24" s="657">
        <v>2294356</v>
      </c>
      <c r="AE24" s="657"/>
      <c r="AF24" s="657"/>
      <c r="AG24" s="657"/>
      <c r="AH24" s="657"/>
      <c r="AI24" s="657"/>
      <c r="AJ24" s="657"/>
      <c r="AK24" s="657"/>
      <c r="AL24" s="632">
        <v>54.5</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231</v>
      </c>
      <c r="BH24" s="630"/>
      <c r="BI24" s="630"/>
      <c r="BJ24" s="630"/>
      <c r="BK24" s="630"/>
      <c r="BL24" s="630"/>
      <c r="BM24" s="630"/>
      <c r="BN24" s="631"/>
      <c r="BO24" s="656" t="s">
        <v>128</v>
      </c>
      <c r="BP24" s="656"/>
      <c r="BQ24" s="656"/>
      <c r="BR24" s="656"/>
      <c r="BS24" s="657" t="s">
        <v>231</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2557240</v>
      </c>
      <c r="CS24" s="683"/>
      <c r="CT24" s="683"/>
      <c r="CU24" s="683"/>
      <c r="CV24" s="683"/>
      <c r="CW24" s="683"/>
      <c r="CX24" s="683"/>
      <c r="CY24" s="726"/>
      <c r="CZ24" s="727">
        <v>36.6</v>
      </c>
      <c r="DA24" s="700"/>
      <c r="DB24" s="700"/>
      <c r="DC24" s="730"/>
      <c r="DD24" s="725">
        <v>1829134</v>
      </c>
      <c r="DE24" s="683"/>
      <c r="DF24" s="683"/>
      <c r="DG24" s="683"/>
      <c r="DH24" s="683"/>
      <c r="DI24" s="683"/>
      <c r="DJ24" s="683"/>
      <c r="DK24" s="726"/>
      <c r="DL24" s="725">
        <v>1828628</v>
      </c>
      <c r="DM24" s="683"/>
      <c r="DN24" s="683"/>
      <c r="DO24" s="683"/>
      <c r="DP24" s="683"/>
      <c r="DQ24" s="683"/>
      <c r="DR24" s="683"/>
      <c r="DS24" s="683"/>
      <c r="DT24" s="683"/>
      <c r="DU24" s="683"/>
      <c r="DV24" s="726"/>
      <c r="DW24" s="727">
        <v>42.5</v>
      </c>
      <c r="DX24" s="700"/>
      <c r="DY24" s="700"/>
      <c r="DZ24" s="700"/>
      <c r="EA24" s="700"/>
      <c r="EB24" s="700"/>
      <c r="EC24" s="728"/>
    </row>
    <row r="25" spans="2:133" ht="11.25" customHeight="1" x14ac:dyDescent="0.2">
      <c r="B25" s="626" t="s">
        <v>289</v>
      </c>
      <c r="C25" s="627"/>
      <c r="D25" s="627"/>
      <c r="E25" s="627"/>
      <c r="F25" s="627"/>
      <c r="G25" s="627"/>
      <c r="H25" s="627"/>
      <c r="I25" s="627"/>
      <c r="J25" s="627"/>
      <c r="K25" s="627"/>
      <c r="L25" s="627"/>
      <c r="M25" s="627"/>
      <c r="N25" s="627"/>
      <c r="O25" s="627"/>
      <c r="P25" s="627"/>
      <c r="Q25" s="628"/>
      <c r="R25" s="629">
        <v>211468</v>
      </c>
      <c r="S25" s="630"/>
      <c r="T25" s="630"/>
      <c r="U25" s="630"/>
      <c r="V25" s="630"/>
      <c r="W25" s="630"/>
      <c r="X25" s="630"/>
      <c r="Y25" s="631"/>
      <c r="Z25" s="656">
        <v>2.8</v>
      </c>
      <c r="AA25" s="656"/>
      <c r="AB25" s="656"/>
      <c r="AC25" s="656"/>
      <c r="AD25" s="657" t="s">
        <v>231</v>
      </c>
      <c r="AE25" s="657"/>
      <c r="AF25" s="657"/>
      <c r="AG25" s="657"/>
      <c r="AH25" s="657"/>
      <c r="AI25" s="657"/>
      <c r="AJ25" s="657"/>
      <c r="AK25" s="657"/>
      <c r="AL25" s="632" t="s">
        <v>231</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291</v>
      </c>
      <c r="CE25" s="668"/>
      <c r="CF25" s="668"/>
      <c r="CG25" s="668"/>
      <c r="CH25" s="668"/>
      <c r="CI25" s="668"/>
      <c r="CJ25" s="668"/>
      <c r="CK25" s="668"/>
      <c r="CL25" s="668"/>
      <c r="CM25" s="668"/>
      <c r="CN25" s="668"/>
      <c r="CO25" s="668"/>
      <c r="CP25" s="668"/>
      <c r="CQ25" s="669"/>
      <c r="CR25" s="629">
        <v>1266926</v>
      </c>
      <c r="CS25" s="640"/>
      <c r="CT25" s="640"/>
      <c r="CU25" s="640"/>
      <c r="CV25" s="640"/>
      <c r="CW25" s="640"/>
      <c r="CX25" s="640"/>
      <c r="CY25" s="641"/>
      <c r="CZ25" s="632">
        <v>18.100000000000001</v>
      </c>
      <c r="DA25" s="642"/>
      <c r="DB25" s="642"/>
      <c r="DC25" s="643"/>
      <c r="DD25" s="635">
        <v>1157336</v>
      </c>
      <c r="DE25" s="640"/>
      <c r="DF25" s="640"/>
      <c r="DG25" s="640"/>
      <c r="DH25" s="640"/>
      <c r="DI25" s="640"/>
      <c r="DJ25" s="640"/>
      <c r="DK25" s="641"/>
      <c r="DL25" s="635">
        <v>1157012</v>
      </c>
      <c r="DM25" s="640"/>
      <c r="DN25" s="640"/>
      <c r="DO25" s="640"/>
      <c r="DP25" s="640"/>
      <c r="DQ25" s="640"/>
      <c r="DR25" s="640"/>
      <c r="DS25" s="640"/>
      <c r="DT25" s="640"/>
      <c r="DU25" s="640"/>
      <c r="DV25" s="641"/>
      <c r="DW25" s="632">
        <v>26.9</v>
      </c>
      <c r="DX25" s="642"/>
      <c r="DY25" s="642"/>
      <c r="DZ25" s="642"/>
      <c r="EA25" s="642"/>
      <c r="EB25" s="642"/>
      <c r="EC25" s="663"/>
    </row>
    <row r="26" spans="2:133" ht="11.25" customHeight="1" x14ac:dyDescent="0.2">
      <c r="B26" s="626" t="s">
        <v>292</v>
      </c>
      <c r="C26" s="627"/>
      <c r="D26" s="627"/>
      <c r="E26" s="627"/>
      <c r="F26" s="627"/>
      <c r="G26" s="627"/>
      <c r="H26" s="627"/>
      <c r="I26" s="627"/>
      <c r="J26" s="627"/>
      <c r="K26" s="627"/>
      <c r="L26" s="627"/>
      <c r="M26" s="627"/>
      <c r="N26" s="627"/>
      <c r="O26" s="627"/>
      <c r="P26" s="627"/>
      <c r="Q26" s="628"/>
      <c r="R26" s="629" t="s">
        <v>231</v>
      </c>
      <c r="S26" s="630"/>
      <c r="T26" s="630"/>
      <c r="U26" s="630"/>
      <c r="V26" s="630"/>
      <c r="W26" s="630"/>
      <c r="X26" s="630"/>
      <c r="Y26" s="631"/>
      <c r="Z26" s="656" t="s">
        <v>231</v>
      </c>
      <c r="AA26" s="656"/>
      <c r="AB26" s="656"/>
      <c r="AC26" s="656"/>
      <c r="AD26" s="657" t="s">
        <v>128</v>
      </c>
      <c r="AE26" s="657"/>
      <c r="AF26" s="657"/>
      <c r="AG26" s="657"/>
      <c r="AH26" s="657"/>
      <c r="AI26" s="657"/>
      <c r="AJ26" s="657"/>
      <c r="AK26" s="657"/>
      <c r="AL26" s="632" t="s">
        <v>128</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231</v>
      </c>
      <c r="BP26" s="656"/>
      <c r="BQ26" s="656"/>
      <c r="BR26" s="656"/>
      <c r="BS26" s="657" t="s">
        <v>128</v>
      </c>
      <c r="BT26" s="657"/>
      <c r="BU26" s="657"/>
      <c r="BV26" s="657"/>
      <c r="BW26" s="657"/>
      <c r="BX26" s="657"/>
      <c r="BY26" s="657"/>
      <c r="BZ26" s="657"/>
      <c r="CA26" s="657"/>
      <c r="CB26" s="715"/>
      <c r="CD26" s="671" t="s">
        <v>294</v>
      </c>
      <c r="CE26" s="668"/>
      <c r="CF26" s="668"/>
      <c r="CG26" s="668"/>
      <c r="CH26" s="668"/>
      <c r="CI26" s="668"/>
      <c r="CJ26" s="668"/>
      <c r="CK26" s="668"/>
      <c r="CL26" s="668"/>
      <c r="CM26" s="668"/>
      <c r="CN26" s="668"/>
      <c r="CO26" s="668"/>
      <c r="CP26" s="668"/>
      <c r="CQ26" s="669"/>
      <c r="CR26" s="629">
        <v>759844</v>
      </c>
      <c r="CS26" s="630"/>
      <c r="CT26" s="630"/>
      <c r="CU26" s="630"/>
      <c r="CV26" s="630"/>
      <c r="CW26" s="630"/>
      <c r="CX26" s="630"/>
      <c r="CY26" s="631"/>
      <c r="CZ26" s="632">
        <v>10.9</v>
      </c>
      <c r="DA26" s="642"/>
      <c r="DB26" s="642"/>
      <c r="DC26" s="643"/>
      <c r="DD26" s="635">
        <v>682405</v>
      </c>
      <c r="DE26" s="630"/>
      <c r="DF26" s="630"/>
      <c r="DG26" s="630"/>
      <c r="DH26" s="630"/>
      <c r="DI26" s="630"/>
      <c r="DJ26" s="630"/>
      <c r="DK26" s="631"/>
      <c r="DL26" s="635" t="s">
        <v>128</v>
      </c>
      <c r="DM26" s="630"/>
      <c r="DN26" s="630"/>
      <c r="DO26" s="630"/>
      <c r="DP26" s="630"/>
      <c r="DQ26" s="630"/>
      <c r="DR26" s="630"/>
      <c r="DS26" s="630"/>
      <c r="DT26" s="630"/>
      <c r="DU26" s="630"/>
      <c r="DV26" s="631"/>
      <c r="DW26" s="632" t="s">
        <v>231</v>
      </c>
      <c r="DX26" s="642"/>
      <c r="DY26" s="642"/>
      <c r="DZ26" s="642"/>
      <c r="EA26" s="642"/>
      <c r="EB26" s="642"/>
      <c r="EC26" s="663"/>
    </row>
    <row r="27" spans="2:133" ht="11.25" customHeight="1" x14ac:dyDescent="0.2">
      <c r="B27" s="626" t="s">
        <v>295</v>
      </c>
      <c r="C27" s="627"/>
      <c r="D27" s="627"/>
      <c r="E27" s="627"/>
      <c r="F27" s="627"/>
      <c r="G27" s="627"/>
      <c r="H27" s="627"/>
      <c r="I27" s="627"/>
      <c r="J27" s="627"/>
      <c r="K27" s="627"/>
      <c r="L27" s="627"/>
      <c r="M27" s="627"/>
      <c r="N27" s="627"/>
      <c r="O27" s="627"/>
      <c r="P27" s="627"/>
      <c r="Q27" s="628"/>
      <c r="R27" s="629">
        <v>4417402</v>
      </c>
      <c r="S27" s="630"/>
      <c r="T27" s="630"/>
      <c r="U27" s="630"/>
      <c r="V27" s="630"/>
      <c r="W27" s="630"/>
      <c r="X27" s="630"/>
      <c r="Y27" s="631"/>
      <c r="Z27" s="656">
        <v>59.3</v>
      </c>
      <c r="AA27" s="656"/>
      <c r="AB27" s="656"/>
      <c r="AC27" s="656"/>
      <c r="AD27" s="657">
        <v>4205934</v>
      </c>
      <c r="AE27" s="657"/>
      <c r="AF27" s="657"/>
      <c r="AG27" s="657"/>
      <c r="AH27" s="657"/>
      <c r="AI27" s="657"/>
      <c r="AJ27" s="657"/>
      <c r="AK27" s="657"/>
      <c r="AL27" s="632">
        <v>100</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1428272</v>
      </c>
      <c r="BH27" s="630"/>
      <c r="BI27" s="630"/>
      <c r="BJ27" s="630"/>
      <c r="BK27" s="630"/>
      <c r="BL27" s="630"/>
      <c r="BM27" s="630"/>
      <c r="BN27" s="631"/>
      <c r="BO27" s="656">
        <v>100</v>
      </c>
      <c r="BP27" s="656"/>
      <c r="BQ27" s="656"/>
      <c r="BR27" s="656"/>
      <c r="BS27" s="657">
        <v>52946</v>
      </c>
      <c r="BT27" s="657"/>
      <c r="BU27" s="657"/>
      <c r="BV27" s="657"/>
      <c r="BW27" s="657"/>
      <c r="BX27" s="657"/>
      <c r="BY27" s="657"/>
      <c r="BZ27" s="657"/>
      <c r="CA27" s="657"/>
      <c r="CB27" s="715"/>
      <c r="CD27" s="671" t="s">
        <v>297</v>
      </c>
      <c r="CE27" s="668"/>
      <c r="CF27" s="668"/>
      <c r="CG27" s="668"/>
      <c r="CH27" s="668"/>
      <c r="CI27" s="668"/>
      <c r="CJ27" s="668"/>
      <c r="CK27" s="668"/>
      <c r="CL27" s="668"/>
      <c r="CM27" s="668"/>
      <c r="CN27" s="668"/>
      <c r="CO27" s="668"/>
      <c r="CP27" s="668"/>
      <c r="CQ27" s="669"/>
      <c r="CR27" s="629">
        <v>855076</v>
      </c>
      <c r="CS27" s="640"/>
      <c r="CT27" s="640"/>
      <c r="CU27" s="640"/>
      <c r="CV27" s="640"/>
      <c r="CW27" s="640"/>
      <c r="CX27" s="640"/>
      <c r="CY27" s="641"/>
      <c r="CZ27" s="632">
        <v>12.2</v>
      </c>
      <c r="DA27" s="642"/>
      <c r="DB27" s="642"/>
      <c r="DC27" s="643"/>
      <c r="DD27" s="635">
        <v>254089</v>
      </c>
      <c r="DE27" s="640"/>
      <c r="DF27" s="640"/>
      <c r="DG27" s="640"/>
      <c r="DH27" s="640"/>
      <c r="DI27" s="640"/>
      <c r="DJ27" s="640"/>
      <c r="DK27" s="641"/>
      <c r="DL27" s="635">
        <v>253907</v>
      </c>
      <c r="DM27" s="640"/>
      <c r="DN27" s="640"/>
      <c r="DO27" s="640"/>
      <c r="DP27" s="640"/>
      <c r="DQ27" s="640"/>
      <c r="DR27" s="640"/>
      <c r="DS27" s="640"/>
      <c r="DT27" s="640"/>
      <c r="DU27" s="640"/>
      <c r="DV27" s="641"/>
      <c r="DW27" s="632">
        <v>5.9</v>
      </c>
      <c r="DX27" s="642"/>
      <c r="DY27" s="642"/>
      <c r="DZ27" s="642"/>
      <c r="EA27" s="642"/>
      <c r="EB27" s="642"/>
      <c r="EC27" s="663"/>
    </row>
    <row r="28" spans="2:133" ht="11.25" customHeight="1" x14ac:dyDescent="0.2">
      <c r="B28" s="626" t="s">
        <v>298</v>
      </c>
      <c r="C28" s="627"/>
      <c r="D28" s="627"/>
      <c r="E28" s="627"/>
      <c r="F28" s="627"/>
      <c r="G28" s="627"/>
      <c r="H28" s="627"/>
      <c r="I28" s="627"/>
      <c r="J28" s="627"/>
      <c r="K28" s="627"/>
      <c r="L28" s="627"/>
      <c r="M28" s="627"/>
      <c r="N28" s="627"/>
      <c r="O28" s="627"/>
      <c r="P28" s="627"/>
      <c r="Q28" s="628"/>
      <c r="R28" s="629">
        <v>748</v>
      </c>
      <c r="S28" s="630"/>
      <c r="T28" s="630"/>
      <c r="U28" s="630"/>
      <c r="V28" s="630"/>
      <c r="W28" s="630"/>
      <c r="X28" s="630"/>
      <c r="Y28" s="631"/>
      <c r="Z28" s="656">
        <v>0</v>
      </c>
      <c r="AA28" s="656"/>
      <c r="AB28" s="656"/>
      <c r="AC28" s="656"/>
      <c r="AD28" s="657">
        <v>748</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299</v>
      </c>
      <c r="CE28" s="668"/>
      <c r="CF28" s="668"/>
      <c r="CG28" s="668"/>
      <c r="CH28" s="668"/>
      <c r="CI28" s="668"/>
      <c r="CJ28" s="668"/>
      <c r="CK28" s="668"/>
      <c r="CL28" s="668"/>
      <c r="CM28" s="668"/>
      <c r="CN28" s="668"/>
      <c r="CO28" s="668"/>
      <c r="CP28" s="668"/>
      <c r="CQ28" s="669"/>
      <c r="CR28" s="629">
        <v>435238</v>
      </c>
      <c r="CS28" s="630"/>
      <c r="CT28" s="630"/>
      <c r="CU28" s="630"/>
      <c r="CV28" s="630"/>
      <c r="CW28" s="630"/>
      <c r="CX28" s="630"/>
      <c r="CY28" s="631"/>
      <c r="CZ28" s="632">
        <v>6.2</v>
      </c>
      <c r="DA28" s="642"/>
      <c r="DB28" s="642"/>
      <c r="DC28" s="643"/>
      <c r="DD28" s="635">
        <v>417709</v>
      </c>
      <c r="DE28" s="630"/>
      <c r="DF28" s="630"/>
      <c r="DG28" s="630"/>
      <c r="DH28" s="630"/>
      <c r="DI28" s="630"/>
      <c r="DJ28" s="630"/>
      <c r="DK28" s="631"/>
      <c r="DL28" s="635">
        <v>417709</v>
      </c>
      <c r="DM28" s="630"/>
      <c r="DN28" s="630"/>
      <c r="DO28" s="630"/>
      <c r="DP28" s="630"/>
      <c r="DQ28" s="630"/>
      <c r="DR28" s="630"/>
      <c r="DS28" s="630"/>
      <c r="DT28" s="630"/>
      <c r="DU28" s="630"/>
      <c r="DV28" s="631"/>
      <c r="DW28" s="632">
        <v>9.6999999999999993</v>
      </c>
      <c r="DX28" s="642"/>
      <c r="DY28" s="642"/>
      <c r="DZ28" s="642"/>
      <c r="EA28" s="642"/>
      <c r="EB28" s="642"/>
      <c r="EC28" s="663"/>
    </row>
    <row r="29" spans="2:133" ht="11.25" customHeight="1" x14ac:dyDescent="0.2">
      <c r="B29" s="626" t="s">
        <v>300</v>
      </c>
      <c r="C29" s="627"/>
      <c r="D29" s="627"/>
      <c r="E29" s="627"/>
      <c r="F29" s="627"/>
      <c r="G29" s="627"/>
      <c r="H29" s="627"/>
      <c r="I29" s="627"/>
      <c r="J29" s="627"/>
      <c r="K29" s="627"/>
      <c r="L29" s="627"/>
      <c r="M29" s="627"/>
      <c r="N29" s="627"/>
      <c r="O29" s="627"/>
      <c r="P29" s="627"/>
      <c r="Q29" s="628"/>
      <c r="R29" s="629">
        <v>31302</v>
      </c>
      <c r="S29" s="630"/>
      <c r="T29" s="630"/>
      <c r="U29" s="630"/>
      <c r="V29" s="630"/>
      <c r="W29" s="630"/>
      <c r="X29" s="630"/>
      <c r="Y29" s="631"/>
      <c r="Z29" s="656">
        <v>0.4</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71" t="s">
        <v>70</v>
      </c>
      <c r="CG29" s="668"/>
      <c r="CH29" s="668"/>
      <c r="CI29" s="668"/>
      <c r="CJ29" s="668"/>
      <c r="CK29" s="668"/>
      <c r="CL29" s="668"/>
      <c r="CM29" s="668"/>
      <c r="CN29" s="668"/>
      <c r="CO29" s="668"/>
      <c r="CP29" s="668"/>
      <c r="CQ29" s="669"/>
      <c r="CR29" s="629">
        <v>435238</v>
      </c>
      <c r="CS29" s="640"/>
      <c r="CT29" s="640"/>
      <c r="CU29" s="640"/>
      <c r="CV29" s="640"/>
      <c r="CW29" s="640"/>
      <c r="CX29" s="640"/>
      <c r="CY29" s="641"/>
      <c r="CZ29" s="632">
        <v>6.2</v>
      </c>
      <c r="DA29" s="642"/>
      <c r="DB29" s="642"/>
      <c r="DC29" s="643"/>
      <c r="DD29" s="635">
        <v>417709</v>
      </c>
      <c r="DE29" s="640"/>
      <c r="DF29" s="640"/>
      <c r="DG29" s="640"/>
      <c r="DH29" s="640"/>
      <c r="DI29" s="640"/>
      <c r="DJ29" s="640"/>
      <c r="DK29" s="641"/>
      <c r="DL29" s="635">
        <v>417709</v>
      </c>
      <c r="DM29" s="640"/>
      <c r="DN29" s="640"/>
      <c r="DO29" s="640"/>
      <c r="DP29" s="640"/>
      <c r="DQ29" s="640"/>
      <c r="DR29" s="640"/>
      <c r="DS29" s="640"/>
      <c r="DT29" s="640"/>
      <c r="DU29" s="640"/>
      <c r="DV29" s="641"/>
      <c r="DW29" s="632">
        <v>9.6999999999999993</v>
      </c>
      <c r="DX29" s="642"/>
      <c r="DY29" s="642"/>
      <c r="DZ29" s="642"/>
      <c r="EA29" s="642"/>
      <c r="EB29" s="642"/>
      <c r="EC29" s="663"/>
    </row>
    <row r="30" spans="2:133" ht="11.25" customHeight="1" x14ac:dyDescent="0.2">
      <c r="B30" s="626" t="s">
        <v>302</v>
      </c>
      <c r="C30" s="627"/>
      <c r="D30" s="627"/>
      <c r="E30" s="627"/>
      <c r="F30" s="627"/>
      <c r="G30" s="627"/>
      <c r="H30" s="627"/>
      <c r="I30" s="627"/>
      <c r="J30" s="627"/>
      <c r="K30" s="627"/>
      <c r="L30" s="627"/>
      <c r="M30" s="627"/>
      <c r="N30" s="627"/>
      <c r="O30" s="627"/>
      <c r="P30" s="627"/>
      <c r="Q30" s="628"/>
      <c r="R30" s="629">
        <v>86650</v>
      </c>
      <c r="S30" s="630"/>
      <c r="T30" s="630"/>
      <c r="U30" s="630"/>
      <c r="V30" s="630"/>
      <c r="W30" s="630"/>
      <c r="X30" s="630"/>
      <c r="Y30" s="631"/>
      <c r="Z30" s="656">
        <v>1.2</v>
      </c>
      <c r="AA30" s="656"/>
      <c r="AB30" s="656"/>
      <c r="AC30" s="656"/>
      <c r="AD30" s="657" t="s">
        <v>128</v>
      </c>
      <c r="AE30" s="657"/>
      <c r="AF30" s="657"/>
      <c r="AG30" s="657"/>
      <c r="AH30" s="657"/>
      <c r="AI30" s="657"/>
      <c r="AJ30" s="657"/>
      <c r="AK30" s="657"/>
      <c r="AL30" s="632" t="s">
        <v>128</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71" t="s">
        <v>305</v>
      </c>
      <c r="CG30" s="668"/>
      <c r="CH30" s="668"/>
      <c r="CI30" s="668"/>
      <c r="CJ30" s="668"/>
      <c r="CK30" s="668"/>
      <c r="CL30" s="668"/>
      <c r="CM30" s="668"/>
      <c r="CN30" s="668"/>
      <c r="CO30" s="668"/>
      <c r="CP30" s="668"/>
      <c r="CQ30" s="669"/>
      <c r="CR30" s="629">
        <v>429803</v>
      </c>
      <c r="CS30" s="630"/>
      <c r="CT30" s="630"/>
      <c r="CU30" s="630"/>
      <c r="CV30" s="630"/>
      <c r="CW30" s="630"/>
      <c r="CX30" s="630"/>
      <c r="CY30" s="631"/>
      <c r="CZ30" s="632">
        <v>6.1</v>
      </c>
      <c r="DA30" s="642"/>
      <c r="DB30" s="642"/>
      <c r="DC30" s="643"/>
      <c r="DD30" s="635">
        <v>412274</v>
      </c>
      <c r="DE30" s="630"/>
      <c r="DF30" s="630"/>
      <c r="DG30" s="630"/>
      <c r="DH30" s="630"/>
      <c r="DI30" s="630"/>
      <c r="DJ30" s="630"/>
      <c r="DK30" s="631"/>
      <c r="DL30" s="635">
        <v>412274</v>
      </c>
      <c r="DM30" s="630"/>
      <c r="DN30" s="630"/>
      <c r="DO30" s="630"/>
      <c r="DP30" s="630"/>
      <c r="DQ30" s="630"/>
      <c r="DR30" s="630"/>
      <c r="DS30" s="630"/>
      <c r="DT30" s="630"/>
      <c r="DU30" s="630"/>
      <c r="DV30" s="631"/>
      <c r="DW30" s="632">
        <v>9.6</v>
      </c>
      <c r="DX30" s="642"/>
      <c r="DY30" s="642"/>
      <c r="DZ30" s="642"/>
      <c r="EA30" s="642"/>
      <c r="EB30" s="642"/>
      <c r="EC30" s="663"/>
    </row>
    <row r="31" spans="2:133" ht="11.25" customHeight="1" x14ac:dyDescent="0.2">
      <c r="B31" s="626" t="s">
        <v>306</v>
      </c>
      <c r="C31" s="627"/>
      <c r="D31" s="627"/>
      <c r="E31" s="627"/>
      <c r="F31" s="627"/>
      <c r="G31" s="627"/>
      <c r="H31" s="627"/>
      <c r="I31" s="627"/>
      <c r="J31" s="627"/>
      <c r="K31" s="627"/>
      <c r="L31" s="627"/>
      <c r="M31" s="627"/>
      <c r="N31" s="627"/>
      <c r="O31" s="627"/>
      <c r="P31" s="627"/>
      <c r="Q31" s="628"/>
      <c r="R31" s="629">
        <v>23437</v>
      </c>
      <c r="S31" s="630"/>
      <c r="T31" s="630"/>
      <c r="U31" s="630"/>
      <c r="V31" s="630"/>
      <c r="W31" s="630"/>
      <c r="X31" s="630"/>
      <c r="Y31" s="631"/>
      <c r="Z31" s="656">
        <v>0.3</v>
      </c>
      <c r="AA31" s="656"/>
      <c r="AB31" s="656"/>
      <c r="AC31" s="656"/>
      <c r="AD31" s="657" t="s">
        <v>128</v>
      </c>
      <c r="AE31" s="657"/>
      <c r="AF31" s="657"/>
      <c r="AG31" s="657"/>
      <c r="AH31" s="657"/>
      <c r="AI31" s="657"/>
      <c r="AJ31" s="657"/>
      <c r="AK31" s="657"/>
      <c r="AL31" s="632" t="s">
        <v>231</v>
      </c>
      <c r="AM31" s="633"/>
      <c r="AN31" s="633"/>
      <c r="AO31" s="658"/>
      <c r="AP31" s="702" t="s">
        <v>307</v>
      </c>
      <c r="AQ31" s="703"/>
      <c r="AR31" s="703"/>
      <c r="AS31" s="703"/>
      <c r="AT31" s="708" t="s">
        <v>308</v>
      </c>
      <c r="AU31" s="217"/>
      <c r="AV31" s="217"/>
      <c r="AW31" s="217"/>
      <c r="AX31" s="695" t="s">
        <v>184</v>
      </c>
      <c r="AY31" s="696"/>
      <c r="AZ31" s="696"/>
      <c r="BA31" s="696"/>
      <c r="BB31" s="696"/>
      <c r="BC31" s="696"/>
      <c r="BD31" s="696"/>
      <c r="BE31" s="696"/>
      <c r="BF31" s="697"/>
      <c r="BG31" s="698">
        <v>99.2</v>
      </c>
      <c r="BH31" s="699"/>
      <c r="BI31" s="699"/>
      <c r="BJ31" s="699"/>
      <c r="BK31" s="699"/>
      <c r="BL31" s="699"/>
      <c r="BM31" s="700">
        <v>96.4</v>
      </c>
      <c r="BN31" s="699"/>
      <c r="BO31" s="699"/>
      <c r="BP31" s="699"/>
      <c r="BQ31" s="701"/>
      <c r="BR31" s="698">
        <v>99.4</v>
      </c>
      <c r="BS31" s="699"/>
      <c r="BT31" s="699"/>
      <c r="BU31" s="699"/>
      <c r="BV31" s="699"/>
      <c r="BW31" s="699"/>
      <c r="BX31" s="700">
        <v>96.6</v>
      </c>
      <c r="BY31" s="699"/>
      <c r="BZ31" s="699"/>
      <c r="CA31" s="699"/>
      <c r="CB31" s="701"/>
      <c r="CD31" s="718"/>
      <c r="CE31" s="719"/>
      <c r="CF31" s="671" t="s">
        <v>309</v>
      </c>
      <c r="CG31" s="668"/>
      <c r="CH31" s="668"/>
      <c r="CI31" s="668"/>
      <c r="CJ31" s="668"/>
      <c r="CK31" s="668"/>
      <c r="CL31" s="668"/>
      <c r="CM31" s="668"/>
      <c r="CN31" s="668"/>
      <c r="CO31" s="668"/>
      <c r="CP31" s="668"/>
      <c r="CQ31" s="669"/>
      <c r="CR31" s="629">
        <v>5435</v>
      </c>
      <c r="CS31" s="640"/>
      <c r="CT31" s="640"/>
      <c r="CU31" s="640"/>
      <c r="CV31" s="640"/>
      <c r="CW31" s="640"/>
      <c r="CX31" s="640"/>
      <c r="CY31" s="641"/>
      <c r="CZ31" s="632">
        <v>0.1</v>
      </c>
      <c r="DA31" s="642"/>
      <c r="DB31" s="642"/>
      <c r="DC31" s="643"/>
      <c r="DD31" s="635">
        <v>5435</v>
      </c>
      <c r="DE31" s="640"/>
      <c r="DF31" s="640"/>
      <c r="DG31" s="640"/>
      <c r="DH31" s="640"/>
      <c r="DI31" s="640"/>
      <c r="DJ31" s="640"/>
      <c r="DK31" s="641"/>
      <c r="DL31" s="635">
        <v>5435</v>
      </c>
      <c r="DM31" s="640"/>
      <c r="DN31" s="640"/>
      <c r="DO31" s="640"/>
      <c r="DP31" s="640"/>
      <c r="DQ31" s="640"/>
      <c r="DR31" s="640"/>
      <c r="DS31" s="640"/>
      <c r="DT31" s="640"/>
      <c r="DU31" s="640"/>
      <c r="DV31" s="641"/>
      <c r="DW31" s="632">
        <v>0.1</v>
      </c>
      <c r="DX31" s="642"/>
      <c r="DY31" s="642"/>
      <c r="DZ31" s="642"/>
      <c r="EA31" s="642"/>
      <c r="EB31" s="642"/>
      <c r="EC31" s="663"/>
    </row>
    <row r="32" spans="2:133" ht="11.25" customHeight="1" x14ac:dyDescent="0.2">
      <c r="B32" s="626" t="s">
        <v>310</v>
      </c>
      <c r="C32" s="627"/>
      <c r="D32" s="627"/>
      <c r="E32" s="627"/>
      <c r="F32" s="627"/>
      <c r="G32" s="627"/>
      <c r="H32" s="627"/>
      <c r="I32" s="627"/>
      <c r="J32" s="627"/>
      <c r="K32" s="627"/>
      <c r="L32" s="627"/>
      <c r="M32" s="627"/>
      <c r="N32" s="627"/>
      <c r="O32" s="627"/>
      <c r="P32" s="627"/>
      <c r="Q32" s="628"/>
      <c r="R32" s="629">
        <v>1013102</v>
      </c>
      <c r="S32" s="630"/>
      <c r="T32" s="630"/>
      <c r="U32" s="630"/>
      <c r="V32" s="630"/>
      <c r="W32" s="630"/>
      <c r="X32" s="630"/>
      <c r="Y32" s="631"/>
      <c r="Z32" s="656">
        <v>13.6</v>
      </c>
      <c r="AA32" s="656"/>
      <c r="AB32" s="656"/>
      <c r="AC32" s="656"/>
      <c r="AD32" s="657" t="s">
        <v>128</v>
      </c>
      <c r="AE32" s="657"/>
      <c r="AF32" s="657"/>
      <c r="AG32" s="657"/>
      <c r="AH32" s="657"/>
      <c r="AI32" s="657"/>
      <c r="AJ32" s="657"/>
      <c r="AK32" s="657"/>
      <c r="AL32" s="632" t="s">
        <v>231</v>
      </c>
      <c r="AM32" s="633"/>
      <c r="AN32" s="633"/>
      <c r="AO32" s="658"/>
      <c r="AP32" s="704"/>
      <c r="AQ32" s="705"/>
      <c r="AR32" s="705"/>
      <c r="AS32" s="705"/>
      <c r="AT32" s="709"/>
      <c r="AU32" s="216" t="s">
        <v>311</v>
      </c>
      <c r="AV32" s="216"/>
      <c r="AW32" s="216"/>
      <c r="AX32" s="626" t="s">
        <v>312</v>
      </c>
      <c r="AY32" s="627"/>
      <c r="AZ32" s="627"/>
      <c r="BA32" s="627"/>
      <c r="BB32" s="627"/>
      <c r="BC32" s="627"/>
      <c r="BD32" s="627"/>
      <c r="BE32" s="627"/>
      <c r="BF32" s="628"/>
      <c r="BG32" s="711">
        <v>99.5</v>
      </c>
      <c r="BH32" s="640"/>
      <c r="BI32" s="640"/>
      <c r="BJ32" s="640"/>
      <c r="BK32" s="640"/>
      <c r="BL32" s="640"/>
      <c r="BM32" s="633">
        <v>97.7</v>
      </c>
      <c r="BN32" s="712"/>
      <c r="BO32" s="712"/>
      <c r="BP32" s="712"/>
      <c r="BQ32" s="667"/>
      <c r="BR32" s="711">
        <v>99.5</v>
      </c>
      <c r="BS32" s="640"/>
      <c r="BT32" s="640"/>
      <c r="BU32" s="640"/>
      <c r="BV32" s="640"/>
      <c r="BW32" s="640"/>
      <c r="BX32" s="633">
        <v>97.7</v>
      </c>
      <c r="BY32" s="712"/>
      <c r="BZ32" s="712"/>
      <c r="CA32" s="712"/>
      <c r="CB32" s="667"/>
      <c r="CD32" s="720"/>
      <c r="CE32" s="721"/>
      <c r="CF32" s="671" t="s">
        <v>313</v>
      </c>
      <c r="CG32" s="668"/>
      <c r="CH32" s="668"/>
      <c r="CI32" s="668"/>
      <c r="CJ32" s="668"/>
      <c r="CK32" s="668"/>
      <c r="CL32" s="668"/>
      <c r="CM32" s="668"/>
      <c r="CN32" s="668"/>
      <c r="CO32" s="668"/>
      <c r="CP32" s="668"/>
      <c r="CQ32" s="669"/>
      <c r="CR32" s="629" t="s">
        <v>231</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231</v>
      </c>
      <c r="DM32" s="630"/>
      <c r="DN32" s="630"/>
      <c r="DO32" s="630"/>
      <c r="DP32" s="630"/>
      <c r="DQ32" s="630"/>
      <c r="DR32" s="630"/>
      <c r="DS32" s="630"/>
      <c r="DT32" s="630"/>
      <c r="DU32" s="630"/>
      <c r="DV32" s="631"/>
      <c r="DW32" s="632" t="s">
        <v>128</v>
      </c>
      <c r="DX32" s="642"/>
      <c r="DY32" s="642"/>
      <c r="DZ32" s="642"/>
      <c r="EA32" s="642"/>
      <c r="EB32" s="642"/>
      <c r="EC32" s="663"/>
    </row>
    <row r="33" spans="2:133" ht="11.25" customHeight="1" x14ac:dyDescent="0.2">
      <c r="B33" s="692" t="s">
        <v>314</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231</v>
      </c>
      <c r="AA33" s="656"/>
      <c r="AB33" s="656"/>
      <c r="AC33" s="656"/>
      <c r="AD33" s="657" t="s">
        <v>128</v>
      </c>
      <c r="AE33" s="657"/>
      <c r="AF33" s="657"/>
      <c r="AG33" s="657"/>
      <c r="AH33" s="657"/>
      <c r="AI33" s="657"/>
      <c r="AJ33" s="657"/>
      <c r="AK33" s="657"/>
      <c r="AL33" s="632" t="s">
        <v>128</v>
      </c>
      <c r="AM33" s="633"/>
      <c r="AN33" s="633"/>
      <c r="AO33" s="658"/>
      <c r="AP33" s="706"/>
      <c r="AQ33" s="707"/>
      <c r="AR33" s="707"/>
      <c r="AS33" s="707"/>
      <c r="AT33" s="710"/>
      <c r="AU33" s="218"/>
      <c r="AV33" s="218"/>
      <c r="AW33" s="218"/>
      <c r="AX33" s="606" t="s">
        <v>315</v>
      </c>
      <c r="AY33" s="607"/>
      <c r="AZ33" s="607"/>
      <c r="BA33" s="607"/>
      <c r="BB33" s="607"/>
      <c r="BC33" s="607"/>
      <c r="BD33" s="607"/>
      <c r="BE33" s="607"/>
      <c r="BF33" s="608"/>
      <c r="BG33" s="691">
        <v>99</v>
      </c>
      <c r="BH33" s="610"/>
      <c r="BI33" s="610"/>
      <c r="BJ33" s="610"/>
      <c r="BK33" s="610"/>
      <c r="BL33" s="610"/>
      <c r="BM33" s="648">
        <v>95.2</v>
      </c>
      <c r="BN33" s="610"/>
      <c r="BO33" s="610"/>
      <c r="BP33" s="610"/>
      <c r="BQ33" s="659"/>
      <c r="BR33" s="691">
        <v>99.3</v>
      </c>
      <c r="BS33" s="610"/>
      <c r="BT33" s="610"/>
      <c r="BU33" s="610"/>
      <c r="BV33" s="610"/>
      <c r="BW33" s="610"/>
      <c r="BX33" s="648">
        <v>95.6</v>
      </c>
      <c r="BY33" s="610"/>
      <c r="BZ33" s="610"/>
      <c r="CA33" s="610"/>
      <c r="CB33" s="659"/>
      <c r="CD33" s="671" t="s">
        <v>316</v>
      </c>
      <c r="CE33" s="668"/>
      <c r="CF33" s="668"/>
      <c r="CG33" s="668"/>
      <c r="CH33" s="668"/>
      <c r="CI33" s="668"/>
      <c r="CJ33" s="668"/>
      <c r="CK33" s="668"/>
      <c r="CL33" s="668"/>
      <c r="CM33" s="668"/>
      <c r="CN33" s="668"/>
      <c r="CO33" s="668"/>
      <c r="CP33" s="668"/>
      <c r="CQ33" s="669"/>
      <c r="CR33" s="629">
        <v>3704973</v>
      </c>
      <c r="CS33" s="640"/>
      <c r="CT33" s="640"/>
      <c r="CU33" s="640"/>
      <c r="CV33" s="640"/>
      <c r="CW33" s="640"/>
      <c r="CX33" s="640"/>
      <c r="CY33" s="641"/>
      <c r="CZ33" s="632">
        <v>53</v>
      </c>
      <c r="DA33" s="642"/>
      <c r="DB33" s="642"/>
      <c r="DC33" s="643"/>
      <c r="DD33" s="635">
        <v>3194812</v>
      </c>
      <c r="DE33" s="640"/>
      <c r="DF33" s="640"/>
      <c r="DG33" s="640"/>
      <c r="DH33" s="640"/>
      <c r="DI33" s="640"/>
      <c r="DJ33" s="640"/>
      <c r="DK33" s="641"/>
      <c r="DL33" s="635">
        <v>1541370</v>
      </c>
      <c r="DM33" s="640"/>
      <c r="DN33" s="640"/>
      <c r="DO33" s="640"/>
      <c r="DP33" s="640"/>
      <c r="DQ33" s="640"/>
      <c r="DR33" s="640"/>
      <c r="DS33" s="640"/>
      <c r="DT33" s="640"/>
      <c r="DU33" s="640"/>
      <c r="DV33" s="641"/>
      <c r="DW33" s="632">
        <v>35.799999999999997</v>
      </c>
      <c r="DX33" s="642"/>
      <c r="DY33" s="642"/>
      <c r="DZ33" s="642"/>
      <c r="EA33" s="642"/>
      <c r="EB33" s="642"/>
      <c r="EC33" s="663"/>
    </row>
    <row r="34" spans="2:133" ht="11.25" customHeight="1" x14ac:dyDescent="0.2">
      <c r="B34" s="626" t="s">
        <v>317</v>
      </c>
      <c r="C34" s="627"/>
      <c r="D34" s="627"/>
      <c r="E34" s="627"/>
      <c r="F34" s="627"/>
      <c r="G34" s="627"/>
      <c r="H34" s="627"/>
      <c r="I34" s="627"/>
      <c r="J34" s="627"/>
      <c r="K34" s="627"/>
      <c r="L34" s="627"/>
      <c r="M34" s="627"/>
      <c r="N34" s="627"/>
      <c r="O34" s="627"/>
      <c r="P34" s="627"/>
      <c r="Q34" s="628"/>
      <c r="R34" s="629">
        <v>428005</v>
      </c>
      <c r="S34" s="630"/>
      <c r="T34" s="630"/>
      <c r="U34" s="630"/>
      <c r="V34" s="630"/>
      <c r="W34" s="630"/>
      <c r="X34" s="630"/>
      <c r="Y34" s="631"/>
      <c r="Z34" s="656">
        <v>5.7</v>
      </c>
      <c r="AA34" s="656"/>
      <c r="AB34" s="656"/>
      <c r="AC34" s="656"/>
      <c r="AD34" s="657" t="s">
        <v>128</v>
      </c>
      <c r="AE34" s="657"/>
      <c r="AF34" s="657"/>
      <c r="AG34" s="657"/>
      <c r="AH34" s="657"/>
      <c r="AI34" s="657"/>
      <c r="AJ34" s="657"/>
      <c r="AK34" s="657"/>
      <c r="AL34" s="632" t="s">
        <v>231</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318</v>
      </c>
      <c r="CE34" s="668"/>
      <c r="CF34" s="668"/>
      <c r="CG34" s="668"/>
      <c r="CH34" s="668"/>
      <c r="CI34" s="668"/>
      <c r="CJ34" s="668"/>
      <c r="CK34" s="668"/>
      <c r="CL34" s="668"/>
      <c r="CM34" s="668"/>
      <c r="CN34" s="668"/>
      <c r="CO34" s="668"/>
      <c r="CP34" s="668"/>
      <c r="CQ34" s="669"/>
      <c r="CR34" s="629">
        <v>1227110</v>
      </c>
      <c r="CS34" s="630"/>
      <c r="CT34" s="630"/>
      <c r="CU34" s="630"/>
      <c r="CV34" s="630"/>
      <c r="CW34" s="630"/>
      <c r="CX34" s="630"/>
      <c r="CY34" s="631"/>
      <c r="CZ34" s="632">
        <v>17.600000000000001</v>
      </c>
      <c r="DA34" s="642"/>
      <c r="DB34" s="642"/>
      <c r="DC34" s="643"/>
      <c r="DD34" s="635">
        <v>946861</v>
      </c>
      <c r="DE34" s="630"/>
      <c r="DF34" s="630"/>
      <c r="DG34" s="630"/>
      <c r="DH34" s="630"/>
      <c r="DI34" s="630"/>
      <c r="DJ34" s="630"/>
      <c r="DK34" s="631"/>
      <c r="DL34" s="635">
        <v>553816</v>
      </c>
      <c r="DM34" s="630"/>
      <c r="DN34" s="630"/>
      <c r="DO34" s="630"/>
      <c r="DP34" s="630"/>
      <c r="DQ34" s="630"/>
      <c r="DR34" s="630"/>
      <c r="DS34" s="630"/>
      <c r="DT34" s="630"/>
      <c r="DU34" s="630"/>
      <c r="DV34" s="631"/>
      <c r="DW34" s="632">
        <v>12.9</v>
      </c>
      <c r="DX34" s="642"/>
      <c r="DY34" s="642"/>
      <c r="DZ34" s="642"/>
      <c r="EA34" s="642"/>
      <c r="EB34" s="642"/>
      <c r="EC34" s="663"/>
    </row>
    <row r="35" spans="2:133" ht="11.25" customHeight="1" x14ac:dyDescent="0.2">
      <c r="B35" s="626" t="s">
        <v>319</v>
      </c>
      <c r="C35" s="627"/>
      <c r="D35" s="627"/>
      <c r="E35" s="627"/>
      <c r="F35" s="627"/>
      <c r="G35" s="627"/>
      <c r="H35" s="627"/>
      <c r="I35" s="627"/>
      <c r="J35" s="627"/>
      <c r="K35" s="627"/>
      <c r="L35" s="627"/>
      <c r="M35" s="627"/>
      <c r="N35" s="627"/>
      <c r="O35" s="627"/>
      <c r="P35" s="627"/>
      <c r="Q35" s="628"/>
      <c r="R35" s="629">
        <v>64007</v>
      </c>
      <c r="S35" s="630"/>
      <c r="T35" s="630"/>
      <c r="U35" s="630"/>
      <c r="V35" s="630"/>
      <c r="W35" s="630"/>
      <c r="X35" s="630"/>
      <c r="Y35" s="631"/>
      <c r="Z35" s="656">
        <v>0.9</v>
      </c>
      <c r="AA35" s="656"/>
      <c r="AB35" s="656"/>
      <c r="AC35" s="656"/>
      <c r="AD35" s="657" t="s">
        <v>128</v>
      </c>
      <c r="AE35" s="657"/>
      <c r="AF35" s="657"/>
      <c r="AG35" s="657"/>
      <c r="AH35" s="657"/>
      <c r="AI35" s="657"/>
      <c r="AJ35" s="657"/>
      <c r="AK35" s="657"/>
      <c r="AL35" s="632" t="s">
        <v>231</v>
      </c>
      <c r="AM35" s="633"/>
      <c r="AN35" s="633"/>
      <c r="AO35" s="658"/>
      <c r="AP35" s="221"/>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322</v>
      </c>
      <c r="CE35" s="668"/>
      <c r="CF35" s="668"/>
      <c r="CG35" s="668"/>
      <c r="CH35" s="668"/>
      <c r="CI35" s="668"/>
      <c r="CJ35" s="668"/>
      <c r="CK35" s="668"/>
      <c r="CL35" s="668"/>
      <c r="CM35" s="668"/>
      <c r="CN35" s="668"/>
      <c r="CO35" s="668"/>
      <c r="CP35" s="668"/>
      <c r="CQ35" s="669"/>
      <c r="CR35" s="629">
        <v>56535</v>
      </c>
      <c r="CS35" s="640"/>
      <c r="CT35" s="640"/>
      <c r="CU35" s="640"/>
      <c r="CV35" s="640"/>
      <c r="CW35" s="640"/>
      <c r="CX35" s="640"/>
      <c r="CY35" s="641"/>
      <c r="CZ35" s="632">
        <v>0.8</v>
      </c>
      <c r="DA35" s="642"/>
      <c r="DB35" s="642"/>
      <c r="DC35" s="643"/>
      <c r="DD35" s="635">
        <v>40493</v>
      </c>
      <c r="DE35" s="640"/>
      <c r="DF35" s="640"/>
      <c r="DG35" s="640"/>
      <c r="DH35" s="640"/>
      <c r="DI35" s="640"/>
      <c r="DJ35" s="640"/>
      <c r="DK35" s="641"/>
      <c r="DL35" s="635">
        <v>40461</v>
      </c>
      <c r="DM35" s="640"/>
      <c r="DN35" s="640"/>
      <c r="DO35" s="640"/>
      <c r="DP35" s="640"/>
      <c r="DQ35" s="640"/>
      <c r="DR35" s="640"/>
      <c r="DS35" s="640"/>
      <c r="DT35" s="640"/>
      <c r="DU35" s="640"/>
      <c r="DV35" s="641"/>
      <c r="DW35" s="632">
        <v>0.9</v>
      </c>
      <c r="DX35" s="642"/>
      <c r="DY35" s="642"/>
      <c r="DZ35" s="642"/>
      <c r="EA35" s="642"/>
      <c r="EB35" s="642"/>
      <c r="EC35" s="663"/>
    </row>
    <row r="36" spans="2:133" ht="11.25" customHeight="1" x14ac:dyDescent="0.2">
      <c r="B36" s="626" t="s">
        <v>323</v>
      </c>
      <c r="C36" s="627"/>
      <c r="D36" s="627"/>
      <c r="E36" s="627"/>
      <c r="F36" s="627"/>
      <c r="G36" s="627"/>
      <c r="H36" s="627"/>
      <c r="I36" s="627"/>
      <c r="J36" s="627"/>
      <c r="K36" s="627"/>
      <c r="L36" s="627"/>
      <c r="M36" s="627"/>
      <c r="N36" s="627"/>
      <c r="O36" s="627"/>
      <c r="P36" s="627"/>
      <c r="Q36" s="628"/>
      <c r="R36" s="629">
        <v>315403</v>
      </c>
      <c r="S36" s="630"/>
      <c r="T36" s="630"/>
      <c r="U36" s="630"/>
      <c r="V36" s="630"/>
      <c r="W36" s="630"/>
      <c r="X36" s="630"/>
      <c r="Y36" s="631"/>
      <c r="Z36" s="656">
        <v>4.2</v>
      </c>
      <c r="AA36" s="656"/>
      <c r="AB36" s="656"/>
      <c r="AC36" s="656"/>
      <c r="AD36" s="657" t="s">
        <v>231</v>
      </c>
      <c r="AE36" s="657"/>
      <c r="AF36" s="657"/>
      <c r="AG36" s="657"/>
      <c r="AH36" s="657"/>
      <c r="AI36" s="657"/>
      <c r="AJ36" s="657"/>
      <c r="AK36" s="657"/>
      <c r="AL36" s="632" t="s">
        <v>128</v>
      </c>
      <c r="AM36" s="633"/>
      <c r="AN36" s="633"/>
      <c r="AO36" s="658"/>
      <c r="AP36" s="221"/>
      <c r="AQ36" s="679" t="s">
        <v>324</v>
      </c>
      <c r="AR36" s="680"/>
      <c r="AS36" s="680"/>
      <c r="AT36" s="680"/>
      <c r="AU36" s="680"/>
      <c r="AV36" s="680"/>
      <c r="AW36" s="680"/>
      <c r="AX36" s="680"/>
      <c r="AY36" s="681"/>
      <c r="AZ36" s="682">
        <v>835972</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71485</v>
      </c>
      <c r="BW36" s="683"/>
      <c r="BX36" s="683"/>
      <c r="BY36" s="683"/>
      <c r="BZ36" s="683"/>
      <c r="CA36" s="683"/>
      <c r="CB36" s="684"/>
      <c r="CD36" s="671" t="s">
        <v>326</v>
      </c>
      <c r="CE36" s="668"/>
      <c r="CF36" s="668"/>
      <c r="CG36" s="668"/>
      <c r="CH36" s="668"/>
      <c r="CI36" s="668"/>
      <c r="CJ36" s="668"/>
      <c r="CK36" s="668"/>
      <c r="CL36" s="668"/>
      <c r="CM36" s="668"/>
      <c r="CN36" s="668"/>
      <c r="CO36" s="668"/>
      <c r="CP36" s="668"/>
      <c r="CQ36" s="669"/>
      <c r="CR36" s="629">
        <v>968564</v>
      </c>
      <c r="CS36" s="630"/>
      <c r="CT36" s="630"/>
      <c r="CU36" s="630"/>
      <c r="CV36" s="630"/>
      <c r="CW36" s="630"/>
      <c r="CX36" s="630"/>
      <c r="CY36" s="631"/>
      <c r="CZ36" s="632">
        <v>13.9</v>
      </c>
      <c r="DA36" s="642"/>
      <c r="DB36" s="642"/>
      <c r="DC36" s="643"/>
      <c r="DD36" s="635">
        <v>906168</v>
      </c>
      <c r="DE36" s="630"/>
      <c r="DF36" s="630"/>
      <c r="DG36" s="630"/>
      <c r="DH36" s="630"/>
      <c r="DI36" s="630"/>
      <c r="DJ36" s="630"/>
      <c r="DK36" s="631"/>
      <c r="DL36" s="635">
        <v>527403</v>
      </c>
      <c r="DM36" s="630"/>
      <c r="DN36" s="630"/>
      <c r="DO36" s="630"/>
      <c r="DP36" s="630"/>
      <c r="DQ36" s="630"/>
      <c r="DR36" s="630"/>
      <c r="DS36" s="630"/>
      <c r="DT36" s="630"/>
      <c r="DU36" s="630"/>
      <c r="DV36" s="631"/>
      <c r="DW36" s="632">
        <v>12.3</v>
      </c>
      <c r="DX36" s="642"/>
      <c r="DY36" s="642"/>
      <c r="DZ36" s="642"/>
      <c r="EA36" s="642"/>
      <c r="EB36" s="642"/>
      <c r="EC36" s="663"/>
    </row>
    <row r="37" spans="2:133" ht="11.25" customHeight="1" x14ac:dyDescent="0.2">
      <c r="B37" s="626" t="s">
        <v>327</v>
      </c>
      <c r="C37" s="627"/>
      <c r="D37" s="627"/>
      <c r="E37" s="627"/>
      <c r="F37" s="627"/>
      <c r="G37" s="627"/>
      <c r="H37" s="627"/>
      <c r="I37" s="627"/>
      <c r="J37" s="627"/>
      <c r="K37" s="627"/>
      <c r="L37" s="627"/>
      <c r="M37" s="627"/>
      <c r="N37" s="627"/>
      <c r="O37" s="627"/>
      <c r="P37" s="627"/>
      <c r="Q37" s="628"/>
      <c r="R37" s="629">
        <v>64260</v>
      </c>
      <c r="S37" s="630"/>
      <c r="T37" s="630"/>
      <c r="U37" s="630"/>
      <c r="V37" s="630"/>
      <c r="W37" s="630"/>
      <c r="X37" s="630"/>
      <c r="Y37" s="631"/>
      <c r="Z37" s="656">
        <v>0.9</v>
      </c>
      <c r="AA37" s="656"/>
      <c r="AB37" s="656"/>
      <c r="AC37" s="656"/>
      <c r="AD37" s="657" t="s">
        <v>231</v>
      </c>
      <c r="AE37" s="657"/>
      <c r="AF37" s="657"/>
      <c r="AG37" s="657"/>
      <c r="AH37" s="657"/>
      <c r="AI37" s="657"/>
      <c r="AJ37" s="657"/>
      <c r="AK37" s="657"/>
      <c r="AL37" s="632" t="s">
        <v>231</v>
      </c>
      <c r="AM37" s="633"/>
      <c r="AN37" s="633"/>
      <c r="AO37" s="658"/>
      <c r="AQ37" s="664" t="s">
        <v>328</v>
      </c>
      <c r="AR37" s="665"/>
      <c r="AS37" s="665"/>
      <c r="AT37" s="665"/>
      <c r="AU37" s="665"/>
      <c r="AV37" s="665"/>
      <c r="AW37" s="665"/>
      <c r="AX37" s="665"/>
      <c r="AY37" s="666"/>
      <c r="AZ37" s="629">
        <v>304417</v>
      </c>
      <c r="BA37" s="630"/>
      <c r="BB37" s="630"/>
      <c r="BC37" s="630"/>
      <c r="BD37" s="640"/>
      <c r="BE37" s="640"/>
      <c r="BF37" s="667"/>
      <c r="BG37" s="671" t="s">
        <v>329</v>
      </c>
      <c r="BH37" s="668"/>
      <c r="BI37" s="668"/>
      <c r="BJ37" s="668"/>
      <c r="BK37" s="668"/>
      <c r="BL37" s="668"/>
      <c r="BM37" s="668"/>
      <c r="BN37" s="668"/>
      <c r="BO37" s="668"/>
      <c r="BP37" s="668"/>
      <c r="BQ37" s="668"/>
      <c r="BR37" s="668"/>
      <c r="BS37" s="668"/>
      <c r="BT37" s="668"/>
      <c r="BU37" s="669"/>
      <c r="BV37" s="629">
        <v>62420</v>
      </c>
      <c r="BW37" s="630"/>
      <c r="BX37" s="630"/>
      <c r="BY37" s="630"/>
      <c r="BZ37" s="630"/>
      <c r="CA37" s="630"/>
      <c r="CB37" s="670"/>
      <c r="CD37" s="671" t="s">
        <v>330</v>
      </c>
      <c r="CE37" s="668"/>
      <c r="CF37" s="668"/>
      <c r="CG37" s="668"/>
      <c r="CH37" s="668"/>
      <c r="CI37" s="668"/>
      <c r="CJ37" s="668"/>
      <c r="CK37" s="668"/>
      <c r="CL37" s="668"/>
      <c r="CM37" s="668"/>
      <c r="CN37" s="668"/>
      <c r="CO37" s="668"/>
      <c r="CP37" s="668"/>
      <c r="CQ37" s="669"/>
      <c r="CR37" s="629">
        <v>276202</v>
      </c>
      <c r="CS37" s="640"/>
      <c r="CT37" s="640"/>
      <c r="CU37" s="640"/>
      <c r="CV37" s="640"/>
      <c r="CW37" s="640"/>
      <c r="CX37" s="640"/>
      <c r="CY37" s="641"/>
      <c r="CZ37" s="632">
        <v>4</v>
      </c>
      <c r="DA37" s="642"/>
      <c r="DB37" s="642"/>
      <c r="DC37" s="643"/>
      <c r="DD37" s="635">
        <v>275766</v>
      </c>
      <c r="DE37" s="640"/>
      <c r="DF37" s="640"/>
      <c r="DG37" s="640"/>
      <c r="DH37" s="640"/>
      <c r="DI37" s="640"/>
      <c r="DJ37" s="640"/>
      <c r="DK37" s="641"/>
      <c r="DL37" s="635">
        <v>235557</v>
      </c>
      <c r="DM37" s="640"/>
      <c r="DN37" s="640"/>
      <c r="DO37" s="640"/>
      <c r="DP37" s="640"/>
      <c r="DQ37" s="640"/>
      <c r="DR37" s="640"/>
      <c r="DS37" s="640"/>
      <c r="DT37" s="640"/>
      <c r="DU37" s="640"/>
      <c r="DV37" s="641"/>
      <c r="DW37" s="632">
        <v>5.5</v>
      </c>
      <c r="DX37" s="642"/>
      <c r="DY37" s="642"/>
      <c r="DZ37" s="642"/>
      <c r="EA37" s="642"/>
      <c r="EB37" s="642"/>
      <c r="EC37" s="663"/>
    </row>
    <row r="38" spans="2:133" ht="11.25" customHeight="1" x14ac:dyDescent="0.2">
      <c r="B38" s="626" t="s">
        <v>331</v>
      </c>
      <c r="C38" s="627"/>
      <c r="D38" s="627"/>
      <c r="E38" s="627"/>
      <c r="F38" s="627"/>
      <c r="G38" s="627"/>
      <c r="H38" s="627"/>
      <c r="I38" s="627"/>
      <c r="J38" s="627"/>
      <c r="K38" s="627"/>
      <c r="L38" s="627"/>
      <c r="M38" s="627"/>
      <c r="N38" s="627"/>
      <c r="O38" s="627"/>
      <c r="P38" s="627"/>
      <c r="Q38" s="628"/>
      <c r="R38" s="629">
        <v>419701</v>
      </c>
      <c r="S38" s="630"/>
      <c r="T38" s="630"/>
      <c r="U38" s="630"/>
      <c r="V38" s="630"/>
      <c r="W38" s="630"/>
      <c r="X38" s="630"/>
      <c r="Y38" s="631"/>
      <c r="Z38" s="656">
        <v>5.6</v>
      </c>
      <c r="AA38" s="656"/>
      <c r="AB38" s="656"/>
      <c r="AC38" s="656"/>
      <c r="AD38" s="657" t="s">
        <v>231</v>
      </c>
      <c r="AE38" s="657"/>
      <c r="AF38" s="657"/>
      <c r="AG38" s="657"/>
      <c r="AH38" s="657"/>
      <c r="AI38" s="657"/>
      <c r="AJ38" s="657"/>
      <c r="AK38" s="657"/>
      <c r="AL38" s="632" t="s">
        <v>128</v>
      </c>
      <c r="AM38" s="633"/>
      <c r="AN38" s="633"/>
      <c r="AO38" s="658"/>
      <c r="AQ38" s="664" t="s">
        <v>332</v>
      </c>
      <c r="AR38" s="665"/>
      <c r="AS38" s="665"/>
      <c r="AT38" s="665"/>
      <c r="AU38" s="665"/>
      <c r="AV38" s="665"/>
      <c r="AW38" s="665"/>
      <c r="AX38" s="665"/>
      <c r="AY38" s="666"/>
      <c r="AZ38" s="629">
        <v>24830</v>
      </c>
      <c r="BA38" s="630"/>
      <c r="BB38" s="630"/>
      <c r="BC38" s="630"/>
      <c r="BD38" s="640"/>
      <c r="BE38" s="640"/>
      <c r="BF38" s="667"/>
      <c r="BG38" s="671" t="s">
        <v>333</v>
      </c>
      <c r="BH38" s="668"/>
      <c r="BI38" s="668"/>
      <c r="BJ38" s="668"/>
      <c r="BK38" s="668"/>
      <c r="BL38" s="668"/>
      <c r="BM38" s="668"/>
      <c r="BN38" s="668"/>
      <c r="BO38" s="668"/>
      <c r="BP38" s="668"/>
      <c r="BQ38" s="668"/>
      <c r="BR38" s="668"/>
      <c r="BS38" s="668"/>
      <c r="BT38" s="668"/>
      <c r="BU38" s="669"/>
      <c r="BV38" s="629">
        <v>1598</v>
      </c>
      <c r="BW38" s="630"/>
      <c r="BX38" s="630"/>
      <c r="BY38" s="630"/>
      <c r="BZ38" s="630"/>
      <c r="CA38" s="630"/>
      <c r="CB38" s="670"/>
      <c r="CD38" s="671" t="s">
        <v>334</v>
      </c>
      <c r="CE38" s="668"/>
      <c r="CF38" s="668"/>
      <c r="CG38" s="668"/>
      <c r="CH38" s="668"/>
      <c r="CI38" s="668"/>
      <c r="CJ38" s="668"/>
      <c r="CK38" s="668"/>
      <c r="CL38" s="668"/>
      <c r="CM38" s="668"/>
      <c r="CN38" s="668"/>
      <c r="CO38" s="668"/>
      <c r="CP38" s="668"/>
      <c r="CQ38" s="669"/>
      <c r="CR38" s="629">
        <v>506725</v>
      </c>
      <c r="CS38" s="630"/>
      <c r="CT38" s="630"/>
      <c r="CU38" s="630"/>
      <c r="CV38" s="630"/>
      <c r="CW38" s="630"/>
      <c r="CX38" s="630"/>
      <c r="CY38" s="631"/>
      <c r="CZ38" s="632">
        <v>7.2</v>
      </c>
      <c r="DA38" s="642"/>
      <c r="DB38" s="642"/>
      <c r="DC38" s="643"/>
      <c r="DD38" s="635">
        <v>415102</v>
      </c>
      <c r="DE38" s="630"/>
      <c r="DF38" s="630"/>
      <c r="DG38" s="630"/>
      <c r="DH38" s="630"/>
      <c r="DI38" s="630"/>
      <c r="DJ38" s="630"/>
      <c r="DK38" s="631"/>
      <c r="DL38" s="635">
        <v>407940</v>
      </c>
      <c r="DM38" s="630"/>
      <c r="DN38" s="630"/>
      <c r="DO38" s="630"/>
      <c r="DP38" s="630"/>
      <c r="DQ38" s="630"/>
      <c r="DR38" s="630"/>
      <c r="DS38" s="630"/>
      <c r="DT38" s="630"/>
      <c r="DU38" s="630"/>
      <c r="DV38" s="631"/>
      <c r="DW38" s="632">
        <v>9.5</v>
      </c>
      <c r="DX38" s="642"/>
      <c r="DY38" s="642"/>
      <c r="DZ38" s="642"/>
      <c r="EA38" s="642"/>
      <c r="EB38" s="642"/>
      <c r="EC38" s="663"/>
    </row>
    <row r="39" spans="2:133" ht="11.25" customHeight="1" x14ac:dyDescent="0.2">
      <c r="B39" s="626" t="s">
        <v>335</v>
      </c>
      <c r="C39" s="627"/>
      <c r="D39" s="627"/>
      <c r="E39" s="627"/>
      <c r="F39" s="627"/>
      <c r="G39" s="627"/>
      <c r="H39" s="627"/>
      <c r="I39" s="627"/>
      <c r="J39" s="627"/>
      <c r="K39" s="627"/>
      <c r="L39" s="627"/>
      <c r="M39" s="627"/>
      <c r="N39" s="627"/>
      <c r="O39" s="627"/>
      <c r="P39" s="627"/>
      <c r="Q39" s="628"/>
      <c r="R39" s="629">
        <v>151093</v>
      </c>
      <c r="S39" s="630"/>
      <c r="T39" s="630"/>
      <c r="U39" s="630"/>
      <c r="V39" s="630"/>
      <c r="W39" s="630"/>
      <c r="X39" s="630"/>
      <c r="Y39" s="631"/>
      <c r="Z39" s="656">
        <v>2</v>
      </c>
      <c r="AA39" s="656"/>
      <c r="AB39" s="656"/>
      <c r="AC39" s="656"/>
      <c r="AD39" s="657">
        <v>53</v>
      </c>
      <c r="AE39" s="657"/>
      <c r="AF39" s="657"/>
      <c r="AG39" s="657"/>
      <c r="AH39" s="657"/>
      <c r="AI39" s="657"/>
      <c r="AJ39" s="657"/>
      <c r="AK39" s="657"/>
      <c r="AL39" s="632">
        <v>0</v>
      </c>
      <c r="AM39" s="633"/>
      <c r="AN39" s="633"/>
      <c r="AO39" s="658"/>
      <c r="AQ39" s="664" t="s">
        <v>336</v>
      </c>
      <c r="AR39" s="665"/>
      <c r="AS39" s="665"/>
      <c r="AT39" s="665"/>
      <c r="AU39" s="665"/>
      <c r="AV39" s="665"/>
      <c r="AW39" s="665"/>
      <c r="AX39" s="665"/>
      <c r="AY39" s="666"/>
      <c r="AZ39" s="629" t="s">
        <v>231</v>
      </c>
      <c r="BA39" s="630"/>
      <c r="BB39" s="630"/>
      <c r="BC39" s="630"/>
      <c r="BD39" s="640"/>
      <c r="BE39" s="640"/>
      <c r="BF39" s="667"/>
      <c r="BG39" s="671" t="s">
        <v>337</v>
      </c>
      <c r="BH39" s="668"/>
      <c r="BI39" s="668"/>
      <c r="BJ39" s="668"/>
      <c r="BK39" s="668"/>
      <c r="BL39" s="668"/>
      <c r="BM39" s="668"/>
      <c r="BN39" s="668"/>
      <c r="BO39" s="668"/>
      <c r="BP39" s="668"/>
      <c r="BQ39" s="668"/>
      <c r="BR39" s="668"/>
      <c r="BS39" s="668"/>
      <c r="BT39" s="668"/>
      <c r="BU39" s="669"/>
      <c r="BV39" s="629">
        <v>2484</v>
      </c>
      <c r="BW39" s="630"/>
      <c r="BX39" s="630"/>
      <c r="BY39" s="630"/>
      <c r="BZ39" s="630"/>
      <c r="CA39" s="630"/>
      <c r="CB39" s="670"/>
      <c r="CD39" s="671" t="s">
        <v>338</v>
      </c>
      <c r="CE39" s="668"/>
      <c r="CF39" s="668"/>
      <c r="CG39" s="668"/>
      <c r="CH39" s="668"/>
      <c r="CI39" s="668"/>
      <c r="CJ39" s="668"/>
      <c r="CK39" s="668"/>
      <c r="CL39" s="668"/>
      <c r="CM39" s="668"/>
      <c r="CN39" s="668"/>
      <c r="CO39" s="668"/>
      <c r="CP39" s="668"/>
      <c r="CQ39" s="669"/>
      <c r="CR39" s="629">
        <v>812558</v>
      </c>
      <c r="CS39" s="640"/>
      <c r="CT39" s="640"/>
      <c r="CU39" s="640"/>
      <c r="CV39" s="640"/>
      <c r="CW39" s="640"/>
      <c r="CX39" s="640"/>
      <c r="CY39" s="641"/>
      <c r="CZ39" s="632">
        <v>11.6</v>
      </c>
      <c r="DA39" s="642"/>
      <c r="DB39" s="642"/>
      <c r="DC39" s="643"/>
      <c r="DD39" s="635">
        <v>780707</v>
      </c>
      <c r="DE39" s="640"/>
      <c r="DF39" s="640"/>
      <c r="DG39" s="640"/>
      <c r="DH39" s="640"/>
      <c r="DI39" s="640"/>
      <c r="DJ39" s="640"/>
      <c r="DK39" s="641"/>
      <c r="DL39" s="635" t="s">
        <v>128</v>
      </c>
      <c r="DM39" s="640"/>
      <c r="DN39" s="640"/>
      <c r="DO39" s="640"/>
      <c r="DP39" s="640"/>
      <c r="DQ39" s="640"/>
      <c r="DR39" s="640"/>
      <c r="DS39" s="640"/>
      <c r="DT39" s="640"/>
      <c r="DU39" s="640"/>
      <c r="DV39" s="641"/>
      <c r="DW39" s="632" t="s">
        <v>231</v>
      </c>
      <c r="DX39" s="642"/>
      <c r="DY39" s="642"/>
      <c r="DZ39" s="642"/>
      <c r="EA39" s="642"/>
      <c r="EB39" s="642"/>
      <c r="EC39" s="663"/>
    </row>
    <row r="40" spans="2:133" ht="11.25" customHeight="1" x14ac:dyDescent="0.2">
      <c r="B40" s="626" t="s">
        <v>339</v>
      </c>
      <c r="C40" s="627"/>
      <c r="D40" s="627"/>
      <c r="E40" s="627"/>
      <c r="F40" s="627"/>
      <c r="G40" s="627"/>
      <c r="H40" s="627"/>
      <c r="I40" s="627"/>
      <c r="J40" s="627"/>
      <c r="K40" s="627"/>
      <c r="L40" s="627"/>
      <c r="M40" s="627"/>
      <c r="N40" s="627"/>
      <c r="O40" s="627"/>
      <c r="P40" s="627"/>
      <c r="Q40" s="628"/>
      <c r="R40" s="629">
        <v>429700</v>
      </c>
      <c r="S40" s="630"/>
      <c r="T40" s="630"/>
      <c r="U40" s="630"/>
      <c r="V40" s="630"/>
      <c r="W40" s="630"/>
      <c r="X40" s="630"/>
      <c r="Y40" s="631"/>
      <c r="Z40" s="656">
        <v>5.8</v>
      </c>
      <c r="AA40" s="656"/>
      <c r="AB40" s="656"/>
      <c r="AC40" s="656"/>
      <c r="AD40" s="657" t="s">
        <v>128</v>
      </c>
      <c r="AE40" s="657"/>
      <c r="AF40" s="657"/>
      <c r="AG40" s="657"/>
      <c r="AH40" s="657"/>
      <c r="AI40" s="657"/>
      <c r="AJ40" s="657"/>
      <c r="AK40" s="657"/>
      <c r="AL40" s="632" t="s">
        <v>128</v>
      </c>
      <c r="AM40" s="633"/>
      <c r="AN40" s="633"/>
      <c r="AO40" s="658"/>
      <c r="AQ40" s="664" t="s">
        <v>340</v>
      </c>
      <c r="AR40" s="665"/>
      <c r="AS40" s="665"/>
      <c r="AT40" s="665"/>
      <c r="AU40" s="665"/>
      <c r="AV40" s="665"/>
      <c r="AW40" s="665"/>
      <c r="AX40" s="665"/>
      <c r="AY40" s="666"/>
      <c r="AZ40" s="629" t="s">
        <v>231</v>
      </c>
      <c r="BA40" s="630"/>
      <c r="BB40" s="630"/>
      <c r="BC40" s="630"/>
      <c r="BD40" s="640"/>
      <c r="BE40" s="640"/>
      <c r="BF40" s="667"/>
      <c r="BG40" s="672" t="s">
        <v>341</v>
      </c>
      <c r="BH40" s="673"/>
      <c r="BI40" s="673"/>
      <c r="BJ40" s="673"/>
      <c r="BK40" s="673"/>
      <c r="BL40" s="222"/>
      <c r="BM40" s="668" t="s">
        <v>342</v>
      </c>
      <c r="BN40" s="668"/>
      <c r="BO40" s="668"/>
      <c r="BP40" s="668"/>
      <c r="BQ40" s="668"/>
      <c r="BR40" s="668"/>
      <c r="BS40" s="668"/>
      <c r="BT40" s="668"/>
      <c r="BU40" s="669"/>
      <c r="BV40" s="629">
        <v>109</v>
      </c>
      <c r="BW40" s="630"/>
      <c r="BX40" s="630"/>
      <c r="BY40" s="630"/>
      <c r="BZ40" s="630"/>
      <c r="CA40" s="630"/>
      <c r="CB40" s="670"/>
      <c r="CD40" s="671" t="s">
        <v>343</v>
      </c>
      <c r="CE40" s="668"/>
      <c r="CF40" s="668"/>
      <c r="CG40" s="668"/>
      <c r="CH40" s="668"/>
      <c r="CI40" s="668"/>
      <c r="CJ40" s="668"/>
      <c r="CK40" s="668"/>
      <c r="CL40" s="668"/>
      <c r="CM40" s="668"/>
      <c r="CN40" s="668"/>
      <c r="CO40" s="668"/>
      <c r="CP40" s="668"/>
      <c r="CQ40" s="669"/>
      <c r="CR40" s="629">
        <v>133481</v>
      </c>
      <c r="CS40" s="630"/>
      <c r="CT40" s="630"/>
      <c r="CU40" s="630"/>
      <c r="CV40" s="630"/>
      <c r="CW40" s="630"/>
      <c r="CX40" s="630"/>
      <c r="CY40" s="631"/>
      <c r="CZ40" s="632">
        <v>1.9</v>
      </c>
      <c r="DA40" s="642"/>
      <c r="DB40" s="642"/>
      <c r="DC40" s="643"/>
      <c r="DD40" s="635">
        <v>105481</v>
      </c>
      <c r="DE40" s="630"/>
      <c r="DF40" s="630"/>
      <c r="DG40" s="630"/>
      <c r="DH40" s="630"/>
      <c r="DI40" s="630"/>
      <c r="DJ40" s="630"/>
      <c r="DK40" s="631"/>
      <c r="DL40" s="635">
        <v>11750</v>
      </c>
      <c r="DM40" s="630"/>
      <c r="DN40" s="630"/>
      <c r="DO40" s="630"/>
      <c r="DP40" s="630"/>
      <c r="DQ40" s="630"/>
      <c r="DR40" s="630"/>
      <c r="DS40" s="630"/>
      <c r="DT40" s="630"/>
      <c r="DU40" s="630"/>
      <c r="DV40" s="631"/>
      <c r="DW40" s="632">
        <v>0.3</v>
      </c>
      <c r="DX40" s="642"/>
      <c r="DY40" s="642"/>
      <c r="DZ40" s="642"/>
      <c r="EA40" s="642"/>
      <c r="EB40" s="642"/>
      <c r="EC40" s="663"/>
    </row>
    <row r="41" spans="2:133" ht="11.25" customHeight="1" x14ac:dyDescent="0.2">
      <c r="B41" s="626" t="s">
        <v>344</v>
      </c>
      <c r="C41" s="627"/>
      <c r="D41" s="627"/>
      <c r="E41" s="627"/>
      <c r="F41" s="627"/>
      <c r="G41" s="627"/>
      <c r="H41" s="627"/>
      <c r="I41" s="627"/>
      <c r="J41" s="627"/>
      <c r="K41" s="627"/>
      <c r="L41" s="627"/>
      <c r="M41" s="627"/>
      <c r="N41" s="627"/>
      <c r="O41" s="627"/>
      <c r="P41" s="627"/>
      <c r="Q41" s="628"/>
      <c r="R41" s="629" t="s">
        <v>231</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4" t="s">
        <v>345</v>
      </c>
      <c r="AR41" s="665"/>
      <c r="AS41" s="665"/>
      <c r="AT41" s="665"/>
      <c r="AU41" s="665"/>
      <c r="AV41" s="665"/>
      <c r="AW41" s="665"/>
      <c r="AX41" s="665"/>
      <c r="AY41" s="666"/>
      <c r="AZ41" s="629">
        <v>107395</v>
      </c>
      <c r="BA41" s="630"/>
      <c r="BB41" s="630"/>
      <c r="BC41" s="630"/>
      <c r="BD41" s="640"/>
      <c r="BE41" s="640"/>
      <c r="BF41" s="667"/>
      <c r="BG41" s="672"/>
      <c r="BH41" s="673"/>
      <c r="BI41" s="673"/>
      <c r="BJ41" s="673"/>
      <c r="BK41" s="673"/>
      <c r="BL41" s="222"/>
      <c r="BM41" s="668" t="s">
        <v>346</v>
      </c>
      <c r="BN41" s="668"/>
      <c r="BO41" s="668"/>
      <c r="BP41" s="668"/>
      <c r="BQ41" s="668"/>
      <c r="BR41" s="668"/>
      <c r="BS41" s="668"/>
      <c r="BT41" s="668"/>
      <c r="BU41" s="669"/>
      <c r="BV41" s="629" t="s">
        <v>128</v>
      </c>
      <c r="BW41" s="630"/>
      <c r="BX41" s="630"/>
      <c r="BY41" s="630"/>
      <c r="BZ41" s="630"/>
      <c r="CA41" s="630"/>
      <c r="CB41" s="670"/>
      <c r="CD41" s="671" t="s">
        <v>347</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128</v>
      </c>
      <c r="DA41" s="642"/>
      <c r="DB41" s="642"/>
      <c r="DC41" s="643"/>
      <c r="DD41" s="635" t="s">
        <v>231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231</v>
      </c>
      <c r="AM42" s="633"/>
      <c r="AN42" s="633"/>
      <c r="AO42" s="658"/>
      <c r="AQ42" s="676" t="s">
        <v>349</v>
      </c>
      <c r="AR42" s="677"/>
      <c r="AS42" s="677"/>
      <c r="AT42" s="677"/>
      <c r="AU42" s="677"/>
      <c r="AV42" s="677"/>
      <c r="AW42" s="677"/>
      <c r="AX42" s="677"/>
      <c r="AY42" s="678"/>
      <c r="AZ42" s="609">
        <v>399330</v>
      </c>
      <c r="BA42" s="644"/>
      <c r="BB42" s="644"/>
      <c r="BC42" s="644"/>
      <c r="BD42" s="610"/>
      <c r="BE42" s="610"/>
      <c r="BF42" s="659"/>
      <c r="BG42" s="674"/>
      <c r="BH42" s="675"/>
      <c r="BI42" s="675"/>
      <c r="BJ42" s="675"/>
      <c r="BK42" s="675"/>
      <c r="BL42" s="223"/>
      <c r="BM42" s="660" t="s">
        <v>350</v>
      </c>
      <c r="BN42" s="660"/>
      <c r="BO42" s="660"/>
      <c r="BP42" s="660"/>
      <c r="BQ42" s="660"/>
      <c r="BR42" s="660"/>
      <c r="BS42" s="660"/>
      <c r="BT42" s="660"/>
      <c r="BU42" s="661"/>
      <c r="BV42" s="609">
        <v>373</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729347</v>
      </c>
      <c r="CS42" s="640"/>
      <c r="CT42" s="640"/>
      <c r="CU42" s="640"/>
      <c r="CV42" s="640"/>
      <c r="CW42" s="640"/>
      <c r="CX42" s="640"/>
      <c r="CY42" s="641"/>
      <c r="CZ42" s="632">
        <v>10.4</v>
      </c>
      <c r="DA42" s="642"/>
      <c r="DB42" s="642"/>
      <c r="DC42" s="643"/>
      <c r="DD42" s="635">
        <v>297987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352</v>
      </c>
      <c r="C43" s="627"/>
      <c r="D43" s="627"/>
      <c r="E43" s="627"/>
      <c r="F43" s="627"/>
      <c r="G43" s="627"/>
      <c r="H43" s="627"/>
      <c r="I43" s="627"/>
      <c r="J43" s="627"/>
      <c r="K43" s="627"/>
      <c r="L43" s="627"/>
      <c r="M43" s="627"/>
      <c r="N43" s="627"/>
      <c r="O43" s="627"/>
      <c r="P43" s="627"/>
      <c r="Q43" s="628"/>
      <c r="R43" s="629">
        <v>94700</v>
      </c>
      <c r="S43" s="630"/>
      <c r="T43" s="630"/>
      <c r="U43" s="630"/>
      <c r="V43" s="630"/>
      <c r="W43" s="630"/>
      <c r="X43" s="630"/>
      <c r="Y43" s="631"/>
      <c r="Z43" s="656">
        <v>1.3</v>
      </c>
      <c r="AA43" s="656"/>
      <c r="AB43" s="656"/>
      <c r="AC43" s="656"/>
      <c r="AD43" s="657" t="s">
        <v>128</v>
      </c>
      <c r="AE43" s="657"/>
      <c r="AF43" s="657"/>
      <c r="AG43" s="657"/>
      <c r="AH43" s="657"/>
      <c r="AI43" s="657"/>
      <c r="AJ43" s="657"/>
      <c r="AK43" s="657"/>
      <c r="AL43" s="632" t="s">
        <v>128</v>
      </c>
      <c r="AM43" s="633"/>
      <c r="AN43" s="633"/>
      <c r="AO43" s="658"/>
      <c r="BV43" s="224"/>
      <c r="BW43" s="224"/>
      <c r="BX43" s="224"/>
      <c r="BY43" s="224"/>
      <c r="BZ43" s="224"/>
      <c r="CA43" s="224"/>
      <c r="CB43" s="224"/>
      <c r="CD43" s="626" t="s">
        <v>353</v>
      </c>
      <c r="CE43" s="627"/>
      <c r="CF43" s="627"/>
      <c r="CG43" s="627"/>
      <c r="CH43" s="627"/>
      <c r="CI43" s="627"/>
      <c r="CJ43" s="627"/>
      <c r="CK43" s="627"/>
      <c r="CL43" s="627"/>
      <c r="CM43" s="627"/>
      <c r="CN43" s="627"/>
      <c r="CO43" s="627"/>
      <c r="CP43" s="627"/>
      <c r="CQ43" s="628"/>
      <c r="CR43" s="629">
        <v>17380</v>
      </c>
      <c r="CS43" s="640"/>
      <c r="CT43" s="640"/>
      <c r="CU43" s="640"/>
      <c r="CV43" s="640"/>
      <c r="CW43" s="640"/>
      <c r="CX43" s="640"/>
      <c r="CY43" s="641"/>
      <c r="CZ43" s="632">
        <v>0.2</v>
      </c>
      <c r="DA43" s="642"/>
      <c r="DB43" s="642"/>
      <c r="DC43" s="643"/>
      <c r="DD43" s="635">
        <v>17380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354</v>
      </c>
      <c r="C44" s="607"/>
      <c r="D44" s="607"/>
      <c r="E44" s="607"/>
      <c r="F44" s="607"/>
      <c r="G44" s="607"/>
      <c r="H44" s="607"/>
      <c r="I44" s="607"/>
      <c r="J44" s="607"/>
      <c r="K44" s="607"/>
      <c r="L44" s="607"/>
      <c r="M44" s="607"/>
      <c r="N44" s="607"/>
      <c r="O44" s="607"/>
      <c r="P44" s="607"/>
      <c r="Q44" s="608"/>
      <c r="R44" s="609">
        <v>7444810</v>
      </c>
      <c r="S44" s="644"/>
      <c r="T44" s="644"/>
      <c r="U44" s="644"/>
      <c r="V44" s="644"/>
      <c r="W44" s="644"/>
      <c r="X44" s="644"/>
      <c r="Y44" s="645"/>
      <c r="Z44" s="646">
        <v>100</v>
      </c>
      <c r="AA44" s="646"/>
      <c r="AB44" s="646"/>
      <c r="AC44" s="646"/>
      <c r="AD44" s="647">
        <v>4206735</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699352</v>
      </c>
      <c r="CS44" s="630"/>
      <c r="CT44" s="630"/>
      <c r="CU44" s="630"/>
      <c r="CV44" s="630"/>
      <c r="CW44" s="630"/>
      <c r="CX44" s="630"/>
      <c r="CY44" s="631"/>
      <c r="CZ44" s="632">
        <v>10</v>
      </c>
      <c r="DA44" s="633"/>
      <c r="DB44" s="633"/>
      <c r="DC44" s="634"/>
      <c r="DD44" s="635">
        <v>269950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356</v>
      </c>
      <c r="CG45" s="627"/>
      <c r="CH45" s="627"/>
      <c r="CI45" s="627"/>
      <c r="CJ45" s="627"/>
      <c r="CK45" s="627"/>
      <c r="CL45" s="627"/>
      <c r="CM45" s="627"/>
      <c r="CN45" s="627"/>
      <c r="CO45" s="627"/>
      <c r="CP45" s="627"/>
      <c r="CQ45" s="628"/>
      <c r="CR45" s="629">
        <v>101936</v>
      </c>
      <c r="CS45" s="640"/>
      <c r="CT45" s="640"/>
      <c r="CU45" s="640"/>
      <c r="CV45" s="640"/>
      <c r="CW45" s="640"/>
      <c r="CX45" s="640"/>
      <c r="CY45" s="641"/>
      <c r="CZ45" s="632">
        <v>1.5</v>
      </c>
      <c r="DA45" s="642"/>
      <c r="DB45" s="642"/>
      <c r="DC45" s="643"/>
      <c r="DD45" s="635">
        <v>11490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358</v>
      </c>
      <c r="CG46" s="627"/>
      <c r="CH46" s="627"/>
      <c r="CI46" s="627"/>
      <c r="CJ46" s="627"/>
      <c r="CK46" s="627"/>
      <c r="CL46" s="627"/>
      <c r="CM46" s="627"/>
      <c r="CN46" s="627"/>
      <c r="CO46" s="627"/>
      <c r="CP46" s="627"/>
      <c r="CQ46" s="628"/>
      <c r="CR46" s="629">
        <v>569488</v>
      </c>
      <c r="CS46" s="630"/>
      <c r="CT46" s="630"/>
      <c r="CU46" s="630"/>
      <c r="CV46" s="630"/>
      <c r="CW46" s="630"/>
      <c r="CX46" s="630"/>
      <c r="CY46" s="631"/>
      <c r="CZ46" s="632">
        <v>8.1</v>
      </c>
      <c r="DA46" s="633"/>
      <c r="DB46" s="633"/>
      <c r="DC46" s="634"/>
      <c r="DD46" s="635">
        <v>253032</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29995</v>
      </c>
      <c r="CS47" s="640"/>
      <c r="CT47" s="640"/>
      <c r="CU47" s="640"/>
      <c r="CV47" s="640"/>
      <c r="CW47" s="640"/>
      <c r="CX47" s="640"/>
      <c r="CY47" s="641"/>
      <c r="CZ47" s="632">
        <v>0.4</v>
      </c>
      <c r="DA47" s="642"/>
      <c r="DB47" s="642"/>
      <c r="DC47" s="643"/>
      <c r="DD47" s="635">
        <v>28037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231</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363</v>
      </c>
      <c r="CE49" s="607"/>
      <c r="CF49" s="607"/>
      <c r="CG49" s="607"/>
      <c r="CH49" s="607"/>
      <c r="CI49" s="607"/>
      <c r="CJ49" s="607"/>
      <c r="CK49" s="607"/>
      <c r="CL49" s="607"/>
      <c r="CM49" s="607"/>
      <c r="CN49" s="607"/>
      <c r="CO49" s="607"/>
      <c r="CP49" s="607"/>
      <c r="CQ49" s="608"/>
      <c r="CR49" s="609">
        <v>6991560</v>
      </c>
      <c r="CS49" s="610"/>
      <c r="CT49" s="610"/>
      <c r="CU49" s="610"/>
      <c r="CV49" s="610"/>
      <c r="CW49" s="610"/>
      <c r="CX49" s="610"/>
      <c r="CY49" s="611"/>
      <c r="CZ49" s="612">
        <v>100</v>
      </c>
      <c r="DA49" s="613"/>
      <c r="DB49" s="613"/>
      <c r="DC49" s="614"/>
      <c r="DD49" s="615">
        <v>5321933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365</v>
      </c>
      <c r="DK2" s="1121"/>
      <c r="DL2" s="1121"/>
      <c r="DM2" s="1121"/>
      <c r="DN2" s="1121"/>
      <c r="DO2" s="1122"/>
      <c r="DP2" s="231"/>
      <c r="DQ2" s="1120" t="s">
        <v>366</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35"/>
      <c r="BA5" s="235"/>
      <c r="BB5" s="235"/>
      <c r="BC5" s="235"/>
      <c r="BD5" s="235"/>
      <c r="BE5" s="236"/>
      <c r="BF5" s="236"/>
      <c r="BG5" s="236"/>
      <c r="BH5" s="236"/>
      <c r="BI5" s="236"/>
      <c r="BJ5" s="236"/>
      <c r="BK5" s="236"/>
      <c r="BL5" s="236"/>
      <c r="BM5" s="236"/>
      <c r="BN5" s="236"/>
      <c r="BO5" s="236"/>
      <c r="BP5" s="236"/>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386</v>
      </c>
      <c r="C7" s="1077"/>
      <c r="D7" s="1077"/>
      <c r="E7" s="1077"/>
      <c r="F7" s="1077"/>
      <c r="G7" s="1077"/>
      <c r="H7" s="1077"/>
      <c r="I7" s="1077"/>
      <c r="J7" s="1077"/>
      <c r="K7" s="1077"/>
      <c r="L7" s="1077"/>
      <c r="M7" s="1077"/>
      <c r="N7" s="1077"/>
      <c r="O7" s="1077"/>
      <c r="P7" s="1078"/>
      <c r="Q7" s="1131">
        <v>7456</v>
      </c>
      <c r="R7" s="1132"/>
      <c r="S7" s="1132"/>
      <c r="T7" s="1132"/>
      <c r="U7" s="1132"/>
      <c r="V7" s="1132">
        <v>7002</v>
      </c>
      <c r="W7" s="1132"/>
      <c r="X7" s="1132"/>
      <c r="Y7" s="1132"/>
      <c r="Z7" s="1132"/>
      <c r="AA7" s="1132">
        <v>453</v>
      </c>
      <c r="AB7" s="1132"/>
      <c r="AC7" s="1132"/>
      <c r="AD7" s="1132"/>
      <c r="AE7" s="1133"/>
      <c r="AF7" s="1134">
        <v>384</v>
      </c>
      <c r="AG7" s="1135"/>
      <c r="AH7" s="1135"/>
      <c r="AI7" s="1135"/>
      <c r="AJ7" s="1136"/>
      <c r="AK7" s="1137">
        <v>64</v>
      </c>
      <c r="AL7" s="1138"/>
      <c r="AM7" s="1138"/>
      <c r="AN7" s="1138"/>
      <c r="AO7" s="1138"/>
      <c r="AP7" s="1138">
        <v>3226</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x14ac:dyDescent="0.2">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388</v>
      </c>
      <c r="B23" s="966" t="s">
        <v>389</v>
      </c>
      <c r="C23" s="967"/>
      <c r="D23" s="967"/>
      <c r="E23" s="967"/>
      <c r="F23" s="967"/>
      <c r="G23" s="967"/>
      <c r="H23" s="967"/>
      <c r="I23" s="967"/>
      <c r="J23" s="967"/>
      <c r="K23" s="967"/>
      <c r="L23" s="967"/>
      <c r="M23" s="967"/>
      <c r="N23" s="967"/>
      <c r="O23" s="967"/>
      <c r="P23" s="977"/>
      <c r="Q23" s="1096">
        <v>7456</v>
      </c>
      <c r="R23" s="1090"/>
      <c r="S23" s="1090"/>
      <c r="T23" s="1090"/>
      <c r="U23" s="1090"/>
      <c r="V23" s="1090">
        <v>7002</v>
      </c>
      <c r="W23" s="1090"/>
      <c r="X23" s="1090"/>
      <c r="Y23" s="1090"/>
      <c r="Z23" s="1090"/>
      <c r="AA23" s="1090">
        <v>453</v>
      </c>
      <c r="AB23" s="1090"/>
      <c r="AC23" s="1090"/>
      <c r="AD23" s="1090"/>
      <c r="AE23" s="1097"/>
      <c r="AF23" s="1098">
        <v>384</v>
      </c>
      <c r="AG23" s="1090"/>
      <c r="AH23" s="1090"/>
      <c r="AI23" s="1090"/>
      <c r="AJ23" s="1099"/>
      <c r="AK23" s="1100"/>
      <c r="AL23" s="1101"/>
      <c r="AM23" s="1101"/>
      <c r="AN23" s="1101"/>
      <c r="AO23" s="1101"/>
      <c r="AP23" s="1090">
        <v>3226</v>
      </c>
      <c r="AQ23" s="1090"/>
      <c r="AR23" s="1090"/>
      <c r="AS23" s="1090"/>
      <c r="AT23" s="1090"/>
      <c r="AU23" s="1091"/>
      <c r="AV23" s="1091"/>
      <c r="AW23" s="1091"/>
      <c r="AX23" s="1091"/>
      <c r="AY23" s="1092"/>
      <c r="AZ23" s="1093" t="s">
        <v>128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369</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376</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400</v>
      </c>
      <c r="C28" s="1077"/>
      <c r="D28" s="1077"/>
      <c r="E28" s="1077"/>
      <c r="F28" s="1077"/>
      <c r="G28" s="1077"/>
      <c r="H28" s="1077"/>
      <c r="I28" s="1077"/>
      <c r="J28" s="1077"/>
      <c r="K28" s="1077"/>
      <c r="L28" s="1077"/>
      <c r="M28" s="1077"/>
      <c r="N28" s="1077"/>
      <c r="O28" s="1077"/>
      <c r="P28" s="1078"/>
      <c r="Q28" s="1079">
        <v>1360</v>
      </c>
      <c r="R28" s="1080"/>
      <c r="S28" s="1080"/>
      <c r="T28" s="1080"/>
      <c r="U28" s="1080"/>
      <c r="V28" s="1080">
        <v>1228</v>
      </c>
      <c r="W28" s="1080"/>
      <c r="X28" s="1080"/>
      <c r="Y28" s="1080"/>
      <c r="Z28" s="1080"/>
      <c r="AA28" s="1080">
        <v>71</v>
      </c>
      <c r="AB28" s="1080"/>
      <c r="AC28" s="1080"/>
      <c r="AD28" s="1080"/>
      <c r="AE28" s="1081"/>
      <c r="AF28" s="1082">
        <v>71</v>
      </c>
      <c r="AG28" s="1080"/>
      <c r="AH28" s="1080"/>
      <c r="AI28" s="1080"/>
      <c r="AJ28" s="1083"/>
      <c r="AK28" s="1071">
        <v>107</v>
      </c>
      <c r="AL28" s="1072"/>
      <c r="AM28" s="1072"/>
      <c r="AN28" s="1072"/>
      <c r="AO28" s="1072"/>
      <c r="AP28" s="1072" t="s">
        <v>570</v>
      </c>
      <c r="AQ28" s="1072"/>
      <c r="AR28" s="1072"/>
      <c r="AS28" s="1072"/>
      <c r="AT28" s="1072"/>
      <c r="AU28" s="1072" t="s">
        <v>570</v>
      </c>
      <c r="AV28" s="1072"/>
      <c r="AW28" s="1072"/>
      <c r="AX28" s="1072"/>
      <c r="AY28" s="1072"/>
      <c r="AZ28" s="1073" t="s">
        <v>570</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401</v>
      </c>
      <c r="C29" s="1060"/>
      <c r="D29" s="1060"/>
      <c r="E29" s="1060"/>
      <c r="F29" s="1060"/>
      <c r="G29" s="1060"/>
      <c r="H29" s="1060"/>
      <c r="I29" s="1060"/>
      <c r="J29" s="1060"/>
      <c r="K29" s="1060"/>
      <c r="L29" s="1060"/>
      <c r="M29" s="1060"/>
      <c r="N29" s="1060"/>
      <c r="O29" s="1060"/>
      <c r="P29" s="1061"/>
      <c r="Q29" s="1067">
        <v>186</v>
      </c>
      <c r="R29" s="1068"/>
      <c r="S29" s="1068"/>
      <c r="T29" s="1068"/>
      <c r="U29" s="1068"/>
      <c r="V29" s="1068">
        <v>181</v>
      </c>
      <c r="W29" s="1068"/>
      <c r="X29" s="1068"/>
      <c r="Y29" s="1068"/>
      <c r="Z29" s="1068"/>
      <c r="AA29" s="1068">
        <v>4</v>
      </c>
      <c r="AB29" s="1068"/>
      <c r="AC29" s="1068"/>
      <c r="AD29" s="1068"/>
      <c r="AE29" s="1069"/>
      <c r="AF29" s="1064">
        <v>4</v>
      </c>
      <c r="AG29" s="1065"/>
      <c r="AH29" s="1065"/>
      <c r="AI29" s="1065"/>
      <c r="AJ29" s="1066"/>
      <c r="AK29" s="1009">
        <v>45</v>
      </c>
      <c r="AL29" s="1000"/>
      <c r="AM29" s="1000"/>
      <c r="AN29" s="1000"/>
      <c r="AO29" s="1000"/>
      <c r="AP29" s="1000" t="s">
        <v>570</v>
      </c>
      <c r="AQ29" s="1000"/>
      <c r="AR29" s="1000"/>
      <c r="AS29" s="1000"/>
      <c r="AT29" s="1000"/>
      <c r="AU29" s="1000" t="s">
        <v>570</v>
      </c>
      <c r="AV29" s="1000"/>
      <c r="AW29" s="1000"/>
      <c r="AX29" s="1000"/>
      <c r="AY29" s="1000"/>
      <c r="AZ29" s="1070" t="s">
        <v>570</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402</v>
      </c>
      <c r="C30" s="1060"/>
      <c r="D30" s="1060"/>
      <c r="E30" s="1060"/>
      <c r="F30" s="1060"/>
      <c r="G30" s="1060"/>
      <c r="H30" s="1060"/>
      <c r="I30" s="1060"/>
      <c r="J30" s="1060"/>
      <c r="K30" s="1060"/>
      <c r="L30" s="1060"/>
      <c r="M30" s="1060"/>
      <c r="N30" s="1060"/>
      <c r="O30" s="1060"/>
      <c r="P30" s="1061"/>
      <c r="Q30" s="1067">
        <v>1155</v>
      </c>
      <c r="R30" s="1068"/>
      <c r="S30" s="1068"/>
      <c r="T30" s="1068"/>
      <c r="U30" s="1068"/>
      <c r="V30" s="1068">
        <v>1038</v>
      </c>
      <c r="W30" s="1068"/>
      <c r="X30" s="1068"/>
      <c r="Y30" s="1068"/>
      <c r="Z30" s="1068"/>
      <c r="AA30" s="1068">
        <v>117</v>
      </c>
      <c r="AB30" s="1068"/>
      <c r="AC30" s="1068"/>
      <c r="AD30" s="1068"/>
      <c r="AE30" s="1069"/>
      <c r="AF30" s="1064">
        <v>117</v>
      </c>
      <c r="AG30" s="1065"/>
      <c r="AH30" s="1065"/>
      <c r="AI30" s="1065"/>
      <c r="AJ30" s="1066"/>
      <c r="AK30" s="1009">
        <v>170</v>
      </c>
      <c r="AL30" s="1000"/>
      <c r="AM30" s="1000"/>
      <c r="AN30" s="1000"/>
      <c r="AO30" s="1000"/>
      <c r="AP30" s="1000" t="s">
        <v>570</v>
      </c>
      <c r="AQ30" s="1000"/>
      <c r="AR30" s="1000"/>
      <c r="AS30" s="1000"/>
      <c r="AT30" s="1000"/>
      <c r="AU30" s="1000" t="s">
        <v>570</v>
      </c>
      <c r="AV30" s="1000"/>
      <c r="AW30" s="1000"/>
      <c r="AX30" s="1000"/>
      <c r="AY30" s="1000"/>
      <c r="AZ30" s="1070" t="s">
        <v>570</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403</v>
      </c>
      <c r="C31" s="1060"/>
      <c r="D31" s="1060"/>
      <c r="E31" s="1060"/>
      <c r="F31" s="1060"/>
      <c r="G31" s="1060"/>
      <c r="H31" s="1060"/>
      <c r="I31" s="1060"/>
      <c r="J31" s="1060"/>
      <c r="K31" s="1060"/>
      <c r="L31" s="1060"/>
      <c r="M31" s="1060"/>
      <c r="N31" s="1060"/>
      <c r="O31" s="1060"/>
      <c r="P31" s="1061"/>
      <c r="Q31" s="1067">
        <v>363</v>
      </c>
      <c r="R31" s="1068"/>
      <c r="S31" s="1068"/>
      <c r="T31" s="1068"/>
      <c r="U31" s="1068"/>
      <c r="V31" s="1068">
        <v>352</v>
      </c>
      <c r="W31" s="1068"/>
      <c r="X31" s="1068"/>
      <c r="Y31" s="1068"/>
      <c r="Z31" s="1068"/>
      <c r="AA31" s="1068">
        <v>11</v>
      </c>
      <c r="AB31" s="1068"/>
      <c r="AC31" s="1068"/>
      <c r="AD31" s="1068"/>
      <c r="AE31" s="1069"/>
      <c r="AF31" s="1064">
        <v>637</v>
      </c>
      <c r="AG31" s="1065"/>
      <c r="AH31" s="1065"/>
      <c r="AI31" s="1065"/>
      <c r="AJ31" s="1066"/>
      <c r="AK31" s="1009">
        <v>7</v>
      </c>
      <c r="AL31" s="1000"/>
      <c r="AM31" s="1000"/>
      <c r="AN31" s="1000"/>
      <c r="AO31" s="1000"/>
      <c r="AP31" s="1000">
        <v>1114</v>
      </c>
      <c r="AQ31" s="1000"/>
      <c r="AR31" s="1000"/>
      <c r="AS31" s="1000"/>
      <c r="AT31" s="1000"/>
      <c r="AU31" s="1000">
        <v>109</v>
      </c>
      <c r="AV31" s="1000"/>
      <c r="AW31" s="1000"/>
      <c r="AX31" s="1000"/>
      <c r="AY31" s="1000"/>
      <c r="AZ31" s="1070" t="s">
        <v>570</v>
      </c>
      <c r="BA31" s="1070"/>
      <c r="BB31" s="1070"/>
      <c r="BC31" s="1070"/>
      <c r="BD31" s="1070"/>
      <c r="BE31" s="1001" t="s">
        <v>404</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405</v>
      </c>
      <c r="C32" s="1060"/>
      <c r="D32" s="1060"/>
      <c r="E32" s="1060"/>
      <c r="F32" s="1060"/>
      <c r="G32" s="1060"/>
      <c r="H32" s="1060"/>
      <c r="I32" s="1060"/>
      <c r="J32" s="1060"/>
      <c r="K32" s="1060"/>
      <c r="L32" s="1060"/>
      <c r="M32" s="1060"/>
      <c r="N32" s="1060"/>
      <c r="O32" s="1060"/>
      <c r="P32" s="1061"/>
      <c r="Q32" s="1067">
        <v>437</v>
      </c>
      <c r="R32" s="1068"/>
      <c r="S32" s="1068"/>
      <c r="T32" s="1068"/>
      <c r="U32" s="1068"/>
      <c r="V32" s="1068">
        <v>417</v>
      </c>
      <c r="W32" s="1068"/>
      <c r="X32" s="1068"/>
      <c r="Y32" s="1068"/>
      <c r="Z32" s="1068"/>
      <c r="AA32" s="1068">
        <v>20</v>
      </c>
      <c r="AB32" s="1068"/>
      <c r="AC32" s="1068"/>
      <c r="AD32" s="1068"/>
      <c r="AE32" s="1069"/>
      <c r="AF32" s="1064">
        <v>10</v>
      </c>
      <c r="AG32" s="1065"/>
      <c r="AH32" s="1065"/>
      <c r="AI32" s="1065"/>
      <c r="AJ32" s="1066"/>
      <c r="AK32" s="1009">
        <v>176</v>
      </c>
      <c r="AL32" s="1000"/>
      <c r="AM32" s="1000"/>
      <c r="AN32" s="1000"/>
      <c r="AO32" s="1000"/>
      <c r="AP32" s="1000">
        <v>1803</v>
      </c>
      <c r="AQ32" s="1000"/>
      <c r="AR32" s="1000"/>
      <c r="AS32" s="1000"/>
      <c r="AT32" s="1000"/>
      <c r="AU32" s="1000">
        <v>1241</v>
      </c>
      <c r="AV32" s="1000"/>
      <c r="AW32" s="1000"/>
      <c r="AX32" s="1000"/>
      <c r="AY32" s="1000"/>
      <c r="AZ32" s="1070"/>
      <c r="BA32" s="1070"/>
      <c r="BB32" s="1070"/>
      <c r="BC32" s="1070"/>
      <c r="BD32" s="1070"/>
      <c r="BE32" s="1001" t="s">
        <v>406</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407</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388</v>
      </c>
      <c r="B63" s="966" t="s">
        <v>408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839</v>
      </c>
      <c r="AG63" s="988"/>
      <c r="AH63" s="988"/>
      <c r="AI63" s="988"/>
      <c r="AJ63" s="1051"/>
      <c r="AK63" s="1052"/>
      <c r="AL63" s="992"/>
      <c r="AM63" s="992"/>
      <c r="AN63" s="992"/>
      <c r="AO63" s="992"/>
      <c r="AP63" s="988">
        <v>2917</v>
      </c>
      <c r="AQ63" s="988"/>
      <c r="AR63" s="988"/>
      <c r="AS63" s="988"/>
      <c r="AT63" s="988"/>
      <c r="AU63" s="988">
        <v>1350</v>
      </c>
      <c r="AV63" s="988"/>
      <c r="AW63" s="988"/>
      <c r="AX63" s="988"/>
      <c r="AY63" s="988"/>
      <c r="AZ63" s="1046"/>
      <c r="BA63" s="1046"/>
      <c r="BB63" s="1046"/>
      <c r="BC63" s="1046"/>
      <c r="BD63" s="1046"/>
      <c r="BE63" s="989"/>
      <c r="BF63" s="989"/>
      <c r="BG63" s="989"/>
      <c r="BH63" s="989"/>
      <c r="BI63" s="990"/>
      <c r="BJ63" s="1047" t="s">
        <v>128</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409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410</v>
      </c>
      <c r="B66" s="1025"/>
      <c r="C66" s="1025"/>
      <c r="D66" s="1025"/>
      <c r="E66" s="1025"/>
      <c r="F66" s="1025"/>
      <c r="G66" s="1025"/>
      <c r="H66" s="1025"/>
      <c r="I66" s="1025"/>
      <c r="J66" s="1025"/>
      <c r="K66" s="1025"/>
      <c r="L66" s="1025"/>
      <c r="M66" s="1025"/>
      <c r="N66" s="1025"/>
      <c r="O66" s="1025"/>
      <c r="P66" s="1026"/>
      <c r="Q66" s="1030" t="s">
        <v>411</v>
      </c>
      <c r="R66" s="1031"/>
      <c r="S66" s="1031"/>
      <c r="T66" s="1031"/>
      <c r="U66" s="1032"/>
      <c r="V66" s="1030" t="s">
        <v>393</v>
      </c>
      <c r="W66" s="1031"/>
      <c r="X66" s="1031"/>
      <c r="Y66" s="1031"/>
      <c r="Z66" s="1032"/>
      <c r="AA66" s="1030" t="s">
        <v>394</v>
      </c>
      <c r="AB66" s="1031"/>
      <c r="AC66" s="1031"/>
      <c r="AD66" s="1031"/>
      <c r="AE66" s="1032"/>
      <c r="AF66" s="1036" t="s">
        <v>412</v>
      </c>
      <c r="AG66" s="1037"/>
      <c r="AH66" s="1037"/>
      <c r="AI66" s="1037"/>
      <c r="AJ66" s="1038"/>
      <c r="AK66" s="1030" t="s">
        <v>413</v>
      </c>
      <c r="AL66" s="1025"/>
      <c r="AM66" s="1025"/>
      <c r="AN66" s="1025"/>
      <c r="AO66" s="1026"/>
      <c r="AP66" s="1030" t="s">
        <v>414</v>
      </c>
      <c r="AQ66" s="1031"/>
      <c r="AR66" s="1031"/>
      <c r="AS66" s="1031"/>
      <c r="AT66" s="1032"/>
      <c r="AU66" s="1030" t="s">
        <v>415</v>
      </c>
      <c r="AV66" s="1031"/>
      <c r="AW66" s="1031"/>
      <c r="AX66" s="1031"/>
      <c r="AY66" s="1032"/>
      <c r="AZ66" s="1030" t="s">
        <v>376</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571</v>
      </c>
      <c r="C68" s="1015"/>
      <c r="D68" s="1015"/>
      <c r="E68" s="1015"/>
      <c r="F68" s="1015"/>
      <c r="G68" s="1015"/>
      <c r="H68" s="1015"/>
      <c r="I68" s="1015"/>
      <c r="J68" s="1015"/>
      <c r="K68" s="1015"/>
      <c r="L68" s="1015"/>
      <c r="M68" s="1015"/>
      <c r="N68" s="1015"/>
      <c r="O68" s="1015"/>
      <c r="P68" s="1016"/>
      <c r="Q68" s="1017">
        <v>3262</v>
      </c>
      <c r="R68" s="1011"/>
      <c r="S68" s="1011"/>
      <c r="T68" s="1011"/>
      <c r="U68" s="1011"/>
      <c r="V68" s="1011">
        <v>3136</v>
      </c>
      <c r="W68" s="1011"/>
      <c r="X68" s="1011"/>
      <c r="Y68" s="1011"/>
      <c r="Z68" s="1011"/>
      <c r="AA68" s="1011">
        <v>126</v>
      </c>
      <c r="AB68" s="1011"/>
      <c r="AC68" s="1011"/>
      <c r="AD68" s="1011"/>
      <c r="AE68" s="1011"/>
      <c r="AF68" s="1011">
        <v>119</v>
      </c>
      <c r="AG68" s="1011"/>
      <c r="AH68" s="1011"/>
      <c r="AI68" s="1011"/>
      <c r="AJ68" s="1011"/>
      <c r="AK68" s="1011">
        <v>169</v>
      </c>
      <c r="AL68" s="1011"/>
      <c r="AM68" s="1011"/>
      <c r="AN68" s="1011"/>
      <c r="AO68" s="1011"/>
      <c r="AP68" s="1011">
        <v>2836</v>
      </c>
      <c r="AQ68" s="1011"/>
      <c r="AR68" s="1011"/>
      <c r="AS68" s="1011"/>
      <c r="AT68" s="1011"/>
      <c r="AU68" s="1011">
        <v>164</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572</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570</v>
      </c>
      <c r="AL69" s="1000"/>
      <c r="AM69" s="1000"/>
      <c r="AN69" s="1000"/>
      <c r="AO69" s="1000"/>
      <c r="AP69" s="1000" t="s">
        <v>570</v>
      </c>
      <c r="AQ69" s="1000"/>
      <c r="AR69" s="1000"/>
      <c r="AS69" s="1000"/>
      <c r="AT69" s="1000"/>
      <c r="AU69" s="1000" t="s">
        <v>570</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573</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570</v>
      </c>
      <c r="AL70" s="1000"/>
      <c r="AM70" s="1000"/>
      <c r="AN70" s="1000"/>
      <c r="AO70" s="1000"/>
      <c r="AP70" s="1000" t="s">
        <v>570</v>
      </c>
      <c r="AQ70" s="1000"/>
      <c r="AR70" s="1000"/>
      <c r="AS70" s="1000"/>
      <c r="AT70" s="1000"/>
      <c r="AU70" s="1000" t="s">
        <v>570</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574</v>
      </c>
      <c r="C71" s="1004"/>
      <c r="D71" s="1004"/>
      <c r="E71" s="1004"/>
      <c r="F71" s="1004"/>
      <c r="G71" s="1004"/>
      <c r="H71" s="1004"/>
      <c r="I71" s="1004"/>
      <c r="J71" s="1004"/>
      <c r="K71" s="1004"/>
      <c r="L71" s="1004"/>
      <c r="M71" s="1004"/>
      <c r="N71" s="1004"/>
      <c r="O71" s="1004"/>
      <c r="P71" s="1005"/>
      <c r="Q71" s="1006">
        <v>2979</v>
      </c>
      <c r="R71" s="1000"/>
      <c r="S71" s="1000"/>
      <c r="T71" s="1000"/>
      <c r="U71" s="1000"/>
      <c r="V71" s="1000">
        <v>2819</v>
      </c>
      <c r="W71" s="1000"/>
      <c r="X71" s="1000"/>
      <c r="Y71" s="1000"/>
      <c r="Z71" s="1000"/>
      <c r="AA71" s="1000">
        <v>161</v>
      </c>
      <c r="AB71" s="1000"/>
      <c r="AC71" s="1000"/>
      <c r="AD71" s="1000"/>
      <c r="AE71" s="1000"/>
      <c r="AF71" s="1000">
        <v>146</v>
      </c>
      <c r="AG71" s="1000"/>
      <c r="AH71" s="1000"/>
      <c r="AI71" s="1000"/>
      <c r="AJ71" s="1000"/>
      <c r="AK71" s="1000">
        <v>20</v>
      </c>
      <c r="AL71" s="1000"/>
      <c r="AM71" s="1000"/>
      <c r="AN71" s="1000"/>
      <c r="AO71" s="1000"/>
      <c r="AP71" s="1000">
        <v>831</v>
      </c>
      <c r="AQ71" s="1000"/>
      <c r="AR71" s="1000"/>
      <c r="AS71" s="1000"/>
      <c r="AT71" s="1000"/>
      <c r="AU71" s="1000" t="s">
        <v>570</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576</v>
      </c>
      <c r="C72" s="1004"/>
      <c r="D72" s="1004"/>
      <c r="E72" s="1004"/>
      <c r="F72" s="1004"/>
      <c r="G72" s="1004"/>
      <c r="H72" s="1004"/>
      <c r="I72" s="1004"/>
      <c r="J72" s="1004"/>
      <c r="K72" s="1004"/>
      <c r="L72" s="1004"/>
      <c r="M72" s="1004"/>
      <c r="N72" s="1004"/>
      <c r="O72" s="1004"/>
      <c r="P72" s="1005"/>
      <c r="Q72" s="1006">
        <v>258</v>
      </c>
      <c r="R72" s="1000"/>
      <c r="S72" s="1000"/>
      <c r="T72" s="1000"/>
      <c r="U72" s="1000"/>
      <c r="V72" s="1000">
        <v>239</v>
      </c>
      <c r="W72" s="1000"/>
      <c r="X72" s="1000"/>
      <c r="Y72" s="1000"/>
      <c r="Z72" s="1000"/>
      <c r="AA72" s="1000">
        <v>19</v>
      </c>
      <c r="AB72" s="1000"/>
      <c r="AC72" s="1000"/>
      <c r="AD72" s="1000"/>
      <c r="AE72" s="1000"/>
      <c r="AF72" s="1000">
        <v>19</v>
      </c>
      <c r="AG72" s="1000"/>
      <c r="AH72" s="1000"/>
      <c r="AI72" s="1000"/>
      <c r="AJ72" s="1000"/>
      <c r="AK72" s="1000" t="s">
        <v>570</v>
      </c>
      <c r="AL72" s="1000"/>
      <c r="AM72" s="1000"/>
      <c r="AN72" s="1000"/>
      <c r="AO72" s="1000"/>
      <c r="AP72" s="1000" t="s">
        <v>570</v>
      </c>
      <c r="AQ72" s="1000"/>
      <c r="AR72" s="1000"/>
      <c r="AS72" s="1000"/>
      <c r="AT72" s="1000"/>
      <c r="AU72" s="1000" t="s">
        <v>570</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575</v>
      </c>
      <c r="C73" s="1004"/>
      <c r="D73" s="1004"/>
      <c r="E73" s="1004"/>
      <c r="F73" s="1004"/>
      <c r="G73" s="1004"/>
      <c r="H73" s="1004"/>
      <c r="I73" s="1004"/>
      <c r="J73" s="1004"/>
      <c r="K73" s="1004"/>
      <c r="L73" s="1004"/>
      <c r="M73" s="1004"/>
      <c r="N73" s="1004"/>
      <c r="O73" s="1004"/>
      <c r="P73" s="1005"/>
      <c r="Q73" s="1006">
        <v>272654</v>
      </c>
      <c r="R73" s="1000"/>
      <c r="S73" s="1000"/>
      <c r="T73" s="1000"/>
      <c r="U73" s="1000"/>
      <c r="V73" s="1000">
        <v>260337</v>
      </c>
      <c r="W73" s="1000"/>
      <c r="X73" s="1000"/>
      <c r="Y73" s="1000"/>
      <c r="Z73" s="1000"/>
      <c r="AA73" s="1000">
        <v>12317</v>
      </c>
      <c r="AB73" s="1000"/>
      <c r="AC73" s="1000"/>
      <c r="AD73" s="1000"/>
      <c r="AE73" s="1000"/>
      <c r="AF73" s="1000">
        <v>12317</v>
      </c>
      <c r="AG73" s="1000"/>
      <c r="AH73" s="1000"/>
      <c r="AI73" s="1000"/>
      <c r="AJ73" s="1000"/>
      <c r="AK73" s="1000" t="s">
        <v>570</v>
      </c>
      <c r="AL73" s="1000"/>
      <c r="AM73" s="1000"/>
      <c r="AN73" s="1000"/>
      <c r="AO73" s="1000"/>
      <c r="AP73" s="1000" t="s">
        <v>570</v>
      </c>
      <c r="AQ73" s="1000"/>
      <c r="AR73" s="1000"/>
      <c r="AS73" s="1000"/>
      <c r="AT73" s="1000"/>
      <c r="AU73" s="1000" t="s">
        <v>570</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577</v>
      </c>
      <c r="C74" s="1004"/>
      <c r="D74" s="1004"/>
      <c r="E74" s="1004"/>
      <c r="F74" s="1004"/>
      <c r="G74" s="1004"/>
      <c r="H74" s="1004"/>
      <c r="I74" s="1004"/>
      <c r="J74" s="1004"/>
      <c r="K74" s="1004"/>
      <c r="L74" s="1004"/>
      <c r="M74" s="1004"/>
      <c r="N74" s="1004"/>
      <c r="O74" s="1004"/>
      <c r="P74" s="1005"/>
      <c r="Q74" s="1006">
        <v>36</v>
      </c>
      <c r="R74" s="1000"/>
      <c r="S74" s="1000"/>
      <c r="T74" s="1000"/>
      <c r="U74" s="1000"/>
      <c r="V74" s="1000">
        <v>29</v>
      </c>
      <c r="W74" s="1000"/>
      <c r="X74" s="1000"/>
      <c r="Y74" s="1000"/>
      <c r="Z74" s="1000"/>
      <c r="AA74" s="1000">
        <v>7</v>
      </c>
      <c r="AB74" s="1000"/>
      <c r="AC74" s="1000"/>
      <c r="AD74" s="1000"/>
      <c r="AE74" s="1000"/>
      <c r="AF74" s="1000">
        <v>7</v>
      </c>
      <c r="AG74" s="1000"/>
      <c r="AH74" s="1000"/>
      <c r="AI74" s="1000"/>
      <c r="AJ74" s="1000"/>
      <c r="AK74" s="1000" t="s">
        <v>570</v>
      </c>
      <c r="AL74" s="1000"/>
      <c r="AM74" s="1000"/>
      <c r="AN74" s="1000"/>
      <c r="AO74" s="1000"/>
      <c r="AP74" s="1000" t="s">
        <v>570</v>
      </c>
      <c r="AQ74" s="1000"/>
      <c r="AR74" s="1000"/>
      <c r="AS74" s="1000"/>
      <c r="AT74" s="1000"/>
      <c r="AU74" s="1000" t="s">
        <v>570</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388</v>
      </c>
      <c r="B88" s="966" t="s">
        <v>416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12996</v>
      </c>
      <c r="AG88" s="988"/>
      <c r="AH88" s="988"/>
      <c r="AI88" s="988"/>
      <c r="AJ88" s="988"/>
      <c r="AK88" s="992"/>
      <c r="AL88" s="992"/>
      <c r="AM88" s="992"/>
      <c r="AN88" s="992"/>
      <c r="AO88" s="992"/>
      <c r="AP88" s="988">
        <v>3667</v>
      </c>
      <c r="AQ88" s="988"/>
      <c r="AR88" s="988"/>
      <c r="AS88" s="988"/>
      <c r="AT88" s="988"/>
      <c r="AU88" s="988">
        <v>164</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966" t="s">
        <v>417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418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419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422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426</v>
      </c>
      <c r="AG109" s="925"/>
      <c r="AH109" s="925"/>
      <c r="AI109" s="925"/>
      <c r="AJ109" s="926"/>
      <c r="AK109" s="927" t="s">
        <v>303</v>
      </c>
      <c r="AL109" s="925"/>
      <c r="AM109" s="925"/>
      <c r="AN109" s="925"/>
      <c r="AO109" s="926"/>
      <c r="AP109" s="927" t="s">
        <v>427</v>
      </c>
      <c r="AQ109" s="925"/>
      <c r="AR109" s="925"/>
      <c r="AS109" s="925"/>
      <c r="AT109" s="958"/>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426</v>
      </c>
      <c r="BW109" s="925"/>
      <c r="BX109" s="925"/>
      <c r="BY109" s="925"/>
      <c r="BZ109" s="926"/>
      <c r="CA109" s="927" t="s">
        <v>303</v>
      </c>
      <c r="CB109" s="925"/>
      <c r="CC109" s="925"/>
      <c r="CD109" s="925"/>
      <c r="CE109" s="926"/>
      <c r="CF109" s="965" t="s">
        <v>427</v>
      </c>
      <c r="CG109" s="965"/>
      <c r="CH109" s="965"/>
      <c r="CI109" s="965"/>
      <c r="CJ109" s="965"/>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426</v>
      </c>
      <c r="DM109" s="925"/>
      <c r="DN109" s="925"/>
      <c r="DO109" s="925"/>
      <c r="DP109" s="926"/>
      <c r="DQ109" s="927" t="s">
        <v>303</v>
      </c>
      <c r="DR109" s="925"/>
      <c r="DS109" s="925"/>
      <c r="DT109" s="925"/>
      <c r="DU109" s="926"/>
      <c r="DV109" s="927" t="s">
        <v>427</v>
      </c>
      <c r="DW109" s="925"/>
      <c r="DX109" s="925"/>
      <c r="DY109" s="925"/>
      <c r="DZ109" s="958"/>
    </row>
    <row r="110" spans="1:131" s="233" customFormat="1" ht="26.25" customHeight="1" x14ac:dyDescent="0.2">
      <c r="A110" s="836" t="s">
        <v>429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463626</v>
      </c>
      <c r="AB110" s="918"/>
      <c r="AC110" s="918"/>
      <c r="AD110" s="918"/>
      <c r="AE110" s="919"/>
      <c r="AF110" s="920">
        <v>478655</v>
      </c>
      <c r="AG110" s="918"/>
      <c r="AH110" s="918"/>
      <c r="AI110" s="918"/>
      <c r="AJ110" s="919"/>
      <c r="AK110" s="920">
        <v>435238</v>
      </c>
      <c r="AL110" s="918"/>
      <c r="AM110" s="918"/>
      <c r="AN110" s="918"/>
      <c r="AO110" s="919"/>
      <c r="AP110" s="921">
        <v>11.6</v>
      </c>
      <c r="AQ110" s="922"/>
      <c r="AR110" s="922"/>
      <c r="AS110" s="922"/>
      <c r="AT110" s="923"/>
      <c r="AU110" s="959" t="s">
        <v>73</v>
      </c>
      <c r="AV110" s="960"/>
      <c r="AW110" s="960"/>
      <c r="AX110" s="960"/>
      <c r="AY110" s="960"/>
      <c r="AZ110" s="889" t="s">
        <v>430</v>
      </c>
      <c r="BA110" s="837"/>
      <c r="BB110" s="837"/>
      <c r="BC110" s="837"/>
      <c r="BD110" s="837"/>
      <c r="BE110" s="837"/>
      <c r="BF110" s="837"/>
      <c r="BG110" s="837"/>
      <c r="BH110" s="837"/>
      <c r="BI110" s="837"/>
      <c r="BJ110" s="837"/>
      <c r="BK110" s="837"/>
      <c r="BL110" s="837"/>
      <c r="BM110" s="837"/>
      <c r="BN110" s="837"/>
      <c r="BO110" s="837"/>
      <c r="BP110" s="838"/>
      <c r="BQ110" s="890">
        <v>3268692</v>
      </c>
      <c r="BR110" s="871"/>
      <c r="BS110" s="871"/>
      <c r="BT110" s="871"/>
      <c r="BU110" s="871"/>
      <c r="BV110" s="871">
        <v>3225744</v>
      </c>
      <c r="BW110" s="871"/>
      <c r="BX110" s="871"/>
      <c r="BY110" s="871"/>
      <c r="BZ110" s="871"/>
      <c r="CA110" s="871">
        <v>3225641</v>
      </c>
      <c r="CB110" s="871"/>
      <c r="CC110" s="871"/>
      <c r="CD110" s="871"/>
      <c r="CE110" s="871"/>
      <c r="CF110" s="895">
        <v>86.3</v>
      </c>
      <c r="CG110" s="896"/>
      <c r="CH110" s="896"/>
      <c r="CI110" s="896"/>
      <c r="CJ110" s="896"/>
      <c r="CK110" s="955" t="s">
        <v>431</v>
      </c>
      <c r="CL110" s="848"/>
      <c r="CM110" s="889" t="s">
        <v>432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128</v>
      </c>
      <c r="DH110" s="871"/>
      <c r="DI110" s="871"/>
      <c r="DJ110" s="871"/>
      <c r="DK110" s="871"/>
      <c r="DL110" s="871" t="s">
        <v>128</v>
      </c>
      <c r="DM110" s="871"/>
      <c r="DN110" s="871"/>
      <c r="DO110" s="871"/>
      <c r="DP110" s="871"/>
      <c r="DQ110" s="871" t="s">
        <v>128</v>
      </c>
      <c r="DR110" s="871"/>
      <c r="DS110" s="871"/>
      <c r="DT110" s="871"/>
      <c r="DU110" s="871"/>
      <c r="DV110" s="872" t="s">
        <v>433</v>
      </c>
      <c r="DW110" s="872"/>
      <c r="DX110" s="872"/>
      <c r="DY110" s="872"/>
      <c r="DZ110" s="873"/>
    </row>
    <row r="111" spans="1:131" s="233" customFormat="1" ht="26.25" customHeight="1" x14ac:dyDescent="0.2">
      <c r="A111" s="803" t="s">
        <v>434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435</v>
      </c>
      <c r="AB111" s="948"/>
      <c r="AC111" s="948"/>
      <c r="AD111" s="948"/>
      <c r="AE111" s="949"/>
      <c r="AF111" s="950" t="s">
        <v>433</v>
      </c>
      <c r="AG111" s="948"/>
      <c r="AH111" s="948"/>
      <c r="AI111" s="948"/>
      <c r="AJ111" s="949"/>
      <c r="AK111" s="950" t="s">
        <v>433</v>
      </c>
      <c r="AL111" s="948"/>
      <c r="AM111" s="948"/>
      <c r="AN111" s="948"/>
      <c r="AO111" s="949"/>
      <c r="AP111" s="951" t="s">
        <v>433</v>
      </c>
      <c r="AQ111" s="952"/>
      <c r="AR111" s="952"/>
      <c r="AS111" s="952"/>
      <c r="AT111" s="953"/>
      <c r="AU111" s="961"/>
      <c r="AV111" s="962"/>
      <c r="AW111" s="962"/>
      <c r="AX111" s="962"/>
      <c r="AY111" s="962"/>
      <c r="AZ111" s="844" t="s">
        <v>436</v>
      </c>
      <c r="BA111" s="781"/>
      <c r="BB111" s="781"/>
      <c r="BC111" s="781"/>
      <c r="BD111" s="781"/>
      <c r="BE111" s="781"/>
      <c r="BF111" s="781"/>
      <c r="BG111" s="781"/>
      <c r="BH111" s="781"/>
      <c r="BI111" s="781"/>
      <c r="BJ111" s="781"/>
      <c r="BK111" s="781"/>
      <c r="BL111" s="781"/>
      <c r="BM111" s="781"/>
      <c r="BN111" s="781"/>
      <c r="BO111" s="781"/>
      <c r="BP111" s="782"/>
      <c r="BQ111" s="845" t="s">
        <v>437</v>
      </c>
      <c r="BR111" s="846"/>
      <c r="BS111" s="846"/>
      <c r="BT111" s="846"/>
      <c r="BU111" s="846"/>
      <c r="BV111" s="846" t="s">
        <v>433</v>
      </c>
      <c r="BW111" s="846"/>
      <c r="BX111" s="846"/>
      <c r="BY111" s="846"/>
      <c r="BZ111" s="846"/>
      <c r="CA111" s="846" t="s">
        <v>128</v>
      </c>
      <c r="CB111" s="846"/>
      <c r="CC111" s="846"/>
      <c r="CD111" s="846"/>
      <c r="CE111" s="846"/>
      <c r="CF111" s="904" t="s">
        <v>433</v>
      </c>
      <c r="CG111" s="905"/>
      <c r="CH111" s="905"/>
      <c r="CI111" s="905"/>
      <c r="CJ111" s="905"/>
      <c r="CK111" s="956"/>
      <c r="CL111" s="850"/>
      <c r="CM111" s="844" t="s">
        <v>438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128</v>
      </c>
      <c r="DH111" s="846"/>
      <c r="DI111" s="846"/>
      <c r="DJ111" s="846"/>
      <c r="DK111" s="846"/>
      <c r="DL111" s="846" t="s">
        <v>433</v>
      </c>
      <c r="DM111" s="846"/>
      <c r="DN111" s="846"/>
      <c r="DO111" s="846"/>
      <c r="DP111" s="846"/>
      <c r="DQ111" s="846" t="s">
        <v>433</v>
      </c>
      <c r="DR111" s="846"/>
      <c r="DS111" s="846"/>
      <c r="DT111" s="846"/>
      <c r="DU111" s="846"/>
      <c r="DV111" s="823" t="s">
        <v>435</v>
      </c>
      <c r="DW111" s="823"/>
      <c r="DX111" s="823"/>
      <c r="DY111" s="823"/>
      <c r="DZ111" s="824"/>
    </row>
    <row r="112" spans="1:131" s="233" customFormat="1" ht="26.25" customHeight="1" x14ac:dyDescent="0.2">
      <c r="A112" s="941" t="s">
        <v>439</v>
      </c>
      <c r="B112" s="942"/>
      <c r="C112" s="781" t="s">
        <v>440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433</v>
      </c>
      <c r="AB112" s="809"/>
      <c r="AC112" s="809"/>
      <c r="AD112" s="809"/>
      <c r="AE112" s="810"/>
      <c r="AF112" s="811" t="s">
        <v>433</v>
      </c>
      <c r="AG112" s="809"/>
      <c r="AH112" s="809"/>
      <c r="AI112" s="809"/>
      <c r="AJ112" s="810"/>
      <c r="AK112" s="811" t="s">
        <v>128</v>
      </c>
      <c r="AL112" s="809"/>
      <c r="AM112" s="809"/>
      <c r="AN112" s="809"/>
      <c r="AO112" s="810"/>
      <c r="AP112" s="853" t="s">
        <v>433</v>
      </c>
      <c r="AQ112" s="854"/>
      <c r="AR112" s="854"/>
      <c r="AS112" s="854"/>
      <c r="AT112" s="855"/>
      <c r="AU112" s="961"/>
      <c r="AV112" s="962"/>
      <c r="AW112" s="962"/>
      <c r="AX112" s="962"/>
      <c r="AY112" s="962"/>
      <c r="AZ112" s="844" t="s">
        <v>441</v>
      </c>
      <c r="BA112" s="781"/>
      <c r="BB112" s="781"/>
      <c r="BC112" s="781"/>
      <c r="BD112" s="781"/>
      <c r="BE112" s="781"/>
      <c r="BF112" s="781"/>
      <c r="BG112" s="781"/>
      <c r="BH112" s="781"/>
      <c r="BI112" s="781"/>
      <c r="BJ112" s="781"/>
      <c r="BK112" s="781"/>
      <c r="BL112" s="781"/>
      <c r="BM112" s="781"/>
      <c r="BN112" s="781"/>
      <c r="BO112" s="781"/>
      <c r="BP112" s="782"/>
      <c r="BQ112" s="845">
        <v>2255491</v>
      </c>
      <c r="BR112" s="846"/>
      <c r="BS112" s="846"/>
      <c r="BT112" s="846"/>
      <c r="BU112" s="846"/>
      <c r="BV112" s="846">
        <v>1838970</v>
      </c>
      <c r="BW112" s="846"/>
      <c r="BX112" s="846"/>
      <c r="BY112" s="846"/>
      <c r="BZ112" s="846"/>
      <c r="CA112" s="846">
        <v>1349804</v>
      </c>
      <c r="CB112" s="846"/>
      <c r="CC112" s="846"/>
      <c r="CD112" s="846"/>
      <c r="CE112" s="846"/>
      <c r="CF112" s="904">
        <v>36.1</v>
      </c>
      <c r="CG112" s="905"/>
      <c r="CH112" s="905"/>
      <c r="CI112" s="905"/>
      <c r="CJ112" s="905"/>
      <c r="CK112" s="956"/>
      <c r="CL112" s="850"/>
      <c r="CM112" s="844" t="s">
        <v>442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128</v>
      </c>
      <c r="DH112" s="846"/>
      <c r="DI112" s="846"/>
      <c r="DJ112" s="846"/>
      <c r="DK112" s="846"/>
      <c r="DL112" s="846" t="s">
        <v>128</v>
      </c>
      <c r="DM112" s="846"/>
      <c r="DN112" s="846"/>
      <c r="DO112" s="846"/>
      <c r="DP112" s="846"/>
      <c r="DQ112" s="846" t="s">
        <v>128</v>
      </c>
      <c r="DR112" s="846"/>
      <c r="DS112" s="846"/>
      <c r="DT112" s="846"/>
      <c r="DU112" s="846"/>
      <c r="DV112" s="823" t="s">
        <v>433</v>
      </c>
      <c r="DW112" s="823"/>
      <c r="DX112" s="823"/>
      <c r="DY112" s="823"/>
      <c r="DZ112" s="824"/>
    </row>
    <row r="113" spans="1:130" s="233" customFormat="1" ht="26.25" customHeight="1" x14ac:dyDescent="0.2">
      <c r="A113" s="943"/>
      <c r="B113" s="944"/>
      <c r="C113" s="781" t="s">
        <v>443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263796</v>
      </c>
      <c r="AB113" s="948"/>
      <c r="AC113" s="948"/>
      <c r="AD113" s="948"/>
      <c r="AE113" s="949"/>
      <c r="AF113" s="950">
        <v>218432</v>
      </c>
      <c r="AG113" s="948"/>
      <c r="AH113" s="948"/>
      <c r="AI113" s="948"/>
      <c r="AJ113" s="949"/>
      <c r="AK113" s="950">
        <v>188641</v>
      </c>
      <c r="AL113" s="948"/>
      <c r="AM113" s="948"/>
      <c r="AN113" s="948"/>
      <c r="AO113" s="949"/>
      <c r="AP113" s="951">
        <v>5</v>
      </c>
      <c r="AQ113" s="952"/>
      <c r="AR113" s="952"/>
      <c r="AS113" s="952"/>
      <c r="AT113" s="953"/>
      <c r="AU113" s="961"/>
      <c r="AV113" s="962"/>
      <c r="AW113" s="962"/>
      <c r="AX113" s="962"/>
      <c r="AY113" s="962"/>
      <c r="AZ113" s="844" t="s">
        <v>444</v>
      </c>
      <c r="BA113" s="781"/>
      <c r="BB113" s="781"/>
      <c r="BC113" s="781"/>
      <c r="BD113" s="781"/>
      <c r="BE113" s="781"/>
      <c r="BF113" s="781"/>
      <c r="BG113" s="781"/>
      <c r="BH113" s="781"/>
      <c r="BI113" s="781"/>
      <c r="BJ113" s="781"/>
      <c r="BK113" s="781"/>
      <c r="BL113" s="781"/>
      <c r="BM113" s="781"/>
      <c r="BN113" s="781"/>
      <c r="BO113" s="781"/>
      <c r="BP113" s="782"/>
      <c r="BQ113" s="845">
        <v>218862</v>
      </c>
      <c r="BR113" s="846"/>
      <c r="BS113" s="846"/>
      <c r="BT113" s="846"/>
      <c r="BU113" s="846"/>
      <c r="BV113" s="846">
        <v>234292</v>
      </c>
      <c r="BW113" s="846"/>
      <c r="BX113" s="846"/>
      <c r="BY113" s="846"/>
      <c r="BZ113" s="846"/>
      <c r="CA113" s="846">
        <v>221660</v>
      </c>
      <c r="CB113" s="846"/>
      <c r="CC113" s="846"/>
      <c r="CD113" s="846"/>
      <c r="CE113" s="846"/>
      <c r="CF113" s="904">
        <v>5.9</v>
      </c>
      <c r="CG113" s="905"/>
      <c r="CH113" s="905"/>
      <c r="CI113" s="905"/>
      <c r="CJ113" s="905"/>
      <c r="CK113" s="956"/>
      <c r="CL113" s="850"/>
      <c r="CM113" s="844" t="s">
        <v>445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433</v>
      </c>
      <c r="DH113" s="809"/>
      <c r="DI113" s="809"/>
      <c r="DJ113" s="809"/>
      <c r="DK113" s="810"/>
      <c r="DL113" s="811" t="s">
        <v>128</v>
      </c>
      <c r="DM113" s="809"/>
      <c r="DN113" s="809"/>
      <c r="DO113" s="809"/>
      <c r="DP113" s="810"/>
      <c r="DQ113" s="811" t="s">
        <v>128</v>
      </c>
      <c r="DR113" s="809"/>
      <c r="DS113" s="809"/>
      <c r="DT113" s="809"/>
      <c r="DU113" s="810"/>
      <c r="DV113" s="853" t="s">
        <v>128</v>
      </c>
      <c r="DW113" s="854"/>
      <c r="DX113" s="854"/>
      <c r="DY113" s="854"/>
      <c r="DZ113" s="855"/>
    </row>
    <row r="114" spans="1:130" s="233" customFormat="1" ht="26.25" customHeight="1" x14ac:dyDescent="0.2">
      <c r="A114" s="943"/>
      <c r="B114" s="944"/>
      <c r="C114" s="781" t="s">
        <v>446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21963</v>
      </c>
      <c r="AB114" s="809"/>
      <c r="AC114" s="809"/>
      <c r="AD114" s="809"/>
      <c r="AE114" s="810"/>
      <c r="AF114" s="811">
        <v>23895</v>
      </c>
      <c r="AG114" s="809"/>
      <c r="AH114" s="809"/>
      <c r="AI114" s="809"/>
      <c r="AJ114" s="810"/>
      <c r="AK114" s="811">
        <v>30134</v>
      </c>
      <c r="AL114" s="809"/>
      <c r="AM114" s="809"/>
      <c r="AN114" s="809"/>
      <c r="AO114" s="810"/>
      <c r="AP114" s="853">
        <v>0.8</v>
      </c>
      <c r="AQ114" s="854"/>
      <c r="AR114" s="854"/>
      <c r="AS114" s="854"/>
      <c r="AT114" s="855"/>
      <c r="AU114" s="961"/>
      <c r="AV114" s="962"/>
      <c r="AW114" s="962"/>
      <c r="AX114" s="962"/>
      <c r="AY114" s="962"/>
      <c r="AZ114" s="844" t="s">
        <v>447</v>
      </c>
      <c r="BA114" s="781"/>
      <c r="BB114" s="781"/>
      <c r="BC114" s="781"/>
      <c r="BD114" s="781"/>
      <c r="BE114" s="781"/>
      <c r="BF114" s="781"/>
      <c r="BG114" s="781"/>
      <c r="BH114" s="781"/>
      <c r="BI114" s="781"/>
      <c r="BJ114" s="781"/>
      <c r="BK114" s="781"/>
      <c r="BL114" s="781"/>
      <c r="BM114" s="781"/>
      <c r="BN114" s="781"/>
      <c r="BO114" s="781"/>
      <c r="BP114" s="782"/>
      <c r="BQ114" s="845">
        <v>1284393</v>
      </c>
      <c r="BR114" s="846"/>
      <c r="BS114" s="846"/>
      <c r="BT114" s="846"/>
      <c r="BU114" s="846"/>
      <c r="BV114" s="846">
        <v>1267907</v>
      </c>
      <c r="BW114" s="846"/>
      <c r="BX114" s="846"/>
      <c r="BY114" s="846"/>
      <c r="BZ114" s="846"/>
      <c r="CA114" s="846">
        <v>1234705</v>
      </c>
      <c r="CB114" s="846"/>
      <c r="CC114" s="846"/>
      <c r="CD114" s="846"/>
      <c r="CE114" s="846"/>
      <c r="CF114" s="904">
        <v>33</v>
      </c>
      <c r="CG114" s="905"/>
      <c r="CH114" s="905"/>
      <c r="CI114" s="905"/>
      <c r="CJ114" s="905"/>
      <c r="CK114" s="956"/>
      <c r="CL114" s="850"/>
      <c r="CM114" s="844" t="s">
        <v>448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128</v>
      </c>
      <c r="DM114" s="809"/>
      <c r="DN114" s="809"/>
      <c r="DO114" s="809"/>
      <c r="DP114" s="810"/>
      <c r="DQ114" s="811" t="s">
        <v>433</v>
      </c>
      <c r="DR114" s="809"/>
      <c r="DS114" s="809"/>
      <c r="DT114" s="809"/>
      <c r="DU114" s="810"/>
      <c r="DV114" s="853" t="s">
        <v>128</v>
      </c>
      <c r="DW114" s="854"/>
      <c r="DX114" s="854"/>
      <c r="DY114" s="854"/>
      <c r="DZ114" s="855"/>
    </row>
    <row r="115" spans="1:130" s="233" customFormat="1" ht="26.25" customHeight="1" x14ac:dyDescent="0.2">
      <c r="A115" s="943"/>
      <c r="B115" s="944"/>
      <c r="C115" s="781" t="s">
        <v>449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128</v>
      </c>
      <c r="AB115" s="948"/>
      <c r="AC115" s="948"/>
      <c r="AD115" s="948"/>
      <c r="AE115" s="949"/>
      <c r="AF115" s="950" t="s">
        <v>128</v>
      </c>
      <c r="AG115" s="948"/>
      <c r="AH115" s="948"/>
      <c r="AI115" s="948"/>
      <c r="AJ115" s="949"/>
      <c r="AK115" s="950" t="s">
        <v>433</v>
      </c>
      <c r="AL115" s="948"/>
      <c r="AM115" s="948"/>
      <c r="AN115" s="948"/>
      <c r="AO115" s="949"/>
      <c r="AP115" s="951" t="s">
        <v>433</v>
      </c>
      <c r="AQ115" s="952"/>
      <c r="AR115" s="952"/>
      <c r="AS115" s="952"/>
      <c r="AT115" s="953"/>
      <c r="AU115" s="961"/>
      <c r="AV115" s="962"/>
      <c r="AW115" s="962"/>
      <c r="AX115" s="962"/>
      <c r="AY115" s="962"/>
      <c r="AZ115" s="844" t="s">
        <v>450</v>
      </c>
      <c r="BA115" s="781"/>
      <c r="BB115" s="781"/>
      <c r="BC115" s="781"/>
      <c r="BD115" s="781"/>
      <c r="BE115" s="781"/>
      <c r="BF115" s="781"/>
      <c r="BG115" s="781"/>
      <c r="BH115" s="781"/>
      <c r="BI115" s="781"/>
      <c r="BJ115" s="781"/>
      <c r="BK115" s="781"/>
      <c r="BL115" s="781"/>
      <c r="BM115" s="781"/>
      <c r="BN115" s="781"/>
      <c r="BO115" s="781"/>
      <c r="BP115" s="782"/>
      <c r="BQ115" s="845" t="s">
        <v>128</v>
      </c>
      <c r="BR115" s="846"/>
      <c r="BS115" s="846"/>
      <c r="BT115" s="846"/>
      <c r="BU115" s="846"/>
      <c r="BV115" s="846" t="s">
        <v>433</v>
      </c>
      <c r="BW115" s="846"/>
      <c r="BX115" s="846"/>
      <c r="BY115" s="846"/>
      <c r="BZ115" s="846"/>
      <c r="CA115" s="846" t="s">
        <v>433</v>
      </c>
      <c r="CB115" s="846"/>
      <c r="CC115" s="846"/>
      <c r="CD115" s="846"/>
      <c r="CE115" s="846"/>
      <c r="CF115" s="904" t="s">
        <v>433</v>
      </c>
      <c r="CG115" s="905"/>
      <c r="CH115" s="905"/>
      <c r="CI115" s="905"/>
      <c r="CJ115" s="905"/>
      <c r="CK115" s="956"/>
      <c r="CL115" s="850"/>
      <c r="CM115" s="844" t="s">
        <v>451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433</v>
      </c>
      <c r="DH115" s="809"/>
      <c r="DI115" s="809"/>
      <c r="DJ115" s="809"/>
      <c r="DK115" s="810"/>
      <c r="DL115" s="811" t="s">
        <v>433</v>
      </c>
      <c r="DM115" s="809"/>
      <c r="DN115" s="809"/>
      <c r="DO115" s="809"/>
      <c r="DP115" s="810"/>
      <c r="DQ115" s="811" t="s">
        <v>433</v>
      </c>
      <c r="DR115" s="809"/>
      <c r="DS115" s="809"/>
      <c r="DT115" s="809"/>
      <c r="DU115" s="810"/>
      <c r="DV115" s="853" t="s">
        <v>128</v>
      </c>
      <c r="DW115" s="854"/>
      <c r="DX115" s="854"/>
      <c r="DY115" s="854"/>
      <c r="DZ115" s="855"/>
    </row>
    <row r="116" spans="1:130" s="233" customFormat="1" ht="26.25" customHeight="1" x14ac:dyDescent="0.2">
      <c r="A116" s="945"/>
      <c r="B116" s="946"/>
      <c r="C116" s="868" t="s">
        <v>452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433</v>
      </c>
      <c r="AG116" s="809"/>
      <c r="AH116" s="809"/>
      <c r="AI116" s="809"/>
      <c r="AJ116" s="810"/>
      <c r="AK116" s="811" t="s">
        <v>433</v>
      </c>
      <c r="AL116" s="809"/>
      <c r="AM116" s="809"/>
      <c r="AN116" s="809"/>
      <c r="AO116" s="810"/>
      <c r="AP116" s="853" t="s">
        <v>128</v>
      </c>
      <c r="AQ116" s="854"/>
      <c r="AR116" s="854"/>
      <c r="AS116" s="854"/>
      <c r="AT116" s="855"/>
      <c r="AU116" s="961"/>
      <c r="AV116" s="962"/>
      <c r="AW116" s="962"/>
      <c r="AX116" s="962"/>
      <c r="AY116" s="962"/>
      <c r="AZ116" s="938" t="s">
        <v>453</v>
      </c>
      <c r="BA116" s="939"/>
      <c r="BB116" s="939"/>
      <c r="BC116" s="939"/>
      <c r="BD116" s="939"/>
      <c r="BE116" s="939"/>
      <c r="BF116" s="939"/>
      <c r="BG116" s="939"/>
      <c r="BH116" s="939"/>
      <c r="BI116" s="939"/>
      <c r="BJ116" s="939"/>
      <c r="BK116" s="939"/>
      <c r="BL116" s="939"/>
      <c r="BM116" s="939"/>
      <c r="BN116" s="939"/>
      <c r="BO116" s="939"/>
      <c r="BP116" s="940"/>
      <c r="BQ116" s="845" t="s">
        <v>433</v>
      </c>
      <c r="BR116" s="846"/>
      <c r="BS116" s="846"/>
      <c r="BT116" s="846"/>
      <c r="BU116" s="846"/>
      <c r="BV116" s="846" t="s">
        <v>128</v>
      </c>
      <c r="BW116" s="846"/>
      <c r="BX116" s="846"/>
      <c r="BY116" s="846"/>
      <c r="BZ116" s="846"/>
      <c r="CA116" s="846" t="s">
        <v>433</v>
      </c>
      <c r="CB116" s="846"/>
      <c r="CC116" s="846"/>
      <c r="CD116" s="846"/>
      <c r="CE116" s="846"/>
      <c r="CF116" s="904" t="s">
        <v>433</v>
      </c>
      <c r="CG116" s="905"/>
      <c r="CH116" s="905"/>
      <c r="CI116" s="905"/>
      <c r="CJ116" s="905"/>
      <c r="CK116" s="956"/>
      <c r="CL116" s="850"/>
      <c r="CM116" s="844" t="s">
        <v>454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128</v>
      </c>
      <c r="DH116" s="809"/>
      <c r="DI116" s="809"/>
      <c r="DJ116" s="809"/>
      <c r="DK116" s="810"/>
      <c r="DL116" s="811" t="s">
        <v>433</v>
      </c>
      <c r="DM116" s="809"/>
      <c r="DN116" s="809"/>
      <c r="DO116" s="809"/>
      <c r="DP116" s="810"/>
      <c r="DQ116" s="811" t="s">
        <v>433</v>
      </c>
      <c r="DR116" s="809"/>
      <c r="DS116" s="809"/>
      <c r="DT116" s="809"/>
      <c r="DU116" s="810"/>
      <c r="DV116" s="853" t="s">
        <v>128</v>
      </c>
      <c r="DW116" s="854"/>
      <c r="DX116" s="854"/>
      <c r="DY116" s="854"/>
      <c r="DZ116" s="855"/>
    </row>
    <row r="117" spans="1:130" s="233" customFormat="1" ht="26.25" customHeight="1" x14ac:dyDescent="0.2">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455</v>
      </c>
      <c r="Z117" s="926"/>
      <c r="AA117" s="931">
        <v>749385</v>
      </c>
      <c r="AB117" s="932"/>
      <c r="AC117" s="932"/>
      <c r="AD117" s="932"/>
      <c r="AE117" s="933"/>
      <c r="AF117" s="934">
        <v>720982</v>
      </c>
      <c r="AG117" s="932"/>
      <c r="AH117" s="932"/>
      <c r="AI117" s="932"/>
      <c r="AJ117" s="933"/>
      <c r="AK117" s="934">
        <v>654013</v>
      </c>
      <c r="AL117" s="932"/>
      <c r="AM117" s="932"/>
      <c r="AN117" s="932"/>
      <c r="AO117" s="933"/>
      <c r="AP117" s="935"/>
      <c r="AQ117" s="936"/>
      <c r="AR117" s="936"/>
      <c r="AS117" s="936"/>
      <c r="AT117" s="937"/>
      <c r="AU117" s="961"/>
      <c r="AV117" s="962"/>
      <c r="AW117" s="962"/>
      <c r="AX117" s="962"/>
      <c r="AY117" s="962"/>
      <c r="AZ117" s="892" t="s">
        <v>456</v>
      </c>
      <c r="BA117" s="893"/>
      <c r="BB117" s="893"/>
      <c r="BC117" s="893"/>
      <c r="BD117" s="893"/>
      <c r="BE117" s="893"/>
      <c r="BF117" s="893"/>
      <c r="BG117" s="893"/>
      <c r="BH117" s="893"/>
      <c r="BI117" s="893"/>
      <c r="BJ117" s="893"/>
      <c r="BK117" s="893"/>
      <c r="BL117" s="893"/>
      <c r="BM117" s="893"/>
      <c r="BN117" s="893"/>
      <c r="BO117" s="893"/>
      <c r="BP117" s="894"/>
      <c r="BQ117" s="845" t="s">
        <v>433</v>
      </c>
      <c r="BR117" s="846"/>
      <c r="BS117" s="846"/>
      <c r="BT117" s="846"/>
      <c r="BU117" s="846"/>
      <c r="BV117" s="846" t="s">
        <v>128</v>
      </c>
      <c r="BW117" s="846"/>
      <c r="BX117" s="846"/>
      <c r="BY117" s="846"/>
      <c r="BZ117" s="846"/>
      <c r="CA117" s="846" t="s">
        <v>128</v>
      </c>
      <c r="CB117" s="846"/>
      <c r="CC117" s="846"/>
      <c r="CD117" s="846"/>
      <c r="CE117" s="846"/>
      <c r="CF117" s="904" t="s">
        <v>128</v>
      </c>
      <c r="CG117" s="905"/>
      <c r="CH117" s="905"/>
      <c r="CI117" s="905"/>
      <c r="CJ117" s="905"/>
      <c r="CK117" s="956"/>
      <c r="CL117" s="850"/>
      <c r="CM117" s="844" t="s">
        <v>457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433</v>
      </c>
      <c r="DM117" s="809"/>
      <c r="DN117" s="809"/>
      <c r="DO117" s="809"/>
      <c r="DP117" s="810"/>
      <c r="DQ117" s="811" t="s">
        <v>128</v>
      </c>
      <c r="DR117" s="809"/>
      <c r="DS117" s="809"/>
      <c r="DT117" s="809"/>
      <c r="DU117" s="810"/>
      <c r="DV117" s="853" t="s">
        <v>433</v>
      </c>
      <c r="DW117" s="854"/>
      <c r="DX117" s="854"/>
      <c r="DY117" s="854"/>
      <c r="DZ117" s="855"/>
    </row>
    <row r="118" spans="1:130" s="233" customFormat="1" ht="26.25" customHeight="1" x14ac:dyDescent="0.2">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426</v>
      </c>
      <c r="AG118" s="925"/>
      <c r="AH118" s="925"/>
      <c r="AI118" s="925"/>
      <c r="AJ118" s="926"/>
      <c r="AK118" s="927" t="s">
        <v>303</v>
      </c>
      <c r="AL118" s="925"/>
      <c r="AM118" s="925"/>
      <c r="AN118" s="925"/>
      <c r="AO118" s="926"/>
      <c r="AP118" s="928" t="s">
        <v>427</v>
      </c>
      <c r="AQ118" s="929"/>
      <c r="AR118" s="929"/>
      <c r="AS118" s="929"/>
      <c r="AT118" s="930"/>
      <c r="AU118" s="961"/>
      <c r="AV118" s="962"/>
      <c r="AW118" s="962"/>
      <c r="AX118" s="962"/>
      <c r="AY118" s="962"/>
      <c r="AZ118" s="867" t="s">
        <v>458</v>
      </c>
      <c r="BA118" s="868"/>
      <c r="BB118" s="868"/>
      <c r="BC118" s="868"/>
      <c r="BD118" s="868"/>
      <c r="BE118" s="868"/>
      <c r="BF118" s="868"/>
      <c r="BG118" s="868"/>
      <c r="BH118" s="868"/>
      <c r="BI118" s="868"/>
      <c r="BJ118" s="868"/>
      <c r="BK118" s="868"/>
      <c r="BL118" s="868"/>
      <c r="BM118" s="868"/>
      <c r="BN118" s="868"/>
      <c r="BO118" s="868"/>
      <c r="BP118" s="869"/>
      <c r="BQ118" s="908" t="s">
        <v>437</v>
      </c>
      <c r="BR118" s="874"/>
      <c r="BS118" s="874"/>
      <c r="BT118" s="874"/>
      <c r="BU118" s="874"/>
      <c r="BV118" s="874" t="s">
        <v>437</v>
      </c>
      <c r="BW118" s="874"/>
      <c r="BX118" s="874"/>
      <c r="BY118" s="874"/>
      <c r="BZ118" s="874"/>
      <c r="CA118" s="874" t="s">
        <v>128</v>
      </c>
      <c r="CB118" s="874"/>
      <c r="CC118" s="874"/>
      <c r="CD118" s="874"/>
      <c r="CE118" s="874"/>
      <c r="CF118" s="904" t="s">
        <v>128</v>
      </c>
      <c r="CG118" s="905"/>
      <c r="CH118" s="905"/>
      <c r="CI118" s="905"/>
      <c r="CJ118" s="905"/>
      <c r="CK118" s="956"/>
      <c r="CL118" s="850"/>
      <c r="CM118" s="844" t="s">
        <v>459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433</v>
      </c>
      <c r="DH118" s="809"/>
      <c r="DI118" s="809"/>
      <c r="DJ118" s="809"/>
      <c r="DK118" s="810"/>
      <c r="DL118" s="811" t="s">
        <v>433</v>
      </c>
      <c r="DM118" s="809"/>
      <c r="DN118" s="809"/>
      <c r="DO118" s="809"/>
      <c r="DP118" s="810"/>
      <c r="DQ118" s="811" t="s">
        <v>433</v>
      </c>
      <c r="DR118" s="809"/>
      <c r="DS118" s="809"/>
      <c r="DT118" s="809"/>
      <c r="DU118" s="810"/>
      <c r="DV118" s="853" t="s">
        <v>128</v>
      </c>
      <c r="DW118" s="854"/>
      <c r="DX118" s="854"/>
      <c r="DY118" s="854"/>
      <c r="DZ118" s="855"/>
    </row>
    <row r="119" spans="1:130" s="233" customFormat="1" ht="26.25" customHeight="1" x14ac:dyDescent="0.2">
      <c r="A119" s="847" t="s">
        <v>431</v>
      </c>
      <c r="B119" s="848"/>
      <c r="C119" s="889" t="s">
        <v>432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128</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54" t="s">
        <v>184</v>
      </c>
      <c r="BA119" s="254"/>
      <c r="BB119" s="254"/>
      <c r="BC119" s="254"/>
      <c r="BD119" s="254"/>
      <c r="BE119" s="254"/>
      <c r="BF119" s="254"/>
      <c r="BG119" s="254"/>
      <c r="BH119" s="254"/>
      <c r="BI119" s="254"/>
      <c r="BJ119" s="254"/>
      <c r="BK119" s="254"/>
      <c r="BL119" s="254"/>
      <c r="BM119" s="254"/>
      <c r="BN119" s="254"/>
      <c r="BO119" s="906" t="s">
        <v>460</v>
      </c>
      <c r="BP119" s="907"/>
      <c r="BQ119" s="908">
        <v>7027438</v>
      </c>
      <c r="BR119" s="874"/>
      <c r="BS119" s="874"/>
      <c r="BT119" s="874"/>
      <c r="BU119" s="874"/>
      <c r="BV119" s="874">
        <v>6566913</v>
      </c>
      <c r="BW119" s="874"/>
      <c r="BX119" s="874"/>
      <c r="BY119" s="874"/>
      <c r="BZ119" s="874"/>
      <c r="CA119" s="874">
        <v>6031810</v>
      </c>
      <c r="CB119" s="874"/>
      <c r="CC119" s="874"/>
      <c r="CD119" s="874"/>
      <c r="CE119" s="874"/>
      <c r="CF119" s="777"/>
      <c r="CG119" s="778"/>
      <c r="CH119" s="778"/>
      <c r="CI119" s="778"/>
      <c r="CJ119" s="863"/>
      <c r="CK119" s="957"/>
      <c r="CL119" s="852"/>
      <c r="CM119" s="867" t="s">
        <v>461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433</v>
      </c>
      <c r="DH119" s="793"/>
      <c r="DI119" s="793"/>
      <c r="DJ119" s="793"/>
      <c r="DK119" s="794"/>
      <c r="DL119" s="795" t="s">
        <v>128</v>
      </c>
      <c r="DM119" s="793"/>
      <c r="DN119" s="793"/>
      <c r="DO119" s="793"/>
      <c r="DP119" s="794"/>
      <c r="DQ119" s="795" t="s">
        <v>437</v>
      </c>
      <c r="DR119" s="793"/>
      <c r="DS119" s="793"/>
      <c r="DT119" s="793"/>
      <c r="DU119" s="794"/>
      <c r="DV119" s="877" t="s">
        <v>433</v>
      </c>
      <c r="DW119" s="878"/>
      <c r="DX119" s="878"/>
      <c r="DY119" s="878"/>
      <c r="DZ119" s="879"/>
    </row>
    <row r="120" spans="1:130" s="233" customFormat="1" ht="26.25" customHeight="1" x14ac:dyDescent="0.2">
      <c r="A120" s="849"/>
      <c r="B120" s="850"/>
      <c r="C120" s="844" t="s">
        <v>438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433</v>
      </c>
      <c r="AB120" s="809"/>
      <c r="AC120" s="809"/>
      <c r="AD120" s="809"/>
      <c r="AE120" s="810"/>
      <c r="AF120" s="811" t="s">
        <v>128</v>
      </c>
      <c r="AG120" s="809"/>
      <c r="AH120" s="809"/>
      <c r="AI120" s="809"/>
      <c r="AJ120" s="810"/>
      <c r="AK120" s="811" t="s">
        <v>433</v>
      </c>
      <c r="AL120" s="809"/>
      <c r="AM120" s="809"/>
      <c r="AN120" s="809"/>
      <c r="AO120" s="810"/>
      <c r="AP120" s="853" t="s">
        <v>128</v>
      </c>
      <c r="AQ120" s="854"/>
      <c r="AR120" s="854"/>
      <c r="AS120" s="854"/>
      <c r="AT120" s="855"/>
      <c r="AU120" s="909" t="s">
        <v>462</v>
      </c>
      <c r="AV120" s="910"/>
      <c r="AW120" s="910"/>
      <c r="AX120" s="910"/>
      <c r="AY120" s="911"/>
      <c r="AZ120" s="889" t="s">
        <v>463</v>
      </c>
      <c r="BA120" s="837"/>
      <c r="BB120" s="837"/>
      <c r="BC120" s="837"/>
      <c r="BD120" s="837"/>
      <c r="BE120" s="837"/>
      <c r="BF120" s="837"/>
      <c r="BG120" s="837"/>
      <c r="BH120" s="837"/>
      <c r="BI120" s="837"/>
      <c r="BJ120" s="837"/>
      <c r="BK120" s="837"/>
      <c r="BL120" s="837"/>
      <c r="BM120" s="837"/>
      <c r="BN120" s="837"/>
      <c r="BO120" s="837"/>
      <c r="BP120" s="838"/>
      <c r="BQ120" s="890">
        <v>2609497</v>
      </c>
      <c r="BR120" s="871"/>
      <c r="BS120" s="871"/>
      <c r="BT120" s="871"/>
      <c r="BU120" s="871"/>
      <c r="BV120" s="871">
        <v>2909627</v>
      </c>
      <c r="BW120" s="871"/>
      <c r="BX120" s="871"/>
      <c r="BY120" s="871"/>
      <c r="BZ120" s="871"/>
      <c r="CA120" s="871">
        <v>3751353</v>
      </c>
      <c r="CB120" s="871"/>
      <c r="CC120" s="871"/>
      <c r="CD120" s="871"/>
      <c r="CE120" s="871"/>
      <c r="CF120" s="895">
        <v>100.4</v>
      </c>
      <c r="CG120" s="896"/>
      <c r="CH120" s="896"/>
      <c r="CI120" s="896"/>
      <c r="CJ120" s="896"/>
      <c r="CK120" s="897" t="s">
        <v>464</v>
      </c>
      <c r="CL120" s="881"/>
      <c r="CM120" s="881"/>
      <c r="CN120" s="881"/>
      <c r="CO120" s="882"/>
      <c r="CP120" s="901" t="s">
        <v>465</v>
      </c>
      <c r="CQ120" s="902"/>
      <c r="CR120" s="902"/>
      <c r="CS120" s="902"/>
      <c r="CT120" s="902"/>
      <c r="CU120" s="902"/>
      <c r="CV120" s="902"/>
      <c r="CW120" s="902"/>
      <c r="CX120" s="902"/>
      <c r="CY120" s="902"/>
      <c r="CZ120" s="902"/>
      <c r="DA120" s="902"/>
      <c r="DB120" s="902"/>
      <c r="DC120" s="902"/>
      <c r="DD120" s="902"/>
      <c r="DE120" s="902"/>
      <c r="DF120" s="903"/>
      <c r="DG120" s="890">
        <v>2026865</v>
      </c>
      <c r="DH120" s="871"/>
      <c r="DI120" s="871"/>
      <c r="DJ120" s="871"/>
      <c r="DK120" s="871"/>
      <c r="DL120" s="871">
        <v>1663648</v>
      </c>
      <c r="DM120" s="871"/>
      <c r="DN120" s="871"/>
      <c r="DO120" s="871"/>
      <c r="DP120" s="871"/>
      <c r="DQ120" s="871">
        <v>1240605</v>
      </c>
      <c r="DR120" s="871"/>
      <c r="DS120" s="871"/>
      <c r="DT120" s="871"/>
      <c r="DU120" s="871"/>
      <c r="DV120" s="872">
        <v>33.200000000000003</v>
      </c>
      <c r="DW120" s="872"/>
      <c r="DX120" s="872"/>
      <c r="DY120" s="872"/>
      <c r="DZ120" s="873"/>
    </row>
    <row r="121" spans="1:130" s="233" customFormat="1" ht="26.25" customHeight="1" x14ac:dyDescent="0.2">
      <c r="A121" s="849"/>
      <c r="B121" s="850"/>
      <c r="C121" s="892" t="s">
        <v>466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437</v>
      </c>
      <c r="AB121" s="809"/>
      <c r="AC121" s="809"/>
      <c r="AD121" s="809"/>
      <c r="AE121" s="810"/>
      <c r="AF121" s="811" t="s">
        <v>128</v>
      </c>
      <c r="AG121" s="809"/>
      <c r="AH121" s="809"/>
      <c r="AI121" s="809"/>
      <c r="AJ121" s="810"/>
      <c r="AK121" s="811" t="s">
        <v>437</v>
      </c>
      <c r="AL121" s="809"/>
      <c r="AM121" s="809"/>
      <c r="AN121" s="809"/>
      <c r="AO121" s="810"/>
      <c r="AP121" s="853" t="s">
        <v>437</v>
      </c>
      <c r="AQ121" s="854"/>
      <c r="AR121" s="854"/>
      <c r="AS121" s="854"/>
      <c r="AT121" s="855"/>
      <c r="AU121" s="912"/>
      <c r="AV121" s="913"/>
      <c r="AW121" s="913"/>
      <c r="AX121" s="913"/>
      <c r="AY121" s="914"/>
      <c r="AZ121" s="844" t="s">
        <v>467</v>
      </c>
      <c r="BA121" s="781"/>
      <c r="BB121" s="781"/>
      <c r="BC121" s="781"/>
      <c r="BD121" s="781"/>
      <c r="BE121" s="781"/>
      <c r="BF121" s="781"/>
      <c r="BG121" s="781"/>
      <c r="BH121" s="781"/>
      <c r="BI121" s="781"/>
      <c r="BJ121" s="781"/>
      <c r="BK121" s="781"/>
      <c r="BL121" s="781"/>
      <c r="BM121" s="781"/>
      <c r="BN121" s="781"/>
      <c r="BO121" s="781"/>
      <c r="BP121" s="782"/>
      <c r="BQ121" s="845">
        <v>59261</v>
      </c>
      <c r="BR121" s="846"/>
      <c r="BS121" s="846"/>
      <c r="BT121" s="846"/>
      <c r="BU121" s="846"/>
      <c r="BV121" s="846">
        <v>37955</v>
      </c>
      <c r="BW121" s="846"/>
      <c r="BX121" s="846"/>
      <c r="BY121" s="846"/>
      <c r="BZ121" s="846"/>
      <c r="CA121" s="846">
        <v>21710</v>
      </c>
      <c r="CB121" s="846"/>
      <c r="CC121" s="846"/>
      <c r="CD121" s="846"/>
      <c r="CE121" s="846"/>
      <c r="CF121" s="904">
        <v>0.6</v>
      </c>
      <c r="CG121" s="905"/>
      <c r="CH121" s="905"/>
      <c r="CI121" s="905"/>
      <c r="CJ121" s="905"/>
      <c r="CK121" s="898"/>
      <c r="CL121" s="884"/>
      <c r="CM121" s="884"/>
      <c r="CN121" s="884"/>
      <c r="CO121" s="885"/>
      <c r="CP121" s="864" t="s">
        <v>403</v>
      </c>
      <c r="CQ121" s="865"/>
      <c r="CR121" s="865"/>
      <c r="CS121" s="865"/>
      <c r="CT121" s="865"/>
      <c r="CU121" s="865"/>
      <c r="CV121" s="865"/>
      <c r="CW121" s="865"/>
      <c r="CX121" s="865"/>
      <c r="CY121" s="865"/>
      <c r="CZ121" s="865"/>
      <c r="DA121" s="865"/>
      <c r="DB121" s="865"/>
      <c r="DC121" s="865"/>
      <c r="DD121" s="865"/>
      <c r="DE121" s="865"/>
      <c r="DF121" s="866"/>
      <c r="DG121" s="845">
        <v>228626</v>
      </c>
      <c r="DH121" s="846"/>
      <c r="DI121" s="846"/>
      <c r="DJ121" s="846"/>
      <c r="DK121" s="846"/>
      <c r="DL121" s="846">
        <v>175322</v>
      </c>
      <c r="DM121" s="846"/>
      <c r="DN121" s="846"/>
      <c r="DO121" s="846"/>
      <c r="DP121" s="846"/>
      <c r="DQ121" s="846">
        <v>109199</v>
      </c>
      <c r="DR121" s="846"/>
      <c r="DS121" s="846"/>
      <c r="DT121" s="846"/>
      <c r="DU121" s="846"/>
      <c r="DV121" s="823">
        <v>2.9</v>
      </c>
      <c r="DW121" s="823"/>
      <c r="DX121" s="823"/>
      <c r="DY121" s="823"/>
      <c r="DZ121" s="824"/>
    </row>
    <row r="122" spans="1:130" s="233" customFormat="1" ht="26.25" customHeight="1" x14ac:dyDescent="0.2">
      <c r="A122" s="849"/>
      <c r="B122" s="850"/>
      <c r="C122" s="844" t="s">
        <v>448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433</v>
      </c>
      <c r="AB122" s="809"/>
      <c r="AC122" s="809"/>
      <c r="AD122" s="809"/>
      <c r="AE122" s="810"/>
      <c r="AF122" s="811" t="s">
        <v>433</v>
      </c>
      <c r="AG122" s="809"/>
      <c r="AH122" s="809"/>
      <c r="AI122" s="809"/>
      <c r="AJ122" s="810"/>
      <c r="AK122" s="811" t="s">
        <v>437</v>
      </c>
      <c r="AL122" s="809"/>
      <c r="AM122" s="809"/>
      <c r="AN122" s="809"/>
      <c r="AO122" s="810"/>
      <c r="AP122" s="853" t="s">
        <v>128</v>
      </c>
      <c r="AQ122" s="854"/>
      <c r="AR122" s="854"/>
      <c r="AS122" s="854"/>
      <c r="AT122" s="855"/>
      <c r="AU122" s="912"/>
      <c r="AV122" s="913"/>
      <c r="AW122" s="913"/>
      <c r="AX122" s="913"/>
      <c r="AY122" s="914"/>
      <c r="AZ122" s="867" t="s">
        <v>468</v>
      </c>
      <c r="BA122" s="868"/>
      <c r="BB122" s="868"/>
      <c r="BC122" s="868"/>
      <c r="BD122" s="868"/>
      <c r="BE122" s="868"/>
      <c r="BF122" s="868"/>
      <c r="BG122" s="868"/>
      <c r="BH122" s="868"/>
      <c r="BI122" s="868"/>
      <c r="BJ122" s="868"/>
      <c r="BK122" s="868"/>
      <c r="BL122" s="868"/>
      <c r="BM122" s="868"/>
      <c r="BN122" s="868"/>
      <c r="BO122" s="868"/>
      <c r="BP122" s="869"/>
      <c r="BQ122" s="908">
        <v>5160393</v>
      </c>
      <c r="BR122" s="874"/>
      <c r="BS122" s="874"/>
      <c r="BT122" s="874"/>
      <c r="BU122" s="874"/>
      <c r="BV122" s="874">
        <v>5051072</v>
      </c>
      <c r="BW122" s="874"/>
      <c r="BX122" s="874"/>
      <c r="BY122" s="874"/>
      <c r="BZ122" s="874"/>
      <c r="CA122" s="874">
        <v>5027568</v>
      </c>
      <c r="CB122" s="874"/>
      <c r="CC122" s="874"/>
      <c r="CD122" s="874"/>
      <c r="CE122" s="874"/>
      <c r="CF122" s="875">
        <v>134.5</v>
      </c>
      <c r="CG122" s="876"/>
      <c r="CH122" s="876"/>
      <c r="CI122" s="876"/>
      <c r="CJ122" s="876"/>
      <c r="CK122" s="898"/>
      <c r="CL122" s="884"/>
      <c r="CM122" s="884"/>
      <c r="CN122" s="884"/>
      <c r="CO122" s="885"/>
      <c r="CP122" s="864" t="s">
        <v>469</v>
      </c>
      <c r="CQ122" s="865"/>
      <c r="CR122" s="865"/>
      <c r="CS122" s="865"/>
      <c r="CT122" s="865"/>
      <c r="CU122" s="865"/>
      <c r="CV122" s="865"/>
      <c r="CW122" s="865"/>
      <c r="CX122" s="865"/>
      <c r="CY122" s="865"/>
      <c r="CZ122" s="865"/>
      <c r="DA122" s="865"/>
      <c r="DB122" s="865"/>
      <c r="DC122" s="865"/>
      <c r="DD122" s="865"/>
      <c r="DE122" s="865"/>
      <c r="DF122" s="866"/>
      <c r="DG122" s="845" t="s">
        <v>437</v>
      </c>
      <c r="DH122" s="846"/>
      <c r="DI122" s="846"/>
      <c r="DJ122" s="846"/>
      <c r="DK122" s="846"/>
      <c r="DL122" s="846" t="s">
        <v>433</v>
      </c>
      <c r="DM122" s="846"/>
      <c r="DN122" s="846"/>
      <c r="DO122" s="846"/>
      <c r="DP122" s="846"/>
      <c r="DQ122" s="846" t="s">
        <v>437</v>
      </c>
      <c r="DR122" s="846"/>
      <c r="DS122" s="846"/>
      <c r="DT122" s="846"/>
      <c r="DU122" s="846"/>
      <c r="DV122" s="823" t="s">
        <v>128</v>
      </c>
      <c r="DW122" s="823"/>
      <c r="DX122" s="823"/>
      <c r="DY122" s="823"/>
      <c r="DZ122" s="824"/>
    </row>
    <row r="123" spans="1:130" s="233" customFormat="1" ht="26.25" customHeight="1" x14ac:dyDescent="0.2">
      <c r="A123" s="849"/>
      <c r="B123" s="850"/>
      <c r="C123" s="844" t="s">
        <v>454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128</v>
      </c>
      <c r="AG123" s="809"/>
      <c r="AH123" s="809"/>
      <c r="AI123" s="809"/>
      <c r="AJ123" s="810"/>
      <c r="AK123" s="811" t="s">
        <v>128</v>
      </c>
      <c r="AL123" s="809"/>
      <c r="AM123" s="809"/>
      <c r="AN123" s="809"/>
      <c r="AO123" s="810"/>
      <c r="AP123" s="853" t="s">
        <v>433</v>
      </c>
      <c r="AQ123" s="854"/>
      <c r="AR123" s="854"/>
      <c r="AS123" s="854"/>
      <c r="AT123" s="855"/>
      <c r="AU123" s="915"/>
      <c r="AV123" s="916"/>
      <c r="AW123" s="916"/>
      <c r="AX123" s="916"/>
      <c r="AY123" s="916"/>
      <c r="AZ123" s="254" t="s">
        <v>184</v>
      </c>
      <c r="BA123" s="254"/>
      <c r="BB123" s="254"/>
      <c r="BC123" s="254"/>
      <c r="BD123" s="254"/>
      <c r="BE123" s="254"/>
      <c r="BF123" s="254"/>
      <c r="BG123" s="254"/>
      <c r="BH123" s="254"/>
      <c r="BI123" s="254"/>
      <c r="BJ123" s="254"/>
      <c r="BK123" s="254"/>
      <c r="BL123" s="254"/>
      <c r="BM123" s="254"/>
      <c r="BN123" s="254"/>
      <c r="BO123" s="906" t="s">
        <v>470</v>
      </c>
      <c r="BP123" s="907"/>
      <c r="BQ123" s="861">
        <v>7829151</v>
      </c>
      <c r="BR123" s="862"/>
      <c r="BS123" s="862"/>
      <c r="BT123" s="862"/>
      <c r="BU123" s="862"/>
      <c r="BV123" s="862">
        <v>7998654</v>
      </c>
      <c r="BW123" s="862"/>
      <c r="BX123" s="862"/>
      <c r="BY123" s="862"/>
      <c r="BZ123" s="862"/>
      <c r="CA123" s="862">
        <v>8800631</v>
      </c>
      <c r="CB123" s="862"/>
      <c r="CC123" s="862"/>
      <c r="CD123" s="862"/>
      <c r="CE123" s="862"/>
      <c r="CF123" s="777"/>
      <c r="CG123" s="778"/>
      <c r="CH123" s="778"/>
      <c r="CI123" s="778"/>
      <c r="CJ123" s="863"/>
      <c r="CK123" s="898"/>
      <c r="CL123" s="884"/>
      <c r="CM123" s="884"/>
      <c r="CN123" s="884"/>
      <c r="CO123" s="885"/>
      <c r="CP123" s="864" t="s">
        <v>471</v>
      </c>
      <c r="CQ123" s="865"/>
      <c r="CR123" s="865"/>
      <c r="CS123" s="865"/>
      <c r="CT123" s="865"/>
      <c r="CU123" s="865"/>
      <c r="CV123" s="865"/>
      <c r="CW123" s="865"/>
      <c r="CX123" s="865"/>
      <c r="CY123" s="865"/>
      <c r="CZ123" s="865"/>
      <c r="DA123" s="865"/>
      <c r="DB123" s="865"/>
      <c r="DC123" s="865"/>
      <c r="DD123" s="865"/>
      <c r="DE123" s="865"/>
      <c r="DF123" s="866"/>
      <c r="DG123" s="808" t="s">
        <v>433</v>
      </c>
      <c r="DH123" s="809"/>
      <c r="DI123" s="809"/>
      <c r="DJ123" s="809"/>
      <c r="DK123" s="810"/>
      <c r="DL123" s="811" t="s">
        <v>128</v>
      </c>
      <c r="DM123" s="809"/>
      <c r="DN123" s="809"/>
      <c r="DO123" s="809"/>
      <c r="DP123" s="810"/>
      <c r="DQ123" s="811" t="s">
        <v>437</v>
      </c>
      <c r="DR123" s="809"/>
      <c r="DS123" s="809"/>
      <c r="DT123" s="809"/>
      <c r="DU123" s="810"/>
      <c r="DV123" s="853" t="s">
        <v>433</v>
      </c>
      <c r="DW123" s="854"/>
      <c r="DX123" s="854"/>
      <c r="DY123" s="854"/>
      <c r="DZ123" s="855"/>
    </row>
    <row r="124" spans="1:130" s="233" customFormat="1" ht="26.25" customHeight="1" thickBot="1" x14ac:dyDescent="0.25">
      <c r="A124" s="849"/>
      <c r="B124" s="850"/>
      <c r="C124" s="844" t="s">
        <v>457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437</v>
      </c>
      <c r="AB124" s="809"/>
      <c r="AC124" s="809"/>
      <c r="AD124" s="809"/>
      <c r="AE124" s="810"/>
      <c r="AF124" s="811" t="s">
        <v>128</v>
      </c>
      <c r="AG124" s="809"/>
      <c r="AH124" s="809"/>
      <c r="AI124" s="809"/>
      <c r="AJ124" s="810"/>
      <c r="AK124" s="811" t="s">
        <v>128</v>
      </c>
      <c r="AL124" s="809"/>
      <c r="AM124" s="809"/>
      <c r="AN124" s="809"/>
      <c r="AO124" s="810"/>
      <c r="AP124" s="853" t="s">
        <v>128</v>
      </c>
      <c r="AQ124" s="854"/>
      <c r="AR124" s="854"/>
      <c r="AS124" s="854"/>
      <c r="AT124" s="855"/>
      <c r="AU124" s="856" t="s">
        <v>472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433</v>
      </c>
      <c r="BW124" s="860"/>
      <c r="BX124" s="860"/>
      <c r="BY124" s="860"/>
      <c r="BZ124" s="860"/>
      <c r="CA124" s="860" t="s">
        <v>437</v>
      </c>
      <c r="CB124" s="860"/>
      <c r="CC124" s="860"/>
      <c r="CD124" s="860"/>
      <c r="CE124" s="860"/>
      <c r="CF124" s="755"/>
      <c r="CG124" s="756"/>
      <c r="CH124" s="756"/>
      <c r="CI124" s="756"/>
      <c r="CJ124" s="891"/>
      <c r="CK124" s="899"/>
      <c r="CL124" s="899"/>
      <c r="CM124" s="899"/>
      <c r="CN124" s="899"/>
      <c r="CO124" s="900"/>
      <c r="CP124" s="864" t="s">
        <v>473</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128</v>
      </c>
      <c r="DR124" s="793"/>
      <c r="DS124" s="793"/>
      <c r="DT124" s="793"/>
      <c r="DU124" s="794"/>
      <c r="DV124" s="877" t="s">
        <v>128</v>
      </c>
      <c r="DW124" s="878"/>
      <c r="DX124" s="878"/>
      <c r="DY124" s="878"/>
      <c r="DZ124" s="879"/>
    </row>
    <row r="125" spans="1:130" s="233" customFormat="1" ht="26.25" customHeight="1" x14ac:dyDescent="0.2">
      <c r="A125" s="849"/>
      <c r="B125" s="850"/>
      <c r="C125" s="844" t="s">
        <v>459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437</v>
      </c>
      <c r="AG125" s="809"/>
      <c r="AH125" s="809"/>
      <c r="AI125" s="809"/>
      <c r="AJ125" s="810"/>
      <c r="AK125" s="811" t="s">
        <v>437</v>
      </c>
      <c r="AL125" s="809"/>
      <c r="AM125" s="809"/>
      <c r="AN125" s="809"/>
      <c r="AO125" s="810"/>
      <c r="AP125" s="853" t="s">
        <v>437</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474</v>
      </c>
      <c r="CL125" s="881"/>
      <c r="CM125" s="881"/>
      <c r="CN125" s="881"/>
      <c r="CO125" s="882"/>
      <c r="CP125" s="889" t="s">
        <v>475</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437</v>
      </c>
      <c r="DR125" s="871"/>
      <c r="DS125" s="871"/>
      <c r="DT125" s="871"/>
      <c r="DU125" s="871"/>
      <c r="DV125" s="872" t="s">
        <v>128</v>
      </c>
      <c r="DW125" s="872"/>
      <c r="DX125" s="872"/>
      <c r="DY125" s="872"/>
      <c r="DZ125" s="873"/>
    </row>
    <row r="126" spans="1:130" s="233" customFormat="1" ht="26.25" customHeight="1" thickBot="1" x14ac:dyDescent="0.25">
      <c r="A126" s="849"/>
      <c r="B126" s="850"/>
      <c r="C126" s="844" t="s">
        <v>461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433</v>
      </c>
      <c r="AG126" s="809"/>
      <c r="AH126" s="809"/>
      <c r="AI126" s="809"/>
      <c r="AJ126" s="810"/>
      <c r="AK126" s="811" t="s">
        <v>128</v>
      </c>
      <c r="AL126" s="809"/>
      <c r="AM126" s="809"/>
      <c r="AN126" s="809"/>
      <c r="AO126" s="810"/>
      <c r="AP126" s="853" t="s">
        <v>128</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476</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128</v>
      </c>
      <c r="DR126" s="846"/>
      <c r="DS126" s="846"/>
      <c r="DT126" s="846"/>
      <c r="DU126" s="846"/>
      <c r="DV126" s="823" t="s">
        <v>437</v>
      </c>
      <c r="DW126" s="823"/>
      <c r="DX126" s="823"/>
      <c r="DY126" s="823"/>
      <c r="DZ126" s="824"/>
    </row>
    <row r="127" spans="1:130" s="233" customFormat="1" ht="26.25" customHeight="1" x14ac:dyDescent="0.2">
      <c r="A127" s="851"/>
      <c r="B127" s="852"/>
      <c r="C127" s="867" t="s">
        <v>477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433</v>
      </c>
      <c r="AB127" s="809"/>
      <c r="AC127" s="809"/>
      <c r="AD127" s="809"/>
      <c r="AE127" s="810"/>
      <c r="AF127" s="811" t="s">
        <v>433</v>
      </c>
      <c r="AG127" s="809"/>
      <c r="AH127" s="809"/>
      <c r="AI127" s="809"/>
      <c r="AJ127" s="810"/>
      <c r="AK127" s="811" t="s">
        <v>128</v>
      </c>
      <c r="AL127" s="809"/>
      <c r="AM127" s="809"/>
      <c r="AN127" s="809"/>
      <c r="AO127" s="810"/>
      <c r="AP127" s="853" t="s">
        <v>128</v>
      </c>
      <c r="AQ127" s="854"/>
      <c r="AR127" s="854"/>
      <c r="AS127" s="854"/>
      <c r="AT127" s="855"/>
      <c r="AU127" s="235"/>
      <c r="AV127" s="235"/>
      <c r="AW127" s="235"/>
      <c r="AX127" s="870" t="s">
        <v>478</v>
      </c>
      <c r="AY127" s="841"/>
      <c r="AZ127" s="841"/>
      <c r="BA127" s="841"/>
      <c r="BB127" s="841"/>
      <c r="BC127" s="841"/>
      <c r="BD127" s="841"/>
      <c r="BE127" s="842"/>
      <c r="BF127" s="840" t="s">
        <v>479</v>
      </c>
      <c r="BG127" s="841"/>
      <c r="BH127" s="841"/>
      <c r="BI127" s="841"/>
      <c r="BJ127" s="841"/>
      <c r="BK127" s="841"/>
      <c r="BL127" s="842"/>
      <c r="BM127" s="840" t="s">
        <v>480</v>
      </c>
      <c r="BN127" s="841"/>
      <c r="BO127" s="841"/>
      <c r="BP127" s="841"/>
      <c r="BQ127" s="841"/>
      <c r="BR127" s="841"/>
      <c r="BS127" s="842"/>
      <c r="BT127" s="840" t="s">
        <v>481</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482</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33" customFormat="1" ht="26.25" customHeight="1" thickBot="1" x14ac:dyDescent="0.25">
      <c r="A128" s="825" t="s">
        <v>483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484</v>
      </c>
      <c r="X128" s="827"/>
      <c r="Y128" s="827"/>
      <c r="Z128" s="828"/>
      <c r="AA128" s="829">
        <v>14604</v>
      </c>
      <c r="AB128" s="830"/>
      <c r="AC128" s="830"/>
      <c r="AD128" s="830"/>
      <c r="AE128" s="831"/>
      <c r="AF128" s="832">
        <v>17540</v>
      </c>
      <c r="AG128" s="830"/>
      <c r="AH128" s="830"/>
      <c r="AI128" s="830"/>
      <c r="AJ128" s="831"/>
      <c r="AK128" s="832">
        <v>17529</v>
      </c>
      <c r="AL128" s="830"/>
      <c r="AM128" s="830"/>
      <c r="AN128" s="830"/>
      <c r="AO128" s="831"/>
      <c r="AP128" s="833"/>
      <c r="AQ128" s="834"/>
      <c r="AR128" s="834"/>
      <c r="AS128" s="834"/>
      <c r="AT128" s="835"/>
      <c r="AU128" s="235"/>
      <c r="AV128" s="235"/>
      <c r="AW128" s="235"/>
      <c r="AX128" s="836" t="s">
        <v>485</v>
      </c>
      <c r="AY128" s="837"/>
      <c r="AZ128" s="837"/>
      <c r="BA128" s="837"/>
      <c r="BB128" s="837"/>
      <c r="BC128" s="837"/>
      <c r="BD128" s="837"/>
      <c r="BE128" s="838"/>
      <c r="BF128" s="815" t="s">
        <v>433</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486</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433</v>
      </c>
      <c r="DM128" s="820"/>
      <c r="DN128" s="820"/>
      <c r="DO128" s="820"/>
      <c r="DP128" s="820"/>
      <c r="DQ128" s="820" t="s">
        <v>128</v>
      </c>
      <c r="DR128" s="820"/>
      <c r="DS128" s="820"/>
      <c r="DT128" s="820"/>
      <c r="DU128" s="820"/>
      <c r="DV128" s="821" t="s">
        <v>128</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487</v>
      </c>
      <c r="X129" s="806"/>
      <c r="Y129" s="806"/>
      <c r="Z129" s="807"/>
      <c r="AA129" s="808">
        <v>3819308</v>
      </c>
      <c r="AB129" s="809"/>
      <c r="AC129" s="809"/>
      <c r="AD129" s="809"/>
      <c r="AE129" s="810"/>
      <c r="AF129" s="811">
        <v>4037314</v>
      </c>
      <c r="AG129" s="809"/>
      <c r="AH129" s="809"/>
      <c r="AI129" s="809"/>
      <c r="AJ129" s="810"/>
      <c r="AK129" s="811">
        <v>4254818</v>
      </c>
      <c r="AL129" s="809"/>
      <c r="AM129" s="809"/>
      <c r="AN129" s="809"/>
      <c r="AO129" s="810"/>
      <c r="AP129" s="812"/>
      <c r="AQ129" s="813"/>
      <c r="AR129" s="813"/>
      <c r="AS129" s="813"/>
      <c r="AT129" s="814"/>
      <c r="AU129" s="236"/>
      <c r="AV129" s="236"/>
      <c r="AW129" s="236"/>
      <c r="AX129" s="780" t="s">
        <v>488</v>
      </c>
      <c r="AY129" s="781"/>
      <c r="AZ129" s="781"/>
      <c r="BA129" s="781"/>
      <c r="BB129" s="781"/>
      <c r="BC129" s="781"/>
      <c r="BD129" s="781"/>
      <c r="BE129" s="782"/>
      <c r="BF129" s="799" t="s">
        <v>433</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489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490</v>
      </c>
      <c r="X130" s="806"/>
      <c r="Y130" s="806"/>
      <c r="Z130" s="807"/>
      <c r="AA130" s="808">
        <v>518382</v>
      </c>
      <c r="AB130" s="809"/>
      <c r="AC130" s="809"/>
      <c r="AD130" s="809"/>
      <c r="AE130" s="810"/>
      <c r="AF130" s="811">
        <v>527764</v>
      </c>
      <c r="AG130" s="809"/>
      <c r="AH130" s="809"/>
      <c r="AI130" s="809"/>
      <c r="AJ130" s="810"/>
      <c r="AK130" s="811">
        <v>518120</v>
      </c>
      <c r="AL130" s="809"/>
      <c r="AM130" s="809"/>
      <c r="AN130" s="809"/>
      <c r="AO130" s="810"/>
      <c r="AP130" s="812"/>
      <c r="AQ130" s="813"/>
      <c r="AR130" s="813"/>
      <c r="AS130" s="813"/>
      <c r="AT130" s="814"/>
      <c r="AU130" s="236"/>
      <c r="AV130" s="236"/>
      <c r="AW130" s="236"/>
      <c r="AX130" s="780" t="s">
        <v>491</v>
      </c>
      <c r="AY130" s="781"/>
      <c r="AZ130" s="781"/>
      <c r="BA130" s="781"/>
      <c r="BB130" s="781"/>
      <c r="BC130" s="781"/>
      <c r="BD130" s="781"/>
      <c r="BE130" s="782"/>
      <c r="BF130" s="783">
        <v>4.9000000000000004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492</v>
      </c>
      <c r="X131" s="790"/>
      <c r="Y131" s="790"/>
      <c r="Z131" s="791"/>
      <c r="AA131" s="792">
        <v>3300926</v>
      </c>
      <c r="AB131" s="793"/>
      <c r="AC131" s="793"/>
      <c r="AD131" s="793"/>
      <c r="AE131" s="794"/>
      <c r="AF131" s="795">
        <v>3509550</v>
      </c>
      <c r="AG131" s="793"/>
      <c r="AH131" s="793"/>
      <c r="AI131" s="793"/>
      <c r="AJ131" s="794"/>
      <c r="AK131" s="795">
        <v>3736698</v>
      </c>
      <c r="AL131" s="793"/>
      <c r="AM131" s="793"/>
      <c r="AN131" s="793"/>
      <c r="AO131" s="794"/>
      <c r="AP131" s="796"/>
      <c r="AQ131" s="797"/>
      <c r="AR131" s="797"/>
      <c r="AS131" s="797"/>
      <c r="AT131" s="798"/>
      <c r="AU131" s="236"/>
      <c r="AV131" s="236"/>
      <c r="AW131" s="236"/>
      <c r="AX131" s="758" t="s">
        <v>493</v>
      </c>
      <c r="AY131" s="759"/>
      <c r="AZ131" s="759"/>
      <c r="BA131" s="759"/>
      <c r="BB131" s="759"/>
      <c r="BC131" s="759"/>
      <c r="BD131" s="759"/>
      <c r="BE131" s="760"/>
      <c r="BF131" s="761" t="s">
        <v>433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494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495</v>
      </c>
      <c r="W132" s="771"/>
      <c r="X132" s="771"/>
      <c r="Y132" s="771"/>
      <c r="Z132" s="772"/>
      <c r="AA132" s="773">
        <v>6.555705884</v>
      </c>
      <c r="AB132" s="774"/>
      <c r="AC132" s="774"/>
      <c r="AD132" s="774"/>
      <c r="AE132" s="775"/>
      <c r="AF132" s="776">
        <v>5.0057129829999996</v>
      </c>
      <c r="AG132" s="774"/>
      <c r="AH132" s="774"/>
      <c r="AI132" s="774"/>
      <c r="AJ132" s="775"/>
      <c r="AK132" s="776">
        <v>3.1676094780000001</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496</v>
      </c>
      <c r="W133" s="750"/>
      <c r="X133" s="750"/>
      <c r="Y133" s="750"/>
      <c r="Z133" s="751"/>
      <c r="AA133" s="752">
        <v>6.7</v>
      </c>
      <c r="AB133" s="753"/>
      <c r="AC133" s="753"/>
      <c r="AD133" s="753"/>
      <c r="AE133" s="754"/>
      <c r="AF133" s="752">
        <v>5.6</v>
      </c>
      <c r="AG133" s="753"/>
      <c r="AH133" s="753"/>
      <c r="AI133" s="753"/>
      <c r="AJ133" s="754"/>
      <c r="AK133" s="752">
        <v>4.9000000000000004</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oclnXf/AL8vAMFkxdu0HVa40eBV1zY2SPTP5ZvTOI3xG1cyi/D/ZkGJrTWtF5gjzUhyGdqA5+vGdLlpeWj/MA==" saltValue="AzyJKjoh0zEki3SLeBim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497</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2c50KO6LlziNnplnBaMSc8H6FOCc0SiJzSXiXE5ihA/0A26vLhAMtmQ8Omin0kKG9Qn38NUd421UMneIUQpGw==" saltValue="k00IJum2ABVcSrEG+xJC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500</v>
      </c>
      <c r="AP7" s="275"/>
      <c r="AQ7" s="276" t="s">
        <v>501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502</v>
      </c>
      <c r="AQ8" s="282" t="s">
        <v>503</v>
      </c>
      <c r="AR8" s="283" t="s">
        <v>504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505</v>
      </c>
      <c r="AL9" s="1160"/>
      <c r="AM9" s="1160"/>
      <c r="AN9" s="1161"/>
      <c r="AO9" s="284">
        <v>1266926</v>
      </c>
      <c r="AP9" s="284">
        <v>121283</v>
      </c>
      <c r="AQ9" s="285">
        <v>102574</v>
      </c>
      <c r="AR9" s="286">
        <v>18.2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506</v>
      </c>
      <c r="AL10" s="1160"/>
      <c r="AM10" s="1160"/>
      <c r="AN10" s="1161"/>
      <c r="AO10" s="287">
        <v>141289</v>
      </c>
      <c r="AP10" s="287">
        <v>13526</v>
      </c>
      <c r="AQ10" s="288">
        <v>16361</v>
      </c>
      <c r="AR10" s="289">
        <v>-17.3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507</v>
      </c>
      <c r="AL11" s="1160"/>
      <c r="AM11" s="1160"/>
      <c r="AN11" s="1161"/>
      <c r="AO11" s="287">
        <v>4182</v>
      </c>
      <c r="AP11" s="287">
        <v>400</v>
      </c>
      <c r="AQ11" s="288">
        <v>763</v>
      </c>
      <c r="AR11" s="289">
        <v>-47.6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508</v>
      </c>
      <c r="AL12" s="1160"/>
      <c r="AM12" s="1160"/>
      <c r="AN12" s="1161"/>
      <c r="AO12" s="287" t="s">
        <v>509</v>
      </c>
      <c r="AP12" s="287" t="s">
        <v>509</v>
      </c>
      <c r="AQ12" s="288" t="s">
        <v>509</v>
      </c>
      <c r="AR12" s="289" t="s">
        <v>509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510</v>
      </c>
      <c r="AL13" s="1160"/>
      <c r="AM13" s="1160"/>
      <c r="AN13" s="1161"/>
      <c r="AO13" s="287">
        <v>43424</v>
      </c>
      <c r="AP13" s="287">
        <v>4157</v>
      </c>
      <c r="AQ13" s="288">
        <v>4354</v>
      </c>
      <c r="AR13" s="289">
        <v>-4.5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511</v>
      </c>
      <c r="AL14" s="1160"/>
      <c r="AM14" s="1160"/>
      <c r="AN14" s="1161"/>
      <c r="AO14" s="287">
        <v>17380</v>
      </c>
      <c r="AP14" s="287">
        <v>1664</v>
      </c>
      <c r="AQ14" s="288">
        <v>2046</v>
      </c>
      <c r="AR14" s="289">
        <v>-18.7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512</v>
      </c>
      <c r="AL15" s="1163"/>
      <c r="AM15" s="1163"/>
      <c r="AN15" s="1164"/>
      <c r="AO15" s="287">
        <v>-85806</v>
      </c>
      <c r="AP15" s="287">
        <v>-8214</v>
      </c>
      <c r="AQ15" s="288">
        <v>-7552</v>
      </c>
      <c r="AR15" s="289">
        <v>8.8000000000000007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184</v>
      </c>
      <c r="AL16" s="1163"/>
      <c r="AM16" s="1163"/>
      <c r="AN16" s="1164"/>
      <c r="AO16" s="287">
        <v>1387395</v>
      </c>
      <c r="AP16" s="287">
        <v>132816</v>
      </c>
      <c r="AQ16" s="288">
        <v>118546</v>
      </c>
      <c r="AR16" s="289">
        <v>12</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517</v>
      </c>
      <c r="AL21" s="1166"/>
      <c r="AM21" s="1166"/>
      <c r="AN21" s="1167"/>
      <c r="AO21" s="300">
        <v>13.79</v>
      </c>
      <c r="AP21" s="301">
        <v>10.45</v>
      </c>
      <c r="AQ21" s="302">
        <v>3.34</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518</v>
      </c>
      <c r="AL22" s="1166"/>
      <c r="AM22" s="1166"/>
      <c r="AN22" s="1167"/>
      <c r="AO22" s="305">
        <v>96</v>
      </c>
      <c r="AP22" s="306">
        <v>96.7</v>
      </c>
      <c r="AQ22" s="307">
        <v>-0.7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519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500</v>
      </c>
      <c r="AP30" s="275"/>
      <c r="AQ30" s="276" t="s">
        <v>501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502</v>
      </c>
      <c r="AQ31" s="282" t="s">
        <v>503</v>
      </c>
      <c r="AR31" s="283" t="s">
        <v>504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522</v>
      </c>
      <c r="AL32" s="1150"/>
      <c r="AM32" s="1150"/>
      <c r="AN32" s="1151"/>
      <c r="AO32" s="315">
        <v>435238</v>
      </c>
      <c r="AP32" s="315">
        <v>41666</v>
      </c>
      <c r="AQ32" s="316">
        <v>59538</v>
      </c>
      <c r="AR32" s="317">
        <v>-30</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523</v>
      </c>
      <c r="AL33" s="1150"/>
      <c r="AM33" s="1150"/>
      <c r="AN33" s="1151"/>
      <c r="AO33" s="315" t="s">
        <v>509</v>
      </c>
      <c r="AP33" s="315" t="s">
        <v>509</v>
      </c>
      <c r="AQ33" s="316" t="s">
        <v>509</v>
      </c>
      <c r="AR33" s="317" t="s">
        <v>509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524</v>
      </c>
      <c r="AL34" s="1150"/>
      <c r="AM34" s="1150"/>
      <c r="AN34" s="1151"/>
      <c r="AO34" s="315" t="s">
        <v>509</v>
      </c>
      <c r="AP34" s="315" t="s">
        <v>509</v>
      </c>
      <c r="AQ34" s="316" t="s">
        <v>509</v>
      </c>
      <c r="AR34" s="317" t="s">
        <v>509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525</v>
      </c>
      <c r="AL35" s="1150"/>
      <c r="AM35" s="1150"/>
      <c r="AN35" s="1151"/>
      <c r="AO35" s="315">
        <v>188641</v>
      </c>
      <c r="AP35" s="315">
        <v>18059</v>
      </c>
      <c r="AQ35" s="316">
        <v>21589</v>
      </c>
      <c r="AR35" s="317">
        <v>-16.399999999999999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526</v>
      </c>
      <c r="AL36" s="1150"/>
      <c r="AM36" s="1150"/>
      <c r="AN36" s="1151"/>
      <c r="AO36" s="315">
        <v>30134</v>
      </c>
      <c r="AP36" s="315">
        <v>2885</v>
      </c>
      <c r="AQ36" s="316">
        <v>5101</v>
      </c>
      <c r="AR36" s="317">
        <v>-43.4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527</v>
      </c>
      <c r="AL37" s="1150"/>
      <c r="AM37" s="1150"/>
      <c r="AN37" s="1151"/>
      <c r="AO37" s="315" t="s">
        <v>509</v>
      </c>
      <c r="AP37" s="315" t="s">
        <v>509</v>
      </c>
      <c r="AQ37" s="316">
        <v>610</v>
      </c>
      <c r="AR37" s="317" t="s">
        <v>509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528</v>
      </c>
      <c r="AL38" s="1153"/>
      <c r="AM38" s="1153"/>
      <c r="AN38" s="1154"/>
      <c r="AO38" s="318" t="s">
        <v>509</v>
      </c>
      <c r="AP38" s="318" t="s">
        <v>509</v>
      </c>
      <c r="AQ38" s="319">
        <v>3</v>
      </c>
      <c r="AR38" s="307" t="s">
        <v>509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529</v>
      </c>
      <c r="AL39" s="1153"/>
      <c r="AM39" s="1153"/>
      <c r="AN39" s="1154"/>
      <c r="AO39" s="315">
        <v>-17529</v>
      </c>
      <c r="AP39" s="315">
        <v>-1678</v>
      </c>
      <c r="AQ39" s="316">
        <v>-1700</v>
      </c>
      <c r="AR39" s="317">
        <v>-1.3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530</v>
      </c>
      <c r="AL40" s="1150"/>
      <c r="AM40" s="1150"/>
      <c r="AN40" s="1151"/>
      <c r="AO40" s="315">
        <v>-518120</v>
      </c>
      <c r="AP40" s="315">
        <v>-49600</v>
      </c>
      <c r="AQ40" s="316">
        <v>-57744</v>
      </c>
      <c r="AR40" s="317">
        <v>-14.1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296</v>
      </c>
      <c r="AL41" s="1156"/>
      <c r="AM41" s="1156"/>
      <c r="AN41" s="1157"/>
      <c r="AO41" s="315">
        <v>118364</v>
      </c>
      <c r="AP41" s="315">
        <v>11331</v>
      </c>
      <c r="AQ41" s="316">
        <v>27397</v>
      </c>
      <c r="AR41" s="317">
        <v>-58.6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500</v>
      </c>
      <c r="AN49" s="1144" t="s">
        <v>534</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535</v>
      </c>
      <c r="AO50" s="332" t="s">
        <v>536</v>
      </c>
      <c r="AP50" s="333" t="s">
        <v>537</v>
      </c>
      <c r="AQ50" s="334" t="s">
        <v>538</v>
      </c>
      <c r="AR50" s="335" t="s">
        <v>539</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868735</v>
      </c>
      <c r="AN51" s="337">
        <v>77207</v>
      </c>
      <c r="AO51" s="338">
        <v>-17.2</v>
      </c>
      <c r="AP51" s="339">
        <v>82993</v>
      </c>
      <c r="AQ51" s="340">
        <v>5.2</v>
      </c>
      <c r="AR51" s="341">
        <v>-22.4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581723</v>
      </c>
      <c r="AN52" s="345">
        <v>51700</v>
      </c>
      <c r="AO52" s="346">
        <v>-26.2</v>
      </c>
      <c r="AP52" s="347">
        <v>46787</v>
      </c>
      <c r="AQ52" s="348">
        <v>-4.9000000000000004</v>
      </c>
      <c r="AR52" s="349">
        <v>-21.3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1392069</v>
      </c>
      <c r="AN53" s="337">
        <v>126162</v>
      </c>
      <c r="AO53" s="338">
        <v>63.4</v>
      </c>
      <c r="AP53" s="339">
        <v>108252</v>
      </c>
      <c r="AQ53" s="340">
        <v>30.4</v>
      </c>
      <c r="AR53" s="341">
        <v>33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876296</v>
      </c>
      <c r="AN54" s="345">
        <v>79418</v>
      </c>
      <c r="AO54" s="346">
        <v>53.6</v>
      </c>
      <c r="AP54" s="347">
        <v>50321</v>
      </c>
      <c r="AQ54" s="348">
        <v>7.6</v>
      </c>
      <c r="AR54" s="349">
        <v>46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796109</v>
      </c>
      <c r="AN55" s="337">
        <v>73111</v>
      </c>
      <c r="AO55" s="338">
        <v>-42</v>
      </c>
      <c r="AP55" s="339">
        <v>93492</v>
      </c>
      <c r="AQ55" s="340">
        <v>-13.6</v>
      </c>
      <c r="AR55" s="341">
        <v>-28.4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397278</v>
      </c>
      <c r="AN56" s="345">
        <v>36484</v>
      </c>
      <c r="AO56" s="346">
        <v>-54.1</v>
      </c>
      <c r="AP56" s="347">
        <v>53316</v>
      </c>
      <c r="AQ56" s="348">
        <v>6</v>
      </c>
      <c r="AR56" s="349">
        <v>-60.1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935867</v>
      </c>
      <c r="AN57" s="337">
        <v>87768</v>
      </c>
      <c r="AO57" s="338">
        <v>20</v>
      </c>
      <c r="AP57" s="339">
        <v>94796</v>
      </c>
      <c r="AQ57" s="340">
        <v>1.4</v>
      </c>
      <c r="AR57" s="341">
        <v>18.600000000000001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486816</v>
      </c>
      <c r="AN58" s="345">
        <v>45655</v>
      </c>
      <c r="AO58" s="346">
        <v>25.1</v>
      </c>
      <c r="AP58" s="347">
        <v>55781</v>
      </c>
      <c r="AQ58" s="348">
        <v>4.5999999999999996</v>
      </c>
      <c r="AR58" s="349">
        <v>20.5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699352</v>
      </c>
      <c r="AN59" s="337">
        <v>66949</v>
      </c>
      <c r="AO59" s="338">
        <v>-23.7</v>
      </c>
      <c r="AP59" s="339">
        <v>85942</v>
      </c>
      <c r="AQ59" s="340">
        <v>-9.3000000000000007</v>
      </c>
      <c r="AR59" s="341">
        <v>-14.4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569488</v>
      </c>
      <c r="AN60" s="345">
        <v>54517</v>
      </c>
      <c r="AO60" s="346">
        <v>19.399999999999999</v>
      </c>
      <c r="AP60" s="347">
        <v>48630</v>
      </c>
      <c r="AQ60" s="348">
        <v>-12.8</v>
      </c>
      <c r="AR60" s="349">
        <v>32.200000000000003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938426</v>
      </c>
      <c r="AN61" s="352">
        <v>86239</v>
      </c>
      <c r="AO61" s="353">
        <v>0.1</v>
      </c>
      <c r="AP61" s="354">
        <v>93095</v>
      </c>
      <c r="AQ61" s="355">
        <v>2.8</v>
      </c>
      <c r="AR61" s="341">
        <v>-2.7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582320</v>
      </c>
      <c r="AN62" s="345">
        <v>53555</v>
      </c>
      <c r="AO62" s="346">
        <v>3.6</v>
      </c>
      <c r="AP62" s="347">
        <v>50967</v>
      </c>
      <c r="AQ62" s="348">
        <v>0.1</v>
      </c>
      <c r="AR62" s="349">
        <v>3.5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TajqNZbNeGgFPJMsVhtUDPEXwmvPnaLSYgnas2G6M2yMEjiT+YPfo3cr8ViKw5o21GHCSdwbUBkVqgMDvSsLg==" saltValue="w0lrhzUPoVlaf8weIVOc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548</v>
      </c>
    </row>
    <row r="120" spans="125:125" ht="13.5" hidden="1" customHeight="1" x14ac:dyDescent="0.2"/>
    <row r="121" spans="125:125" ht="13.5" hidden="1" customHeight="1" x14ac:dyDescent="0.2">
      <c r="DU121" s="262"/>
    </row>
  </sheetData>
  <sheetProtection algorithmName="SHA-512" hashValue="bj0InmpzZ61Ly7cR2Xjd9BjLiUBGaEt3KqZTtcpNwbPJpOIkkc02QHityU/Ty0uSzt8h1oRGCoyZb4hzjM/jlA==" saltValue="A87FUfyHNRIcC/n1MZjK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549</v>
      </c>
    </row>
  </sheetData>
  <sheetProtection algorithmName="SHA-512" hashValue="/nzM0pM9PbsyFsO4Az8JiNrLCQXKWw09JnFxgNzCRGnvGKE0lfjGuNuB/AwuuESetsiU4Q3ZCu/HYBZoYoyQnA==" saltValue="w5JI2g8aG4ys+ZWB/C3X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68" t="s">
        <v>3</v>
      </c>
      <c r="D47" s="1168"/>
      <c r="E47" s="1169"/>
      <c r="F47" s="11">
        <v>22.16</v>
      </c>
      <c r="G47" s="12">
        <v>21.97</v>
      </c>
      <c r="H47" s="12">
        <v>21.93</v>
      </c>
      <c r="I47" s="12">
        <v>20.77</v>
      </c>
      <c r="J47" s="13">
        <v>19.739999999999998</v>
      </c>
    </row>
    <row r="48" spans="2:10" ht="57.75" customHeight="1" x14ac:dyDescent="0.2">
      <c r="B48" s="14"/>
      <c r="C48" s="1170" t="s">
        <v>4</v>
      </c>
      <c r="D48" s="1170"/>
      <c r="E48" s="1171"/>
      <c r="F48" s="15">
        <v>7</v>
      </c>
      <c r="G48" s="16">
        <v>6.44</v>
      </c>
      <c r="H48" s="16">
        <v>7.97</v>
      </c>
      <c r="I48" s="16">
        <v>8.5399999999999991</v>
      </c>
      <c r="J48" s="17">
        <v>9.0299999999999994</v>
      </c>
    </row>
    <row r="49" spans="2:10" ht="57.75" customHeight="1" thickBot="1" x14ac:dyDescent="0.25">
      <c r="B49" s="18"/>
      <c r="C49" s="1172" t="s">
        <v>5</v>
      </c>
      <c r="D49" s="1172"/>
      <c r="E49" s="1173"/>
      <c r="F49" s="19">
        <v>1.75</v>
      </c>
      <c r="G49" s="20" t="s">
        <v>555</v>
      </c>
      <c r="H49" s="20">
        <v>1.57</v>
      </c>
      <c r="I49" s="20">
        <v>1.25</v>
      </c>
      <c r="J49" s="21">
        <v>0.96</v>
      </c>
    </row>
    <row r="50" spans="2:10" ht="13.2" x14ac:dyDescent="0.2"/>
  </sheetData>
  <sheetProtection algorithmName="SHA-512" hashValue="iBE+uLTFHDFOwpu+jyTwu8Z4b9UDKoqjdsxtmzAP5Pc2w+L1ZcaD37w1cDKcLIdxETy0EKtcZD59vGwpsJ+PpA==" saltValue="bLoicL5i/+3eqf1bhkM9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80" t="s">
        <v>556</v>
      </c>
      <c r="D34" s="1180"/>
      <c r="E34" s="1181"/>
      <c r="F34" s="32">
        <v>13.63</v>
      </c>
      <c r="G34" s="33">
        <v>12.15</v>
      </c>
      <c r="H34" s="33">
        <v>15.62</v>
      </c>
      <c r="I34" s="33">
        <v>14.88</v>
      </c>
      <c r="J34" s="34">
        <v>14.95</v>
      </c>
      <c r="K34" s="22"/>
      <c r="L34" s="22"/>
      <c r="M34" s="22"/>
      <c r="N34" s="22"/>
      <c r="O34" s="22"/>
      <c r="P34" s="22"/>
    </row>
    <row r="35" spans="1:16" ht="39" customHeight="1" x14ac:dyDescent="0.2">
      <c r="A35" s="22"/>
      <c r="B35" s="35"/>
      <c r="C35" s="1174" t="s">
        <v>557</v>
      </c>
      <c r="D35" s="1175"/>
      <c r="E35" s="1176"/>
      <c r="F35" s="36">
        <v>7</v>
      </c>
      <c r="G35" s="37">
        <v>6.43</v>
      </c>
      <c r="H35" s="37">
        <v>7.96</v>
      </c>
      <c r="I35" s="37">
        <v>8.5299999999999994</v>
      </c>
      <c r="J35" s="38">
        <v>9.0299999999999994</v>
      </c>
      <c r="K35" s="22"/>
      <c r="L35" s="22"/>
      <c r="M35" s="22"/>
      <c r="N35" s="22"/>
      <c r="O35" s="22"/>
      <c r="P35" s="22"/>
    </row>
    <row r="36" spans="1:16" ht="39" customHeight="1" x14ac:dyDescent="0.2">
      <c r="A36" s="22"/>
      <c r="B36" s="35"/>
      <c r="C36" s="1174" t="s">
        <v>558</v>
      </c>
      <c r="D36" s="1175"/>
      <c r="E36" s="1176"/>
      <c r="F36" s="36">
        <v>1.37</v>
      </c>
      <c r="G36" s="37">
        <v>0.84</v>
      </c>
      <c r="H36" s="37">
        <v>0.71</v>
      </c>
      <c r="I36" s="37">
        <v>1.45</v>
      </c>
      <c r="J36" s="38">
        <v>2.75</v>
      </c>
      <c r="K36" s="22"/>
      <c r="L36" s="22"/>
      <c r="M36" s="22"/>
      <c r="N36" s="22"/>
      <c r="O36" s="22"/>
      <c r="P36" s="22"/>
    </row>
    <row r="37" spans="1:16" ht="39" customHeight="1" x14ac:dyDescent="0.2">
      <c r="A37" s="22"/>
      <c r="B37" s="35"/>
      <c r="C37" s="1174" t="s">
        <v>559</v>
      </c>
      <c r="D37" s="1175"/>
      <c r="E37" s="1176"/>
      <c r="F37" s="36">
        <v>3.34</v>
      </c>
      <c r="G37" s="37">
        <v>4.3499999999999996</v>
      </c>
      <c r="H37" s="37">
        <v>0.48</v>
      </c>
      <c r="I37" s="37">
        <v>0.95</v>
      </c>
      <c r="J37" s="38">
        <v>1.68</v>
      </c>
      <c r="K37" s="22"/>
      <c r="L37" s="22"/>
      <c r="M37" s="22"/>
      <c r="N37" s="22"/>
      <c r="O37" s="22"/>
      <c r="P37" s="22"/>
    </row>
    <row r="38" spans="1:16" ht="39" customHeight="1" x14ac:dyDescent="0.2">
      <c r="A38" s="22"/>
      <c r="B38" s="35"/>
      <c r="C38" s="1174" t="s">
        <v>560</v>
      </c>
      <c r="D38" s="1175"/>
      <c r="E38" s="1176"/>
      <c r="F38" s="36" t="s">
        <v>509</v>
      </c>
      <c r="G38" s="37" t="s">
        <v>509</v>
      </c>
      <c r="H38" s="37">
        <v>0.5</v>
      </c>
      <c r="I38" s="37">
        <v>0.42</v>
      </c>
      <c r="J38" s="38">
        <v>0.23</v>
      </c>
      <c r="K38" s="22"/>
      <c r="L38" s="22"/>
      <c r="M38" s="22"/>
      <c r="N38" s="22"/>
      <c r="O38" s="22"/>
      <c r="P38" s="22"/>
    </row>
    <row r="39" spans="1:16" ht="39" customHeight="1" x14ac:dyDescent="0.2">
      <c r="A39" s="22"/>
      <c r="B39" s="35"/>
      <c r="C39" s="1174" t="s">
        <v>561</v>
      </c>
      <c r="D39" s="1175"/>
      <c r="E39" s="1176"/>
      <c r="F39" s="36">
        <v>0.1</v>
      </c>
      <c r="G39" s="37">
        <v>0.09</v>
      </c>
      <c r="H39" s="37">
        <v>0.12</v>
      </c>
      <c r="I39" s="37">
        <v>0.11</v>
      </c>
      <c r="J39" s="38">
        <v>0.09</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562</v>
      </c>
      <c r="D42" s="1175"/>
      <c r="E42" s="1176"/>
      <c r="F42" s="36" t="s">
        <v>509</v>
      </c>
      <c r="G42" s="37" t="s">
        <v>509</v>
      </c>
      <c r="H42" s="37" t="s">
        <v>509</v>
      </c>
      <c r="I42" s="37" t="s">
        <v>509</v>
      </c>
      <c r="J42" s="38" t="s">
        <v>509</v>
      </c>
      <c r="K42" s="22"/>
      <c r="L42" s="22"/>
      <c r="M42" s="22"/>
      <c r="N42" s="22"/>
      <c r="O42" s="22"/>
      <c r="P42" s="22"/>
    </row>
    <row r="43" spans="1:16" ht="39" customHeight="1" thickBot="1" x14ac:dyDescent="0.25">
      <c r="A43" s="22"/>
      <c r="B43" s="40"/>
      <c r="C43" s="1177" t="s">
        <v>563</v>
      </c>
      <c r="D43" s="1178"/>
      <c r="E43" s="1179"/>
      <c r="F43" s="41">
        <v>0.02</v>
      </c>
      <c r="G43" s="42">
        <v>2.36</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ChpLYjLQ1ciUL9EY7hq1wxMyG08GCXqYDEIWseEVHG6ych1BpQp7/hsbRYR/A17h/71BYxvQa1bbQVJ8KmdUw==" saltValue="95Z/NS154yorWoiGkhcE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506</v>
      </c>
      <c r="L45" s="60">
        <v>466</v>
      </c>
      <c r="M45" s="60">
        <v>464</v>
      </c>
      <c r="N45" s="60">
        <v>479</v>
      </c>
      <c r="O45" s="61">
        <v>435</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509</v>
      </c>
      <c r="L46" s="64" t="s">
        <v>509</v>
      </c>
      <c r="M46" s="64" t="s">
        <v>509</v>
      </c>
      <c r="N46" s="64" t="s">
        <v>509</v>
      </c>
      <c r="O46" s="65" t="s">
        <v>509</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509</v>
      </c>
      <c r="L47" s="64" t="s">
        <v>509</v>
      </c>
      <c r="M47" s="64" t="s">
        <v>509</v>
      </c>
      <c r="N47" s="64" t="s">
        <v>509</v>
      </c>
      <c r="O47" s="65" t="s">
        <v>509</v>
      </c>
      <c r="P47" s="48"/>
      <c r="Q47" s="48"/>
      <c r="R47" s="48"/>
      <c r="S47" s="48"/>
      <c r="T47" s="48"/>
      <c r="U47" s="48"/>
    </row>
    <row r="48" spans="1:21" ht="30.75" customHeight="1" x14ac:dyDescent="0.2">
      <c r="A48" s="48"/>
      <c r="B48" s="1202"/>
      <c r="C48" s="1203"/>
      <c r="D48" s="62"/>
      <c r="E48" s="1184" t="s">
        <v>15</v>
      </c>
      <c r="F48" s="1184"/>
      <c r="G48" s="1184"/>
      <c r="H48" s="1184"/>
      <c r="I48" s="1184"/>
      <c r="J48" s="1185"/>
      <c r="K48" s="63">
        <v>289</v>
      </c>
      <c r="L48" s="64">
        <v>243</v>
      </c>
      <c r="M48" s="64">
        <v>264</v>
      </c>
      <c r="N48" s="64">
        <v>218</v>
      </c>
      <c r="O48" s="65">
        <v>189</v>
      </c>
      <c r="P48" s="48"/>
      <c r="Q48" s="48"/>
      <c r="R48" s="48"/>
      <c r="S48" s="48"/>
      <c r="T48" s="48"/>
      <c r="U48" s="48"/>
    </row>
    <row r="49" spans="1:21" ht="30.75" customHeight="1" x14ac:dyDescent="0.2">
      <c r="A49" s="48"/>
      <c r="B49" s="1202"/>
      <c r="C49" s="1203"/>
      <c r="D49" s="62"/>
      <c r="E49" s="1184" t="s">
        <v>16</v>
      </c>
      <c r="F49" s="1184"/>
      <c r="G49" s="1184"/>
      <c r="H49" s="1184"/>
      <c r="I49" s="1184"/>
      <c r="J49" s="1185"/>
      <c r="K49" s="63">
        <v>19</v>
      </c>
      <c r="L49" s="64">
        <v>12</v>
      </c>
      <c r="M49" s="64">
        <v>22</v>
      </c>
      <c r="N49" s="64">
        <v>24</v>
      </c>
      <c r="O49" s="65">
        <v>30</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509</v>
      </c>
      <c r="L50" s="64" t="s">
        <v>509</v>
      </c>
      <c r="M50" s="64" t="s">
        <v>509</v>
      </c>
      <c r="N50" s="64" t="s">
        <v>509</v>
      </c>
      <c r="O50" s="65" t="s">
        <v>509</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509</v>
      </c>
      <c r="L51" s="64" t="s">
        <v>509</v>
      </c>
      <c r="M51" s="64" t="s">
        <v>509</v>
      </c>
      <c r="N51" s="64" t="s">
        <v>509</v>
      </c>
      <c r="O51" s="65" t="s">
        <v>509</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546</v>
      </c>
      <c r="L52" s="64">
        <v>544</v>
      </c>
      <c r="M52" s="64">
        <v>533</v>
      </c>
      <c r="N52" s="64">
        <v>547</v>
      </c>
      <c r="O52" s="65">
        <v>536</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268</v>
      </c>
      <c r="L53" s="69">
        <v>177</v>
      </c>
      <c r="M53" s="69">
        <v>217</v>
      </c>
      <c r="N53" s="69">
        <v>174</v>
      </c>
      <c r="O53" s="70">
        <v>118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583</v>
      </c>
      <c r="L57" s="84" t="s">
        <v>583</v>
      </c>
      <c r="M57" s="84" t="s">
        <v>583</v>
      </c>
      <c r="N57" s="84" t="s">
        <v>583</v>
      </c>
      <c r="O57" s="85" t="s">
        <v>583</v>
      </c>
    </row>
    <row r="58" spans="1:21" ht="31.5" customHeight="1" thickBot="1" x14ac:dyDescent="0.25">
      <c r="B58" s="1192"/>
      <c r="C58" s="1193"/>
      <c r="D58" s="1197" t="s">
        <v>27</v>
      </c>
      <c r="E58" s="1198"/>
      <c r="F58" s="1198"/>
      <c r="G58" s="1198"/>
      <c r="H58" s="1198"/>
      <c r="I58" s="1198"/>
      <c r="J58" s="1199"/>
      <c r="K58" s="86" t="s">
        <v>583</v>
      </c>
      <c r="L58" s="87" t="s">
        <v>583</v>
      </c>
      <c r="M58" s="87" t="s">
        <v>583</v>
      </c>
      <c r="N58" s="87" t="s">
        <v>583</v>
      </c>
      <c r="O58" s="88" t="s">
        <v>583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K0BXaSUO8WXXq03lwRpe1KVXlRQiD4Hm95ViGB+E3xYr5bjzJ7dQn2f+4jt5QKZNWqqlnYnHWwQfPceTBD5A==" saltValue="7FQ4Qf9T0+v4IdjIimQ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20" t="s">
        <v>30</v>
      </c>
      <c r="C41" s="1221"/>
      <c r="D41" s="102"/>
      <c r="E41" s="1222" t="s">
        <v>31</v>
      </c>
      <c r="F41" s="1222"/>
      <c r="G41" s="1222"/>
      <c r="H41" s="1223"/>
      <c r="I41" s="358">
        <v>3205</v>
      </c>
      <c r="J41" s="359">
        <v>3505</v>
      </c>
      <c r="K41" s="359">
        <v>3269</v>
      </c>
      <c r="L41" s="359">
        <v>3226</v>
      </c>
      <c r="M41" s="360">
        <v>3226</v>
      </c>
    </row>
    <row r="42" spans="2:13" ht="27.75" customHeight="1" x14ac:dyDescent="0.2">
      <c r="B42" s="1210"/>
      <c r="C42" s="1211"/>
      <c r="D42" s="103"/>
      <c r="E42" s="1214" t="s">
        <v>32</v>
      </c>
      <c r="F42" s="1214"/>
      <c r="G42" s="1214"/>
      <c r="H42" s="1215"/>
      <c r="I42" s="361" t="s">
        <v>509</v>
      </c>
      <c r="J42" s="362" t="s">
        <v>509</v>
      </c>
      <c r="K42" s="362" t="s">
        <v>509</v>
      </c>
      <c r="L42" s="362" t="s">
        <v>509</v>
      </c>
      <c r="M42" s="363" t="s">
        <v>509</v>
      </c>
    </row>
    <row r="43" spans="2:13" ht="27.75" customHeight="1" x14ac:dyDescent="0.2">
      <c r="B43" s="1210"/>
      <c r="C43" s="1211"/>
      <c r="D43" s="103"/>
      <c r="E43" s="1214" t="s">
        <v>33</v>
      </c>
      <c r="F43" s="1214"/>
      <c r="G43" s="1214"/>
      <c r="H43" s="1215"/>
      <c r="I43" s="361">
        <v>2651</v>
      </c>
      <c r="J43" s="362">
        <v>2604</v>
      </c>
      <c r="K43" s="362">
        <v>2255</v>
      </c>
      <c r="L43" s="362">
        <v>1839</v>
      </c>
      <c r="M43" s="363">
        <v>1350</v>
      </c>
    </row>
    <row r="44" spans="2:13" ht="27.75" customHeight="1" x14ac:dyDescent="0.2">
      <c r="B44" s="1210"/>
      <c r="C44" s="1211"/>
      <c r="D44" s="103"/>
      <c r="E44" s="1214" t="s">
        <v>34</v>
      </c>
      <c r="F44" s="1214"/>
      <c r="G44" s="1214"/>
      <c r="H44" s="1215"/>
      <c r="I44" s="361">
        <v>62</v>
      </c>
      <c r="J44" s="362">
        <v>234</v>
      </c>
      <c r="K44" s="362">
        <v>219</v>
      </c>
      <c r="L44" s="362">
        <v>234</v>
      </c>
      <c r="M44" s="363">
        <v>222</v>
      </c>
    </row>
    <row r="45" spans="2:13" ht="27.75" customHeight="1" x14ac:dyDescent="0.2">
      <c r="B45" s="1210"/>
      <c r="C45" s="1211"/>
      <c r="D45" s="103"/>
      <c r="E45" s="1214" t="s">
        <v>35</v>
      </c>
      <c r="F45" s="1214"/>
      <c r="G45" s="1214"/>
      <c r="H45" s="1215"/>
      <c r="I45" s="361">
        <v>1302</v>
      </c>
      <c r="J45" s="362">
        <v>1263</v>
      </c>
      <c r="K45" s="362">
        <v>1284</v>
      </c>
      <c r="L45" s="362">
        <v>1268</v>
      </c>
      <c r="M45" s="363">
        <v>1235</v>
      </c>
    </row>
    <row r="46" spans="2:13" ht="27.75" customHeight="1" x14ac:dyDescent="0.2">
      <c r="B46" s="1210"/>
      <c r="C46" s="1211"/>
      <c r="D46" s="104"/>
      <c r="E46" s="1214" t="s">
        <v>36</v>
      </c>
      <c r="F46" s="1214"/>
      <c r="G46" s="1214"/>
      <c r="H46" s="1215"/>
      <c r="I46" s="361" t="s">
        <v>509</v>
      </c>
      <c r="J46" s="362" t="s">
        <v>509</v>
      </c>
      <c r="K46" s="362" t="s">
        <v>509</v>
      </c>
      <c r="L46" s="362" t="s">
        <v>509</v>
      </c>
      <c r="M46" s="363" t="s">
        <v>509</v>
      </c>
    </row>
    <row r="47" spans="2:13" ht="27.75" customHeight="1" x14ac:dyDescent="0.2">
      <c r="B47" s="1210"/>
      <c r="C47" s="1211"/>
      <c r="D47" s="105"/>
      <c r="E47" s="1224" t="s">
        <v>37</v>
      </c>
      <c r="F47" s="1225"/>
      <c r="G47" s="1225"/>
      <c r="H47" s="1226"/>
      <c r="I47" s="361" t="s">
        <v>509</v>
      </c>
      <c r="J47" s="362" t="s">
        <v>509</v>
      </c>
      <c r="K47" s="362" t="s">
        <v>509</v>
      </c>
      <c r="L47" s="362" t="s">
        <v>509</v>
      </c>
      <c r="M47" s="363" t="s">
        <v>509</v>
      </c>
    </row>
    <row r="48" spans="2:13" ht="27.75" customHeight="1" x14ac:dyDescent="0.2">
      <c r="B48" s="1210"/>
      <c r="C48" s="1211"/>
      <c r="D48" s="103"/>
      <c r="E48" s="1214" t="s">
        <v>38</v>
      </c>
      <c r="F48" s="1214"/>
      <c r="G48" s="1214"/>
      <c r="H48" s="1215"/>
      <c r="I48" s="361" t="s">
        <v>509</v>
      </c>
      <c r="J48" s="362" t="s">
        <v>509</v>
      </c>
      <c r="K48" s="362" t="s">
        <v>509</v>
      </c>
      <c r="L48" s="362" t="s">
        <v>509</v>
      </c>
      <c r="M48" s="363" t="s">
        <v>509</v>
      </c>
    </row>
    <row r="49" spans="2:13" ht="27.75" customHeight="1" x14ac:dyDescent="0.2">
      <c r="B49" s="1212"/>
      <c r="C49" s="1213"/>
      <c r="D49" s="103"/>
      <c r="E49" s="1214" t="s">
        <v>39</v>
      </c>
      <c r="F49" s="1214"/>
      <c r="G49" s="1214"/>
      <c r="H49" s="1215"/>
      <c r="I49" s="361" t="s">
        <v>509</v>
      </c>
      <c r="J49" s="362" t="s">
        <v>509</v>
      </c>
      <c r="K49" s="362" t="s">
        <v>509</v>
      </c>
      <c r="L49" s="362" t="s">
        <v>509</v>
      </c>
      <c r="M49" s="363" t="s">
        <v>509</v>
      </c>
    </row>
    <row r="50" spans="2:13" ht="27.75" customHeight="1" x14ac:dyDescent="0.2">
      <c r="B50" s="1208" t="s">
        <v>40</v>
      </c>
      <c r="C50" s="1209"/>
      <c r="D50" s="106"/>
      <c r="E50" s="1214" t="s">
        <v>41</v>
      </c>
      <c r="F50" s="1214"/>
      <c r="G50" s="1214"/>
      <c r="H50" s="1215"/>
      <c r="I50" s="361">
        <v>2432</v>
      </c>
      <c r="J50" s="362">
        <v>2413</v>
      </c>
      <c r="K50" s="362">
        <v>2609</v>
      </c>
      <c r="L50" s="362">
        <v>2910</v>
      </c>
      <c r="M50" s="363">
        <v>3751</v>
      </c>
    </row>
    <row r="51" spans="2:13" ht="27.75" customHeight="1" x14ac:dyDescent="0.2">
      <c r="B51" s="1210"/>
      <c r="C51" s="1211"/>
      <c r="D51" s="103"/>
      <c r="E51" s="1214" t="s">
        <v>42</v>
      </c>
      <c r="F51" s="1214"/>
      <c r="G51" s="1214"/>
      <c r="H51" s="1215"/>
      <c r="I51" s="361">
        <v>115</v>
      </c>
      <c r="J51" s="362">
        <v>84</v>
      </c>
      <c r="K51" s="362">
        <v>59</v>
      </c>
      <c r="L51" s="362">
        <v>38</v>
      </c>
      <c r="M51" s="363">
        <v>22</v>
      </c>
    </row>
    <row r="52" spans="2:13" ht="27.75" customHeight="1" x14ac:dyDescent="0.2">
      <c r="B52" s="1212"/>
      <c r="C52" s="1213"/>
      <c r="D52" s="103"/>
      <c r="E52" s="1214" t="s">
        <v>43</v>
      </c>
      <c r="F52" s="1214"/>
      <c r="G52" s="1214"/>
      <c r="H52" s="1215"/>
      <c r="I52" s="361">
        <v>5209</v>
      </c>
      <c r="J52" s="362">
        <v>5303</v>
      </c>
      <c r="K52" s="362">
        <v>5160</v>
      </c>
      <c r="L52" s="362">
        <v>5051</v>
      </c>
      <c r="M52" s="363">
        <v>5028</v>
      </c>
    </row>
    <row r="53" spans="2:13" ht="27.75" customHeight="1" thickBot="1" x14ac:dyDescent="0.25">
      <c r="B53" s="1216" t="s">
        <v>44</v>
      </c>
      <c r="C53" s="1217"/>
      <c r="D53" s="107"/>
      <c r="E53" s="1218" t="s">
        <v>45</v>
      </c>
      <c r="F53" s="1218"/>
      <c r="G53" s="1218"/>
      <c r="H53" s="1219"/>
      <c r="I53" s="364">
        <v>-536</v>
      </c>
      <c r="J53" s="365">
        <v>-193</v>
      </c>
      <c r="K53" s="365">
        <v>-802</v>
      </c>
      <c r="L53" s="365">
        <v>-1432</v>
      </c>
      <c r="M53" s="366">
        <v>-2769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zHibaNxJC4MtJoO2FFMk8L48PJvgNpwAyH9HpfOth52LOKJKxYbG934syy0Bc8WqugkYxXUbYAbVXV4mCkxsQ==" saltValue="smunV6vWvVU3M4zWT5Ws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552</v>
      </c>
      <c r="G54" s="116" t="s">
        <v>553</v>
      </c>
      <c r="H54" s="117" t="s">
        <v>554</v>
      </c>
    </row>
    <row r="55" spans="2:8" ht="52.5" customHeight="1" x14ac:dyDescent="0.2">
      <c r="B55" s="118"/>
      <c r="C55" s="1235" t="s">
        <v>48</v>
      </c>
      <c r="D55" s="1235"/>
      <c r="E55" s="1236"/>
      <c r="F55" s="119">
        <v>837</v>
      </c>
      <c r="G55" s="119">
        <v>838</v>
      </c>
      <c r="H55" s="120">
        <v>840</v>
      </c>
    </row>
    <row r="56" spans="2:8" ht="52.5" customHeight="1" x14ac:dyDescent="0.2">
      <c r="B56" s="121"/>
      <c r="C56" s="1237" t="s">
        <v>49</v>
      </c>
      <c r="D56" s="1237"/>
      <c r="E56" s="1238"/>
      <c r="F56" s="122">
        <v>75</v>
      </c>
      <c r="G56" s="122">
        <v>66</v>
      </c>
      <c r="H56" s="123">
        <v>66</v>
      </c>
    </row>
    <row r="57" spans="2:8" ht="53.25" customHeight="1" x14ac:dyDescent="0.2">
      <c r="B57" s="121"/>
      <c r="C57" s="1239" t="s">
        <v>50</v>
      </c>
      <c r="D57" s="1239"/>
      <c r="E57" s="1240"/>
      <c r="F57" s="124">
        <v>1098</v>
      </c>
      <c r="G57" s="124">
        <v>1406</v>
      </c>
      <c r="H57" s="125">
        <v>2176</v>
      </c>
    </row>
    <row r="58" spans="2:8" ht="45.75" customHeight="1" x14ac:dyDescent="0.2">
      <c r="B58" s="126"/>
      <c r="C58" s="1227" t="s">
        <v>578</v>
      </c>
      <c r="D58" s="1228"/>
      <c r="E58" s="1229"/>
      <c r="F58" s="127">
        <v>399</v>
      </c>
      <c r="G58" s="127">
        <v>525</v>
      </c>
      <c r="H58" s="128">
        <v>861</v>
      </c>
    </row>
    <row r="59" spans="2:8" ht="45.75" customHeight="1" x14ac:dyDescent="0.2">
      <c r="B59" s="126"/>
      <c r="C59" s="1227" t="s">
        <v>579</v>
      </c>
      <c r="D59" s="1228"/>
      <c r="E59" s="1229"/>
      <c r="F59" s="127">
        <v>182</v>
      </c>
      <c r="G59" s="127">
        <v>212</v>
      </c>
      <c r="H59" s="128">
        <v>362</v>
      </c>
    </row>
    <row r="60" spans="2:8" ht="45.75" customHeight="1" x14ac:dyDescent="0.2">
      <c r="B60" s="126"/>
      <c r="C60" s="1227" t="s">
        <v>580</v>
      </c>
      <c r="D60" s="1228"/>
      <c r="E60" s="1229"/>
      <c r="F60" s="127">
        <v>100</v>
      </c>
      <c r="G60" s="127">
        <v>200</v>
      </c>
      <c r="H60" s="128">
        <v>351</v>
      </c>
    </row>
    <row r="61" spans="2:8" ht="45.75" customHeight="1" x14ac:dyDescent="0.2">
      <c r="B61" s="126"/>
      <c r="C61" s="1227" t="s">
        <v>581</v>
      </c>
      <c r="D61" s="1228"/>
      <c r="E61" s="1229"/>
      <c r="F61" s="127">
        <v>46</v>
      </c>
      <c r="G61" s="127">
        <v>79</v>
      </c>
      <c r="H61" s="128">
        <v>216</v>
      </c>
    </row>
    <row r="62" spans="2:8" ht="45.75" customHeight="1" thickBot="1" x14ac:dyDescent="0.25">
      <c r="B62" s="129"/>
      <c r="C62" s="1230" t="s">
        <v>582</v>
      </c>
      <c r="D62" s="1231"/>
      <c r="E62" s="1232"/>
      <c r="F62" s="130">
        <v>83</v>
      </c>
      <c r="G62" s="130">
        <v>109</v>
      </c>
      <c r="H62" s="131">
        <v>123</v>
      </c>
    </row>
    <row r="63" spans="2:8" ht="52.5" customHeight="1" thickBot="1" x14ac:dyDescent="0.25">
      <c r="B63" s="132"/>
      <c r="C63" s="1233" t="s">
        <v>51</v>
      </c>
      <c r="D63" s="1233"/>
      <c r="E63" s="1234"/>
      <c r="F63" s="133">
        <v>2011</v>
      </c>
      <c r="G63" s="133">
        <v>2310</v>
      </c>
      <c r="H63" s="134">
        <v>3082</v>
      </c>
    </row>
    <row r="64" spans="2:8" ht="13.2" x14ac:dyDescent="0.2"/>
  </sheetData>
  <sheetProtection algorithmName="SHA-512" hashValue="XrolFrPerKTrMn9vOc7ycJR8kTzc7Clym9/KVUzlfecFGR1zNxuTAZwJ1d9uy1Kk948tz5ZPZmpGxr9yVownWA==" saltValue="yp+4t9Iq9SmS73pGPqp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4" zoomScale="70" zoomScaleNormal="70" zoomScaleSheetLayoutView="55" workbookViewId="0">
      <selection activeCell="AX61" sqref="AX61"/>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596</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592</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595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590</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589</v>
      </c>
      <c r="AO51" s="1249"/>
      <c r="AP51" s="1249"/>
      <c r="AQ51" s="1249"/>
      <c r="AR51" s="1249"/>
      <c r="AS51" s="1249"/>
      <c r="AT51" s="1249"/>
      <c r="AU51" s="1249"/>
      <c r="AV51" s="1249"/>
      <c r="AW51" s="1249"/>
      <c r="AX51" s="1249"/>
      <c r="AY51" s="1249"/>
      <c r="AZ51" s="1249"/>
      <c r="BA51" s="1249"/>
      <c r="BB51" s="1249" t="s">
        <v>587</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594</v>
      </c>
      <c r="BC53" s="1249"/>
      <c r="BD53" s="1249"/>
      <c r="BE53" s="1249"/>
      <c r="BF53" s="1249"/>
      <c r="BG53" s="1249"/>
      <c r="BH53" s="1249"/>
      <c r="BI53" s="1249"/>
      <c r="BJ53" s="1249"/>
      <c r="BK53" s="1249"/>
      <c r="BL53" s="1249"/>
      <c r="BM53" s="1249"/>
      <c r="BN53" s="1249"/>
      <c r="BO53" s="1249"/>
      <c r="BP53" s="1248">
        <v>62.5</v>
      </c>
      <c r="BQ53" s="1248"/>
      <c r="BR53" s="1248"/>
      <c r="BS53" s="1248"/>
      <c r="BT53" s="1248"/>
      <c r="BU53" s="1248"/>
      <c r="BV53" s="1248"/>
      <c r="BW53" s="1248"/>
      <c r="BX53" s="1248">
        <v>63.7</v>
      </c>
      <c r="BY53" s="1248"/>
      <c r="BZ53" s="1248"/>
      <c r="CA53" s="1248"/>
      <c r="CB53" s="1248"/>
      <c r="CC53" s="1248"/>
      <c r="CD53" s="1248"/>
      <c r="CE53" s="1248"/>
      <c r="CF53" s="1248">
        <v>65.5</v>
      </c>
      <c r="CG53" s="1248"/>
      <c r="CH53" s="1248"/>
      <c r="CI53" s="1248"/>
      <c r="CJ53" s="1248"/>
      <c r="CK53" s="1248"/>
      <c r="CL53" s="1248"/>
      <c r="CM53" s="1248"/>
      <c r="CN53" s="1248">
        <v>66.900000000000006</v>
      </c>
      <c r="CO53" s="1248"/>
      <c r="CP53" s="1248"/>
      <c r="CQ53" s="1248"/>
      <c r="CR53" s="1248"/>
      <c r="CS53" s="1248"/>
      <c r="CT53" s="1248"/>
      <c r="CU53" s="1248"/>
      <c r="CV53" s="1248">
        <v>68.5</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588</v>
      </c>
      <c r="AO55" s="1250"/>
      <c r="AP55" s="1250"/>
      <c r="AQ55" s="1250"/>
      <c r="AR55" s="1250"/>
      <c r="AS55" s="1250"/>
      <c r="AT55" s="1250"/>
      <c r="AU55" s="1250"/>
      <c r="AV55" s="1250"/>
      <c r="AW55" s="1250"/>
      <c r="AX55" s="1250"/>
      <c r="AY55" s="1250"/>
      <c r="AZ55" s="1250"/>
      <c r="BA55" s="1250"/>
      <c r="BB55" s="1249" t="s">
        <v>587</v>
      </c>
      <c r="BC55" s="1249"/>
      <c r="BD55" s="1249"/>
      <c r="BE55" s="1249"/>
      <c r="BF55" s="1249"/>
      <c r="BG55" s="1249"/>
      <c r="BH55" s="1249"/>
      <c r="BI55" s="1249"/>
      <c r="BJ55" s="1249"/>
      <c r="BK55" s="1249"/>
      <c r="BL55" s="1249"/>
      <c r="BM55" s="1249"/>
      <c r="BN55" s="1249"/>
      <c r="BO55" s="1249"/>
      <c r="BP55" s="1248">
        <v>32.799999999999997</v>
      </c>
      <c r="BQ55" s="1248"/>
      <c r="BR55" s="1248"/>
      <c r="BS55" s="1248"/>
      <c r="BT55" s="1248"/>
      <c r="BU55" s="1248"/>
      <c r="BV55" s="1248"/>
      <c r="BW55" s="1248"/>
      <c r="BX55" s="1248">
        <v>20.9</v>
      </c>
      <c r="BY55" s="1248"/>
      <c r="BZ55" s="1248"/>
      <c r="CA55" s="1248"/>
      <c r="CB55" s="1248"/>
      <c r="CC55" s="1248"/>
      <c r="CD55" s="1248"/>
      <c r="CE55" s="1248"/>
      <c r="CF55" s="1248">
        <v>21</v>
      </c>
      <c r="CG55" s="1248"/>
      <c r="CH55" s="1248"/>
      <c r="CI55" s="1248"/>
      <c r="CJ55" s="1248"/>
      <c r="CK55" s="1248"/>
      <c r="CL55" s="1248"/>
      <c r="CM55" s="1248"/>
      <c r="CN55" s="1248">
        <v>23.5</v>
      </c>
      <c r="CO55" s="1248"/>
      <c r="CP55" s="1248"/>
      <c r="CQ55" s="1248"/>
      <c r="CR55" s="1248"/>
      <c r="CS55" s="1248"/>
      <c r="CT55" s="1248"/>
      <c r="CU55" s="1248"/>
      <c r="CV55" s="1248">
        <v>8.5</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594</v>
      </c>
      <c r="BC57" s="1249"/>
      <c r="BD57" s="1249"/>
      <c r="BE57" s="1249"/>
      <c r="BF57" s="1249"/>
      <c r="BG57" s="1249"/>
      <c r="BH57" s="1249"/>
      <c r="BI57" s="1249"/>
      <c r="BJ57" s="1249"/>
      <c r="BK57" s="1249"/>
      <c r="BL57" s="1249"/>
      <c r="BM57" s="1249"/>
      <c r="BN57" s="1249"/>
      <c r="BO57" s="1249"/>
      <c r="BP57" s="1248">
        <v>58.9</v>
      </c>
      <c r="BQ57" s="1248"/>
      <c r="BR57" s="1248"/>
      <c r="BS57" s="1248"/>
      <c r="BT57" s="1248"/>
      <c r="BU57" s="1248"/>
      <c r="BV57" s="1248"/>
      <c r="BW57" s="1248"/>
      <c r="BX57" s="1248">
        <v>60.5</v>
      </c>
      <c r="BY57" s="1248"/>
      <c r="BZ57" s="1248"/>
      <c r="CA57" s="1248"/>
      <c r="CB57" s="1248"/>
      <c r="CC57" s="1248"/>
      <c r="CD57" s="1248"/>
      <c r="CE57" s="1248"/>
      <c r="CF57" s="1248">
        <v>61.5</v>
      </c>
      <c r="CG57" s="1248"/>
      <c r="CH57" s="1248"/>
      <c r="CI57" s="1248"/>
      <c r="CJ57" s="1248"/>
      <c r="CK57" s="1248"/>
      <c r="CL57" s="1248"/>
      <c r="CM57" s="1248"/>
      <c r="CN57" s="1248">
        <v>61.9</v>
      </c>
      <c r="CO57" s="1248"/>
      <c r="CP57" s="1248"/>
      <c r="CQ57" s="1248"/>
      <c r="CR57" s="1248"/>
      <c r="CS57" s="1248"/>
      <c r="CT57" s="1248"/>
      <c r="CU57" s="1248"/>
      <c r="CV57" s="1248">
        <v>62.1</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593</v>
      </c>
    </row>
    <row r="64" spans="1:109" ht="13.2" x14ac:dyDescent="0.2">
      <c r="B64" s="1242"/>
      <c r="G64" s="1278"/>
      <c r="I64" s="1280"/>
      <c r="J64" s="1280"/>
      <c r="K64" s="1280"/>
      <c r="L64" s="1280"/>
      <c r="M64" s="1280"/>
      <c r="N64" s="1279"/>
      <c r="AM64" s="1278"/>
      <c r="AN64" s="1278" t="s">
        <v>592</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591</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590</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589</v>
      </c>
      <c r="AO73" s="1249"/>
      <c r="AP73" s="1249"/>
      <c r="AQ73" s="1249"/>
      <c r="AR73" s="1249"/>
      <c r="AS73" s="1249"/>
      <c r="AT73" s="1249"/>
      <c r="AU73" s="1249"/>
      <c r="AV73" s="1249"/>
      <c r="AW73" s="1249"/>
      <c r="AX73" s="1249"/>
      <c r="AY73" s="1249"/>
      <c r="AZ73" s="1249"/>
      <c r="BA73" s="1249"/>
      <c r="BB73" s="1249" t="s">
        <v>587</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586</v>
      </c>
      <c r="BC75" s="1249"/>
      <c r="BD75" s="1249"/>
      <c r="BE75" s="1249"/>
      <c r="BF75" s="1249"/>
      <c r="BG75" s="1249"/>
      <c r="BH75" s="1249"/>
      <c r="BI75" s="1249"/>
      <c r="BJ75" s="1249"/>
      <c r="BK75" s="1249"/>
      <c r="BL75" s="1249"/>
      <c r="BM75" s="1249"/>
      <c r="BN75" s="1249"/>
      <c r="BO75" s="1249"/>
      <c r="BP75" s="1248">
        <v>8.6999999999999993</v>
      </c>
      <c r="BQ75" s="1248"/>
      <c r="BR75" s="1248"/>
      <c r="BS75" s="1248"/>
      <c r="BT75" s="1248"/>
      <c r="BU75" s="1248"/>
      <c r="BV75" s="1248"/>
      <c r="BW75" s="1248"/>
      <c r="BX75" s="1248">
        <v>7.5</v>
      </c>
      <c r="BY75" s="1248"/>
      <c r="BZ75" s="1248"/>
      <c r="CA75" s="1248"/>
      <c r="CB75" s="1248"/>
      <c r="CC75" s="1248"/>
      <c r="CD75" s="1248"/>
      <c r="CE75" s="1248"/>
      <c r="CF75" s="1248">
        <v>6.7</v>
      </c>
      <c r="CG75" s="1248"/>
      <c r="CH75" s="1248"/>
      <c r="CI75" s="1248"/>
      <c r="CJ75" s="1248"/>
      <c r="CK75" s="1248"/>
      <c r="CL75" s="1248"/>
      <c r="CM75" s="1248"/>
      <c r="CN75" s="1248">
        <v>5.6</v>
      </c>
      <c r="CO75" s="1248"/>
      <c r="CP75" s="1248"/>
      <c r="CQ75" s="1248"/>
      <c r="CR75" s="1248"/>
      <c r="CS75" s="1248"/>
      <c r="CT75" s="1248"/>
      <c r="CU75" s="1248"/>
      <c r="CV75" s="1248">
        <v>4.9000000000000004</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588</v>
      </c>
      <c r="AO77" s="1250"/>
      <c r="AP77" s="1250"/>
      <c r="AQ77" s="1250"/>
      <c r="AR77" s="1250"/>
      <c r="AS77" s="1250"/>
      <c r="AT77" s="1250"/>
      <c r="AU77" s="1250"/>
      <c r="AV77" s="1250"/>
      <c r="AW77" s="1250"/>
      <c r="AX77" s="1250"/>
      <c r="AY77" s="1250"/>
      <c r="AZ77" s="1250"/>
      <c r="BA77" s="1250"/>
      <c r="BB77" s="1249" t="s">
        <v>587</v>
      </c>
      <c r="BC77" s="1249"/>
      <c r="BD77" s="1249"/>
      <c r="BE77" s="1249"/>
      <c r="BF77" s="1249"/>
      <c r="BG77" s="1249"/>
      <c r="BH77" s="1249"/>
      <c r="BI77" s="1249"/>
      <c r="BJ77" s="1249"/>
      <c r="BK77" s="1249"/>
      <c r="BL77" s="1249"/>
      <c r="BM77" s="1249"/>
      <c r="BN77" s="1249"/>
      <c r="BO77" s="1249"/>
      <c r="BP77" s="1248">
        <v>32.799999999999997</v>
      </c>
      <c r="BQ77" s="1248"/>
      <c r="BR77" s="1248"/>
      <c r="BS77" s="1248"/>
      <c r="BT77" s="1248"/>
      <c r="BU77" s="1248"/>
      <c r="BV77" s="1248"/>
      <c r="BW77" s="1248"/>
      <c r="BX77" s="1248">
        <v>20.9</v>
      </c>
      <c r="BY77" s="1248"/>
      <c r="BZ77" s="1248"/>
      <c r="CA77" s="1248"/>
      <c r="CB77" s="1248"/>
      <c r="CC77" s="1248"/>
      <c r="CD77" s="1248"/>
      <c r="CE77" s="1248"/>
      <c r="CF77" s="1248">
        <v>21</v>
      </c>
      <c r="CG77" s="1248"/>
      <c r="CH77" s="1248"/>
      <c r="CI77" s="1248"/>
      <c r="CJ77" s="1248"/>
      <c r="CK77" s="1248"/>
      <c r="CL77" s="1248"/>
      <c r="CM77" s="1248"/>
      <c r="CN77" s="1248">
        <v>23.5</v>
      </c>
      <c r="CO77" s="1248"/>
      <c r="CP77" s="1248"/>
      <c r="CQ77" s="1248"/>
      <c r="CR77" s="1248"/>
      <c r="CS77" s="1248"/>
      <c r="CT77" s="1248"/>
      <c r="CU77" s="1248"/>
      <c r="CV77" s="1248">
        <v>8.5</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586</v>
      </c>
      <c r="BC79" s="1249"/>
      <c r="BD79" s="1249"/>
      <c r="BE79" s="1249"/>
      <c r="BF79" s="1249"/>
      <c r="BG79" s="1249"/>
      <c r="BH79" s="1249"/>
      <c r="BI79" s="1249"/>
      <c r="BJ79" s="1249"/>
      <c r="BK79" s="1249"/>
      <c r="BL79" s="1249"/>
      <c r="BM79" s="1249"/>
      <c r="BN79" s="1249"/>
      <c r="BO79" s="1249"/>
      <c r="BP79" s="1248">
        <v>9.1</v>
      </c>
      <c r="BQ79" s="1248"/>
      <c r="BR79" s="1248"/>
      <c r="BS79" s="1248"/>
      <c r="BT79" s="1248"/>
      <c r="BU79" s="1248"/>
      <c r="BV79" s="1248"/>
      <c r="BW79" s="1248"/>
      <c r="BX79" s="1248">
        <v>9.1</v>
      </c>
      <c r="BY79" s="1248"/>
      <c r="BZ79" s="1248"/>
      <c r="CA79" s="1248"/>
      <c r="CB79" s="1248"/>
      <c r="CC79" s="1248"/>
      <c r="CD79" s="1248"/>
      <c r="CE79" s="1248"/>
      <c r="CF79" s="1248">
        <v>9.1999999999999993</v>
      </c>
      <c r="CG79" s="1248"/>
      <c r="CH79" s="1248"/>
      <c r="CI79" s="1248"/>
      <c r="CJ79" s="1248"/>
      <c r="CK79" s="1248"/>
      <c r="CL79" s="1248"/>
      <c r="CM79" s="1248"/>
      <c r="CN79" s="1248">
        <v>8.6</v>
      </c>
      <c r="CO79" s="1248"/>
      <c r="CP79" s="1248"/>
      <c r="CQ79" s="1248"/>
      <c r="CR79" s="1248"/>
      <c r="CS79" s="1248"/>
      <c r="CT79" s="1248"/>
      <c r="CU79" s="1248"/>
      <c r="CV79" s="1248">
        <v>8.1999999999999993</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mAforqJ8lzT2KgsZubxDf0gF9rGG/AoKhVoZ39hrIKoUS93YC5hCSrp6yTojIVSVUdjo38QftVqoDgfHPECOLQ==" saltValue="FlzED2owscuTx/+Vxq5dn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6" zoomScale="55" zoomScaleNormal="55" zoomScaleSheetLayoutView="70" workbookViewId="0">
      <selection activeCell="AX61" sqref="AX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497</v>
      </c>
    </row>
  </sheetData>
  <sheetProtection algorithmName="SHA-512" hashValue="HnAbAUS+EYPaBZJDC3TK45i1jtpqHPUt0eE94F9eKMHX8VRhbT9R7TWtH/xJ8Asiyij1Bew/On0DFVV13zBTRg==" saltValue="AwH/KyPE9WkjgORnFDNq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55" zoomScaleNormal="55" zoomScaleSheetLayoutView="55" workbookViewId="0">
      <selection activeCell="AX61" sqref="AX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497</v>
      </c>
    </row>
  </sheetData>
  <sheetProtection algorithmName="SHA-512" hashValue="NuR+nYwV52ZlYDA2pZy1gCVbqVy8wttOYwKlJwWJ5CXCTw4WBMFeisu37VC9Acr7oa6tB/QR+mR8d9cSM9Fwwg==" saltValue="a3oZGLQ76EWJUPYB3Zk+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547</v>
      </c>
      <c r="G2" s="148"/>
      <c r="H2" s="149"/>
    </row>
    <row r="3" spans="1:8" x14ac:dyDescent="0.2">
      <c r="A3" s="145" t="s">
        <v>540</v>
      </c>
      <c r="B3" s="150"/>
      <c r="C3" s="151"/>
      <c r="D3" s="152">
        <v>77207</v>
      </c>
      <c r="E3" s="153"/>
      <c r="F3" s="154">
        <v>82993</v>
      </c>
      <c r="G3" s="155"/>
      <c r="H3" s="156"/>
    </row>
    <row r="4" spans="1:8" x14ac:dyDescent="0.2">
      <c r="A4" s="157"/>
      <c r="B4" s="158"/>
      <c r="C4" s="159"/>
      <c r="D4" s="160">
        <v>51700</v>
      </c>
      <c r="E4" s="161"/>
      <c r="F4" s="162">
        <v>46787</v>
      </c>
      <c r="G4" s="163"/>
      <c r="H4" s="164"/>
    </row>
    <row r="5" spans="1:8" x14ac:dyDescent="0.2">
      <c r="A5" s="145" t="s">
        <v>542</v>
      </c>
      <c r="B5" s="150"/>
      <c r="C5" s="151"/>
      <c r="D5" s="152">
        <v>126162</v>
      </c>
      <c r="E5" s="153"/>
      <c r="F5" s="154">
        <v>108252</v>
      </c>
      <c r="G5" s="155"/>
      <c r="H5" s="156"/>
    </row>
    <row r="6" spans="1:8" x14ac:dyDescent="0.2">
      <c r="A6" s="157"/>
      <c r="B6" s="158"/>
      <c r="C6" s="159"/>
      <c r="D6" s="160">
        <v>79418</v>
      </c>
      <c r="E6" s="161"/>
      <c r="F6" s="162">
        <v>50321</v>
      </c>
      <c r="G6" s="163"/>
      <c r="H6" s="164"/>
    </row>
    <row r="7" spans="1:8" x14ac:dyDescent="0.2">
      <c r="A7" s="145" t="s">
        <v>543</v>
      </c>
      <c r="B7" s="150"/>
      <c r="C7" s="151"/>
      <c r="D7" s="152">
        <v>73111</v>
      </c>
      <c r="E7" s="153"/>
      <c r="F7" s="154">
        <v>93492</v>
      </c>
      <c r="G7" s="155"/>
      <c r="H7" s="156"/>
    </row>
    <row r="8" spans="1:8" x14ac:dyDescent="0.2">
      <c r="A8" s="157"/>
      <c r="B8" s="158"/>
      <c r="C8" s="159"/>
      <c r="D8" s="160">
        <v>36484</v>
      </c>
      <c r="E8" s="161"/>
      <c r="F8" s="162">
        <v>53316</v>
      </c>
      <c r="G8" s="163"/>
      <c r="H8" s="164"/>
    </row>
    <row r="9" spans="1:8" x14ac:dyDescent="0.2">
      <c r="A9" s="145" t="s">
        <v>544</v>
      </c>
      <c r="B9" s="150"/>
      <c r="C9" s="151"/>
      <c r="D9" s="152">
        <v>87768</v>
      </c>
      <c r="E9" s="153"/>
      <c r="F9" s="154">
        <v>94796</v>
      </c>
      <c r="G9" s="155"/>
      <c r="H9" s="156"/>
    </row>
    <row r="10" spans="1:8" x14ac:dyDescent="0.2">
      <c r="A10" s="157"/>
      <c r="B10" s="158"/>
      <c r="C10" s="159"/>
      <c r="D10" s="160">
        <v>45655</v>
      </c>
      <c r="E10" s="161"/>
      <c r="F10" s="162">
        <v>55781</v>
      </c>
      <c r="G10" s="163"/>
      <c r="H10" s="164"/>
    </row>
    <row r="11" spans="1:8" x14ac:dyDescent="0.2">
      <c r="A11" s="145" t="s">
        <v>545</v>
      </c>
      <c r="B11" s="150"/>
      <c r="C11" s="151"/>
      <c r="D11" s="152">
        <v>66949</v>
      </c>
      <c r="E11" s="153"/>
      <c r="F11" s="154">
        <v>85942</v>
      </c>
      <c r="G11" s="155"/>
      <c r="H11" s="156"/>
    </row>
    <row r="12" spans="1:8" x14ac:dyDescent="0.2">
      <c r="A12" s="157"/>
      <c r="B12" s="158"/>
      <c r="C12" s="165"/>
      <c r="D12" s="160">
        <v>54517</v>
      </c>
      <c r="E12" s="161"/>
      <c r="F12" s="162">
        <v>48630</v>
      </c>
      <c r="G12" s="163"/>
      <c r="H12" s="164"/>
    </row>
    <row r="13" spans="1:8" x14ac:dyDescent="0.2">
      <c r="A13" s="145"/>
      <c r="B13" s="150"/>
      <c r="C13" s="166"/>
      <c r="D13" s="167">
        <v>86239</v>
      </c>
      <c r="E13" s="168"/>
      <c r="F13" s="169">
        <v>93095</v>
      </c>
      <c r="G13" s="170"/>
      <c r="H13" s="156"/>
    </row>
    <row r="14" spans="1:8" x14ac:dyDescent="0.2">
      <c r="A14" s="157"/>
      <c r="B14" s="158"/>
      <c r="C14" s="159"/>
      <c r="D14" s="160">
        <v>53555</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v>
      </c>
      <c r="C19" s="171">
        <f>ROUND(VALUE(SUBSTITUTE(実質収支比率等に係る経年分析!G$48,"▲","-")),2)</f>
        <v>6.44</v>
      </c>
      <c r="D19" s="171">
        <f>ROUND(VALUE(SUBSTITUTE(実質収支比率等に係る経年分析!H$48,"▲","-")),2)</f>
        <v>7.97</v>
      </c>
      <c r="E19" s="171">
        <f>ROUND(VALUE(SUBSTITUTE(実質収支比率等に係る経年分析!I$48,"▲","-")),2)</f>
        <v>8.5399999999999991</v>
      </c>
      <c r="F19" s="171">
        <f>ROUND(VALUE(SUBSTITUTE(実質収支比率等に係る経年分析!J$48,"▲","-")),2)</f>
        <v>9.0299999999999994</v>
      </c>
    </row>
    <row r="20" spans="1:11" x14ac:dyDescent="0.2">
      <c r="A20" s="171" t="s">
        <v>55</v>
      </c>
      <c r="B20" s="171">
        <f>ROUND(VALUE(SUBSTITUTE(実質収支比率等に係る経年分析!F$47,"▲","-")),2)</f>
        <v>22.16</v>
      </c>
      <c r="C20" s="171">
        <f>ROUND(VALUE(SUBSTITUTE(実質収支比率等に係る経年分析!G$47,"▲","-")),2)</f>
        <v>21.97</v>
      </c>
      <c r="D20" s="171">
        <f>ROUND(VALUE(SUBSTITUTE(実質収支比率等に係る経年分析!H$47,"▲","-")),2)</f>
        <v>21.93</v>
      </c>
      <c r="E20" s="171">
        <f>ROUND(VALUE(SUBSTITUTE(実質収支比率等に係る経年分析!I$47,"▲","-")),2)</f>
        <v>20.77</v>
      </c>
      <c r="F20" s="171">
        <f>ROUND(VALUE(SUBSTITUTE(実質収支比率等に係る経年分析!J$47,"▲","-")),2)</f>
        <v>19.739999999999998</v>
      </c>
    </row>
    <row r="21" spans="1:11" x14ac:dyDescent="0.2">
      <c r="A21" s="171" t="s">
        <v>56</v>
      </c>
      <c r="B21" s="171">
        <f>IF(ISNUMBER(VALUE(SUBSTITUTE(実質収支比率等に係る経年分析!F$49,"▲","-"))),ROUND(VALUE(SUBSTITUTE(実質収支比率等に係る経年分析!F$49,"▲","-")),2),NA())</f>
        <v>1.75</v>
      </c>
      <c r="C21" s="171">
        <f>IF(ISNUMBER(VALUE(SUBSTITUTE(実質収支比率等に係る経年分析!G$49,"▲","-"))),ROUND(VALUE(SUBSTITUTE(実質収支比率等に係る経年分析!G$49,"▲","-")),2),NA())</f>
        <v>-0.48</v>
      </c>
      <c r="D21" s="171">
        <f>IF(ISNUMBER(VALUE(SUBSTITUTE(実質収支比率等に係る経年分析!H$49,"▲","-"))),ROUND(VALUE(SUBSTITUTE(実質収支比率等に係る経年分析!H$49,"▲","-")),2),NA())</f>
        <v>1.57</v>
      </c>
      <c r="E21" s="171">
        <f>IF(ISNUMBER(VALUE(SUBSTITUTE(実質収支比率等に係る経年分析!I$49,"▲","-"))),ROUND(VALUE(SUBSTITUTE(実質収支比率等に係る経年分析!I$49,"▲","-")),2),NA())</f>
        <v>1.25</v>
      </c>
      <c r="F21" s="171">
        <f>IF(ISNUMBER(VALUE(SUBSTITUTE(実質収支比率等に係る経年分析!J$49,"▲","-"))),ROUND(VALUE(SUBSTITUTE(実質収支比率等に係る経年分析!J$49,"▲","-")),2),NA())</f>
        <v>0.96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2.36</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4.3499999999999996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1.68</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8.5299999999999994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9.0299999999999994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546</v>
      </c>
      <c r="E42" s="173"/>
      <c r="F42" s="173"/>
      <c r="G42" s="173">
        <f>'実質公債費比率（分子）の構造'!L$52</f>
        <v>544</v>
      </c>
      <c r="H42" s="173"/>
      <c r="I42" s="173"/>
      <c r="J42" s="173">
        <f>'実質公債費比率（分子）の構造'!M$52</f>
        <v>533</v>
      </c>
      <c r="K42" s="173"/>
      <c r="L42" s="173"/>
      <c r="M42" s="173">
        <f>'実質公債費比率（分子）の構造'!N$52</f>
        <v>547</v>
      </c>
      <c r="N42" s="173"/>
      <c r="O42" s="173"/>
      <c r="P42" s="173">
        <f>'実質公債費比率（分子）の構造'!O$52</f>
        <v>536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19</v>
      </c>
      <c r="C45" s="173"/>
      <c r="D45" s="173"/>
      <c r="E45" s="173">
        <f>'実質公債費比率（分子）の構造'!L$49</f>
        <v>12</v>
      </c>
      <c r="F45" s="173"/>
      <c r="G45" s="173"/>
      <c r="H45" s="173">
        <f>'実質公債費比率（分子）の構造'!M$49</f>
        <v>22</v>
      </c>
      <c r="I45" s="173"/>
      <c r="J45" s="173"/>
      <c r="K45" s="173">
        <f>'実質公債費比率（分子）の構造'!N$49</f>
        <v>24</v>
      </c>
      <c r="L45" s="173"/>
      <c r="M45" s="173"/>
      <c r="N45" s="173">
        <f>'実質公債費比率（分子）の構造'!O$49</f>
        <v>30</v>
      </c>
      <c r="O45" s="173"/>
      <c r="P45" s="173"/>
    </row>
    <row r="46" spans="1:16" x14ac:dyDescent="0.2">
      <c r="A46" s="173" t="s">
        <v>67</v>
      </c>
      <c r="B46" s="173">
        <f>'実質公債費比率（分子）の構造'!K$48</f>
        <v>289</v>
      </c>
      <c r="C46" s="173"/>
      <c r="D46" s="173"/>
      <c r="E46" s="173">
        <f>'実質公債費比率（分子）の構造'!L$48</f>
        <v>243</v>
      </c>
      <c r="F46" s="173"/>
      <c r="G46" s="173"/>
      <c r="H46" s="173">
        <f>'実質公債費比率（分子）の構造'!M$48</f>
        <v>264</v>
      </c>
      <c r="I46" s="173"/>
      <c r="J46" s="173"/>
      <c r="K46" s="173">
        <f>'実質公債費比率（分子）の構造'!N$48</f>
        <v>218</v>
      </c>
      <c r="L46" s="173"/>
      <c r="M46" s="173"/>
      <c r="N46" s="173">
        <f>'実質公債費比率（分子）の構造'!O$48</f>
        <v>189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506</v>
      </c>
      <c r="C49" s="173"/>
      <c r="D49" s="173"/>
      <c r="E49" s="173">
        <f>'実質公債費比率（分子）の構造'!L$45</f>
        <v>466</v>
      </c>
      <c r="F49" s="173"/>
      <c r="G49" s="173"/>
      <c r="H49" s="173">
        <f>'実質公債費比率（分子）の構造'!M$45</f>
        <v>464</v>
      </c>
      <c r="I49" s="173"/>
      <c r="J49" s="173"/>
      <c r="K49" s="173">
        <f>'実質公債費比率（分子）の構造'!N$45</f>
        <v>479</v>
      </c>
      <c r="L49" s="173"/>
      <c r="M49" s="173"/>
      <c r="N49" s="173">
        <f>'実質公債費比率（分子）の構造'!O$45</f>
        <v>435</v>
      </c>
      <c r="O49" s="173"/>
      <c r="P49" s="173"/>
    </row>
    <row r="50" spans="1:16" x14ac:dyDescent="0.2">
      <c r="A50" s="173" t="s">
        <v>71</v>
      </c>
      <c r="B50" s="173" t="e">
        <f>NA()</f>
        <v>#N/A</v>
      </c>
      <c r="C50" s="173">
        <f>IF(ISNUMBER('実質公債費比率（分子）の構造'!K$53),'実質公債費比率（分子）の構造'!K$53,NA())</f>
        <v>268</v>
      </c>
      <c r="D50" s="173" t="e">
        <f>NA()</f>
        <v>#N/A</v>
      </c>
      <c r="E50" s="173" t="e">
        <f>NA()</f>
        <v>#N/A</v>
      </c>
      <c r="F50" s="173">
        <f>IF(ISNUMBER('実質公債費比率（分子）の構造'!L$53),'実質公債費比率（分子）の構造'!L$53,NA())</f>
        <v>177</v>
      </c>
      <c r="G50" s="173" t="e">
        <f>NA()</f>
        <v>#N/A</v>
      </c>
      <c r="H50" s="173" t="e">
        <f>NA()</f>
        <v>#N/A</v>
      </c>
      <c r="I50" s="173">
        <f>IF(ISNUMBER('実質公債費比率（分子）の構造'!M$53),'実質公債費比率（分子）の構造'!M$53,NA())</f>
        <v>217</v>
      </c>
      <c r="J50" s="173" t="e">
        <f>NA()</f>
        <v>#N/A</v>
      </c>
      <c r="K50" s="173" t="e">
        <f>NA()</f>
        <v>#N/A</v>
      </c>
      <c r="L50" s="173">
        <f>IF(ISNUMBER('実質公債費比率（分子）の構造'!N$53),'実質公債費比率（分子）の構造'!N$53,NA())</f>
        <v>174</v>
      </c>
      <c r="M50" s="173" t="e">
        <f>NA()</f>
        <v>#N/A</v>
      </c>
      <c r="N50" s="173" t="e">
        <f>NA()</f>
        <v>#N/A</v>
      </c>
      <c r="O50" s="173">
        <f>IF(ISNUMBER('実質公債費比率（分子）の構造'!O$53),'実質公債費比率（分子）の構造'!O$53,NA())</f>
        <v>118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5209</v>
      </c>
      <c r="E56" s="172"/>
      <c r="F56" s="172"/>
      <c r="G56" s="172">
        <f>'将来負担比率（分子）の構造'!J$52</f>
        <v>5303</v>
      </c>
      <c r="H56" s="172"/>
      <c r="I56" s="172"/>
      <c r="J56" s="172">
        <f>'将来負担比率（分子）の構造'!K$52</f>
        <v>5160</v>
      </c>
      <c r="K56" s="172"/>
      <c r="L56" s="172"/>
      <c r="M56" s="172">
        <f>'将来負担比率（分子）の構造'!L$52</f>
        <v>5051</v>
      </c>
      <c r="N56" s="172"/>
      <c r="O56" s="172"/>
      <c r="P56" s="172">
        <f>'将来負担比率（分子）の構造'!M$52</f>
        <v>5028</v>
      </c>
    </row>
    <row r="57" spans="1:16" x14ac:dyDescent="0.2">
      <c r="A57" s="172" t="s">
        <v>42</v>
      </c>
      <c r="B57" s="172"/>
      <c r="C57" s="172"/>
      <c r="D57" s="172">
        <f>'将来負担比率（分子）の構造'!I$51</f>
        <v>115</v>
      </c>
      <c r="E57" s="172"/>
      <c r="F57" s="172"/>
      <c r="G57" s="172">
        <f>'将来負担比率（分子）の構造'!J$51</f>
        <v>84</v>
      </c>
      <c r="H57" s="172"/>
      <c r="I57" s="172"/>
      <c r="J57" s="172">
        <f>'将来負担比率（分子）の構造'!K$51</f>
        <v>59</v>
      </c>
      <c r="K57" s="172"/>
      <c r="L57" s="172"/>
      <c r="M57" s="172">
        <f>'将来負担比率（分子）の構造'!L$51</f>
        <v>38</v>
      </c>
      <c r="N57" s="172"/>
      <c r="O57" s="172"/>
      <c r="P57" s="172">
        <f>'将来負担比率（分子）の構造'!M$51</f>
        <v>22</v>
      </c>
    </row>
    <row r="58" spans="1:16" x14ac:dyDescent="0.2">
      <c r="A58" s="172" t="s">
        <v>41</v>
      </c>
      <c r="B58" s="172"/>
      <c r="C58" s="172"/>
      <c r="D58" s="172">
        <f>'将来負担比率（分子）の構造'!I$50</f>
        <v>2432</v>
      </c>
      <c r="E58" s="172"/>
      <c r="F58" s="172"/>
      <c r="G58" s="172">
        <f>'将来負担比率（分子）の構造'!J$50</f>
        <v>2413</v>
      </c>
      <c r="H58" s="172"/>
      <c r="I58" s="172"/>
      <c r="J58" s="172">
        <f>'将来負担比率（分子）の構造'!K$50</f>
        <v>2609</v>
      </c>
      <c r="K58" s="172"/>
      <c r="L58" s="172"/>
      <c r="M58" s="172">
        <f>'将来負担比率（分子）の構造'!L$50</f>
        <v>2910</v>
      </c>
      <c r="N58" s="172"/>
      <c r="O58" s="172"/>
      <c r="P58" s="172">
        <f>'将来負担比率（分子）の構造'!M$50</f>
        <v>3751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1302</v>
      </c>
      <c r="C62" s="172"/>
      <c r="D62" s="172"/>
      <c r="E62" s="172">
        <f>'将来負担比率（分子）の構造'!J$45</f>
        <v>1263</v>
      </c>
      <c r="F62" s="172"/>
      <c r="G62" s="172"/>
      <c r="H62" s="172">
        <f>'将来負担比率（分子）の構造'!K$45</f>
        <v>1284</v>
      </c>
      <c r="I62" s="172"/>
      <c r="J62" s="172"/>
      <c r="K62" s="172">
        <f>'将来負担比率（分子）の構造'!L$45</f>
        <v>1268</v>
      </c>
      <c r="L62" s="172"/>
      <c r="M62" s="172"/>
      <c r="N62" s="172">
        <f>'将来負担比率（分子）の構造'!M$45</f>
        <v>1235</v>
      </c>
      <c r="O62" s="172"/>
      <c r="P62" s="172"/>
    </row>
    <row r="63" spans="1:16" x14ac:dyDescent="0.2">
      <c r="A63" s="172" t="s">
        <v>34</v>
      </c>
      <c r="B63" s="172">
        <f>'将来負担比率（分子）の構造'!I$44</f>
        <v>62</v>
      </c>
      <c r="C63" s="172"/>
      <c r="D63" s="172"/>
      <c r="E63" s="172">
        <f>'将来負担比率（分子）の構造'!J$44</f>
        <v>234</v>
      </c>
      <c r="F63" s="172"/>
      <c r="G63" s="172"/>
      <c r="H63" s="172">
        <f>'将来負担比率（分子）の構造'!K$44</f>
        <v>219</v>
      </c>
      <c r="I63" s="172"/>
      <c r="J63" s="172"/>
      <c r="K63" s="172">
        <f>'将来負担比率（分子）の構造'!L$44</f>
        <v>234</v>
      </c>
      <c r="L63" s="172"/>
      <c r="M63" s="172"/>
      <c r="N63" s="172">
        <f>'将来負担比率（分子）の構造'!M$44</f>
        <v>222</v>
      </c>
      <c r="O63" s="172"/>
      <c r="P63" s="172"/>
    </row>
    <row r="64" spans="1:16" x14ac:dyDescent="0.2">
      <c r="A64" s="172" t="s">
        <v>33</v>
      </c>
      <c r="B64" s="172">
        <f>'将来負担比率（分子）の構造'!I$43</f>
        <v>2651</v>
      </c>
      <c r="C64" s="172"/>
      <c r="D64" s="172"/>
      <c r="E64" s="172">
        <f>'将来負担比率（分子）の構造'!J$43</f>
        <v>2604</v>
      </c>
      <c r="F64" s="172"/>
      <c r="G64" s="172"/>
      <c r="H64" s="172">
        <f>'将来負担比率（分子）の構造'!K$43</f>
        <v>2255</v>
      </c>
      <c r="I64" s="172"/>
      <c r="J64" s="172"/>
      <c r="K64" s="172">
        <f>'将来負担比率（分子）の構造'!L$43</f>
        <v>1839</v>
      </c>
      <c r="L64" s="172"/>
      <c r="M64" s="172"/>
      <c r="N64" s="172">
        <f>'将来負担比率（分子）の構造'!M$43</f>
        <v>1350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3205</v>
      </c>
      <c r="C66" s="172"/>
      <c r="D66" s="172"/>
      <c r="E66" s="172">
        <f>'将来負担比率（分子）の構造'!J$41</f>
        <v>3505</v>
      </c>
      <c r="F66" s="172"/>
      <c r="G66" s="172"/>
      <c r="H66" s="172">
        <f>'将来負担比率（分子）の構造'!K$41</f>
        <v>3269</v>
      </c>
      <c r="I66" s="172"/>
      <c r="J66" s="172"/>
      <c r="K66" s="172">
        <f>'将来負担比率（分子）の構造'!L$41</f>
        <v>3226</v>
      </c>
      <c r="L66" s="172"/>
      <c r="M66" s="172"/>
      <c r="N66" s="172">
        <f>'将来負担比率（分子）の構造'!M$41</f>
        <v>3226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837</v>
      </c>
      <c r="C72" s="176">
        <f>基金残高に係る経年分析!G55</f>
        <v>838</v>
      </c>
      <c r="D72" s="176">
        <f>基金残高に係る経年分析!H55</f>
        <v>840</v>
      </c>
    </row>
    <row r="73" spans="1:16" x14ac:dyDescent="0.2">
      <c r="A73" s="175" t="s">
        <v>78</v>
      </c>
      <c r="B73" s="176">
        <f>基金残高に係る経年分析!F56</f>
        <v>75</v>
      </c>
      <c r="C73" s="176">
        <f>基金残高に係る経年分析!G56</f>
        <v>66</v>
      </c>
      <c r="D73" s="176">
        <f>基金残高に係る経年分析!H56</f>
        <v>66</v>
      </c>
    </row>
    <row r="74" spans="1:16" x14ac:dyDescent="0.2">
      <c r="A74" s="175" t="s">
        <v>79</v>
      </c>
      <c r="B74" s="176">
        <f>基金残高に係る経年分析!F57</f>
        <v>1098</v>
      </c>
      <c r="C74" s="176">
        <f>基金残高に係る経年分析!G57</f>
        <v>1406</v>
      </c>
      <c r="D74" s="176">
        <f>基金残高に係る経年分析!H57</f>
        <v>2176</v>
      </c>
    </row>
  </sheetData>
  <sheetProtection algorithmName="SHA-512" hashValue="QD13jlZnK/u5YimgKXjQfkTJqKMBCVSzRsjbml6zze9kJYXcO4b/lRDspWUBDf38TB+AjApltSP9xErY+2sZLw==" saltValue="IO32WV/oCrppI06Sybs7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2023-03-14T00:25:10Z</cp:lastPrinted>
  <dcterms:created xsi:type="dcterms:W3CDTF">2023-02-20T05:33:13Z</dcterms:created>
  <dcterms:modified xsi:type="dcterms:W3CDTF">2023-10-26T23:55:53Z</dcterms:modified>
  <cp:category/>
</cp:coreProperties>
</file>