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11都市建築部\1016建築指導課\07【地震対策推進係】\【H26～】被災建築物応急危険度判定\R5【応急危険度関係】\02_応急危険度判定士\養成講習会・登録\05‗案内作成\R5HP\"/>
    </mc:Choice>
  </mc:AlternateContent>
  <bookViews>
    <workbookView xWindow="0" yWindow="0" windowWidth="19200" windowHeight="6970"/>
  </bookViews>
  <sheets>
    <sheet name="入力シート" sheetId="2" r:id="rId1"/>
    <sheet name="記入例" sheetId="6" r:id="rId2"/>
    <sheet name="名簿DB" sheetId="5" state="hidden" r:id="rId3"/>
    <sheet name="リスト" sheetId="3" state="hidden" r:id="rId4"/>
  </sheets>
  <definedNames>
    <definedName name="_xlnm.Print_Area" localSheetId="1">記入例!$A$1:$AV$65</definedName>
    <definedName name="_xlnm.Print_Area" localSheetId="0">入力シート!$A$1:$AV$65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D15" i="3"/>
  <c r="C15" i="3"/>
  <c r="B15" i="3"/>
  <c r="A15" i="3"/>
  <c r="E13" i="3"/>
  <c r="D13" i="3"/>
  <c r="C13" i="3"/>
  <c r="B13" i="3"/>
  <c r="AP3" i="5"/>
  <c r="A13" i="3"/>
  <c r="AD3" i="5"/>
  <c r="P3" i="5"/>
  <c r="U3" i="5" l="1"/>
  <c r="F3" i="5" l="1"/>
  <c r="F5" i="5" s="1"/>
  <c r="G3" i="5"/>
  <c r="G5" i="5" s="1"/>
  <c r="H5" i="5"/>
  <c r="I5" i="5"/>
  <c r="J5" i="5"/>
  <c r="K5" i="5"/>
  <c r="L5" i="5"/>
  <c r="M5" i="5"/>
  <c r="N3" i="5"/>
  <c r="N5" i="5" s="1"/>
  <c r="O3" i="5"/>
  <c r="O5" i="5" s="1"/>
  <c r="R3" i="5"/>
  <c r="R5" i="5" s="1"/>
  <c r="S3" i="5"/>
  <c r="S5" i="5" s="1"/>
  <c r="T3" i="5"/>
  <c r="T5" i="5" s="1"/>
  <c r="U5" i="5"/>
  <c r="V3" i="5"/>
  <c r="V5" i="5"/>
  <c r="W3" i="5"/>
  <c r="W5" i="5"/>
  <c r="X3" i="5"/>
  <c r="X5" i="5"/>
  <c r="Y3" i="5"/>
  <c r="Y5" i="5"/>
  <c r="AA3" i="5"/>
  <c r="AA5" i="5"/>
  <c r="AB3" i="5"/>
  <c r="AB5" i="5"/>
  <c r="AC3" i="5"/>
  <c r="AC5" i="5" s="1"/>
  <c r="AD5" i="5"/>
  <c r="AE3" i="5"/>
  <c r="AE5" i="5"/>
  <c r="AF3" i="5"/>
  <c r="AF5" i="5"/>
  <c r="AG3" i="5"/>
  <c r="AG5" i="5"/>
  <c r="AH3" i="5"/>
  <c r="AH5" i="5"/>
  <c r="AI3" i="5"/>
  <c r="AI5" i="5"/>
  <c r="AJ3" i="5"/>
  <c r="AJ5" i="5" s="1"/>
  <c r="AK3" i="5"/>
  <c r="AK5" i="5" s="1"/>
  <c r="AL3" i="5"/>
  <c r="AL5" i="5" s="1"/>
  <c r="AM3" i="5"/>
  <c r="AM5" i="5" s="1"/>
  <c r="AN3" i="5"/>
  <c r="AN5" i="5"/>
  <c r="AO3" i="5"/>
  <c r="AO5" i="5" s="1"/>
  <c r="AP5" i="5"/>
  <c r="AQ3" i="5"/>
  <c r="AQ5" i="5"/>
  <c r="AR3" i="5"/>
  <c r="AR5" i="5"/>
  <c r="AS3" i="5"/>
  <c r="AS5" i="5"/>
  <c r="AT3" i="5"/>
  <c r="AT5" i="5"/>
  <c r="AU3" i="5"/>
  <c r="AU5" i="5"/>
  <c r="AV3" i="5"/>
  <c r="AV5" i="5"/>
  <c r="AW3" i="5"/>
  <c r="AW5" i="5"/>
  <c r="AX3" i="5"/>
  <c r="AX5" i="5"/>
  <c r="AY3" i="5"/>
  <c r="AY5" i="5"/>
  <c r="AZ3" i="5"/>
  <c r="AZ5" i="5"/>
  <c r="BA3" i="5"/>
  <c r="BA5" i="5"/>
  <c r="BB3" i="5"/>
  <c r="BB5" i="5"/>
  <c r="BC3" i="5"/>
  <c r="BC5" i="5" s="1"/>
  <c r="BD3" i="5"/>
  <c r="BD5" i="5" s="1"/>
  <c r="E3" i="5"/>
  <c r="E5" i="5" s="1"/>
  <c r="Z3" i="5"/>
  <c r="Z5" i="5" s="1"/>
  <c r="B3" i="5"/>
  <c r="C3" i="5"/>
  <c r="D3" i="5"/>
  <c r="Q3" i="5"/>
  <c r="Q5" i="5" l="1"/>
  <c r="P5" i="5"/>
</calcChain>
</file>

<file path=xl/sharedStrings.xml><?xml version="1.0" encoding="utf-8"?>
<sst xmlns="http://schemas.openxmlformats.org/spreadsheetml/2006/main" count="479" uniqueCount="250">
  <si>
    <t>第１号様式（第３条関係）</t>
    <rPh sb="0" eb="1">
      <t>ダイ</t>
    </rPh>
    <rPh sb="2" eb="3">
      <t>ゴウ</t>
    </rPh>
    <rPh sb="3" eb="5">
      <t>ヨウシキ</t>
    </rPh>
    <rPh sb="6" eb="7">
      <t>ダイ</t>
    </rPh>
    <rPh sb="8" eb="9">
      <t>ジョウ</t>
    </rPh>
    <rPh sb="9" eb="11">
      <t>カンケイ</t>
    </rPh>
    <phoneticPr fontId="1"/>
  </si>
  <si>
    <t>第５号様式（第８条関係）</t>
    <rPh sb="0" eb="1">
      <t>ダイ</t>
    </rPh>
    <rPh sb="2" eb="3">
      <t>ゴウ</t>
    </rPh>
    <rPh sb="3" eb="5">
      <t>ヨウシキ</t>
    </rPh>
    <rPh sb="6" eb="7">
      <t>ダイ</t>
    </rPh>
    <rPh sb="8" eb="9">
      <t>ジョウ</t>
    </rPh>
    <rPh sb="9" eb="11">
      <t>カンケイ</t>
    </rPh>
    <phoneticPr fontId="1"/>
  </si>
  <si>
    <t>岐阜県知事　　　様</t>
    <rPh sb="0" eb="5">
      <t>ギフケンチジ</t>
    </rPh>
    <rPh sb="8" eb="9">
      <t>サマ</t>
    </rPh>
    <phoneticPr fontId="1"/>
  </si>
  <si>
    <t>（申請者）</t>
    <rPh sb="1" eb="4">
      <t>シンセイシャ</t>
    </rPh>
    <phoneticPr fontId="1"/>
  </si>
  <si>
    <t>氏名</t>
    <rPh sb="0" eb="2">
      <t>シメイ</t>
    </rPh>
    <phoneticPr fontId="1"/>
  </si>
  <si>
    <t>応急危険度判定士登録申請書［台帳］</t>
    <rPh sb="0" eb="8">
      <t>オウキュウキケンドハンテイシ</t>
    </rPh>
    <rPh sb="8" eb="13">
      <t>トウロクシンセイショ</t>
    </rPh>
    <rPh sb="14" eb="16">
      <t>ダイチョウ</t>
    </rPh>
    <phoneticPr fontId="1"/>
  </si>
  <si>
    <t>新規</t>
    <rPh sb="0" eb="2">
      <t>シンキ</t>
    </rPh>
    <phoneticPr fontId="1"/>
  </si>
  <si>
    <t>更新</t>
    <rPh sb="0" eb="2">
      <t>コウシン</t>
    </rPh>
    <phoneticPr fontId="1"/>
  </si>
  <si>
    <t>岐阜県被災建築物応急危険度判定士登録制度要綱</t>
    <rPh sb="0" eb="3">
      <t>ギフケン</t>
    </rPh>
    <rPh sb="3" eb="8">
      <t>ヒサイケンチクブツ</t>
    </rPh>
    <rPh sb="8" eb="16">
      <t>オウキュウキケンドハンテイシ</t>
    </rPh>
    <rPh sb="16" eb="20">
      <t>トウロクセイド</t>
    </rPh>
    <rPh sb="20" eb="22">
      <t>ヨウコウ</t>
    </rPh>
    <phoneticPr fontId="1"/>
  </si>
  <si>
    <t>第３条第２項</t>
    <rPh sb="0" eb="1">
      <t>ダイ</t>
    </rPh>
    <rPh sb="2" eb="3">
      <t>ジョウ</t>
    </rPh>
    <rPh sb="3" eb="4">
      <t>ダイ</t>
    </rPh>
    <rPh sb="5" eb="6">
      <t>コウ</t>
    </rPh>
    <phoneticPr fontId="1"/>
  </si>
  <si>
    <t>の規定により、応急</t>
    <rPh sb="1" eb="3">
      <t>キテイ</t>
    </rPh>
    <rPh sb="7" eb="9">
      <t>オウキュウ</t>
    </rPh>
    <phoneticPr fontId="1"/>
  </si>
  <si>
    <t>第８条第２項</t>
    <rPh sb="0" eb="1">
      <t>ダイ</t>
    </rPh>
    <rPh sb="2" eb="3">
      <t>ジョウ</t>
    </rPh>
    <rPh sb="3" eb="4">
      <t>ダイ</t>
    </rPh>
    <rPh sb="5" eb="6">
      <t>コウ</t>
    </rPh>
    <phoneticPr fontId="1"/>
  </si>
  <si>
    <t>危険度判定士の</t>
    <rPh sb="0" eb="5">
      <t>キケンドハンテイ</t>
    </rPh>
    <rPh sb="5" eb="6">
      <t>シ</t>
    </rPh>
    <phoneticPr fontId="1"/>
  </si>
  <si>
    <t>登録</t>
    <rPh sb="0" eb="2">
      <t>トウロク</t>
    </rPh>
    <phoneticPr fontId="1"/>
  </si>
  <si>
    <t>登録証の更新</t>
    <rPh sb="0" eb="3">
      <t>トウロクショウ</t>
    </rPh>
    <rPh sb="4" eb="6">
      <t>コウシン</t>
    </rPh>
    <phoneticPr fontId="1"/>
  </si>
  <si>
    <t>を申請します。この申請書に記載の事項は、事実に相違</t>
    <rPh sb="1" eb="3">
      <t>シンセイ</t>
    </rPh>
    <rPh sb="9" eb="12">
      <t>シンセイショ</t>
    </rPh>
    <rPh sb="13" eb="15">
      <t>キサイ</t>
    </rPh>
    <rPh sb="16" eb="18">
      <t>ジコウ</t>
    </rPh>
    <rPh sb="20" eb="22">
      <t>ジジツ</t>
    </rPh>
    <rPh sb="23" eb="25">
      <t>ソウイ</t>
    </rPh>
    <phoneticPr fontId="1"/>
  </si>
  <si>
    <t>ありません。また、裏面の個人情報の取扱いについて同意をします。</t>
    <rPh sb="9" eb="11">
      <t>リメン</t>
    </rPh>
    <rPh sb="12" eb="16">
      <t>コジンジョウホウ</t>
    </rPh>
    <rPh sb="17" eb="19">
      <t>トリアツカ</t>
    </rPh>
    <rPh sb="24" eb="26">
      <t>ドウイ</t>
    </rPh>
    <phoneticPr fontId="1"/>
  </si>
  <si>
    <t>登録番号</t>
    <rPh sb="0" eb="4">
      <t>トウロクバンゴウ</t>
    </rPh>
    <phoneticPr fontId="1"/>
  </si>
  <si>
    <t>（登録番号　第</t>
    <rPh sb="1" eb="5">
      <t>トウロクバンゴウ</t>
    </rPh>
    <rPh sb="6" eb="7">
      <t>ダイ</t>
    </rPh>
    <phoneticPr fontId="1"/>
  </si>
  <si>
    <t>号</t>
    <rPh sb="0" eb="1">
      <t>ゴウ</t>
    </rPh>
    <phoneticPr fontId="1"/>
  </si>
  <si>
    <t>号）</t>
    <rPh sb="0" eb="1">
      <t>ゴウ</t>
    </rPh>
    <phoneticPr fontId="1"/>
  </si>
  <si>
    <t>ふりがな</t>
    <phoneticPr fontId="1"/>
  </si>
  <si>
    <t>性別</t>
    <rPh sb="0" eb="2">
      <t>セイベツ</t>
    </rPh>
    <phoneticPr fontId="1"/>
  </si>
  <si>
    <t>男</t>
    <rPh sb="0" eb="1">
      <t>オトコ</t>
    </rPh>
    <phoneticPr fontId="1"/>
  </si>
  <si>
    <t>・</t>
    <phoneticPr fontId="1"/>
  </si>
  <si>
    <t>女</t>
    <rPh sb="0" eb="1">
      <t>オンナ</t>
    </rPh>
    <phoneticPr fontId="1"/>
  </si>
  <si>
    <t>生年月日</t>
    <rPh sb="0" eb="4">
      <t>セイネンガッピ</t>
    </rPh>
    <phoneticPr fontId="1"/>
  </si>
  <si>
    <t>年</t>
    <rPh sb="0" eb="1">
      <t>ネン</t>
    </rPh>
    <phoneticPr fontId="1"/>
  </si>
  <si>
    <t>月</t>
    <rPh sb="0" eb="1">
      <t>ゲツ</t>
    </rPh>
    <phoneticPr fontId="1"/>
  </si>
  <si>
    <t>日</t>
    <rPh sb="0" eb="1">
      <t>ヒ</t>
    </rPh>
    <phoneticPr fontId="1"/>
  </si>
  <si>
    <t>住所</t>
    <rPh sb="0" eb="2">
      <t>ジュウショ</t>
    </rPh>
    <phoneticPr fontId="1"/>
  </si>
  <si>
    <t>〒</t>
    <phoneticPr fontId="1"/>
  </si>
  <si>
    <t>携帯電話</t>
    <rPh sb="0" eb="4">
      <t>ケイタイデンワ</t>
    </rPh>
    <phoneticPr fontId="1"/>
  </si>
  <si>
    <t>090</t>
    <phoneticPr fontId="1"/>
  </si>
  <si>
    <t>固定電話</t>
    <rPh sb="0" eb="4">
      <t>コテイデンワ</t>
    </rPh>
    <phoneticPr fontId="1"/>
  </si>
  <si>
    <t>-</t>
    <phoneticPr fontId="1"/>
  </si>
  <si>
    <t>(</t>
    <phoneticPr fontId="1"/>
  </si>
  <si>
    <t>)</t>
    <phoneticPr fontId="1"/>
  </si>
  <si>
    <t>携帯等E-mail</t>
    <rPh sb="0" eb="3">
      <t>ケイタイトウ</t>
    </rPh>
    <phoneticPr fontId="1"/>
  </si>
  <si>
    <t>＠</t>
    <phoneticPr fontId="1"/>
  </si>
  <si>
    <t>（国又は地方公共団体の方は所属までご記入ください）</t>
    <rPh sb="1" eb="2">
      <t>クニ</t>
    </rPh>
    <rPh sb="2" eb="3">
      <t>マタ</t>
    </rPh>
    <rPh sb="4" eb="10">
      <t>チホウコウキョウダンタイ</t>
    </rPh>
    <rPh sb="11" eb="12">
      <t>カタ</t>
    </rPh>
    <rPh sb="13" eb="15">
      <t>ショゾク</t>
    </rPh>
    <rPh sb="18" eb="20">
      <t>キニュウ</t>
    </rPh>
    <phoneticPr fontId="1"/>
  </si>
  <si>
    <t>名称</t>
    <rPh sb="0" eb="2">
      <t>メイショウ</t>
    </rPh>
    <phoneticPr fontId="1"/>
  </si>
  <si>
    <t>所在地</t>
    <rPh sb="0" eb="3">
      <t>ショザイチ</t>
    </rPh>
    <phoneticPr fontId="1"/>
  </si>
  <si>
    <t>E-mail</t>
    <phoneticPr fontId="1"/>
  </si>
  <si>
    <t>勤務先</t>
    <rPh sb="0" eb="3">
      <t>キンムサキ</t>
    </rPh>
    <phoneticPr fontId="1"/>
  </si>
  <si>
    <t>登録年月日</t>
    <rPh sb="0" eb="5">
      <t>トウロクネンガッピ</t>
    </rPh>
    <phoneticPr fontId="1"/>
  </si>
  <si>
    <t>第</t>
    <rPh sb="0" eb="1">
      <t>ダイ</t>
    </rPh>
    <phoneticPr fontId="1"/>
  </si>
  <si>
    <t>注意事項</t>
    <rPh sb="0" eb="4">
      <t>チュウイジコウ</t>
    </rPh>
    <phoneticPr fontId="1"/>
  </si>
  <si>
    <t>：</t>
    <phoneticPr fontId="1"/>
  </si>
  <si>
    <t>◎太線の枠内のみ記入してください。</t>
    <rPh sb="1" eb="3">
      <t>フトセン</t>
    </rPh>
    <rPh sb="4" eb="6">
      <t>ワクナイ</t>
    </rPh>
    <rPh sb="8" eb="10">
      <t>キニュウ</t>
    </rPh>
    <phoneticPr fontId="1"/>
  </si>
  <si>
    <t>建築士免許　種別</t>
    <rPh sb="0" eb="5">
      <t>ケンチクシメンキョ</t>
    </rPh>
    <rPh sb="6" eb="8">
      <t>シュベツ</t>
    </rPh>
    <phoneticPr fontId="1"/>
  </si>
  <si>
    <t>一級</t>
    <rPh sb="0" eb="2">
      <t>イッキュウ</t>
    </rPh>
    <phoneticPr fontId="1"/>
  </si>
  <si>
    <t>二級</t>
    <rPh sb="0" eb="2">
      <t>ニキュウ</t>
    </rPh>
    <phoneticPr fontId="1"/>
  </si>
  <si>
    <t>木造</t>
    <rPh sb="0" eb="2">
      <t>モクゾウ</t>
    </rPh>
    <phoneticPr fontId="1"/>
  </si>
  <si>
    <t>（該当資格に〇印を付けて下さい）</t>
    <rPh sb="1" eb="3">
      <t>ガイトウ</t>
    </rPh>
    <rPh sb="3" eb="5">
      <t>シカク</t>
    </rPh>
    <rPh sb="7" eb="8">
      <t>シルシ</t>
    </rPh>
    <rPh sb="9" eb="10">
      <t>ツ</t>
    </rPh>
    <rPh sb="12" eb="13">
      <t>クダ</t>
    </rPh>
    <phoneticPr fontId="1"/>
  </si>
  <si>
    <t>月</t>
    <rPh sb="0" eb="1">
      <t>ガツ</t>
    </rPh>
    <phoneticPr fontId="1"/>
  </si>
  <si>
    <t>（一社）岐阜県建築士事務所協会</t>
    <rPh sb="1" eb="3">
      <t>イッシャ</t>
    </rPh>
    <rPh sb="4" eb="7">
      <t>ギフケン</t>
    </rPh>
    <rPh sb="7" eb="15">
      <t>ケンチクシジムショキョウカイ</t>
    </rPh>
    <phoneticPr fontId="1"/>
  </si>
  <si>
    <t>地方公共団体から要請があった場合は、下記の活動区域において協力できます。</t>
    <rPh sb="0" eb="6">
      <t>チホウコウキョウダンタイ</t>
    </rPh>
    <rPh sb="8" eb="10">
      <t>ヨウセイ</t>
    </rPh>
    <rPh sb="14" eb="16">
      <t>バアイ</t>
    </rPh>
    <rPh sb="18" eb="20">
      <t>カキ</t>
    </rPh>
    <rPh sb="21" eb="25">
      <t>カツドウクイキ</t>
    </rPh>
    <rPh sb="29" eb="31">
      <t>キョウリョク</t>
    </rPh>
    <phoneticPr fontId="1"/>
  </si>
  <si>
    <t>講習受講希望</t>
    <rPh sb="0" eb="6">
      <t>コウシュウジュコウキボウ</t>
    </rPh>
    <phoneticPr fontId="1"/>
  </si>
  <si>
    <t>（該当番号に〇印を付けて下さい）</t>
    <rPh sb="1" eb="5">
      <t>ガイトウバンゴウ</t>
    </rPh>
    <rPh sb="7" eb="8">
      <t>シルシ</t>
    </rPh>
    <rPh sb="9" eb="10">
      <t>ツ</t>
    </rPh>
    <rPh sb="12" eb="13">
      <t>クダ</t>
    </rPh>
    <phoneticPr fontId="1"/>
  </si>
  <si>
    <t>所属団体</t>
    <rPh sb="0" eb="4">
      <t>ショゾクダンタイ</t>
    </rPh>
    <phoneticPr fontId="1"/>
  </si>
  <si>
    <t>（該当番号に〇印を付けて下さい）</t>
    <rPh sb="1" eb="3">
      <t>ガイトウ</t>
    </rPh>
    <rPh sb="3" eb="5">
      <t>バンゴウ</t>
    </rPh>
    <rPh sb="7" eb="8">
      <t>ジルシ</t>
    </rPh>
    <rPh sb="9" eb="10">
      <t>ツ</t>
    </rPh>
    <rPh sb="12" eb="13">
      <t>クダ</t>
    </rPh>
    <phoneticPr fontId="1"/>
  </si>
  <si>
    <t>判定協力</t>
    <rPh sb="0" eb="4">
      <t>ハンテイキョウリョク</t>
    </rPh>
    <phoneticPr fontId="1"/>
  </si>
  <si>
    <t>（該当番号に〇印を付けて下さい）</t>
    <rPh sb="1" eb="3">
      <t>ガイトウ</t>
    </rPh>
    <rPh sb="3" eb="5">
      <t>バンゴウ</t>
    </rPh>
    <rPh sb="7" eb="8">
      <t>シルシ</t>
    </rPh>
    <rPh sb="9" eb="10">
      <t>ツ</t>
    </rPh>
    <rPh sb="12" eb="13">
      <t>クダ</t>
    </rPh>
    <phoneticPr fontId="1"/>
  </si>
  <si>
    <t>○</t>
  </si>
  <si>
    <t>個人情報の取扱いについて</t>
    <rPh sb="0" eb="4">
      <t>コジンジョウホウ</t>
    </rPh>
    <rPh sb="5" eb="7">
      <t>トリアツカ</t>
    </rPh>
    <phoneticPr fontId="1"/>
  </si>
  <si>
    <t>県内市町村担当課</t>
    <rPh sb="0" eb="5">
      <t>ケンナイシチョウソン</t>
    </rPh>
    <rPh sb="5" eb="8">
      <t>タントウカ</t>
    </rPh>
    <phoneticPr fontId="1"/>
  </si>
  <si>
    <t>他の都道府県担当課</t>
    <rPh sb="0" eb="1">
      <t>タ</t>
    </rPh>
    <rPh sb="2" eb="6">
      <t>トドウフケン</t>
    </rPh>
    <rPh sb="6" eb="9">
      <t>タントウカ</t>
    </rPh>
    <phoneticPr fontId="1"/>
  </si>
  <si>
    <t>国土交通省</t>
    <rPh sb="0" eb="5">
      <t>コクドコウツウショウ</t>
    </rPh>
    <phoneticPr fontId="1"/>
  </si>
  <si>
    <t>全国被災建築物応急危険度判定協議会</t>
    <rPh sb="0" eb="2">
      <t>ゼンコク</t>
    </rPh>
    <rPh sb="2" eb="7">
      <t>ヒサイケンチクブツ</t>
    </rPh>
    <rPh sb="7" eb="14">
      <t>オウキュウキケンドハンテイ</t>
    </rPh>
    <rPh sb="14" eb="17">
      <t>キョウギカイ</t>
    </rPh>
    <phoneticPr fontId="1"/>
  </si>
  <si>
    <t>（公社）岐阜県建築士会</t>
    <rPh sb="1" eb="3">
      <t>コウシャ</t>
    </rPh>
    <rPh sb="4" eb="7">
      <t>ギフケン</t>
    </rPh>
    <rPh sb="7" eb="11">
      <t>ケンチクシカイ</t>
    </rPh>
    <phoneticPr fontId="1"/>
  </si>
  <si>
    <t>（一社）岐阜県建築工業会</t>
    <rPh sb="1" eb="3">
      <t>イッシャ</t>
    </rPh>
    <rPh sb="4" eb="6">
      <t>ギフ</t>
    </rPh>
    <rPh sb="6" eb="7">
      <t>ケン</t>
    </rPh>
    <rPh sb="7" eb="9">
      <t>ケンチク</t>
    </rPh>
    <rPh sb="9" eb="12">
      <t>コウギョウカイ</t>
    </rPh>
    <phoneticPr fontId="1"/>
  </si>
  <si>
    <t>写真</t>
    <rPh sb="0" eb="2">
      <t>シャシン</t>
    </rPh>
    <phoneticPr fontId="1"/>
  </si>
  <si>
    <t>縦3.0㎝×横2.4㎝
６ヶ月以内
正面、上半身
無帽、無背景
＜のりづけ＞</t>
    <rPh sb="0" eb="1">
      <t>タテ</t>
    </rPh>
    <rPh sb="6" eb="7">
      <t>ヨコ</t>
    </rPh>
    <rPh sb="14" eb="15">
      <t>ゲツ</t>
    </rPh>
    <rPh sb="15" eb="17">
      <t>イナイ</t>
    </rPh>
    <rPh sb="18" eb="20">
      <t>ショウメン</t>
    </rPh>
    <rPh sb="21" eb="24">
      <t>ジョウハンシン</t>
    </rPh>
    <rPh sb="25" eb="27">
      <t>ムボウ</t>
    </rPh>
    <rPh sb="28" eb="31">
      <t>ムハイケイ</t>
    </rPh>
    <phoneticPr fontId="1"/>
  </si>
  <si>
    <t>電話</t>
    <rPh sb="0" eb="2">
      <t>デンワ</t>
    </rPh>
    <phoneticPr fontId="1"/>
  </si>
  <si>
    <t>FAX</t>
    <phoneticPr fontId="1"/>
  </si>
  <si>
    <t>令和５</t>
    <rPh sb="0" eb="2">
      <t>レイワ</t>
    </rPh>
    <phoneticPr fontId="1"/>
  </si>
  <si>
    <t>岐阜　太郎</t>
    <rPh sb="0" eb="2">
      <t>ギフ</t>
    </rPh>
    <rPh sb="3" eb="5">
      <t>タロウ</t>
    </rPh>
    <phoneticPr fontId="1"/>
  </si>
  <si>
    <t>平成00</t>
    <rPh sb="0" eb="2">
      <t>ヘイセイ</t>
    </rPh>
    <phoneticPr fontId="1"/>
  </si>
  <si>
    <t>8570</t>
    <phoneticPr fontId="1"/>
  </si>
  <si>
    <t>1111</t>
    <phoneticPr fontId="1"/>
  </si>
  <si>
    <t>058</t>
    <phoneticPr fontId="1"/>
  </si>
  <si>
    <t>278</t>
    <phoneticPr fontId="1"/>
  </si>
  <si>
    <t>2782</t>
    <phoneticPr fontId="1"/>
  </si>
  <si>
    <t>0000</t>
    <phoneticPr fontId="1"/>
  </si>
  <si>
    <t>◎写真１枚貼付の他に、写真１枚（登録証用）を添付してください。</t>
    <rPh sb="1" eb="3">
      <t>シャシン</t>
    </rPh>
    <rPh sb="4" eb="5">
      <t>マイ</t>
    </rPh>
    <rPh sb="5" eb="7">
      <t>ハリツケ</t>
    </rPh>
    <rPh sb="8" eb="9">
      <t>ホカ</t>
    </rPh>
    <rPh sb="11" eb="13">
      <t>シャシン</t>
    </rPh>
    <rPh sb="14" eb="15">
      <t>マイ</t>
    </rPh>
    <rPh sb="16" eb="18">
      <t>トウロク</t>
    </rPh>
    <rPh sb="18" eb="19">
      <t>ショウ</t>
    </rPh>
    <rPh sb="19" eb="20">
      <t>ヨウ</t>
    </rPh>
    <rPh sb="22" eb="24">
      <t>テンプ</t>
    </rPh>
    <phoneticPr fontId="1"/>
  </si>
  <si>
    <t>00000</t>
    <phoneticPr fontId="1"/>
  </si>
  <si>
    <t>①</t>
  </si>
  <si>
    <t>②</t>
  </si>
  <si>
    <t>②</t>
    <phoneticPr fontId="1"/>
  </si>
  <si>
    <t>③</t>
    <phoneticPr fontId="1"/>
  </si>
  <si>
    <t>④</t>
  </si>
  <si>
    <t>④</t>
    <phoneticPr fontId="1"/>
  </si>
  <si>
    <t>令和５年１０月　２日（月）　　岐阜・岐阜市</t>
    <rPh sb="0" eb="2">
      <t>レイワ</t>
    </rPh>
    <rPh sb="3" eb="4">
      <t>ネン</t>
    </rPh>
    <rPh sb="6" eb="7">
      <t>ガツ</t>
    </rPh>
    <rPh sb="9" eb="10">
      <t>ヒ</t>
    </rPh>
    <rPh sb="11" eb="12">
      <t>ゲツ</t>
    </rPh>
    <rPh sb="15" eb="17">
      <t>ギフ</t>
    </rPh>
    <rPh sb="18" eb="21">
      <t>ギフシ</t>
    </rPh>
    <phoneticPr fontId="1"/>
  </si>
  <si>
    <t>令和５年１０月２６日（木）　　東濃・多治見市</t>
    <rPh sb="0" eb="2">
      <t>レイワ</t>
    </rPh>
    <rPh sb="3" eb="4">
      <t>ネン</t>
    </rPh>
    <rPh sb="6" eb="7">
      <t>ガツ</t>
    </rPh>
    <rPh sb="9" eb="10">
      <t>ヒ</t>
    </rPh>
    <rPh sb="11" eb="12">
      <t>モク</t>
    </rPh>
    <rPh sb="15" eb="17">
      <t>トウノウ</t>
    </rPh>
    <rPh sb="18" eb="21">
      <t>タジミ</t>
    </rPh>
    <rPh sb="21" eb="22">
      <t>シ</t>
    </rPh>
    <phoneticPr fontId="1"/>
  </si>
  <si>
    <t>令和５年１１月１６日（木）　　岐阜・岐阜市</t>
    <rPh sb="0" eb="2">
      <t>レイワ</t>
    </rPh>
    <rPh sb="3" eb="4">
      <t>ネン</t>
    </rPh>
    <rPh sb="6" eb="7">
      <t>ガツ</t>
    </rPh>
    <rPh sb="9" eb="10">
      <t>ヒ</t>
    </rPh>
    <rPh sb="11" eb="12">
      <t>モク</t>
    </rPh>
    <rPh sb="15" eb="17">
      <t>ギフ</t>
    </rPh>
    <rPh sb="18" eb="21">
      <t>ギフシ</t>
    </rPh>
    <phoneticPr fontId="1"/>
  </si>
  <si>
    <t>受講しない（更新者のみ選択可能）</t>
    <rPh sb="0" eb="2">
      <t>ジュコウ</t>
    </rPh>
    <rPh sb="6" eb="9">
      <t>コウシンシャ</t>
    </rPh>
    <rPh sb="11" eb="13">
      <t>センタク</t>
    </rPh>
    <rPh sb="13" eb="15">
      <t>カノウ</t>
    </rPh>
    <phoneticPr fontId="1"/>
  </si>
  <si>
    <t>(公社)岐阜県建築士会</t>
    <rPh sb="1" eb="2">
      <t>コウ</t>
    </rPh>
    <rPh sb="2" eb="3">
      <t>シャ</t>
    </rPh>
    <rPh sb="4" eb="7">
      <t>ギフケン</t>
    </rPh>
    <rPh sb="7" eb="11">
      <t>ケンチクシカイ</t>
    </rPh>
    <phoneticPr fontId="1"/>
  </si>
  <si>
    <t>(一社)岐阜県建築工業会</t>
    <rPh sb="1" eb="3">
      <t>イッシャ</t>
    </rPh>
    <rPh sb="4" eb="7">
      <t>ギフケン</t>
    </rPh>
    <rPh sb="7" eb="12">
      <t>ケンチクコウギョウカイ</t>
    </rPh>
    <phoneticPr fontId="1"/>
  </si>
  <si>
    <t>(一社)岐阜県建築士事務所協会</t>
    <phoneticPr fontId="1"/>
  </si>
  <si>
    <t>所属団体なし</t>
    <rPh sb="0" eb="4">
      <t>ショゾクダンタイ</t>
    </rPh>
    <phoneticPr fontId="1"/>
  </si>
  <si>
    <t>岐阜県内及び全国の被災地で協力できます。</t>
    <rPh sb="0" eb="4">
      <t>ギフケンナイ</t>
    </rPh>
    <rPh sb="4" eb="5">
      <t>オヨ</t>
    </rPh>
    <rPh sb="6" eb="8">
      <t>ゼンコク</t>
    </rPh>
    <rPh sb="9" eb="12">
      <t>ヒサイチ</t>
    </rPh>
    <rPh sb="13" eb="15">
      <t>キョウリョク</t>
    </rPh>
    <phoneticPr fontId="1"/>
  </si>
  <si>
    <t>岐阜県内及び近県であれば協力できます。</t>
    <rPh sb="0" eb="4">
      <t>ギフケンナイ</t>
    </rPh>
    <rPh sb="4" eb="5">
      <t>オヨ</t>
    </rPh>
    <rPh sb="6" eb="8">
      <t>キンケン</t>
    </rPh>
    <rPh sb="12" eb="14">
      <t>キョウリョク</t>
    </rPh>
    <phoneticPr fontId="1"/>
  </si>
  <si>
    <t>岐阜県内のみ協力できます。</t>
    <rPh sb="0" eb="4">
      <t>ギフケンナイ</t>
    </rPh>
    <rPh sb="6" eb="8">
      <t>キョウリョク</t>
    </rPh>
    <phoneticPr fontId="1"/>
  </si>
  <si>
    <t>１.</t>
  </si>
  <si>
    <t>２.</t>
  </si>
  <si>
    <t>３.</t>
  </si>
  <si>
    <t>４.</t>
  </si>
  <si>
    <t>○×○×</t>
  </si>
  <si>
    <t>○○○.×××.jp</t>
  </si>
  <si>
    <t>△△△.□□□.jp</t>
  </si>
  <si>
    <t>岐阜県</t>
    <rPh sb="0" eb="3">
      <t>ギフケン</t>
    </rPh>
    <phoneticPr fontId="1"/>
  </si>
  <si>
    <t>姓</t>
    <rPh sb="0" eb="1">
      <t>セイ</t>
    </rPh>
    <phoneticPr fontId="1"/>
  </si>
  <si>
    <t>名</t>
    <rPh sb="0" eb="1">
      <t>メイ</t>
    </rPh>
    <phoneticPr fontId="1"/>
  </si>
  <si>
    <t>男</t>
    <rPh sb="0" eb="1">
      <t>オトコ</t>
    </rPh>
    <phoneticPr fontId="1"/>
  </si>
  <si>
    <t>㊚</t>
    <phoneticPr fontId="1"/>
  </si>
  <si>
    <t>女</t>
    <rPh sb="0" eb="1">
      <t>オンナ</t>
    </rPh>
    <phoneticPr fontId="1"/>
  </si>
  <si>
    <t>㊛</t>
    <phoneticPr fontId="1"/>
  </si>
  <si>
    <t>S</t>
    <phoneticPr fontId="1"/>
  </si>
  <si>
    <t>H</t>
    <phoneticPr fontId="1"/>
  </si>
  <si>
    <t>R</t>
    <phoneticPr fontId="1"/>
  </si>
  <si>
    <t>都</t>
    <rPh sb="0" eb="1">
      <t>ト</t>
    </rPh>
    <phoneticPr fontId="1"/>
  </si>
  <si>
    <t>道</t>
    <rPh sb="0" eb="1">
      <t>ドウ</t>
    </rPh>
    <phoneticPr fontId="1"/>
  </si>
  <si>
    <t>府</t>
    <rPh sb="0" eb="1">
      <t>フ</t>
    </rPh>
    <phoneticPr fontId="1"/>
  </si>
  <si>
    <t>県</t>
    <rPh sb="0" eb="1">
      <t>ケン</t>
    </rPh>
    <phoneticPr fontId="1"/>
  </si>
  <si>
    <t>市</t>
    <rPh sb="0" eb="1">
      <t>シ</t>
    </rPh>
    <phoneticPr fontId="1"/>
  </si>
  <si>
    <t>郡</t>
    <rPh sb="0" eb="1">
      <t>グン</t>
    </rPh>
    <phoneticPr fontId="1"/>
  </si>
  <si>
    <t>町</t>
    <rPh sb="0" eb="1">
      <t>チョウ</t>
    </rPh>
    <phoneticPr fontId="1"/>
  </si>
  <si>
    <t>村</t>
    <rPh sb="0" eb="1">
      <t>ソン</t>
    </rPh>
    <phoneticPr fontId="1"/>
  </si>
  <si>
    <t>①</t>
    <phoneticPr fontId="1"/>
  </si>
  <si>
    <t>（建物名等）</t>
    <rPh sb="1" eb="4">
      <t>タテモノメイ</t>
    </rPh>
    <rPh sb="4" eb="5">
      <t>トウ</t>
    </rPh>
    <phoneticPr fontId="1"/>
  </si>
  <si>
    <t>１級</t>
  </si>
  <si>
    <t>ｔｅｌ　　①</t>
  </si>
  <si>
    <t>No．</t>
    <phoneticPr fontId="13"/>
  </si>
  <si>
    <t>登録　　　　番号</t>
    <rPh sb="0" eb="2">
      <t>トウロク</t>
    </rPh>
    <rPh sb="6" eb="8">
      <t>バンゴウ</t>
    </rPh>
    <phoneticPr fontId="13"/>
  </si>
  <si>
    <t>旧番号</t>
    <rPh sb="0" eb="1">
      <t>キュウ</t>
    </rPh>
    <rPh sb="1" eb="3">
      <t>バンゴウ</t>
    </rPh>
    <phoneticPr fontId="13"/>
  </si>
  <si>
    <t>登録年月日</t>
    <rPh sb="0" eb="2">
      <t>トウロク</t>
    </rPh>
    <rPh sb="2" eb="5">
      <t>ネンガッピ</t>
    </rPh>
    <phoneticPr fontId="13"/>
  </si>
  <si>
    <t>建築協会名</t>
    <rPh sb="0" eb="2">
      <t>ケンチク</t>
    </rPh>
    <rPh sb="2" eb="3">
      <t>キョウ</t>
    </rPh>
    <rPh sb="3" eb="4">
      <t>カイ</t>
    </rPh>
    <rPh sb="4" eb="5">
      <t>メイ</t>
    </rPh>
    <phoneticPr fontId="13"/>
  </si>
  <si>
    <t>地方公共団体</t>
    <rPh sb="0" eb="2">
      <t>チホウ</t>
    </rPh>
    <rPh sb="2" eb="4">
      <t>コウキョウ</t>
    </rPh>
    <rPh sb="4" eb="6">
      <t>ダンタイ</t>
    </rPh>
    <phoneticPr fontId="13"/>
  </si>
  <si>
    <t>氏名　　①</t>
    <rPh sb="0" eb="2">
      <t>シメイ</t>
    </rPh>
    <phoneticPr fontId="13"/>
  </si>
  <si>
    <t>氏名　　②</t>
    <rPh sb="0" eb="2">
      <t>シメイ</t>
    </rPh>
    <phoneticPr fontId="13"/>
  </si>
  <si>
    <t>ﾌﾘｶﾞﾅ①</t>
    <phoneticPr fontId="13"/>
  </si>
  <si>
    <t>ﾌﾘｶﾞﾅ②</t>
    <phoneticPr fontId="13"/>
  </si>
  <si>
    <t>性別</t>
    <rPh sb="0" eb="2">
      <t>セイベツ</t>
    </rPh>
    <phoneticPr fontId="13"/>
  </si>
  <si>
    <t>生年月日</t>
    <rPh sb="0" eb="2">
      <t>セイネン</t>
    </rPh>
    <rPh sb="2" eb="4">
      <t>ガッピ</t>
    </rPh>
    <phoneticPr fontId="13"/>
  </si>
  <si>
    <t>資　　　　格</t>
    <rPh sb="0" eb="1">
      <t>シ</t>
    </rPh>
    <rPh sb="5" eb="6">
      <t>カク</t>
    </rPh>
    <phoneticPr fontId="13"/>
  </si>
  <si>
    <t>所　　　在　　　地</t>
    <rPh sb="0" eb="1">
      <t>トコロ</t>
    </rPh>
    <rPh sb="4" eb="5">
      <t>ザイ</t>
    </rPh>
    <rPh sb="8" eb="9">
      <t>チ</t>
    </rPh>
    <phoneticPr fontId="13"/>
  </si>
  <si>
    <t>勤　　　　務　　　　先</t>
    <rPh sb="0" eb="1">
      <t>ツトム</t>
    </rPh>
    <rPh sb="5" eb="6">
      <t>ツトム</t>
    </rPh>
    <rPh sb="10" eb="11">
      <t>サキ</t>
    </rPh>
    <phoneticPr fontId="13"/>
  </si>
  <si>
    <t>緊急時連絡先</t>
    <rPh sb="0" eb="3">
      <t>キンキュウジ</t>
    </rPh>
    <rPh sb="3" eb="6">
      <t>レンラクサキ</t>
    </rPh>
    <phoneticPr fontId="13"/>
  </si>
  <si>
    <t>判定協力</t>
    <rPh sb="0" eb="2">
      <t>ハンテイ</t>
    </rPh>
    <rPh sb="2" eb="4">
      <t>キョウリョク</t>
    </rPh>
    <phoneticPr fontId="13"/>
  </si>
  <si>
    <t>備考</t>
    <rPh sb="0" eb="2">
      <t>ビコウ</t>
    </rPh>
    <phoneticPr fontId="13"/>
  </si>
  <si>
    <t>士会</t>
    <rPh sb="0" eb="2">
      <t>シカイ</t>
    </rPh>
    <phoneticPr fontId="13"/>
  </si>
  <si>
    <t>建築工業</t>
    <rPh sb="0" eb="2">
      <t>ケンチク</t>
    </rPh>
    <rPh sb="2" eb="4">
      <t>コウギョウ</t>
    </rPh>
    <phoneticPr fontId="13"/>
  </si>
  <si>
    <t>事協</t>
    <rPh sb="0" eb="1">
      <t>コト</t>
    </rPh>
    <rPh sb="1" eb="2">
      <t>キョウ</t>
    </rPh>
    <phoneticPr fontId="13"/>
  </si>
  <si>
    <t>その他（協会名を記入）</t>
    <rPh sb="2" eb="3">
      <t>タ</t>
    </rPh>
    <rPh sb="4" eb="6">
      <t>キョウカイ</t>
    </rPh>
    <rPh sb="6" eb="7">
      <t>メイ</t>
    </rPh>
    <rPh sb="8" eb="10">
      <t>キニュウ</t>
    </rPh>
    <phoneticPr fontId="13"/>
  </si>
  <si>
    <t>行政</t>
    <rPh sb="0" eb="2">
      <t>ギョウセイ</t>
    </rPh>
    <phoneticPr fontId="13"/>
  </si>
  <si>
    <t>他公</t>
    <rPh sb="0" eb="1">
      <t>タ</t>
    </rPh>
    <rPh sb="1" eb="2">
      <t>コウ</t>
    </rPh>
    <phoneticPr fontId="13"/>
  </si>
  <si>
    <t>準公</t>
    <rPh sb="0" eb="1">
      <t>ジュン</t>
    </rPh>
    <rPh sb="1" eb="2">
      <t>コウ</t>
    </rPh>
    <phoneticPr fontId="13"/>
  </si>
  <si>
    <t>旧公</t>
    <rPh sb="0" eb="1">
      <t>キュウ</t>
    </rPh>
    <rPh sb="1" eb="2">
      <t>コウ</t>
    </rPh>
    <phoneticPr fontId="13"/>
  </si>
  <si>
    <t>県</t>
    <rPh sb="0" eb="1">
      <t>ケン</t>
    </rPh>
    <phoneticPr fontId="13"/>
  </si>
  <si>
    <t>資格</t>
    <rPh sb="0" eb="2">
      <t>シカク</t>
    </rPh>
    <phoneticPr fontId="13"/>
  </si>
  <si>
    <t>２級</t>
    <phoneticPr fontId="13"/>
  </si>
  <si>
    <t>２級　　　登録</t>
    <rPh sb="5" eb="7">
      <t>トウロク</t>
    </rPh>
    <phoneticPr fontId="13"/>
  </si>
  <si>
    <t>木造</t>
    <rPh sb="0" eb="2">
      <t>モクゾウ</t>
    </rPh>
    <phoneticPr fontId="13"/>
  </si>
  <si>
    <t>木造登録</t>
    <rPh sb="0" eb="2">
      <t>モクゾウ</t>
    </rPh>
    <rPh sb="2" eb="4">
      <t>トウロク</t>
    </rPh>
    <phoneticPr fontId="13"/>
  </si>
  <si>
    <t>圏域</t>
    <rPh sb="0" eb="2">
      <t>ケンイキ</t>
    </rPh>
    <phoneticPr fontId="13"/>
  </si>
  <si>
    <t>〒</t>
    <phoneticPr fontId="13"/>
  </si>
  <si>
    <t>市郡</t>
    <rPh sb="0" eb="1">
      <t>シ</t>
    </rPh>
    <rPh sb="1" eb="2">
      <t>グン</t>
    </rPh>
    <phoneticPr fontId="13"/>
  </si>
  <si>
    <t>市町村</t>
    <rPh sb="0" eb="3">
      <t>シチョウソン</t>
    </rPh>
    <phoneticPr fontId="13"/>
  </si>
  <si>
    <t>住所　　　　　　　　　　　　①</t>
    <rPh sb="0" eb="2">
      <t>ジュウショ</t>
    </rPh>
    <phoneticPr fontId="13"/>
  </si>
  <si>
    <t>住所　　　　　　　　　　　　　②</t>
    <rPh sb="0" eb="2">
      <t>ジュウショ</t>
    </rPh>
    <phoneticPr fontId="13"/>
  </si>
  <si>
    <t>ｔｅｌ　　②</t>
    <phoneticPr fontId="13"/>
  </si>
  <si>
    <t>tel　　③</t>
    <phoneticPr fontId="13"/>
  </si>
  <si>
    <t>e-mail</t>
    <phoneticPr fontId="13"/>
  </si>
  <si>
    <t>勤務先　　　　　　　　　        ①</t>
    <rPh sb="0" eb="3">
      <t>キンムサキ</t>
    </rPh>
    <phoneticPr fontId="13"/>
  </si>
  <si>
    <t>勤務先
②</t>
    <rPh sb="0" eb="3">
      <t>キンムサキ</t>
    </rPh>
    <phoneticPr fontId="13"/>
  </si>
  <si>
    <t xml:space="preserve"> 〒　　　　(勤務先)</t>
    <rPh sb="7" eb="10">
      <t>キンムサキ</t>
    </rPh>
    <phoneticPr fontId="13"/>
  </si>
  <si>
    <t>住所(勤務先)　①</t>
    <rPh sb="0" eb="2">
      <t>ジュウショ</t>
    </rPh>
    <rPh sb="3" eb="6">
      <t>キンムサキ</t>
    </rPh>
    <phoneticPr fontId="13"/>
  </si>
  <si>
    <t>住所(勤務先)　②</t>
    <rPh sb="0" eb="2">
      <t>ジュウショ</t>
    </rPh>
    <rPh sb="3" eb="6">
      <t>キンムサキ</t>
    </rPh>
    <phoneticPr fontId="13"/>
  </si>
  <si>
    <t>ｔｅｌ　　①</t>
    <phoneticPr fontId="13"/>
  </si>
  <si>
    <t>fax
①</t>
    <phoneticPr fontId="13"/>
  </si>
  <si>
    <t>fax
②</t>
    <phoneticPr fontId="13"/>
  </si>
  <si>
    <t>fax
③</t>
    <phoneticPr fontId="13"/>
  </si>
  <si>
    <t>岐阜</t>
    <rPh sb="0" eb="2">
      <t>ギフ</t>
    </rPh>
    <phoneticPr fontId="1"/>
  </si>
  <si>
    <t>大垣</t>
    <rPh sb="0" eb="2">
      <t>オオガキ</t>
    </rPh>
    <phoneticPr fontId="1"/>
  </si>
  <si>
    <t>各務原</t>
    <rPh sb="0" eb="3">
      <t>カカミガハラ</t>
    </rPh>
    <phoneticPr fontId="1"/>
  </si>
  <si>
    <t>山県</t>
    <rPh sb="0" eb="2">
      <t>ヤマガタ</t>
    </rPh>
    <phoneticPr fontId="1"/>
  </si>
  <si>
    <t>瑞穂</t>
    <rPh sb="0" eb="2">
      <t>ミズホ</t>
    </rPh>
    <phoneticPr fontId="1"/>
  </si>
  <si>
    <t>本巣</t>
    <rPh sb="0" eb="2">
      <t>モトス</t>
    </rPh>
    <phoneticPr fontId="1"/>
  </si>
  <si>
    <t>羽島</t>
    <rPh sb="0" eb="2">
      <t>ハシマ</t>
    </rPh>
    <phoneticPr fontId="1"/>
  </si>
  <si>
    <t>海津</t>
    <rPh sb="0" eb="2">
      <t>カイヅ</t>
    </rPh>
    <phoneticPr fontId="1"/>
  </si>
  <si>
    <t>養老</t>
    <rPh sb="0" eb="2">
      <t>ヨウロウ</t>
    </rPh>
    <phoneticPr fontId="1"/>
  </si>
  <si>
    <t>安八</t>
    <rPh sb="0" eb="2">
      <t>アンパチ</t>
    </rPh>
    <phoneticPr fontId="1"/>
  </si>
  <si>
    <t>大野</t>
    <rPh sb="0" eb="2">
      <t>オオノ</t>
    </rPh>
    <phoneticPr fontId="1"/>
  </si>
  <si>
    <t>関</t>
    <rPh sb="0" eb="1">
      <t>セキ</t>
    </rPh>
    <phoneticPr fontId="1"/>
  </si>
  <si>
    <t>美濃</t>
    <rPh sb="0" eb="2">
      <t>ミノ</t>
    </rPh>
    <phoneticPr fontId="1"/>
  </si>
  <si>
    <t>美濃加茂</t>
    <rPh sb="0" eb="4">
      <t>ミノカモ</t>
    </rPh>
    <phoneticPr fontId="1"/>
  </si>
  <si>
    <t>可児</t>
    <rPh sb="0" eb="2">
      <t>カニ</t>
    </rPh>
    <phoneticPr fontId="1"/>
  </si>
  <si>
    <t>郡上</t>
    <rPh sb="0" eb="2">
      <t>グジョウ</t>
    </rPh>
    <phoneticPr fontId="1"/>
  </si>
  <si>
    <t>多治見</t>
    <rPh sb="0" eb="3">
      <t>タジミ</t>
    </rPh>
    <phoneticPr fontId="1"/>
  </si>
  <si>
    <t>中津川</t>
    <rPh sb="0" eb="3">
      <t>ナカツガワ</t>
    </rPh>
    <phoneticPr fontId="1"/>
  </si>
  <si>
    <t>瑞浪</t>
    <rPh sb="0" eb="2">
      <t>ミズナミ</t>
    </rPh>
    <phoneticPr fontId="1"/>
  </si>
  <si>
    <t>恵那</t>
    <rPh sb="0" eb="2">
      <t>エナ</t>
    </rPh>
    <phoneticPr fontId="1"/>
  </si>
  <si>
    <t>土岐</t>
    <rPh sb="0" eb="2">
      <t>トキ</t>
    </rPh>
    <phoneticPr fontId="1"/>
  </si>
  <si>
    <t>高山</t>
    <rPh sb="0" eb="2">
      <t>タカヤマ</t>
    </rPh>
    <phoneticPr fontId="1"/>
  </si>
  <si>
    <t>飛騨</t>
    <rPh sb="0" eb="2">
      <t>ヒダ</t>
    </rPh>
    <phoneticPr fontId="1"/>
  </si>
  <si>
    <t>下呂</t>
    <rPh sb="0" eb="2">
      <t>ゲロ</t>
    </rPh>
    <phoneticPr fontId="1"/>
  </si>
  <si>
    <t>不破</t>
    <rPh sb="0" eb="2">
      <t>フワ</t>
    </rPh>
    <phoneticPr fontId="1"/>
  </si>
  <si>
    <t>揖斐</t>
    <rPh sb="0" eb="2">
      <t>イビ</t>
    </rPh>
    <phoneticPr fontId="1"/>
  </si>
  <si>
    <t>加茂</t>
    <rPh sb="0" eb="2">
      <t>カモ</t>
    </rPh>
    <phoneticPr fontId="1"/>
  </si>
  <si>
    <t>㊚</t>
  </si>
  <si>
    <t>その他</t>
    <rPh sb="2" eb="3">
      <t>タ</t>
    </rPh>
    <phoneticPr fontId="1"/>
  </si>
  <si>
    <t>（所属)</t>
    <rPh sb="1" eb="3">
      <t>ショゾク</t>
    </rPh>
    <phoneticPr fontId="1"/>
  </si>
  <si>
    <t>＜住所圏域＞↓自動判定セル（変更しないでください）</t>
    <rPh sb="1" eb="3">
      <t>ジュウショ</t>
    </rPh>
    <rPh sb="3" eb="5">
      <t>ケンイキ</t>
    </rPh>
    <phoneticPr fontId="1"/>
  </si>
  <si>
    <t>＜職場圏域＞↓自動判定セル（変更しないでください）</t>
    <rPh sb="1" eb="3">
      <t>ショクバ</t>
    </rPh>
    <rPh sb="3" eb="5">
      <t>ケンイキ</t>
    </rPh>
    <phoneticPr fontId="1"/>
  </si>
  <si>
    <t>岐阜</t>
    <rPh sb="0" eb="2">
      <t>ギフ</t>
    </rPh>
    <phoneticPr fontId="1"/>
  </si>
  <si>
    <t>太郎</t>
    <rPh sb="0" eb="2">
      <t>タロウ</t>
    </rPh>
    <phoneticPr fontId="1"/>
  </si>
  <si>
    <t>S</t>
  </si>
  <si>
    <t>薮田南２－１－１</t>
    <rPh sb="0" eb="2">
      <t>ヤブタ</t>
    </rPh>
    <rPh sb="2" eb="3">
      <t>ミナミ</t>
    </rPh>
    <phoneticPr fontId="1"/>
  </si>
  <si>
    <t>岐阜県ビル１F</t>
    <rPh sb="0" eb="3">
      <t>ギフケン</t>
    </rPh>
    <phoneticPr fontId="1"/>
  </si>
  <si>
    <t>0584</t>
    <phoneticPr fontId="1"/>
  </si>
  <si>
    <t>272</t>
    <phoneticPr fontId="1"/>
  </si>
  <si>
    <t>□□□部△△△課</t>
    <rPh sb="3" eb="4">
      <t>ブ</t>
    </rPh>
    <rPh sb="7" eb="8">
      <t>カ</t>
    </rPh>
    <phoneticPr fontId="1"/>
  </si>
  <si>
    <t>岐阜市</t>
    <rPh sb="0" eb="3">
      <t>ギフシ</t>
    </rPh>
    <phoneticPr fontId="1"/>
  </si>
  <si>
    <t>0603</t>
    <phoneticPr fontId="1"/>
  </si>
  <si>
    <t>揖斐</t>
    <rPh sb="0" eb="2">
      <t>イビ</t>
    </rPh>
    <phoneticPr fontId="1"/>
  </si>
  <si>
    <t>揖斐川</t>
    <rPh sb="0" eb="3">
      <t>イビガワ</t>
    </rPh>
    <phoneticPr fontId="1"/>
  </si>
  <si>
    <t>上南方１－１</t>
    <rPh sb="0" eb="1">
      <t>ウエ</t>
    </rPh>
    <rPh sb="1" eb="3">
      <t>ミナミガタ</t>
    </rPh>
    <phoneticPr fontId="1"/>
  </si>
  <si>
    <t>市</t>
    <rPh sb="0" eb="1">
      <t>シ</t>
    </rPh>
    <phoneticPr fontId="1"/>
  </si>
  <si>
    <t>①</t>
    <phoneticPr fontId="1"/>
  </si>
  <si>
    <t>「入力シート」に入力されたデータが『３行』の該当セルに転記されます。（セルの計算式を消さないようご注意ください。）</t>
    <rPh sb="1" eb="3">
      <t>ニュウリョク</t>
    </rPh>
    <rPh sb="8" eb="10">
      <t>ニュウリョク</t>
    </rPh>
    <rPh sb="19" eb="20">
      <t>ギョウ</t>
    </rPh>
    <rPh sb="22" eb="24">
      <t>ガイトウ</t>
    </rPh>
    <rPh sb="27" eb="29">
      <t>テンキ</t>
    </rPh>
    <rPh sb="38" eb="41">
      <t>ケイサンシキ</t>
    </rPh>
    <rPh sb="42" eb="43">
      <t>ケ</t>
    </rPh>
    <rPh sb="49" eb="51">
      <t>チュウイ</t>
    </rPh>
    <phoneticPr fontId="1"/>
  </si>
  <si>
    <t>②</t>
    <phoneticPr fontId="1"/>
  </si>
  <si>
    <t>※</t>
    <phoneticPr fontId="1"/>
  </si>
  <si>
    <t>≪新規登録の場合≫</t>
    <rPh sb="1" eb="3">
      <t>シンキ</t>
    </rPh>
    <rPh sb="3" eb="5">
      <t>トウロク</t>
    </rPh>
    <rPh sb="6" eb="8">
      <t>バアイ</t>
    </rPh>
    <phoneticPr fontId="1"/>
  </si>
  <si>
    <t>「入力シート」の『44行』に新規の登録番号、登録年月日を入力する。</t>
    <rPh sb="1" eb="3">
      <t>ニュウリョク</t>
    </rPh>
    <rPh sb="11" eb="12">
      <t>ギョウ</t>
    </rPh>
    <rPh sb="14" eb="16">
      <t>シンキ</t>
    </rPh>
    <rPh sb="17" eb="21">
      <t>トウロクバンゴウ</t>
    </rPh>
    <rPh sb="22" eb="27">
      <t>トウロクネンガッピ</t>
    </rPh>
    <rPh sb="28" eb="30">
      <t>ニュウリョク</t>
    </rPh>
    <phoneticPr fontId="1"/>
  </si>
  <si>
    <t>更新データ判定行</t>
    <rPh sb="0" eb="2">
      <t>コウシン</t>
    </rPh>
    <rPh sb="5" eb="8">
      <t>ハンテイギョウ</t>
    </rPh>
    <phoneticPr fontId="1"/>
  </si>
  <si>
    <t>③</t>
    <phoneticPr fontId="1"/>
  </si>
  <si>
    <t>地方公共団体職員は手入力で該当箇所に○を入力する。</t>
    <rPh sb="0" eb="6">
      <t>チホウコウキョウダンタイ</t>
    </rPh>
    <rPh sb="6" eb="8">
      <t>ショクイン</t>
    </rPh>
    <rPh sb="9" eb="12">
      <t>テニュウリョク</t>
    </rPh>
    <rPh sb="13" eb="15">
      <t>ガイトウ</t>
    </rPh>
    <rPh sb="15" eb="17">
      <t>カショ</t>
    </rPh>
    <rPh sb="20" eb="22">
      <t>ニュウリョク</t>
    </rPh>
    <phoneticPr fontId="1"/>
  </si>
  <si>
    <t>≪更新登録の場合≫</t>
    <rPh sb="1" eb="5">
      <t>コウシントウロク</t>
    </rPh>
    <rPh sb="6" eb="8">
      <t>バアイ</t>
    </rPh>
    <phoneticPr fontId="1"/>
  </si>
  <si>
    <t>「入力シート」の『44行』に更新後の登録番号、登録年月日を入力する。</t>
    <rPh sb="1" eb="3">
      <t>ニュウリョク</t>
    </rPh>
    <rPh sb="11" eb="12">
      <t>ギョウ</t>
    </rPh>
    <rPh sb="14" eb="17">
      <t>コウシンゴ</t>
    </rPh>
    <rPh sb="18" eb="22">
      <t>トウロクバンゴウ</t>
    </rPh>
    <rPh sb="23" eb="28">
      <t>トウロクネンガッピ</t>
    </rPh>
    <rPh sb="29" eb="31">
      <t>ニュウリョク</t>
    </rPh>
    <phoneticPr fontId="1"/>
  </si>
  <si>
    <t>旧名簿から更新前のデータをコピーし、「名簿DB」の『４行』へ「値」でペーストする。</t>
    <rPh sb="0" eb="1">
      <t>キュウ</t>
    </rPh>
    <rPh sb="1" eb="3">
      <t>メイボ</t>
    </rPh>
    <rPh sb="5" eb="8">
      <t>コウシンマエ</t>
    </rPh>
    <rPh sb="19" eb="21">
      <t>メイボ</t>
    </rPh>
    <rPh sb="27" eb="28">
      <t>ギョウ</t>
    </rPh>
    <rPh sb="31" eb="32">
      <t>アタイ</t>
    </rPh>
    <phoneticPr fontId="1"/>
  </si>
  <si>
    <t>『５行』の更新データ判定行で「FALSE」となった項目についてチェックし、変更か入力間違いかを判別する。</t>
    <rPh sb="2" eb="3">
      <t>ギョウ</t>
    </rPh>
    <rPh sb="5" eb="7">
      <t>コウシン</t>
    </rPh>
    <rPh sb="10" eb="13">
      <t>ハンテイギョウ</t>
    </rPh>
    <rPh sb="25" eb="27">
      <t>コウモク</t>
    </rPh>
    <rPh sb="37" eb="39">
      <t>ヘンコウ</t>
    </rPh>
    <rPh sb="40" eb="42">
      <t>ニュウリョク</t>
    </rPh>
    <rPh sb="42" eb="44">
      <t>マチガ</t>
    </rPh>
    <rPh sb="47" eb="49">
      <t>ハンベツ</t>
    </rPh>
    <phoneticPr fontId="1"/>
  </si>
  <si>
    <t>（入力間違いは適宜修正）</t>
    <rPh sb="1" eb="5">
      <t>ニュウリョクマチガ</t>
    </rPh>
    <rPh sb="7" eb="9">
      <t>テキギ</t>
    </rPh>
    <rPh sb="9" eb="11">
      <t>シュウセイ</t>
    </rPh>
    <phoneticPr fontId="1"/>
  </si>
  <si>
    <t>④</t>
    <phoneticPr fontId="1"/>
  </si>
  <si>
    <t>データが整ったら「名簿DB」の『3行』をコピーし、新しい名簿ファイルに「値」でペーストする。</t>
    <rPh sb="4" eb="5">
      <t>トトノ</t>
    </rPh>
    <rPh sb="25" eb="26">
      <t>アタラ</t>
    </rPh>
    <phoneticPr fontId="1"/>
  </si>
  <si>
    <t>「名簿DB」の『3行』をコピーし、新しい名簿ファイルに「値」でペーストする。</t>
    <rPh sb="17" eb="18">
      <t>アタラ</t>
    </rPh>
    <phoneticPr fontId="1"/>
  </si>
  <si>
    <t>⑤</t>
    <phoneticPr fontId="1"/>
  </si>
  <si>
    <t>　本申請書に記載された個人情報については、個人情報の保護に関する法律（平成15年法律第57号）に基づき適正に管理します。県内部での利用のほか被災建築物応急危険度判定活動を円滑に実施するため、地震発生前の研修や訓練、地震発生後の判定活動への協力要請を行う場合に、下記の情報提供先に個人情報を提供します。</t>
    <rPh sb="1" eb="5">
      <t>ホンシンセイショ</t>
    </rPh>
    <rPh sb="6" eb="8">
      <t>キサイ</t>
    </rPh>
    <rPh sb="11" eb="15">
      <t>コジンジョウホウ</t>
    </rPh>
    <rPh sb="48" eb="49">
      <t>モト</t>
    </rPh>
    <rPh sb="51" eb="52">
      <t>テキ</t>
    </rPh>
    <phoneticPr fontId="1"/>
  </si>
  <si>
    <t>ぎふ</t>
    <phoneticPr fontId="1" type="halfwidthKatakana"/>
  </si>
  <si>
    <t>たろう</t>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</si>
</sst>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411]ge\.m\.d;@"/>
    <numFmt numFmtId="179" formatCode="[&lt;=999]000;[&lt;=99999]000\-00;000\-0000"/>
  </numFmts>
  <fonts count="17">
    <font>
      <sz val="11"/>
      <color theme="1"/>
      <name val="游ゴシック"/>
      <family val="2"/>
      <charset val="128"/>
      <scheme val="minor"/>
    </font>
    <font>
      <sz val="6"/>
      <name val="游ゴシック"/>
      <family val="2"/>
      <charset val="128"/>
      <scheme val="minor"/>
    </font>
    <font>
      <sz val="11"/>
      <color theme="1"/>
      <name val="UD デジタル 教科書体 N-B"/>
      <family val="1"/>
      <charset val="128"/>
    </font>
    <font>
      <sz val="10"/>
      <color theme="1"/>
      <name val="ＭＳ Ｐ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b/>
      <u/>
      <sz val="11"/>
      <color theme="1"/>
      <name val="ＭＳ 明朝"/>
      <family val="1"/>
      <charset val="128"/>
    </font>
    <font>
      <sz val="11"/>
      <color theme="1"/>
      <name val="Yu Gothic"/>
      <family val="3"/>
      <charset val="128"/>
    </font>
    <font>
      <sz val="10"/>
      <name val="ＭＳ Ｐゴシック"/>
      <family val="3"/>
      <charset val="128"/>
    </font>
    <font>
      <sz val="6"/>
      <name val="ＭＳ Ｐゴシック"/>
      <family val="3"/>
      <charset val="128"/>
    </font>
    <font>
      <sz val="11"/>
      <name val="ＭＳ Ｐゴシック"/>
      <family val="3"/>
      <charset val="128"/>
    </font>
    <font>
      <strike/>
      <sz val="11"/>
      <color theme="1"/>
      <name val="游ゴシック"/>
      <family val="2"/>
      <charset val="128"/>
      <scheme val="minor"/>
    </font>
    <font>
      <sz val="7"/>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CCFF"/>
        <bgColor indexed="64"/>
      </patternFill>
    </fill>
  </fills>
  <borders count="7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medium">
        <color indexed="64"/>
      </left>
      <right/>
      <top style="hair">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269">
    <xf numFmtId="0" fontId="0" fillId="0" borderId="0" xfId="0">
      <alignment vertical="center"/>
    </xf>
    <xf numFmtId="0" fontId="3" fillId="0" borderId="0" xfId="0" applyFont="1" applyBorder="1">
      <alignment vertical="center"/>
    </xf>
    <xf numFmtId="0" fontId="4" fillId="0" borderId="0" xfId="0" applyFont="1">
      <alignment vertical="center"/>
    </xf>
    <xf numFmtId="0" fontId="4" fillId="0" borderId="51" xfId="0" applyFont="1" applyBorder="1" applyAlignment="1">
      <alignment vertical="center"/>
    </xf>
    <xf numFmtId="0" fontId="4" fillId="0" borderId="12" xfId="0" applyFont="1" applyBorder="1" applyAlignment="1">
      <alignment vertical="center"/>
    </xf>
    <xf numFmtId="0" fontId="4" fillId="0" borderId="12" xfId="0" applyFont="1" applyBorder="1">
      <alignment vertical="center"/>
    </xf>
    <xf numFmtId="0" fontId="4" fillId="0" borderId="14" xfId="0" applyFont="1" applyBorder="1">
      <alignment vertical="center"/>
    </xf>
    <xf numFmtId="0" fontId="4" fillId="0" borderId="25" xfId="0" applyFont="1" applyBorder="1">
      <alignment vertical="center"/>
    </xf>
    <xf numFmtId="0" fontId="4" fillId="0" borderId="25" xfId="0" applyFont="1" applyBorder="1" applyAlignment="1">
      <alignment vertical="center"/>
    </xf>
    <xf numFmtId="0" fontId="4" fillId="0" borderId="27" xfId="0" applyFont="1" applyBorder="1">
      <alignment vertical="center"/>
    </xf>
    <xf numFmtId="0" fontId="4" fillId="0" borderId="0" xfId="0" applyFont="1" applyBorder="1">
      <alignment vertical="center"/>
    </xf>
    <xf numFmtId="0" fontId="4" fillId="0" borderId="15"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49" fontId="4" fillId="0" borderId="1" xfId="0" applyNumberFormat="1" applyFont="1" applyBorder="1" applyAlignment="1">
      <alignment vertical="center"/>
    </xf>
    <xf numFmtId="0" fontId="4" fillId="0" borderId="1" xfId="0" applyFont="1" applyBorder="1" applyAlignment="1">
      <alignment vertical="center"/>
    </xf>
    <xf numFmtId="0" fontId="7" fillId="0" borderId="15"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58" xfId="0" applyFont="1" applyBorder="1">
      <alignment vertical="center"/>
    </xf>
    <xf numFmtId="0" fontId="4" fillId="0" borderId="59" xfId="0" applyFont="1" applyBorder="1">
      <alignment vertical="center"/>
    </xf>
    <xf numFmtId="0" fontId="4" fillId="0" borderId="45" xfId="0" applyFont="1" applyBorder="1">
      <alignment vertical="center"/>
    </xf>
    <xf numFmtId="0" fontId="4" fillId="0" borderId="45" xfId="0" applyFont="1" applyBorder="1" applyAlignment="1">
      <alignment vertical="center"/>
    </xf>
    <xf numFmtId="0" fontId="4" fillId="0" borderId="48" xfId="0" applyFont="1" applyBorder="1">
      <alignment vertical="center"/>
    </xf>
    <xf numFmtId="49" fontId="4" fillId="0" borderId="58" xfId="0" applyNumberFormat="1" applyFont="1" applyBorder="1" applyAlignment="1">
      <alignment vertical="center"/>
    </xf>
    <xf numFmtId="0" fontId="4" fillId="0" borderId="58" xfId="0" applyFont="1" applyBorder="1" applyAlignment="1">
      <alignment vertical="center"/>
    </xf>
    <xf numFmtId="49" fontId="4" fillId="0" borderId="59" xfId="0" applyNumberFormat="1" applyFont="1" applyBorder="1" applyAlignment="1">
      <alignment vertical="center"/>
    </xf>
    <xf numFmtId="0" fontId="4" fillId="0" borderId="21" xfId="0" applyFont="1" applyBorder="1" applyAlignment="1">
      <alignment vertical="center"/>
    </xf>
    <xf numFmtId="0" fontId="4" fillId="0" borderId="44" xfId="0" applyFont="1" applyBorder="1" applyAlignment="1">
      <alignment vertical="center"/>
    </xf>
    <xf numFmtId="0" fontId="4" fillId="0" borderId="1" xfId="0" applyFont="1" applyFill="1" applyBorder="1">
      <alignment vertical="center"/>
    </xf>
    <xf numFmtId="0" fontId="4" fillId="0" borderId="15" xfId="0" applyFont="1" applyFill="1" applyBorder="1">
      <alignment vertical="center"/>
    </xf>
    <xf numFmtId="0" fontId="4" fillId="0" borderId="23" xfId="0" applyFont="1" applyBorder="1" applyAlignment="1">
      <alignment vertical="center"/>
    </xf>
    <xf numFmtId="0" fontId="4" fillId="0" borderId="19" xfId="0" applyFont="1" applyBorder="1">
      <alignment vertical="center"/>
    </xf>
    <xf numFmtId="0" fontId="9" fillId="0" borderId="0" xfId="0" applyFont="1" applyFill="1" applyBorder="1">
      <alignment vertical="center"/>
    </xf>
    <xf numFmtId="0" fontId="9" fillId="0" borderId="8"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39" xfId="0" applyFont="1" applyBorder="1">
      <alignment vertical="center"/>
    </xf>
    <xf numFmtId="0" fontId="10"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lignment vertical="center"/>
    </xf>
    <xf numFmtId="49" fontId="4" fillId="0" borderId="1" xfId="0" applyNumberFormat="1" applyFont="1" applyFill="1" applyBorder="1" applyAlignment="1">
      <alignment vertical="center"/>
    </xf>
    <xf numFmtId="0" fontId="4" fillId="2" borderId="21" xfId="0" applyFont="1" applyFill="1" applyBorder="1">
      <alignment vertical="center"/>
    </xf>
    <xf numFmtId="0" fontId="4" fillId="2" borderId="16" xfId="0" applyFont="1" applyFill="1" applyBorder="1">
      <alignment vertical="center"/>
    </xf>
    <xf numFmtId="0" fontId="4" fillId="0" borderId="44" xfId="0" applyFont="1" applyFill="1" applyBorder="1" applyAlignment="1">
      <alignment vertical="center"/>
    </xf>
    <xf numFmtId="0" fontId="0" fillId="0" borderId="0" xfId="0" quotePrefix="1" applyAlignment="1">
      <alignment horizontal="right" vertical="center"/>
    </xf>
    <xf numFmtId="0" fontId="8" fillId="0" borderId="35" xfId="0" applyFont="1" applyFill="1" applyBorder="1" applyAlignment="1">
      <alignment vertical="top"/>
    </xf>
    <xf numFmtId="0" fontId="8" fillId="0" borderId="36" xfId="0" applyFont="1" applyFill="1" applyBorder="1" applyAlignment="1">
      <alignment vertical="top"/>
    </xf>
    <xf numFmtId="0" fontId="4" fillId="0" borderId="32" xfId="0" applyFont="1" applyFill="1" applyBorder="1" applyAlignment="1">
      <alignment vertical="center"/>
    </xf>
    <xf numFmtId="0" fontId="4" fillId="0" borderId="33" xfId="0" applyFont="1" applyFill="1" applyBorder="1" applyAlignment="1">
      <alignment vertical="center"/>
    </xf>
    <xf numFmtId="0" fontId="11" fillId="0" borderId="0" xfId="0" applyFo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2" fillId="0" borderId="56" xfId="0" applyFont="1" applyFill="1" applyBorder="1" applyAlignment="1">
      <alignment horizontal="center" vertical="center" shrinkToFit="1"/>
    </xf>
    <xf numFmtId="0" fontId="12" fillId="0" borderId="0" xfId="0" applyFont="1" applyFill="1" applyBorder="1" applyAlignment="1">
      <alignment horizontal="center"/>
    </xf>
    <xf numFmtId="177" fontId="12" fillId="0" borderId="72" xfId="0" applyNumberFormat="1" applyFont="1" applyFill="1" applyBorder="1" applyAlignment="1">
      <alignment horizontal="center" vertical="center" wrapText="1"/>
    </xf>
    <xf numFmtId="176" fontId="12" fillId="0" borderId="73" xfId="0" applyNumberFormat="1" applyFont="1" applyFill="1" applyBorder="1" applyAlignment="1">
      <alignment horizontal="center" vertical="center" wrapText="1"/>
    </xf>
    <xf numFmtId="176" fontId="12" fillId="0" borderId="74" xfId="0" applyNumberFormat="1" applyFont="1" applyFill="1" applyBorder="1" applyAlignment="1">
      <alignment horizontal="center" vertical="center" wrapText="1"/>
    </xf>
    <xf numFmtId="176" fontId="12" fillId="0" borderId="72"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2" fillId="0" borderId="72" xfId="0" applyFont="1" applyFill="1" applyBorder="1" applyAlignment="1">
      <alignment horizontal="center" vertical="center" wrapText="1"/>
    </xf>
    <xf numFmtId="177" fontId="12" fillId="0" borderId="73" xfId="0" applyNumberFormat="1" applyFont="1" applyFill="1" applyBorder="1" applyAlignment="1">
      <alignment horizontal="center" vertical="center" wrapText="1"/>
    </xf>
    <xf numFmtId="0" fontId="12" fillId="0" borderId="73" xfId="0" applyNumberFormat="1" applyFont="1" applyFill="1" applyBorder="1" applyAlignment="1">
      <alignment horizontal="center" vertical="center" wrapText="1"/>
    </xf>
    <xf numFmtId="179" fontId="12" fillId="0" borderId="71" xfId="0" applyNumberFormat="1" applyFont="1" applyFill="1" applyBorder="1" applyAlignment="1">
      <alignment horizontal="center" vertical="center" wrapText="1"/>
    </xf>
    <xf numFmtId="179" fontId="12" fillId="0" borderId="72" xfId="0" applyNumberFormat="1" applyFont="1" applyFill="1" applyBorder="1" applyAlignment="1">
      <alignment horizontal="center" vertical="center" wrapText="1"/>
    </xf>
    <xf numFmtId="179" fontId="12" fillId="0" borderId="73" xfId="0" applyNumberFormat="1" applyFont="1" applyFill="1" applyBorder="1" applyAlignment="1">
      <alignment horizontal="center" vertical="center" shrinkToFit="1"/>
    </xf>
    <xf numFmtId="49" fontId="12" fillId="0" borderId="73" xfId="0" applyNumberFormat="1" applyFont="1" applyFill="1" applyBorder="1" applyAlignment="1">
      <alignment horizontal="center" vertical="center" shrinkToFit="1"/>
    </xf>
    <xf numFmtId="179" fontId="12" fillId="0" borderId="74" xfId="0" applyNumberFormat="1" applyFont="1" applyFill="1" applyBorder="1" applyAlignment="1">
      <alignment horizontal="center" vertical="center" shrinkToFit="1"/>
    </xf>
    <xf numFmtId="49" fontId="12" fillId="0" borderId="72" xfId="0" applyNumberFormat="1" applyFont="1" applyFill="1" applyBorder="1" applyAlignment="1">
      <alignment horizontal="center" vertical="center" wrapText="1"/>
    </xf>
    <xf numFmtId="49" fontId="12" fillId="0" borderId="73" xfId="0" applyNumberFormat="1" applyFont="1" applyFill="1" applyBorder="1" applyAlignment="1">
      <alignment horizontal="center" vertical="center" wrapText="1"/>
    </xf>
    <xf numFmtId="49" fontId="12" fillId="0" borderId="74" xfId="0" applyNumberFormat="1" applyFont="1" applyFill="1" applyBorder="1" applyAlignment="1">
      <alignment horizontal="center" vertical="center" wrapText="1"/>
    </xf>
    <xf numFmtId="49" fontId="12" fillId="0" borderId="71" xfId="0" applyNumberFormat="1" applyFont="1" applyFill="1" applyBorder="1" applyAlignment="1">
      <alignment horizontal="center" vertical="center" shrinkToFit="1"/>
    </xf>
    <xf numFmtId="49" fontId="12" fillId="0" borderId="44" xfId="0" applyNumberFormat="1" applyFont="1" applyFill="1" applyBorder="1" applyAlignment="1">
      <alignment horizontal="center" vertical="center" shrinkToFit="1"/>
    </xf>
    <xf numFmtId="49" fontId="12" fillId="0" borderId="74" xfId="0" applyNumberFormat="1" applyFont="1" applyFill="1" applyBorder="1" applyAlignment="1">
      <alignment horizontal="center" vertical="center" shrinkToFit="1"/>
    </xf>
    <xf numFmtId="0" fontId="14" fillId="0" borderId="71" xfId="0" applyNumberFormat="1" applyFont="1" applyFill="1" applyBorder="1" applyAlignment="1">
      <alignment horizontal="center" vertical="center" wrapText="1"/>
    </xf>
    <xf numFmtId="0" fontId="12" fillId="0" borderId="71" xfId="0" applyNumberFormat="1" applyFont="1" applyFill="1" applyBorder="1" applyAlignment="1">
      <alignment horizontal="center" vertical="center" wrapText="1"/>
    </xf>
    <xf numFmtId="179" fontId="12" fillId="0" borderId="72" xfId="0" applyNumberFormat="1" applyFont="1" applyFill="1" applyBorder="1" applyAlignment="1">
      <alignment horizontal="center" vertical="center" shrinkToFit="1"/>
    </xf>
    <xf numFmtId="49" fontId="12" fillId="0" borderId="72" xfId="0" applyNumberFormat="1"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5"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0" fillId="0" borderId="0" xfId="0" applyFont="1">
      <alignment vertical="center"/>
    </xf>
    <xf numFmtId="49" fontId="0" fillId="0" borderId="0" xfId="0" applyNumberFormat="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49" fontId="12" fillId="0" borderId="71" xfId="0" applyNumberFormat="1" applyFont="1" applyFill="1" applyBorder="1" applyAlignment="1">
      <alignment horizontal="center" vertical="center" wrapText="1"/>
    </xf>
    <xf numFmtId="0" fontId="4" fillId="2" borderId="58"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5" fillId="0" borderId="0" xfId="0" applyFont="1" applyAlignment="1">
      <alignment horizontal="center" vertical="center"/>
    </xf>
    <xf numFmtId="0" fontId="4" fillId="2" borderId="1" xfId="0" applyFont="1" applyFill="1" applyBorder="1" applyAlignment="1">
      <alignment horizontal="left" vertical="center"/>
    </xf>
    <xf numFmtId="0" fontId="6" fillId="0" borderId="0" xfId="0" applyFont="1" applyAlignment="1">
      <alignment horizontal="distributed"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2" xfId="0" applyFont="1" applyFill="1" applyBorder="1" applyAlignment="1">
      <alignment horizontal="right" vertical="center"/>
    </xf>
    <xf numFmtId="49" fontId="4" fillId="2" borderId="12" xfId="0" applyNumberFormat="1" applyFont="1" applyFill="1" applyBorder="1" applyAlignment="1">
      <alignment horizontal="center" vertical="center"/>
    </xf>
    <xf numFmtId="0" fontId="4" fillId="0" borderId="17"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2" borderId="25" xfId="0" applyFont="1" applyFill="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3" borderId="2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Alignment="1">
      <alignment horizontal="right" vertical="center"/>
    </xf>
    <xf numFmtId="0" fontId="4" fillId="0" borderId="0" xfId="0" applyFont="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4" fillId="3" borderId="2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7" xfId="0" applyFont="1" applyFill="1" applyBorder="1" applyAlignment="1">
      <alignment horizontal="left" vertical="center"/>
    </xf>
    <xf numFmtId="0" fontId="4" fillId="3" borderId="25" xfId="0" applyFont="1" applyFill="1" applyBorder="1" applyAlignment="1">
      <alignment horizontal="right" vertical="center"/>
    </xf>
    <xf numFmtId="0" fontId="4" fillId="0" borderId="38"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0" xfId="0" applyFont="1" applyBorder="1" applyAlignment="1">
      <alignment horizontal="distributed" vertical="center" indent="1"/>
    </xf>
    <xf numFmtId="0" fontId="4" fillId="2" borderId="15" xfId="0" applyFont="1" applyFill="1" applyBorder="1" applyAlignment="1">
      <alignment horizontal="center" vertical="center"/>
    </xf>
    <xf numFmtId="49" fontId="4" fillId="2" borderId="15"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2" borderId="19" xfId="0" applyNumberFormat="1" applyFont="1" applyFill="1" applyBorder="1" applyAlignment="1">
      <alignment horizontal="center" vertical="center"/>
    </xf>
    <xf numFmtId="0" fontId="4" fillId="3" borderId="0" xfId="0" applyFont="1" applyFill="1" applyBorder="1" applyAlignment="1">
      <alignment horizontal="left" vertical="center"/>
    </xf>
    <xf numFmtId="0" fontId="4" fillId="3" borderId="6" xfId="0" applyFont="1" applyFill="1" applyBorder="1" applyAlignment="1">
      <alignment horizontal="left" vertical="center"/>
    </xf>
    <xf numFmtId="0" fontId="4" fillId="0"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55" xfId="0" applyFont="1" applyBorder="1" applyAlignment="1">
      <alignment horizontal="center" vertical="center"/>
    </xf>
    <xf numFmtId="49" fontId="4" fillId="2" borderId="25" xfId="0" applyNumberFormat="1" applyFont="1" applyFill="1" applyBorder="1" applyAlignment="1">
      <alignment horizontal="right" vertical="center"/>
    </xf>
    <xf numFmtId="49" fontId="4" fillId="2" borderId="25" xfId="0" applyNumberFormat="1" applyFont="1" applyFill="1" applyBorder="1" applyAlignment="1">
      <alignment horizontal="left" vertical="center"/>
    </xf>
    <xf numFmtId="0" fontId="4" fillId="0" borderId="53"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62" xfId="0" applyFont="1" applyBorder="1" applyAlignment="1">
      <alignment horizontal="distributed" vertical="center" indent="1"/>
    </xf>
    <xf numFmtId="0" fontId="4" fillId="0" borderId="56" xfId="0" applyFont="1" applyBorder="1" applyAlignment="1">
      <alignment horizontal="distributed" vertical="center" indent="1"/>
    </xf>
    <xf numFmtId="0" fontId="4" fillId="0" borderId="63" xfId="0" applyFont="1" applyBorder="1" applyAlignment="1">
      <alignment horizontal="distributed" vertical="center" indent="1"/>
    </xf>
    <xf numFmtId="0" fontId="4" fillId="0" borderId="57" xfId="0" applyFont="1" applyBorder="1" applyAlignment="1">
      <alignment horizontal="distributed" vertical="center" indent="1"/>
    </xf>
    <xf numFmtId="0" fontId="4" fillId="0" borderId="64"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0" xfId="0" applyFont="1" applyBorder="1" applyAlignment="1">
      <alignment horizontal="center" vertical="center"/>
    </xf>
    <xf numFmtId="0" fontId="4" fillId="0" borderId="65" xfId="0" applyFont="1" applyBorder="1" applyAlignment="1">
      <alignment horizontal="center" vertical="center"/>
    </xf>
    <xf numFmtId="0" fontId="4" fillId="0" borderId="28" xfId="0" applyFont="1" applyBorder="1" applyAlignment="1">
      <alignment horizontal="center" vertical="center"/>
    </xf>
    <xf numFmtId="0" fontId="4" fillId="2" borderId="45" xfId="0" applyFont="1" applyFill="1" applyBorder="1" applyAlignment="1">
      <alignment horizontal="center" vertical="center"/>
    </xf>
    <xf numFmtId="49" fontId="4" fillId="2" borderId="45" xfId="0" applyNumberFormat="1" applyFont="1" applyFill="1" applyBorder="1" applyAlignment="1">
      <alignment horizontal="center" vertical="center"/>
    </xf>
    <xf numFmtId="49" fontId="4" fillId="2" borderId="58"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16" fillId="0" borderId="58" xfId="0" applyFont="1" applyFill="1" applyBorder="1" applyAlignment="1">
      <alignment horizontal="right" vertical="center"/>
    </xf>
    <xf numFmtId="0" fontId="4" fillId="3" borderId="45" xfId="0" applyFont="1" applyFill="1" applyBorder="1" applyAlignment="1">
      <alignment horizontal="right" vertical="center"/>
    </xf>
    <xf numFmtId="0" fontId="4" fillId="0" borderId="45" xfId="0" applyFont="1" applyBorder="1" applyAlignment="1">
      <alignment horizontal="center" vertical="center"/>
    </xf>
    <xf numFmtId="0" fontId="4" fillId="0" borderId="66" xfId="0" applyFont="1" applyBorder="1" applyAlignment="1">
      <alignment horizontal="center" vertical="center"/>
    </xf>
    <xf numFmtId="0" fontId="4" fillId="0" borderId="54" xfId="0" applyFont="1" applyBorder="1" applyAlignment="1">
      <alignment horizontal="center" vertical="center"/>
    </xf>
    <xf numFmtId="49" fontId="4" fillId="2" borderId="0" xfId="0" applyNumberFormat="1" applyFont="1" applyFill="1" applyBorder="1" applyAlignment="1">
      <alignment horizontal="center"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3" borderId="1" xfId="0" applyFont="1" applyFill="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3" borderId="15" xfId="0" applyFont="1" applyFill="1" applyBorder="1" applyAlignment="1">
      <alignment horizontal="center" vertical="center"/>
    </xf>
    <xf numFmtId="0" fontId="4" fillId="2" borderId="15" xfId="0" applyFont="1" applyFill="1" applyBorder="1" applyAlignment="1">
      <alignment horizontal="distributed" vertical="center" indent="1"/>
    </xf>
    <xf numFmtId="0" fontId="4" fillId="3" borderId="0" xfId="0" applyFont="1" applyFill="1" applyBorder="1" applyAlignment="1">
      <alignment horizontal="center" vertical="center"/>
    </xf>
    <xf numFmtId="0" fontId="8" fillId="2" borderId="44" xfId="0" applyFont="1" applyFill="1" applyBorder="1" applyAlignment="1">
      <alignment horizontal="center" vertical="center" wrapText="1"/>
    </xf>
    <xf numFmtId="0" fontId="4" fillId="2" borderId="4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9"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46"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48" xfId="0" applyFont="1" applyBorder="1" applyAlignment="1">
      <alignment horizontal="center" vertical="center"/>
    </xf>
    <xf numFmtId="0" fontId="4" fillId="0" borderId="19" xfId="0" applyFont="1" applyBorder="1" applyAlignment="1">
      <alignment horizontal="center" vertical="center"/>
    </xf>
    <xf numFmtId="0" fontId="4" fillId="2" borderId="46" xfId="0" applyFont="1" applyFill="1" applyBorder="1" applyAlignment="1">
      <alignment horizontal="center" vertical="center"/>
    </xf>
    <xf numFmtId="0" fontId="4" fillId="0" borderId="47" xfId="0" applyFont="1" applyBorder="1" applyAlignment="1">
      <alignment horizontal="center" vertical="center"/>
    </xf>
    <xf numFmtId="0" fontId="4" fillId="0" borderId="18" xfId="0" applyFont="1" applyBorder="1" applyAlignment="1">
      <alignment horizontal="center" vertical="center"/>
    </xf>
    <xf numFmtId="0" fontId="4" fillId="3" borderId="50" xfId="0" applyFont="1" applyFill="1" applyBorder="1" applyAlignment="1">
      <alignment horizontal="right" vertical="center"/>
    </xf>
    <xf numFmtId="0" fontId="4" fillId="2" borderId="6" xfId="0" applyFont="1" applyFill="1" applyBorder="1" applyAlignment="1">
      <alignment horizontal="left" vertical="center"/>
    </xf>
    <xf numFmtId="0" fontId="4" fillId="0" borderId="40"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9" xfId="0" applyFont="1" applyBorder="1" applyAlignment="1">
      <alignment horizontal="center" vertical="center" wrapText="1"/>
    </xf>
    <xf numFmtId="0" fontId="4" fillId="0" borderId="39" xfId="0" applyFont="1" applyBorder="1" applyAlignment="1">
      <alignment horizontal="center" vertical="center"/>
    </xf>
    <xf numFmtId="0" fontId="7" fillId="0" borderId="1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8" xfId="0" applyFont="1" applyBorder="1" applyAlignment="1">
      <alignment horizontal="center" vertical="center" shrinkToFit="1"/>
    </xf>
    <xf numFmtId="49" fontId="2" fillId="2" borderId="1" xfId="0" applyNumberFormat="1" applyFont="1" applyFill="1" applyBorder="1" applyAlignment="1">
      <alignment horizontal="center" vertical="center"/>
    </xf>
    <xf numFmtId="0" fontId="2" fillId="2" borderId="45" xfId="0" applyFont="1" applyFill="1" applyBorder="1" applyAlignment="1">
      <alignment horizontal="center" vertical="center"/>
    </xf>
    <xf numFmtId="0" fontId="2" fillId="2" borderId="1" xfId="0" applyFont="1" applyFill="1" applyBorder="1" applyAlignment="1">
      <alignment horizontal="center" vertical="center"/>
    </xf>
    <xf numFmtId="49" fontId="2" fillId="2" borderId="45" xfId="0" applyNumberFormat="1" applyFont="1" applyFill="1" applyBorder="1" applyAlignment="1">
      <alignment horizontal="center" vertical="center"/>
    </xf>
    <xf numFmtId="0" fontId="2" fillId="2" borderId="46" xfId="0" applyFont="1" applyFill="1" applyBorder="1" applyAlignment="1">
      <alignment horizontal="center" vertical="center"/>
    </xf>
    <xf numFmtId="0" fontId="2" fillId="2" borderId="23"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2" borderId="58" xfId="0" applyFont="1" applyFill="1" applyBorder="1" applyAlignment="1">
      <alignment horizontal="center" vertical="center"/>
    </xf>
    <xf numFmtId="49" fontId="2" fillId="2" borderId="58"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49" fontId="2" fillId="2" borderId="19" xfId="0" applyNumberFormat="1" applyFont="1" applyFill="1" applyBorder="1" applyAlignment="1">
      <alignment horizontal="center" vertical="center"/>
    </xf>
    <xf numFmtId="49" fontId="2" fillId="2" borderId="25" xfId="0" applyNumberFormat="1" applyFont="1" applyFill="1" applyBorder="1" applyAlignment="1">
      <alignment horizontal="right" vertical="center"/>
    </xf>
    <xf numFmtId="49" fontId="2" fillId="2" borderId="25" xfId="0" applyNumberFormat="1" applyFont="1" applyFill="1" applyBorder="1" applyAlignment="1">
      <alignment horizontal="left"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1" xfId="0" applyFont="1" applyFill="1" applyBorder="1" applyAlignment="1">
      <alignment horizontal="left" vertical="center"/>
    </xf>
    <xf numFmtId="178" fontId="12" fillId="0" borderId="56" xfId="0" applyNumberFormat="1" applyFont="1" applyFill="1" applyBorder="1" applyAlignment="1">
      <alignment horizontal="center" vertical="center" wrapText="1"/>
    </xf>
    <xf numFmtId="178" fontId="12" fillId="0" borderId="71" xfId="0" applyNumberFormat="1" applyFont="1" applyFill="1" applyBorder="1" applyAlignment="1">
      <alignment horizontal="center" vertical="center" wrapText="1"/>
    </xf>
    <xf numFmtId="176" fontId="12" fillId="0" borderId="56" xfId="0" applyNumberFormat="1" applyFont="1" applyFill="1" applyBorder="1" applyAlignment="1">
      <alignment horizontal="left" vertical="center" wrapText="1"/>
    </xf>
    <xf numFmtId="176" fontId="12" fillId="0" borderId="71" xfId="0" applyNumberFormat="1" applyFont="1" applyFill="1" applyBorder="1" applyAlignment="1">
      <alignment horizontal="left" vertical="center" wrapText="1"/>
    </xf>
    <xf numFmtId="177" fontId="12" fillId="0" borderId="56" xfId="0" applyNumberFormat="1" applyFont="1" applyFill="1" applyBorder="1" applyAlignment="1">
      <alignment horizontal="center" vertical="center" wrapText="1"/>
    </xf>
    <xf numFmtId="177" fontId="12" fillId="0" borderId="71" xfId="0" applyNumberFormat="1" applyFont="1" applyFill="1" applyBorder="1" applyAlignment="1">
      <alignment horizontal="center" vertical="center" wrapText="1"/>
    </xf>
    <xf numFmtId="0" fontId="12" fillId="0" borderId="28" xfId="0" applyFont="1" applyFill="1" applyBorder="1" applyAlignment="1">
      <alignment horizontal="center"/>
    </xf>
    <xf numFmtId="0" fontId="12" fillId="0" borderId="70"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28" xfId="0" applyNumberFormat="1" applyFont="1" applyFill="1" applyBorder="1" applyAlignment="1">
      <alignment horizontal="center"/>
    </xf>
    <xf numFmtId="179" fontId="12" fillId="0" borderId="28"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49" fontId="12" fillId="0" borderId="71" xfId="0" applyNumberFormat="1" applyFont="1" applyFill="1" applyBorder="1" applyAlignment="1">
      <alignment horizontal="center" vertical="center" wrapText="1"/>
    </xf>
    <xf numFmtId="0" fontId="4"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FFCCFF"/>
      <color rgb="FFFF9933"/>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45721</xdr:colOff>
      <xdr:row>6</xdr:row>
      <xdr:rowOff>30480</xdr:rowOff>
    </xdr:from>
    <xdr:to>
      <xdr:col>37</xdr:col>
      <xdr:colOff>0</xdr:colOff>
      <xdr:row>7</xdr:row>
      <xdr:rowOff>213360</xdr:rowOff>
    </xdr:to>
    <xdr:sp macro="" textlink="">
      <xdr:nvSpPr>
        <xdr:cNvPr id="2" name="左大かっこ 1"/>
        <xdr:cNvSpPr/>
      </xdr:nvSpPr>
      <xdr:spPr>
        <a:xfrm>
          <a:off x="4709161" y="1143000"/>
          <a:ext cx="83819" cy="3505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6</xdr:row>
      <xdr:rowOff>22860</xdr:rowOff>
    </xdr:from>
    <xdr:to>
      <xdr:col>41</xdr:col>
      <xdr:colOff>83820</xdr:colOff>
      <xdr:row>7</xdr:row>
      <xdr:rowOff>220980</xdr:rowOff>
    </xdr:to>
    <xdr:sp macro="" textlink="">
      <xdr:nvSpPr>
        <xdr:cNvPr id="3" name="右大かっこ 2"/>
        <xdr:cNvSpPr/>
      </xdr:nvSpPr>
      <xdr:spPr>
        <a:xfrm>
          <a:off x="5311140" y="1135380"/>
          <a:ext cx="83820" cy="35814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11</xdr:row>
      <xdr:rowOff>0</xdr:rowOff>
    </xdr:from>
    <xdr:to>
      <xdr:col>9</xdr:col>
      <xdr:colOff>121919</xdr:colOff>
      <xdr:row>13</xdr:row>
      <xdr:rowOff>7620</xdr:rowOff>
    </xdr:to>
    <xdr:sp macro="" textlink="">
      <xdr:nvSpPr>
        <xdr:cNvPr id="4" name="左大かっこ 3"/>
        <xdr:cNvSpPr/>
      </xdr:nvSpPr>
      <xdr:spPr>
        <a:xfrm>
          <a:off x="1203960" y="1874520"/>
          <a:ext cx="83819" cy="3276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11</xdr:row>
      <xdr:rowOff>0</xdr:rowOff>
    </xdr:from>
    <xdr:to>
      <xdr:col>17</xdr:col>
      <xdr:colOff>83820</xdr:colOff>
      <xdr:row>13</xdr:row>
      <xdr:rowOff>22860</xdr:rowOff>
    </xdr:to>
    <xdr:sp macro="" textlink="">
      <xdr:nvSpPr>
        <xdr:cNvPr id="5" name="右大かっこ 4"/>
        <xdr:cNvSpPr/>
      </xdr:nvSpPr>
      <xdr:spPr>
        <a:xfrm>
          <a:off x="2202180" y="1874520"/>
          <a:ext cx="83820" cy="3429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9</xdr:row>
      <xdr:rowOff>0</xdr:rowOff>
    </xdr:from>
    <xdr:to>
      <xdr:col>26</xdr:col>
      <xdr:colOff>121919</xdr:colOff>
      <xdr:row>11</xdr:row>
      <xdr:rowOff>7620</xdr:rowOff>
    </xdr:to>
    <xdr:sp macro="" textlink="">
      <xdr:nvSpPr>
        <xdr:cNvPr id="6" name="左大かっこ 5"/>
        <xdr:cNvSpPr/>
      </xdr:nvSpPr>
      <xdr:spPr>
        <a:xfrm>
          <a:off x="3406140" y="1554480"/>
          <a:ext cx="83819" cy="3276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9</xdr:row>
      <xdr:rowOff>0</xdr:rowOff>
    </xdr:from>
    <xdr:to>
      <xdr:col>34</xdr:col>
      <xdr:colOff>83820</xdr:colOff>
      <xdr:row>11</xdr:row>
      <xdr:rowOff>22860</xdr:rowOff>
    </xdr:to>
    <xdr:sp macro="" textlink="">
      <xdr:nvSpPr>
        <xdr:cNvPr id="7" name="右大かっこ 6"/>
        <xdr:cNvSpPr/>
      </xdr:nvSpPr>
      <xdr:spPr>
        <a:xfrm>
          <a:off x="4404360" y="1554480"/>
          <a:ext cx="83820" cy="3429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74270</xdr:colOff>
      <xdr:row>6</xdr:row>
      <xdr:rowOff>45720</xdr:rowOff>
    </xdr:from>
    <xdr:to>
      <xdr:col>48</xdr:col>
      <xdr:colOff>302260</xdr:colOff>
      <xdr:row>14</xdr:row>
      <xdr:rowOff>144780</xdr:rowOff>
    </xdr:to>
    <xdr:sp macro="" textlink="">
      <xdr:nvSpPr>
        <xdr:cNvPr id="9" name="右中かっこ 8"/>
        <xdr:cNvSpPr/>
      </xdr:nvSpPr>
      <xdr:spPr>
        <a:xfrm>
          <a:off x="6170270" y="1023620"/>
          <a:ext cx="227990" cy="149606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478864</xdr:colOff>
      <xdr:row>5</xdr:row>
      <xdr:rowOff>44372</xdr:rowOff>
    </xdr:from>
    <xdr:to>
      <xdr:col>54</xdr:col>
      <xdr:colOff>152399</xdr:colOff>
      <xdr:row>14</xdr:row>
      <xdr:rowOff>170327</xdr:rowOff>
    </xdr:to>
    <xdr:sp macro="" textlink="">
      <xdr:nvSpPr>
        <xdr:cNvPr id="10" name="テキスト ボックス 9"/>
        <xdr:cNvSpPr txBox="1"/>
      </xdr:nvSpPr>
      <xdr:spPr>
        <a:xfrm>
          <a:off x="6503146" y="1039454"/>
          <a:ext cx="3707653" cy="1757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黄色のセルの該当する事項を□で囲んでください。</a:t>
          </a:r>
          <a:endParaRPr kumimoji="1" lang="en-US" altLang="ja-JP" sz="1100"/>
        </a:p>
        <a:p>
          <a:r>
            <a:rPr kumimoji="1" lang="ja-JP" altLang="en-US" sz="1100"/>
            <a:t>（記入例のシートをご参照ください。）</a:t>
          </a:r>
          <a:endParaRPr kumimoji="1" lang="en-US" altLang="ja-JP" sz="1100"/>
        </a:p>
        <a:p>
          <a:endParaRPr kumimoji="1" lang="en-US" altLang="ja-JP" sz="1100"/>
        </a:p>
        <a:p>
          <a:r>
            <a:rPr kumimoji="1" lang="ja-JP" altLang="en-US" sz="1100"/>
            <a:t>＜新規登録の場合＞</a:t>
          </a:r>
          <a:endParaRPr kumimoji="1" lang="en-US" altLang="ja-JP" sz="1100"/>
        </a:p>
        <a:p>
          <a:r>
            <a:rPr kumimoji="1" lang="ja-JP" altLang="en-US" sz="1100"/>
            <a:t>「</a:t>
          </a:r>
          <a:r>
            <a:rPr kumimoji="1" lang="ja-JP" altLang="en-US" sz="1100">
              <a:ln w="12700">
                <a:noFill/>
              </a:ln>
            </a:rPr>
            <a:t>新規</a:t>
          </a:r>
          <a:r>
            <a:rPr kumimoji="1" lang="ja-JP" altLang="en-US" sz="1100"/>
            <a:t>」－「第３条第２項」－「登録」</a:t>
          </a:r>
          <a:endParaRPr kumimoji="1" lang="en-US" altLang="ja-JP" sz="1100"/>
        </a:p>
        <a:p>
          <a:r>
            <a:rPr kumimoji="1" lang="ja-JP" altLang="en-US" sz="1100"/>
            <a:t>＜更新登録の場合＞</a:t>
          </a:r>
          <a:endParaRPr kumimoji="1" lang="en-US" altLang="ja-JP" sz="1100"/>
        </a:p>
        <a:p>
          <a:r>
            <a:rPr kumimoji="1" lang="ja-JP" altLang="en-US" sz="1100"/>
            <a:t>「更新」－「第８条第２項」－「登録証の更新」</a:t>
          </a:r>
          <a:endParaRPr kumimoji="1" lang="en-US" altLang="ja-JP" sz="1100"/>
        </a:p>
        <a:p>
          <a:endParaRPr kumimoji="1" lang="ja-JP" altLang="en-US" sz="1100"/>
        </a:p>
      </xdr:txBody>
    </xdr:sp>
    <xdr:clientData/>
  </xdr:twoCellAnchor>
  <xdr:twoCellAnchor>
    <xdr:from>
      <xdr:col>48</xdr:col>
      <xdr:colOff>88900</xdr:colOff>
      <xdr:row>30</xdr:row>
      <xdr:rowOff>0</xdr:rowOff>
    </xdr:from>
    <xdr:to>
      <xdr:col>48</xdr:col>
      <xdr:colOff>393700</xdr:colOff>
      <xdr:row>33</xdr:row>
      <xdr:rowOff>7620</xdr:rowOff>
    </xdr:to>
    <xdr:sp macro="" textlink="">
      <xdr:nvSpPr>
        <xdr:cNvPr id="11" name="右中かっこ 10"/>
        <xdr:cNvSpPr/>
      </xdr:nvSpPr>
      <xdr:spPr>
        <a:xfrm>
          <a:off x="6184900" y="5676900"/>
          <a:ext cx="304800" cy="5029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482599</xdr:colOff>
      <xdr:row>29</xdr:row>
      <xdr:rowOff>313763</xdr:rowOff>
    </xdr:from>
    <xdr:to>
      <xdr:col>54</xdr:col>
      <xdr:colOff>188258</xdr:colOff>
      <xdr:row>36</xdr:row>
      <xdr:rowOff>179294</xdr:rowOff>
    </xdr:to>
    <xdr:sp macro="" textlink="">
      <xdr:nvSpPr>
        <xdr:cNvPr id="12" name="テキスト ボックス 11"/>
        <xdr:cNvSpPr txBox="1"/>
      </xdr:nvSpPr>
      <xdr:spPr>
        <a:xfrm>
          <a:off x="6506881" y="6176681"/>
          <a:ext cx="3739777" cy="1577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・建築士の資格をお持ちの方は資格情報をご記入下さい。</a:t>
          </a:r>
          <a:endParaRPr kumimoji="1" lang="en-US" altLang="ja-JP" sz="1100"/>
        </a:p>
        <a:p>
          <a:r>
            <a:rPr kumimoji="1" lang="ja-JP" altLang="en-US" sz="1100"/>
            <a:t>（建築士でない方は空欄としてください。）</a:t>
          </a:r>
          <a:r>
            <a:rPr kumimoji="1" lang="en-US" altLang="ja-JP" sz="1100"/>
            <a:t/>
          </a:r>
          <a:br>
            <a:rPr kumimoji="1" lang="en-US" altLang="ja-JP" sz="1100"/>
          </a:br>
          <a:r>
            <a:rPr kumimoji="1" lang="ja-JP" altLang="en-US" sz="1100"/>
            <a:t>・二級及び木造建築士の方は、登録番号欄の（　）に免許を受けた都道府県名を記入してください。（一級建築士の方は空欄で結構です。）</a:t>
          </a:r>
          <a:endParaRPr kumimoji="1" lang="en-US" altLang="ja-JP" sz="1100"/>
        </a:p>
        <a:p>
          <a:r>
            <a:rPr kumimoji="1" lang="ja-JP" altLang="en-US" sz="1100"/>
            <a:t>・登録年月日は和暦で記入してください。</a:t>
          </a:r>
        </a:p>
      </xdr:txBody>
    </xdr:sp>
    <xdr:clientData/>
  </xdr:twoCellAnchor>
  <xdr:twoCellAnchor>
    <xdr:from>
      <xdr:col>48</xdr:col>
      <xdr:colOff>165099</xdr:colOff>
      <xdr:row>0</xdr:row>
      <xdr:rowOff>49306</xdr:rowOff>
    </xdr:from>
    <xdr:to>
      <xdr:col>54</xdr:col>
      <xdr:colOff>161364</xdr:colOff>
      <xdr:row>3</xdr:row>
      <xdr:rowOff>65742</xdr:rowOff>
    </xdr:to>
    <xdr:sp macro="" textlink="">
      <xdr:nvSpPr>
        <xdr:cNvPr id="13" name="テキスト ボックス 12"/>
        <xdr:cNvSpPr txBox="1"/>
      </xdr:nvSpPr>
      <xdr:spPr>
        <a:xfrm>
          <a:off x="6189381" y="49306"/>
          <a:ext cx="4030383" cy="581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a:t>
          </a:r>
          <a:r>
            <a:rPr kumimoji="1" lang="en-US" altLang="ja-JP" sz="1100"/>
            <a:t>…</a:t>
          </a:r>
          <a:r>
            <a:rPr kumimoji="1" lang="ja-JP" altLang="en-US" sz="1100"/>
            <a:t>入力してください。</a:t>
          </a:r>
          <a:endParaRPr kumimoji="1" lang="en-US" altLang="ja-JP" sz="1100"/>
        </a:p>
        <a:p>
          <a:r>
            <a:rPr kumimoji="1" lang="ja-JP" altLang="en-US" sz="1100"/>
            <a:t>ピンク色のセル</a:t>
          </a:r>
          <a:r>
            <a:rPr kumimoji="1" lang="en-US" altLang="ja-JP" sz="1100"/>
            <a:t>…</a:t>
          </a:r>
          <a:r>
            <a:rPr kumimoji="1" lang="ja-JP" altLang="en-US" sz="1100"/>
            <a:t>プルダウンリストから選択してください。</a:t>
          </a:r>
        </a:p>
      </xdr:txBody>
    </xdr:sp>
    <xdr:clientData/>
  </xdr:twoCellAnchor>
  <xdr:twoCellAnchor>
    <xdr:from>
      <xdr:col>48</xdr:col>
      <xdr:colOff>170325</xdr:colOff>
      <xdr:row>3</xdr:row>
      <xdr:rowOff>116540</xdr:rowOff>
    </xdr:from>
    <xdr:to>
      <xdr:col>54</xdr:col>
      <xdr:colOff>161364</xdr:colOff>
      <xdr:row>4</xdr:row>
      <xdr:rowOff>242045</xdr:rowOff>
    </xdr:to>
    <xdr:sp macro="" textlink="">
      <xdr:nvSpPr>
        <xdr:cNvPr id="15" name="テキスト ボックス 14"/>
        <xdr:cNvSpPr txBox="1"/>
      </xdr:nvSpPr>
      <xdr:spPr>
        <a:xfrm>
          <a:off x="6194607" y="681316"/>
          <a:ext cx="4025157"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申請年月日は和暦でご記入ください。</a:t>
          </a:r>
        </a:p>
      </xdr:txBody>
    </xdr:sp>
    <xdr:clientData/>
  </xdr:twoCellAnchor>
  <xdr:twoCellAnchor>
    <xdr:from>
      <xdr:col>48</xdr:col>
      <xdr:colOff>475126</xdr:colOff>
      <xdr:row>18</xdr:row>
      <xdr:rowOff>26894</xdr:rowOff>
    </xdr:from>
    <xdr:to>
      <xdr:col>54</xdr:col>
      <xdr:colOff>179293</xdr:colOff>
      <xdr:row>23</xdr:row>
      <xdr:rowOff>0</xdr:rowOff>
    </xdr:to>
    <xdr:sp macro="" textlink="">
      <xdr:nvSpPr>
        <xdr:cNvPr id="18" name="テキスト ボックス 17"/>
        <xdr:cNvSpPr txBox="1"/>
      </xdr:nvSpPr>
      <xdr:spPr>
        <a:xfrm>
          <a:off x="6499408" y="3657600"/>
          <a:ext cx="3738285" cy="1039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町又は村にお住いの方は「県」の右の黄色のセルに郡名を記入し、真ん中のピンクのセルにプルダウンリストで「郡」を選択してください。</a:t>
          </a:r>
          <a:endParaRPr kumimoji="1" lang="en-US" altLang="ja-JP" sz="1100"/>
        </a:p>
        <a:p>
          <a:r>
            <a:rPr kumimoji="1" lang="ja-JP" altLang="en-US" sz="1100"/>
            <a:t>（市にお住いの方は空欄としてください。）</a:t>
          </a:r>
        </a:p>
      </xdr:txBody>
    </xdr:sp>
    <xdr:clientData/>
  </xdr:twoCellAnchor>
  <xdr:twoCellAnchor>
    <xdr:from>
      <xdr:col>48</xdr:col>
      <xdr:colOff>484091</xdr:colOff>
      <xdr:row>24</xdr:row>
      <xdr:rowOff>224116</xdr:rowOff>
    </xdr:from>
    <xdr:to>
      <xdr:col>54</xdr:col>
      <xdr:colOff>188258</xdr:colOff>
      <xdr:row>29</xdr:row>
      <xdr:rowOff>259975</xdr:rowOff>
    </xdr:to>
    <xdr:sp macro="" textlink="">
      <xdr:nvSpPr>
        <xdr:cNvPr id="20" name="テキスト ボックス 19"/>
        <xdr:cNvSpPr txBox="1"/>
      </xdr:nvSpPr>
      <xdr:spPr>
        <a:xfrm>
          <a:off x="6508373" y="5082987"/>
          <a:ext cx="3738285" cy="1039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勤務先所在地が町又は村の方は「県」の右の黄色のセルに郡名を記入し、真ん中のピンク色のセルはプルダウンリストで「郡」を選択してください。</a:t>
          </a:r>
          <a:endParaRPr kumimoji="1" lang="en-US" altLang="ja-JP" sz="1100"/>
        </a:p>
        <a:p>
          <a:r>
            <a:rPr kumimoji="1" lang="ja-JP" altLang="en-US" sz="1100"/>
            <a:t>（市の方は空欄としてください。）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45721</xdr:colOff>
      <xdr:row>6</xdr:row>
      <xdr:rowOff>30480</xdr:rowOff>
    </xdr:from>
    <xdr:to>
      <xdr:col>37</xdr:col>
      <xdr:colOff>0</xdr:colOff>
      <xdr:row>7</xdr:row>
      <xdr:rowOff>213360</xdr:rowOff>
    </xdr:to>
    <xdr:sp macro="" textlink="">
      <xdr:nvSpPr>
        <xdr:cNvPr id="2" name="左大かっこ 1"/>
        <xdr:cNvSpPr/>
      </xdr:nvSpPr>
      <xdr:spPr>
        <a:xfrm>
          <a:off x="4709161" y="1097280"/>
          <a:ext cx="83819" cy="3962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6</xdr:row>
      <xdr:rowOff>22860</xdr:rowOff>
    </xdr:from>
    <xdr:to>
      <xdr:col>41</xdr:col>
      <xdr:colOff>83820</xdr:colOff>
      <xdr:row>7</xdr:row>
      <xdr:rowOff>220980</xdr:rowOff>
    </xdr:to>
    <xdr:sp macro="" textlink="">
      <xdr:nvSpPr>
        <xdr:cNvPr id="3" name="右大かっこ 2"/>
        <xdr:cNvSpPr/>
      </xdr:nvSpPr>
      <xdr:spPr>
        <a:xfrm>
          <a:off x="5311140" y="1089660"/>
          <a:ext cx="83820" cy="4038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11</xdr:row>
      <xdr:rowOff>0</xdr:rowOff>
    </xdr:from>
    <xdr:to>
      <xdr:col>9</xdr:col>
      <xdr:colOff>121919</xdr:colOff>
      <xdr:row>13</xdr:row>
      <xdr:rowOff>7620</xdr:rowOff>
    </xdr:to>
    <xdr:sp macro="" textlink="">
      <xdr:nvSpPr>
        <xdr:cNvPr id="4" name="左大かっこ 3"/>
        <xdr:cNvSpPr/>
      </xdr:nvSpPr>
      <xdr:spPr>
        <a:xfrm>
          <a:off x="1203960" y="1981200"/>
          <a:ext cx="83819" cy="43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11</xdr:row>
      <xdr:rowOff>0</xdr:rowOff>
    </xdr:from>
    <xdr:to>
      <xdr:col>17</xdr:col>
      <xdr:colOff>83820</xdr:colOff>
      <xdr:row>13</xdr:row>
      <xdr:rowOff>22860</xdr:rowOff>
    </xdr:to>
    <xdr:sp macro="" textlink="">
      <xdr:nvSpPr>
        <xdr:cNvPr id="5" name="右大かっこ 4"/>
        <xdr:cNvSpPr/>
      </xdr:nvSpPr>
      <xdr:spPr>
        <a:xfrm>
          <a:off x="2202180" y="1981200"/>
          <a:ext cx="83820" cy="4495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9</xdr:row>
      <xdr:rowOff>0</xdr:rowOff>
    </xdr:from>
    <xdr:to>
      <xdr:col>26</xdr:col>
      <xdr:colOff>121919</xdr:colOff>
      <xdr:row>11</xdr:row>
      <xdr:rowOff>7620</xdr:rowOff>
    </xdr:to>
    <xdr:sp macro="" textlink="">
      <xdr:nvSpPr>
        <xdr:cNvPr id="6" name="左大かっこ 5"/>
        <xdr:cNvSpPr/>
      </xdr:nvSpPr>
      <xdr:spPr>
        <a:xfrm>
          <a:off x="3406140" y="1554480"/>
          <a:ext cx="83819" cy="434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9</xdr:row>
      <xdr:rowOff>0</xdr:rowOff>
    </xdr:from>
    <xdr:to>
      <xdr:col>34</xdr:col>
      <xdr:colOff>83820</xdr:colOff>
      <xdr:row>11</xdr:row>
      <xdr:rowOff>22860</xdr:rowOff>
    </xdr:to>
    <xdr:sp macro="" textlink="">
      <xdr:nvSpPr>
        <xdr:cNvPr id="7" name="右大かっこ 6"/>
        <xdr:cNvSpPr/>
      </xdr:nvSpPr>
      <xdr:spPr>
        <a:xfrm>
          <a:off x="4404360" y="1554480"/>
          <a:ext cx="83820" cy="4495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74270</xdr:colOff>
      <xdr:row>6</xdr:row>
      <xdr:rowOff>45720</xdr:rowOff>
    </xdr:from>
    <xdr:to>
      <xdr:col>48</xdr:col>
      <xdr:colOff>302260</xdr:colOff>
      <xdr:row>14</xdr:row>
      <xdr:rowOff>144780</xdr:rowOff>
    </xdr:to>
    <xdr:sp macro="" textlink="">
      <xdr:nvSpPr>
        <xdr:cNvPr id="8" name="右中かっこ 7"/>
        <xdr:cNvSpPr/>
      </xdr:nvSpPr>
      <xdr:spPr>
        <a:xfrm>
          <a:off x="6292190" y="1112520"/>
          <a:ext cx="227990" cy="16535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469900</xdr:colOff>
      <xdr:row>6</xdr:row>
      <xdr:rowOff>53340</xdr:rowOff>
    </xdr:from>
    <xdr:to>
      <xdr:col>54</xdr:col>
      <xdr:colOff>53340</xdr:colOff>
      <xdr:row>14</xdr:row>
      <xdr:rowOff>76200</xdr:rowOff>
    </xdr:to>
    <xdr:sp macro="" textlink="">
      <xdr:nvSpPr>
        <xdr:cNvPr id="9" name="テキスト ボックス 8"/>
        <xdr:cNvSpPr txBox="1"/>
      </xdr:nvSpPr>
      <xdr:spPr>
        <a:xfrm>
          <a:off x="6687820" y="1120140"/>
          <a:ext cx="360680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黄色のセルの該当する事項を□で囲んでください。</a:t>
          </a:r>
          <a:endParaRPr kumimoji="1" lang="en-US" altLang="ja-JP" sz="1100"/>
        </a:p>
        <a:p>
          <a:r>
            <a:rPr kumimoji="1" lang="ja-JP" altLang="en-US" sz="1100"/>
            <a:t>＜新規登録の場合＞</a:t>
          </a:r>
          <a:endParaRPr kumimoji="1" lang="en-US" altLang="ja-JP" sz="1100"/>
        </a:p>
        <a:p>
          <a:r>
            <a:rPr kumimoji="1" lang="ja-JP" altLang="en-US" sz="1100"/>
            <a:t>「</a:t>
          </a:r>
          <a:r>
            <a:rPr kumimoji="1" lang="ja-JP" altLang="en-US" sz="1100">
              <a:ln w="12700">
                <a:noFill/>
              </a:ln>
            </a:rPr>
            <a:t>新規</a:t>
          </a:r>
          <a:r>
            <a:rPr kumimoji="1" lang="ja-JP" altLang="en-US" sz="1100"/>
            <a:t>」－「第３条第２項」－「登録」</a:t>
          </a:r>
          <a:endParaRPr kumimoji="1" lang="en-US" altLang="ja-JP" sz="1100"/>
        </a:p>
        <a:p>
          <a:r>
            <a:rPr kumimoji="1" lang="ja-JP" altLang="en-US" sz="1100"/>
            <a:t>＜更新登録の場合＞</a:t>
          </a:r>
          <a:endParaRPr kumimoji="1" lang="en-US" altLang="ja-JP" sz="1100"/>
        </a:p>
        <a:p>
          <a:r>
            <a:rPr kumimoji="1" lang="ja-JP" altLang="en-US" sz="1100"/>
            <a:t>「更新」－「第８条第２項」－「登録証の更新」</a:t>
          </a:r>
          <a:endParaRPr kumimoji="1" lang="en-US" altLang="ja-JP" sz="1100"/>
        </a:p>
        <a:p>
          <a:endParaRPr kumimoji="1" lang="ja-JP" altLang="en-US" sz="1100"/>
        </a:p>
      </xdr:txBody>
    </xdr:sp>
    <xdr:clientData/>
  </xdr:twoCellAnchor>
  <xdr:twoCellAnchor>
    <xdr:from>
      <xdr:col>48</xdr:col>
      <xdr:colOff>88900</xdr:colOff>
      <xdr:row>30</xdr:row>
      <xdr:rowOff>0</xdr:rowOff>
    </xdr:from>
    <xdr:to>
      <xdr:col>48</xdr:col>
      <xdr:colOff>393700</xdr:colOff>
      <xdr:row>33</xdr:row>
      <xdr:rowOff>7620</xdr:rowOff>
    </xdr:to>
    <xdr:sp macro="" textlink="">
      <xdr:nvSpPr>
        <xdr:cNvPr id="10" name="右中かっこ 9"/>
        <xdr:cNvSpPr/>
      </xdr:nvSpPr>
      <xdr:spPr>
        <a:xfrm>
          <a:off x="6306820" y="6179820"/>
          <a:ext cx="304800" cy="60198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482600</xdr:colOff>
      <xdr:row>30</xdr:row>
      <xdr:rowOff>0</xdr:rowOff>
    </xdr:from>
    <xdr:to>
      <xdr:col>54</xdr:col>
      <xdr:colOff>76200</xdr:colOff>
      <xdr:row>33</xdr:row>
      <xdr:rowOff>83820</xdr:rowOff>
    </xdr:to>
    <xdr:sp macro="" textlink="">
      <xdr:nvSpPr>
        <xdr:cNvPr id="11" name="テキスト ボックス 10"/>
        <xdr:cNvSpPr txBox="1"/>
      </xdr:nvSpPr>
      <xdr:spPr>
        <a:xfrm>
          <a:off x="6700520" y="6179820"/>
          <a:ext cx="361696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建築士の資格をお持ちの方は資格情報をご記入下さい。</a:t>
          </a:r>
          <a:endParaRPr kumimoji="1" lang="en-US" altLang="ja-JP" sz="1100"/>
        </a:p>
        <a:p>
          <a:r>
            <a:rPr kumimoji="1" lang="ja-JP" altLang="en-US" sz="1100"/>
            <a:t>（建築士でない方は空欄としてください。）</a:t>
          </a:r>
        </a:p>
      </xdr:txBody>
    </xdr:sp>
    <xdr:clientData/>
  </xdr:twoCellAnchor>
  <xdr:twoCellAnchor>
    <xdr:from>
      <xdr:col>48</xdr:col>
      <xdr:colOff>165100</xdr:colOff>
      <xdr:row>1</xdr:row>
      <xdr:rowOff>76200</xdr:rowOff>
    </xdr:from>
    <xdr:to>
      <xdr:col>54</xdr:col>
      <xdr:colOff>88900</xdr:colOff>
      <xdr:row>4</xdr:row>
      <xdr:rowOff>101600</xdr:rowOff>
    </xdr:to>
    <xdr:sp macro="" textlink="">
      <xdr:nvSpPr>
        <xdr:cNvPr id="12" name="テキスト ボックス 11"/>
        <xdr:cNvSpPr txBox="1"/>
      </xdr:nvSpPr>
      <xdr:spPr>
        <a:xfrm>
          <a:off x="6383020" y="266700"/>
          <a:ext cx="3947160" cy="5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a:t>
          </a:r>
          <a:r>
            <a:rPr kumimoji="1" lang="en-US" altLang="ja-JP" sz="1100"/>
            <a:t>…</a:t>
          </a:r>
          <a:r>
            <a:rPr kumimoji="1" lang="ja-JP" altLang="en-US" sz="1100"/>
            <a:t>入力してください。</a:t>
          </a:r>
          <a:endParaRPr kumimoji="1" lang="en-US" altLang="ja-JP" sz="1100"/>
        </a:p>
        <a:p>
          <a:r>
            <a:rPr kumimoji="1" lang="ja-JP" altLang="en-US" sz="1100"/>
            <a:t>ピンク色のセル</a:t>
          </a:r>
          <a:r>
            <a:rPr kumimoji="1" lang="en-US" altLang="ja-JP" sz="1100"/>
            <a:t>…</a:t>
          </a:r>
          <a:r>
            <a:rPr kumimoji="1" lang="ja-JP" altLang="en-US" sz="1100"/>
            <a:t>プルダウンリストから選択してください。</a:t>
          </a:r>
        </a:p>
      </xdr:txBody>
    </xdr:sp>
    <xdr:clientData/>
  </xdr:twoCellAnchor>
  <xdr:twoCellAnchor>
    <xdr:from>
      <xdr:col>39</xdr:col>
      <xdr:colOff>125505</xdr:colOff>
      <xdr:row>33</xdr:row>
      <xdr:rowOff>1</xdr:rowOff>
    </xdr:from>
    <xdr:to>
      <xdr:col>46</xdr:col>
      <xdr:colOff>110963</xdr:colOff>
      <xdr:row>37</xdr:row>
      <xdr:rowOff>4235</xdr:rowOff>
    </xdr:to>
    <xdr:grpSp>
      <xdr:nvGrpSpPr>
        <xdr:cNvPr id="13" name="グループ化 12"/>
        <xdr:cNvGrpSpPr/>
      </xdr:nvGrpSpPr>
      <xdr:grpSpPr>
        <a:xfrm>
          <a:off x="5078505" y="6895354"/>
          <a:ext cx="874458" cy="1079999"/>
          <a:chOff x="6339840" y="6256020"/>
          <a:chExt cx="883920" cy="998220"/>
        </a:xfrm>
      </xdr:grpSpPr>
      <xdr:sp macro="" textlink="">
        <xdr:nvSpPr>
          <xdr:cNvPr id="14" name="正方形/長方形 13"/>
          <xdr:cNvSpPr/>
        </xdr:nvSpPr>
        <xdr:spPr>
          <a:xfrm>
            <a:off x="6339840" y="6256020"/>
            <a:ext cx="883920" cy="9982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5" name="グループ化 14"/>
          <xdr:cNvGrpSpPr/>
        </xdr:nvGrpSpPr>
        <xdr:grpSpPr>
          <a:xfrm>
            <a:off x="6408420" y="6316980"/>
            <a:ext cx="746760" cy="876300"/>
            <a:chOff x="7094220" y="6385560"/>
            <a:chExt cx="746760" cy="876300"/>
          </a:xfrm>
          <a:solidFill>
            <a:schemeClr val="accent4">
              <a:lumMod val="20000"/>
              <a:lumOff val="80000"/>
            </a:schemeClr>
          </a:solidFill>
        </xdr:grpSpPr>
        <xdr:sp macro="" textlink="">
          <xdr:nvSpPr>
            <xdr:cNvPr id="16" name="二等辺三角形 15"/>
            <xdr:cNvSpPr/>
          </xdr:nvSpPr>
          <xdr:spPr>
            <a:xfrm>
              <a:off x="7094220" y="6682740"/>
              <a:ext cx="746760" cy="579120"/>
            </a:xfrm>
            <a:prstGeom prst="triangl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スマイル 16"/>
            <xdr:cNvSpPr/>
          </xdr:nvSpPr>
          <xdr:spPr>
            <a:xfrm>
              <a:off x="7200900" y="6385560"/>
              <a:ext cx="548640" cy="563880"/>
            </a:xfrm>
            <a:prstGeom prst="smileyFac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AW66"/>
  <sheetViews>
    <sheetView tabSelected="1" view="pageBreakPreview" topLeftCell="A4" zoomScale="85" zoomScaleNormal="100" zoomScaleSheetLayoutView="85" workbookViewId="0">
      <selection activeCell="C10" sqref="C10:Z11"/>
    </sheetView>
  </sheetViews>
  <sheetFormatPr defaultColWidth="8.83203125" defaultRowHeight="13"/>
  <cols>
    <col min="1" max="48" width="1.6640625" style="2" customWidth="1"/>
    <col min="49" max="16384" width="8.83203125" style="2"/>
  </cols>
  <sheetData>
    <row r="1" spans="1:49" ht="15" customHeight="1">
      <c r="A1" s="2" t="s">
        <v>0</v>
      </c>
      <c r="AV1" s="93"/>
    </row>
    <row r="2" spans="1:49" ht="15" customHeight="1">
      <c r="A2" s="2" t="s">
        <v>1</v>
      </c>
      <c r="AV2" s="93"/>
    </row>
    <row r="3" spans="1:49" ht="15" customHeight="1">
      <c r="AF3" s="127"/>
      <c r="AG3" s="127"/>
      <c r="AH3" s="127"/>
      <c r="AI3" s="127"/>
      <c r="AJ3" s="127"/>
      <c r="AK3" s="127"/>
      <c r="AL3" s="128" t="s">
        <v>27</v>
      </c>
      <c r="AM3" s="128"/>
      <c r="AN3" s="107"/>
      <c r="AO3" s="107"/>
      <c r="AP3" s="128" t="s">
        <v>28</v>
      </c>
      <c r="AQ3" s="128"/>
      <c r="AR3" s="107"/>
      <c r="AS3" s="107"/>
      <c r="AT3" s="128" t="s">
        <v>29</v>
      </c>
      <c r="AU3" s="128"/>
      <c r="AV3" s="94"/>
      <c r="AW3" s="93"/>
    </row>
    <row r="4" spans="1:49" ht="14">
      <c r="C4" s="104" t="s">
        <v>2</v>
      </c>
      <c r="D4" s="104"/>
      <c r="E4" s="104"/>
      <c r="F4" s="104"/>
      <c r="G4" s="104"/>
      <c r="H4" s="104"/>
      <c r="I4" s="104"/>
      <c r="J4" s="104"/>
      <c r="K4" s="104"/>
      <c r="L4" s="104"/>
      <c r="M4" s="104"/>
      <c r="N4" s="104"/>
      <c r="AV4" s="93"/>
      <c r="AW4" s="93"/>
    </row>
    <row r="5" spans="1:49" ht="20" customHeight="1">
      <c r="AB5" s="2" t="s">
        <v>3</v>
      </c>
      <c r="AH5" s="2" t="s">
        <v>4</v>
      </c>
      <c r="AK5" s="105"/>
      <c r="AL5" s="105"/>
      <c r="AM5" s="105"/>
      <c r="AN5" s="105"/>
      <c r="AO5" s="105"/>
      <c r="AP5" s="105"/>
      <c r="AQ5" s="105"/>
      <c r="AR5" s="105"/>
      <c r="AS5" s="105"/>
      <c r="AT5" s="105"/>
      <c r="AU5" s="105"/>
      <c r="AV5" s="57"/>
      <c r="AW5" s="100"/>
    </row>
    <row r="6" spans="1:49" ht="5" customHeight="1">
      <c r="AV6" s="93"/>
    </row>
    <row r="7" spans="1:49" ht="17" customHeight="1">
      <c r="I7" s="106" t="s">
        <v>5</v>
      </c>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L7" s="107" t="s">
        <v>6</v>
      </c>
      <c r="AM7" s="107"/>
      <c r="AN7" s="107"/>
      <c r="AO7" s="107"/>
      <c r="AV7" s="93"/>
    </row>
    <row r="8" spans="1:49" ht="17" customHeight="1">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L8" s="108" t="s">
        <v>7</v>
      </c>
      <c r="AM8" s="108"/>
      <c r="AN8" s="108"/>
      <c r="AO8" s="108"/>
      <c r="AV8" s="93"/>
    </row>
    <row r="9" spans="1:49" ht="5" customHeight="1">
      <c r="AV9" s="93"/>
    </row>
    <row r="10" spans="1:49" ht="17" customHeight="1">
      <c r="C10" s="109" t="s">
        <v>8</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B10" s="107" t="s">
        <v>9</v>
      </c>
      <c r="AC10" s="107"/>
      <c r="AD10" s="107"/>
      <c r="AE10" s="107"/>
      <c r="AF10" s="107"/>
      <c r="AG10" s="107"/>
      <c r="AH10" s="107"/>
      <c r="AJ10" s="109" t="s">
        <v>10</v>
      </c>
      <c r="AK10" s="109"/>
      <c r="AL10" s="109"/>
      <c r="AM10" s="109"/>
      <c r="AN10" s="109"/>
      <c r="AO10" s="109"/>
      <c r="AP10" s="109"/>
      <c r="AQ10" s="109"/>
      <c r="AR10" s="109"/>
      <c r="AS10" s="109"/>
      <c r="AT10" s="109"/>
      <c r="AU10" s="109"/>
      <c r="AV10" s="95"/>
    </row>
    <row r="11" spans="1:49" ht="17" customHeight="1">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B11" s="108" t="s">
        <v>11</v>
      </c>
      <c r="AC11" s="108"/>
      <c r="AD11" s="108"/>
      <c r="AE11" s="108"/>
      <c r="AF11" s="108"/>
      <c r="AG11" s="108"/>
      <c r="AH11" s="108"/>
      <c r="AJ11" s="109"/>
      <c r="AK11" s="109"/>
      <c r="AL11" s="109"/>
      <c r="AM11" s="109"/>
      <c r="AN11" s="109"/>
      <c r="AO11" s="109"/>
      <c r="AP11" s="109"/>
      <c r="AQ11" s="109"/>
      <c r="AR11" s="109"/>
      <c r="AS11" s="109"/>
      <c r="AT11" s="109"/>
      <c r="AU11" s="109"/>
      <c r="AV11" s="95"/>
    </row>
    <row r="12" spans="1:49" ht="17" customHeight="1">
      <c r="B12" s="109" t="s">
        <v>12</v>
      </c>
      <c r="C12" s="109"/>
      <c r="D12" s="109"/>
      <c r="E12" s="109"/>
      <c r="F12" s="109"/>
      <c r="G12" s="109"/>
      <c r="H12" s="109"/>
      <c r="I12" s="109"/>
      <c r="K12" s="107" t="s">
        <v>13</v>
      </c>
      <c r="L12" s="107"/>
      <c r="M12" s="107"/>
      <c r="N12" s="107"/>
      <c r="O12" s="107"/>
      <c r="P12" s="107"/>
      <c r="Q12" s="107"/>
      <c r="S12" s="109" t="s">
        <v>15</v>
      </c>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95"/>
    </row>
    <row r="13" spans="1:49" ht="17" customHeight="1">
      <c r="B13" s="109"/>
      <c r="C13" s="109"/>
      <c r="D13" s="109"/>
      <c r="E13" s="109"/>
      <c r="F13" s="109"/>
      <c r="G13" s="109"/>
      <c r="H13" s="109"/>
      <c r="I13" s="109"/>
      <c r="K13" s="108" t="s">
        <v>14</v>
      </c>
      <c r="L13" s="108"/>
      <c r="M13" s="108"/>
      <c r="N13" s="108"/>
      <c r="O13" s="108"/>
      <c r="P13" s="108"/>
      <c r="Q13" s="108"/>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95"/>
    </row>
    <row r="14" spans="1:49" ht="17" customHeight="1">
      <c r="B14" s="109" t="s">
        <v>16</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95"/>
    </row>
    <row r="15" spans="1:49" ht="17" customHeight="1" thickBot="1">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95"/>
    </row>
    <row r="16" spans="1:49" ht="17" customHeight="1">
      <c r="B16" s="110" t="s">
        <v>17</v>
      </c>
      <c r="C16" s="111"/>
      <c r="D16" s="111"/>
      <c r="E16" s="111"/>
      <c r="F16" s="111"/>
      <c r="G16" s="111"/>
      <c r="H16" s="111"/>
      <c r="I16" s="112"/>
      <c r="J16" s="3"/>
      <c r="K16" s="4"/>
      <c r="L16" s="113" t="s">
        <v>104</v>
      </c>
      <c r="M16" s="113"/>
      <c r="N16" s="5" t="s">
        <v>6</v>
      </c>
      <c r="O16" s="5"/>
      <c r="P16" s="5"/>
      <c r="Q16" s="5"/>
      <c r="R16" s="4"/>
      <c r="S16" s="4"/>
      <c r="T16" s="5"/>
      <c r="U16" s="113" t="s">
        <v>105</v>
      </c>
      <c r="V16" s="113"/>
      <c r="W16" s="5" t="s">
        <v>7</v>
      </c>
      <c r="X16" s="5"/>
      <c r="Y16" s="4"/>
      <c r="Z16" s="4"/>
      <c r="AA16" s="4"/>
      <c r="AB16" s="4" t="s">
        <v>18</v>
      </c>
      <c r="AC16" s="4"/>
      <c r="AD16" s="4"/>
      <c r="AE16" s="4"/>
      <c r="AF16" s="4"/>
      <c r="AG16" s="4"/>
      <c r="AH16" s="4"/>
      <c r="AI16" s="4"/>
      <c r="AJ16" s="4"/>
      <c r="AK16" s="114"/>
      <c r="AL16" s="114"/>
      <c r="AM16" s="114"/>
      <c r="AN16" s="114"/>
      <c r="AO16" s="114"/>
      <c r="AP16" s="114"/>
      <c r="AQ16" s="114"/>
      <c r="AR16" s="5" t="s">
        <v>20</v>
      </c>
      <c r="AS16" s="5"/>
      <c r="AT16" s="5"/>
      <c r="AU16" s="6"/>
      <c r="AV16" s="96"/>
    </row>
    <row r="17" spans="2:49" ht="15" customHeight="1">
      <c r="B17" s="122" t="s">
        <v>21</v>
      </c>
      <c r="C17" s="123"/>
      <c r="D17" s="123"/>
      <c r="E17" s="123"/>
      <c r="F17" s="123"/>
      <c r="G17" s="123"/>
      <c r="H17" s="123"/>
      <c r="I17" s="124"/>
      <c r="J17" s="53"/>
      <c r="K17" s="126"/>
      <c r="L17" s="126"/>
      <c r="M17" s="126"/>
      <c r="N17" s="126"/>
      <c r="O17" s="126"/>
      <c r="P17" s="126"/>
      <c r="Q17" s="126"/>
      <c r="R17" s="126"/>
      <c r="S17" s="54"/>
      <c r="T17" s="126"/>
      <c r="U17" s="126"/>
      <c r="V17" s="126"/>
      <c r="W17" s="126"/>
      <c r="X17" s="126"/>
      <c r="Y17" s="126"/>
      <c r="Z17" s="126"/>
      <c r="AA17" s="126"/>
      <c r="AB17" s="130"/>
      <c r="AC17" s="118" t="s">
        <v>22</v>
      </c>
      <c r="AD17" s="119"/>
      <c r="AE17" s="119"/>
      <c r="AF17" s="119"/>
      <c r="AG17" s="120"/>
      <c r="AH17" s="7"/>
      <c r="AI17" s="125" t="s">
        <v>23</v>
      </c>
      <c r="AJ17" s="125"/>
      <c r="AK17" s="8" t="s">
        <v>24</v>
      </c>
      <c r="AL17" s="7"/>
      <c r="AM17" s="125" t="s">
        <v>25</v>
      </c>
      <c r="AN17" s="125"/>
      <c r="AO17" s="8" t="s">
        <v>24</v>
      </c>
      <c r="AP17" s="135"/>
      <c r="AQ17" s="135"/>
      <c r="AR17" s="133" t="s">
        <v>211</v>
      </c>
      <c r="AS17" s="133"/>
      <c r="AT17" s="133"/>
      <c r="AU17" s="134"/>
      <c r="AV17" s="57"/>
    </row>
    <row r="18" spans="2:49" ht="30" customHeight="1">
      <c r="B18" s="115" t="s">
        <v>4</v>
      </c>
      <c r="C18" s="116"/>
      <c r="D18" s="116"/>
      <c r="E18" s="116"/>
      <c r="F18" s="116"/>
      <c r="G18" s="116"/>
      <c r="H18" s="116"/>
      <c r="I18" s="117"/>
      <c r="J18" s="51" t="s">
        <v>112</v>
      </c>
      <c r="K18" s="129"/>
      <c r="L18" s="129"/>
      <c r="M18" s="129"/>
      <c r="N18" s="129"/>
      <c r="O18" s="129"/>
      <c r="P18" s="129"/>
      <c r="Q18" s="129"/>
      <c r="R18" s="129"/>
      <c r="S18" s="52" t="s">
        <v>113</v>
      </c>
      <c r="T18" s="129"/>
      <c r="U18" s="129"/>
      <c r="V18" s="129"/>
      <c r="W18" s="129"/>
      <c r="X18" s="129"/>
      <c r="Y18" s="129"/>
      <c r="Z18" s="129"/>
      <c r="AA18" s="129"/>
      <c r="AB18" s="131"/>
      <c r="AC18" s="118" t="s">
        <v>26</v>
      </c>
      <c r="AD18" s="119"/>
      <c r="AE18" s="119"/>
      <c r="AF18" s="119"/>
      <c r="AG18" s="120"/>
      <c r="AH18" s="132"/>
      <c r="AI18" s="125"/>
      <c r="AJ18" s="121"/>
      <c r="AK18" s="121"/>
      <c r="AL18" s="7" t="s">
        <v>27</v>
      </c>
      <c r="AM18" s="7"/>
      <c r="AN18" s="121"/>
      <c r="AO18" s="121"/>
      <c r="AP18" s="7" t="s">
        <v>28</v>
      </c>
      <c r="AQ18" s="7"/>
      <c r="AR18" s="121"/>
      <c r="AS18" s="121"/>
      <c r="AT18" s="7" t="s">
        <v>29</v>
      </c>
      <c r="AU18" s="9"/>
      <c r="AV18" s="96"/>
    </row>
    <row r="19" spans="2:49" ht="15" customHeight="1">
      <c r="B19" s="136" t="s">
        <v>30</v>
      </c>
      <c r="C19" s="137"/>
      <c r="D19" s="137"/>
      <c r="E19" s="137"/>
      <c r="F19" s="137"/>
      <c r="G19" s="137"/>
      <c r="H19" s="137"/>
      <c r="I19" s="138"/>
      <c r="J19" s="10" t="s">
        <v>31</v>
      </c>
      <c r="K19" s="10"/>
      <c r="L19" s="142"/>
      <c r="M19" s="142"/>
      <c r="N19" s="142"/>
      <c r="O19" s="142"/>
      <c r="P19" s="10" t="s">
        <v>35</v>
      </c>
      <c r="Q19" s="143"/>
      <c r="R19" s="143"/>
      <c r="S19" s="143"/>
      <c r="T19" s="143"/>
      <c r="U19" s="143"/>
      <c r="V19" s="11"/>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2"/>
      <c r="AV19" s="96"/>
    </row>
    <row r="20" spans="2:49" ht="15" customHeight="1">
      <c r="B20" s="139"/>
      <c r="C20" s="140"/>
      <c r="D20" s="140"/>
      <c r="E20" s="140"/>
      <c r="F20" s="140"/>
      <c r="G20" s="140"/>
      <c r="H20" s="140"/>
      <c r="I20" s="141"/>
      <c r="J20" s="10"/>
      <c r="K20" s="108"/>
      <c r="L20" s="108"/>
      <c r="M20" s="108"/>
      <c r="N20" s="108"/>
      <c r="O20" s="108"/>
      <c r="P20" s="108"/>
      <c r="Q20" s="108"/>
      <c r="R20" s="108"/>
      <c r="S20" s="146" t="s">
        <v>124</v>
      </c>
      <c r="T20" s="146"/>
      <c r="U20" s="108"/>
      <c r="V20" s="108"/>
      <c r="W20" s="108"/>
      <c r="X20" s="108"/>
      <c r="Y20" s="108"/>
      <c r="Z20" s="108"/>
      <c r="AA20" s="108"/>
      <c r="AB20" s="108"/>
      <c r="AC20" s="146"/>
      <c r="AD20" s="146"/>
      <c r="AE20" s="146"/>
      <c r="AF20" s="146"/>
      <c r="AG20" s="108"/>
      <c r="AH20" s="108"/>
      <c r="AI20" s="108"/>
      <c r="AJ20" s="108"/>
      <c r="AK20" s="108"/>
      <c r="AL20" s="108"/>
      <c r="AM20" s="108"/>
      <c r="AN20" s="108"/>
      <c r="AO20" s="108"/>
      <c r="AP20" s="108"/>
      <c r="AQ20" s="146" t="s">
        <v>125</v>
      </c>
      <c r="AR20" s="146"/>
      <c r="AS20" s="146"/>
      <c r="AT20" s="146"/>
      <c r="AU20" s="147"/>
      <c r="AV20" s="57"/>
    </row>
    <row r="21" spans="2:49" ht="15" customHeight="1">
      <c r="B21" s="139"/>
      <c r="C21" s="140"/>
      <c r="D21" s="140"/>
      <c r="E21" s="140"/>
      <c r="F21" s="140"/>
      <c r="G21" s="140"/>
      <c r="H21" s="140"/>
      <c r="I21" s="141"/>
      <c r="J21" s="10"/>
      <c r="K21" s="108"/>
      <c r="L21" s="108"/>
      <c r="M21" s="108"/>
      <c r="N21" s="108"/>
      <c r="O21" s="108"/>
      <c r="P21" s="108"/>
      <c r="Q21" s="108"/>
      <c r="R21" s="108"/>
      <c r="S21" s="108"/>
      <c r="T21" s="108"/>
      <c r="U21" s="108"/>
      <c r="V21" s="108"/>
      <c r="W21" s="108"/>
      <c r="X21" s="108"/>
      <c r="Y21" s="108"/>
      <c r="Z21" s="148" t="s">
        <v>130</v>
      </c>
      <c r="AA21" s="148"/>
      <c r="AB21" s="148"/>
      <c r="AC21" s="148"/>
      <c r="AD21" s="148"/>
      <c r="AE21" s="148"/>
      <c r="AF21" s="108"/>
      <c r="AG21" s="108"/>
      <c r="AH21" s="108"/>
      <c r="AI21" s="108"/>
      <c r="AJ21" s="108"/>
      <c r="AK21" s="108"/>
      <c r="AL21" s="108"/>
      <c r="AM21" s="108"/>
      <c r="AN21" s="108"/>
      <c r="AO21" s="108"/>
      <c r="AP21" s="108"/>
      <c r="AQ21" s="108"/>
      <c r="AR21" s="108"/>
      <c r="AS21" s="108"/>
      <c r="AT21" s="108"/>
      <c r="AU21" s="149"/>
      <c r="AV21" s="56"/>
    </row>
    <row r="22" spans="2:49" ht="15" customHeight="1">
      <c r="B22" s="115"/>
      <c r="C22" s="116"/>
      <c r="D22" s="116"/>
      <c r="E22" s="116"/>
      <c r="F22" s="116"/>
      <c r="G22" s="116"/>
      <c r="H22" s="116"/>
      <c r="I22" s="117"/>
      <c r="J22" s="13" t="s">
        <v>32</v>
      </c>
      <c r="K22" s="13"/>
      <c r="L22" s="13"/>
      <c r="M22" s="13"/>
      <c r="N22" s="13"/>
      <c r="O22" s="13" t="s">
        <v>36</v>
      </c>
      <c r="P22" s="103"/>
      <c r="Q22" s="103"/>
      <c r="R22" s="103"/>
      <c r="S22" s="14" t="s">
        <v>37</v>
      </c>
      <c r="T22" s="144"/>
      <c r="U22" s="144"/>
      <c r="V22" s="144"/>
      <c r="W22" s="144"/>
      <c r="X22" s="15" t="s">
        <v>35</v>
      </c>
      <c r="Y22" s="103"/>
      <c r="Z22" s="103"/>
      <c r="AA22" s="103"/>
      <c r="AB22" s="103"/>
      <c r="AC22" s="14"/>
      <c r="AD22" s="13" t="s">
        <v>34</v>
      </c>
      <c r="AE22" s="13"/>
      <c r="AF22" s="13"/>
      <c r="AG22" s="13"/>
      <c r="AH22" s="13"/>
      <c r="AI22" s="13" t="s">
        <v>36</v>
      </c>
      <c r="AJ22" s="103"/>
      <c r="AK22" s="103"/>
      <c r="AL22" s="103"/>
      <c r="AM22" s="46" t="s">
        <v>37</v>
      </c>
      <c r="AN22" s="103"/>
      <c r="AO22" s="103"/>
      <c r="AP22" s="103"/>
      <c r="AQ22" s="13" t="s">
        <v>35</v>
      </c>
      <c r="AR22" s="103"/>
      <c r="AS22" s="103"/>
      <c r="AT22" s="103"/>
      <c r="AU22" s="145"/>
      <c r="AV22" s="97"/>
    </row>
    <row r="23" spans="2:49" ht="25" customHeight="1">
      <c r="B23" s="150" t="s">
        <v>38</v>
      </c>
      <c r="C23" s="119"/>
      <c r="D23" s="119"/>
      <c r="E23" s="119"/>
      <c r="F23" s="119"/>
      <c r="G23" s="119"/>
      <c r="H23" s="119"/>
      <c r="I23" s="120"/>
      <c r="J23" s="7"/>
      <c r="K23" s="151"/>
      <c r="L23" s="151"/>
      <c r="M23" s="151"/>
      <c r="N23" s="151"/>
      <c r="O23" s="151"/>
      <c r="P23" s="151"/>
      <c r="Q23" s="151"/>
      <c r="R23" s="151"/>
      <c r="S23" s="151"/>
      <c r="T23" s="151"/>
      <c r="U23" s="151"/>
      <c r="V23" s="151"/>
      <c r="W23" s="151"/>
      <c r="X23" s="7" t="s">
        <v>39</v>
      </c>
      <c r="Y23" s="7"/>
      <c r="Z23" s="152"/>
      <c r="AA23" s="152"/>
      <c r="AB23" s="152"/>
      <c r="AC23" s="152"/>
      <c r="AD23" s="152"/>
      <c r="AE23" s="152"/>
      <c r="AF23" s="152"/>
      <c r="AG23" s="152"/>
      <c r="AH23" s="152"/>
      <c r="AI23" s="152"/>
      <c r="AJ23" s="152"/>
      <c r="AK23" s="152"/>
      <c r="AL23" s="152"/>
      <c r="AM23" s="152"/>
      <c r="AN23" s="152"/>
      <c r="AO23" s="152"/>
      <c r="AP23" s="152"/>
      <c r="AQ23" s="152"/>
      <c r="AR23" s="152"/>
      <c r="AS23" s="7"/>
      <c r="AT23" s="7"/>
      <c r="AU23" s="9"/>
      <c r="AV23" s="96"/>
    </row>
    <row r="24" spans="2:49" ht="13" customHeight="1">
      <c r="B24" s="153" t="s">
        <v>44</v>
      </c>
      <c r="C24" s="154"/>
      <c r="D24" s="155"/>
      <c r="E24" s="159" t="s">
        <v>41</v>
      </c>
      <c r="F24" s="160"/>
      <c r="G24" s="160"/>
      <c r="H24" s="160"/>
      <c r="I24" s="160"/>
      <c r="J24" s="16" t="s">
        <v>40</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8"/>
      <c r="AV24" s="96"/>
    </row>
    <row r="25" spans="2:49" ht="20" customHeight="1">
      <c r="B25" s="156"/>
      <c r="C25" s="157"/>
      <c r="D25" s="158"/>
      <c r="E25" s="161"/>
      <c r="F25" s="162"/>
      <c r="G25" s="162"/>
      <c r="H25" s="162"/>
      <c r="I25" s="162"/>
      <c r="J25" s="19"/>
      <c r="K25" s="102"/>
      <c r="L25" s="102"/>
      <c r="M25" s="102"/>
      <c r="N25" s="102"/>
      <c r="O25" s="102"/>
      <c r="P25" s="102"/>
      <c r="Q25" s="102"/>
      <c r="R25" s="102"/>
      <c r="S25" s="102"/>
      <c r="T25" s="102"/>
      <c r="U25" s="102"/>
      <c r="V25" s="102"/>
      <c r="W25" s="102"/>
      <c r="X25" s="102"/>
      <c r="Y25" s="102"/>
      <c r="Z25" s="102"/>
      <c r="AA25" s="173" t="s">
        <v>212</v>
      </c>
      <c r="AB25" s="173"/>
      <c r="AC25" s="173"/>
      <c r="AD25" s="102"/>
      <c r="AE25" s="102"/>
      <c r="AF25" s="102"/>
      <c r="AG25" s="102"/>
      <c r="AH25" s="102"/>
      <c r="AI25" s="102"/>
      <c r="AJ25" s="102"/>
      <c r="AK25" s="102"/>
      <c r="AL25" s="102"/>
      <c r="AM25" s="102"/>
      <c r="AN25" s="102"/>
      <c r="AO25" s="102"/>
      <c r="AP25" s="102"/>
      <c r="AQ25" s="102"/>
      <c r="AR25" s="102"/>
      <c r="AS25" s="102"/>
      <c r="AT25" s="102"/>
      <c r="AU25" s="20"/>
      <c r="AV25" s="96"/>
    </row>
    <row r="26" spans="2:49" ht="15" customHeight="1">
      <c r="B26" s="156"/>
      <c r="C26" s="157"/>
      <c r="D26" s="158"/>
      <c r="E26" s="163" t="s">
        <v>42</v>
      </c>
      <c r="F26" s="164"/>
      <c r="G26" s="164"/>
      <c r="H26" s="164"/>
      <c r="I26" s="164"/>
      <c r="J26" s="21" t="s">
        <v>31</v>
      </c>
      <c r="K26" s="21"/>
      <c r="L26" s="169"/>
      <c r="M26" s="169"/>
      <c r="N26" s="169"/>
      <c r="O26" s="169"/>
      <c r="P26" s="21" t="s">
        <v>35</v>
      </c>
      <c r="Q26" s="170"/>
      <c r="R26" s="170"/>
      <c r="S26" s="170"/>
      <c r="T26" s="170"/>
      <c r="U26" s="170"/>
      <c r="V26" s="22"/>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3"/>
      <c r="AV26" s="96"/>
    </row>
    <row r="27" spans="2:49" ht="15" customHeight="1">
      <c r="B27" s="156"/>
      <c r="C27" s="157"/>
      <c r="D27" s="158"/>
      <c r="E27" s="165"/>
      <c r="F27" s="166"/>
      <c r="G27" s="166"/>
      <c r="H27" s="166"/>
      <c r="I27" s="166"/>
      <c r="J27" s="10"/>
      <c r="K27" s="108"/>
      <c r="L27" s="108"/>
      <c r="M27" s="108"/>
      <c r="N27" s="108"/>
      <c r="O27" s="108"/>
      <c r="P27" s="108"/>
      <c r="Q27" s="108"/>
      <c r="R27" s="108"/>
      <c r="S27" s="146" t="s">
        <v>124</v>
      </c>
      <c r="T27" s="146"/>
      <c r="U27" s="108"/>
      <c r="V27" s="108"/>
      <c r="W27" s="108"/>
      <c r="X27" s="108"/>
      <c r="Y27" s="108"/>
      <c r="Z27" s="108"/>
      <c r="AA27" s="108"/>
      <c r="AB27" s="108"/>
      <c r="AC27" s="146"/>
      <c r="AD27" s="146"/>
      <c r="AE27" s="146"/>
      <c r="AF27" s="146"/>
      <c r="AG27" s="108"/>
      <c r="AH27" s="108"/>
      <c r="AI27" s="108"/>
      <c r="AJ27" s="108"/>
      <c r="AK27" s="108"/>
      <c r="AL27" s="108"/>
      <c r="AM27" s="108"/>
      <c r="AN27" s="108"/>
      <c r="AO27" s="108"/>
      <c r="AP27" s="108"/>
      <c r="AQ27" s="146" t="s">
        <v>125</v>
      </c>
      <c r="AR27" s="146"/>
      <c r="AS27" s="146"/>
      <c r="AT27" s="146"/>
      <c r="AU27" s="147"/>
      <c r="AV27" s="57"/>
    </row>
    <row r="28" spans="2:49" ht="15" customHeight="1">
      <c r="B28" s="156"/>
      <c r="C28" s="157"/>
      <c r="D28" s="158"/>
      <c r="E28" s="165"/>
      <c r="F28" s="166"/>
      <c r="G28" s="166"/>
      <c r="H28" s="166"/>
      <c r="I28" s="166"/>
      <c r="J28" s="10"/>
      <c r="K28" s="172"/>
      <c r="L28" s="172"/>
      <c r="M28" s="172"/>
      <c r="N28" s="172"/>
      <c r="O28" s="172"/>
      <c r="P28" s="172"/>
      <c r="Q28" s="172"/>
      <c r="R28" s="172"/>
      <c r="S28" s="172"/>
      <c r="T28" s="172"/>
      <c r="U28" s="172"/>
      <c r="V28" s="172"/>
      <c r="W28" s="172"/>
      <c r="X28" s="172"/>
      <c r="Y28" s="172"/>
      <c r="Z28" s="148" t="s">
        <v>130</v>
      </c>
      <c r="AA28" s="148"/>
      <c r="AB28" s="148"/>
      <c r="AC28" s="148"/>
      <c r="AD28" s="148"/>
      <c r="AE28" s="148"/>
      <c r="AF28" s="172"/>
      <c r="AG28" s="172"/>
      <c r="AH28" s="172"/>
      <c r="AI28" s="172"/>
      <c r="AJ28" s="172"/>
      <c r="AK28" s="172"/>
      <c r="AL28" s="172"/>
      <c r="AM28" s="172"/>
      <c r="AN28" s="172"/>
      <c r="AO28" s="172"/>
      <c r="AP28" s="172"/>
      <c r="AQ28" s="172"/>
      <c r="AR28" s="172"/>
      <c r="AS28" s="172"/>
      <c r="AT28" s="172"/>
      <c r="AU28" s="213"/>
      <c r="AV28" s="57"/>
    </row>
    <row r="29" spans="2:49" ht="15" customHeight="1">
      <c r="B29" s="156"/>
      <c r="C29" s="157"/>
      <c r="D29" s="158"/>
      <c r="E29" s="167"/>
      <c r="F29" s="168"/>
      <c r="G29" s="168"/>
      <c r="H29" s="168"/>
      <c r="I29" s="168"/>
      <c r="J29" s="19" t="s">
        <v>74</v>
      </c>
      <c r="K29" s="19"/>
      <c r="L29" s="19"/>
      <c r="M29" s="19"/>
      <c r="N29" s="19" t="s">
        <v>36</v>
      </c>
      <c r="O29" s="171"/>
      <c r="P29" s="171"/>
      <c r="Q29" s="171"/>
      <c r="R29" s="24" t="s">
        <v>37</v>
      </c>
      <c r="S29" s="102"/>
      <c r="T29" s="102"/>
      <c r="U29" s="102"/>
      <c r="V29" s="102"/>
      <c r="W29" s="25" t="s">
        <v>35</v>
      </c>
      <c r="X29" s="171"/>
      <c r="Y29" s="171"/>
      <c r="Z29" s="171"/>
      <c r="AA29" s="171"/>
      <c r="AB29" s="24"/>
      <c r="AC29" s="24"/>
      <c r="AD29" s="19" t="s">
        <v>75</v>
      </c>
      <c r="AE29" s="19"/>
      <c r="AF29" s="19"/>
      <c r="AG29" s="19"/>
      <c r="AH29" s="19" t="s">
        <v>36</v>
      </c>
      <c r="AI29" s="171"/>
      <c r="AJ29" s="171"/>
      <c r="AK29" s="171"/>
      <c r="AL29" s="24" t="s">
        <v>37</v>
      </c>
      <c r="AM29" s="171"/>
      <c r="AN29" s="171"/>
      <c r="AO29" s="171"/>
      <c r="AP29" s="19" t="s">
        <v>35</v>
      </c>
      <c r="AQ29" s="171"/>
      <c r="AR29" s="171"/>
      <c r="AS29" s="171"/>
      <c r="AT29" s="171"/>
      <c r="AU29" s="26"/>
      <c r="AV29" s="98"/>
    </row>
    <row r="30" spans="2:49" ht="25" customHeight="1">
      <c r="B30" s="156"/>
      <c r="C30" s="157"/>
      <c r="D30" s="158"/>
      <c r="E30" s="176" t="s">
        <v>43</v>
      </c>
      <c r="F30" s="177"/>
      <c r="G30" s="177"/>
      <c r="H30" s="177"/>
      <c r="I30" s="177"/>
      <c r="J30" s="10"/>
      <c r="K30" s="178"/>
      <c r="L30" s="178"/>
      <c r="M30" s="178"/>
      <c r="N30" s="178"/>
      <c r="O30" s="178"/>
      <c r="P30" s="178"/>
      <c r="Q30" s="178"/>
      <c r="R30" s="178"/>
      <c r="S30" s="178"/>
      <c r="T30" s="178"/>
      <c r="U30" s="178"/>
      <c r="V30" s="178"/>
      <c r="W30" s="178"/>
      <c r="X30" s="10" t="s">
        <v>39</v>
      </c>
      <c r="Y30" s="10"/>
      <c r="Z30" s="178"/>
      <c r="AA30" s="178"/>
      <c r="AB30" s="178"/>
      <c r="AC30" s="178"/>
      <c r="AD30" s="178"/>
      <c r="AE30" s="178"/>
      <c r="AF30" s="178"/>
      <c r="AG30" s="178"/>
      <c r="AH30" s="178"/>
      <c r="AI30" s="178"/>
      <c r="AJ30" s="178"/>
      <c r="AK30" s="178"/>
      <c r="AL30" s="178"/>
      <c r="AM30" s="178"/>
      <c r="AN30" s="178"/>
      <c r="AO30" s="178"/>
      <c r="AP30" s="178"/>
      <c r="AQ30" s="178"/>
      <c r="AR30" s="178"/>
      <c r="AS30" s="10"/>
      <c r="AT30" s="10"/>
      <c r="AU30" s="12"/>
      <c r="AV30" s="96"/>
    </row>
    <row r="31" spans="2:49" ht="16" customHeight="1">
      <c r="B31" s="179" t="s">
        <v>50</v>
      </c>
      <c r="C31" s="180"/>
      <c r="D31" s="180"/>
      <c r="E31" s="180"/>
      <c r="F31" s="180"/>
      <c r="G31" s="180"/>
      <c r="H31" s="180"/>
      <c r="I31" s="180"/>
      <c r="J31" s="180"/>
      <c r="K31" s="180"/>
      <c r="L31" s="180"/>
      <c r="M31" s="180"/>
      <c r="N31" s="180"/>
      <c r="O31" s="180"/>
      <c r="P31" s="180"/>
      <c r="Q31" s="180"/>
      <c r="R31" s="180"/>
      <c r="S31" s="181"/>
      <c r="T31" s="182" t="s">
        <v>45</v>
      </c>
      <c r="U31" s="180"/>
      <c r="V31" s="180"/>
      <c r="W31" s="180"/>
      <c r="X31" s="180"/>
      <c r="Y31" s="180"/>
      <c r="Z31" s="180"/>
      <c r="AA31" s="180"/>
      <c r="AB31" s="180"/>
      <c r="AC31" s="180"/>
      <c r="AD31" s="180"/>
      <c r="AE31" s="180"/>
      <c r="AF31" s="180"/>
      <c r="AG31" s="180"/>
      <c r="AH31" s="181"/>
      <c r="AI31" s="182" t="s">
        <v>17</v>
      </c>
      <c r="AJ31" s="180"/>
      <c r="AK31" s="180"/>
      <c r="AL31" s="180"/>
      <c r="AM31" s="180"/>
      <c r="AN31" s="180"/>
      <c r="AO31" s="180"/>
      <c r="AP31" s="180"/>
      <c r="AQ31" s="180"/>
      <c r="AR31" s="180"/>
      <c r="AS31" s="180"/>
      <c r="AT31" s="180"/>
      <c r="AU31" s="183"/>
      <c r="AV31" s="56"/>
      <c r="AW31" s="99"/>
    </row>
    <row r="32" spans="2:49" ht="16" customHeight="1">
      <c r="B32" s="212"/>
      <c r="C32" s="174"/>
      <c r="D32" s="175" t="s">
        <v>51</v>
      </c>
      <c r="E32" s="175"/>
      <c r="F32" s="175"/>
      <c r="G32" s="22" t="s">
        <v>24</v>
      </c>
      <c r="H32" s="174"/>
      <c r="I32" s="174"/>
      <c r="J32" s="175" t="s">
        <v>52</v>
      </c>
      <c r="K32" s="175"/>
      <c r="L32" s="175"/>
      <c r="M32" s="22" t="s">
        <v>24</v>
      </c>
      <c r="N32" s="174"/>
      <c r="O32" s="174"/>
      <c r="P32" s="175" t="s">
        <v>53</v>
      </c>
      <c r="Q32" s="175"/>
      <c r="R32" s="175"/>
      <c r="S32" s="22"/>
      <c r="T32" s="209"/>
      <c r="U32" s="169"/>
      <c r="V32" s="169"/>
      <c r="W32" s="169"/>
      <c r="X32" s="169"/>
      <c r="Y32" s="175" t="s">
        <v>27</v>
      </c>
      <c r="Z32" s="175"/>
      <c r="AA32" s="169"/>
      <c r="AB32" s="169"/>
      <c r="AC32" s="175" t="s">
        <v>55</v>
      </c>
      <c r="AD32" s="175"/>
      <c r="AE32" s="169"/>
      <c r="AF32" s="169"/>
      <c r="AG32" s="175" t="s">
        <v>29</v>
      </c>
      <c r="AH32" s="210"/>
      <c r="AI32" s="204" t="s">
        <v>36</v>
      </c>
      <c r="AJ32" s="169"/>
      <c r="AK32" s="169"/>
      <c r="AL32" s="169"/>
      <c r="AM32" s="175" t="s">
        <v>37</v>
      </c>
      <c r="AN32" s="175" t="s">
        <v>46</v>
      </c>
      <c r="AO32" s="175"/>
      <c r="AP32" s="170"/>
      <c r="AQ32" s="170"/>
      <c r="AR32" s="170"/>
      <c r="AS32" s="170"/>
      <c r="AT32" s="175" t="s">
        <v>19</v>
      </c>
      <c r="AU32" s="207"/>
      <c r="AV32" s="56"/>
    </row>
    <row r="33" spans="2:48" ht="16" customHeight="1">
      <c r="B33" s="185" t="s">
        <v>54</v>
      </c>
      <c r="C33" s="186"/>
      <c r="D33" s="186"/>
      <c r="E33" s="186"/>
      <c r="F33" s="186"/>
      <c r="G33" s="186"/>
      <c r="H33" s="186"/>
      <c r="I33" s="186"/>
      <c r="J33" s="186"/>
      <c r="K33" s="186"/>
      <c r="L33" s="186"/>
      <c r="M33" s="186"/>
      <c r="N33" s="186"/>
      <c r="O33" s="186"/>
      <c r="P33" s="186"/>
      <c r="Q33" s="186"/>
      <c r="R33" s="186"/>
      <c r="S33" s="187"/>
      <c r="T33" s="196"/>
      <c r="U33" s="144"/>
      <c r="V33" s="144"/>
      <c r="W33" s="144"/>
      <c r="X33" s="144"/>
      <c r="Y33" s="206"/>
      <c r="Z33" s="206"/>
      <c r="AA33" s="144"/>
      <c r="AB33" s="144"/>
      <c r="AC33" s="206"/>
      <c r="AD33" s="206"/>
      <c r="AE33" s="144"/>
      <c r="AF33" s="144"/>
      <c r="AG33" s="206"/>
      <c r="AH33" s="211"/>
      <c r="AI33" s="205"/>
      <c r="AJ33" s="144"/>
      <c r="AK33" s="144"/>
      <c r="AL33" s="144"/>
      <c r="AM33" s="206"/>
      <c r="AN33" s="206"/>
      <c r="AO33" s="206"/>
      <c r="AP33" s="103"/>
      <c r="AQ33" s="103"/>
      <c r="AR33" s="103"/>
      <c r="AS33" s="103"/>
      <c r="AT33" s="206"/>
      <c r="AU33" s="208"/>
      <c r="AV33" s="56"/>
    </row>
    <row r="34" spans="2:48" ht="21" customHeight="1">
      <c r="B34" s="122" t="s">
        <v>58</v>
      </c>
      <c r="C34" s="123"/>
      <c r="D34" s="123"/>
      <c r="E34" s="123"/>
      <c r="F34" s="123"/>
      <c r="G34" s="123"/>
      <c r="H34" s="123"/>
      <c r="I34" s="123"/>
      <c r="J34" s="124"/>
      <c r="K34" s="27"/>
      <c r="L34" s="191" t="s">
        <v>104</v>
      </c>
      <c r="M34" s="191"/>
      <c r="N34" s="17" t="s">
        <v>93</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47"/>
      <c r="AP34" s="192" t="s">
        <v>72</v>
      </c>
      <c r="AQ34" s="192"/>
      <c r="AR34" s="192"/>
      <c r="AS34" s="192"/>
      <c r="AT34" s="192"/>
      <c r="AU34" s="48"/>
      <c r="AV34" s="96"/>
    </row>
    <row r="35" spans="2:48" ht="21" customHeight="1">
      <c r="B35" s="188"/>
      <c r="C35" s="189"/>
      <c r="D35" s="189"/>
      <c r="E35" s="189"/>
      <c r="F35" s="189"/>
      <c r="G35" s="189"/>
      <c r="H35" s="189"/>
      <c r="I35" s="189"/>
      <c r="J35" s="190"/>
      <c r="K35" s="28"/>
      <c r="L35" s="193" t="s">
        <v>105</v>
      </c>
      <c r="M35" s="193"/>
      <c r="N35" s="10" t="s">
        <v>94</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94" t="s">
        <v>73</v>
      </c>
      <c r="AP35" s="108"/>
      <c r="AQ35" s="108"/>
      <c r="AR35" s="108"/>
      <c r="AS35" s="108"/>
      <c r="AT35" s="108"/>
      <c r="AU35" s="149"/>
      <c r="AV35" s="56"/>
    </row>
    <row r="36" spans="2:48" ht="21" customHeight="1">
      <c r="B36" s="198" t="s">
        <v>59</v>
      </c>
      <c r="C36" s="199"/>
      <c r="D36" s="199"/>
      <c r="E36" s="199"/>
      <c r="F36" s="199"/>
      <c r="G36" s="199"/>
      <c r="H36" s="199"/>
      <c r="I36" s="199"/>
      <c r="J36" s="200"/>
      <c r="K36" s="28"/>
      <c r="L36" s="193" t="s">
        <v>106</v>
      </c>
      <c r="M36" s="193"/>
      <c r="N36" s="10" t="s">
        <v>95</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95"/>
      <c r="AP36" s="108"/>
      <c r="AQ36" s="108"/>
      <c r="AR36" s="108"/>
      <c r="AS36" s="108"/>
      <c r="AT36" s="108"/>
      <c r="AU36" s="149"/>
      <c r="AV36" s="56"/>
    </row>
    <row r="37" spans="2:48" ht="21" customHeight="1">
      <c r="B37" s="201"/>
      <c r="C37" s="202"/>
      <c r="D37" s="202"/>
      <c r="E37" s="202"/>
      <c r="F37" s="202"/>
      <c r="G37" s="202"/>
      <c r="H37" s="202"/>
      <c r="I37" s="202"/>
      <c r="J37" s="203"/>
      <c r="K37" s="28"/>
      <c r="L37" s="184" t="s">
        <v>107</v>
      </c>
      <c r="M37" s="184"/>
      <c r="N37" s="29" t="s">
        <v>96</v>
      </c>
      <c r="O37" s="29"/>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96"/>
      <c r="AP37" s="144"/>
      <c r="AQ37" s="144"/>
      <c r="AR37" s="144"/>
      <c r="AS37" s="144"/>
      <c r="AT37" s="144"/>
      <c r="AU37" s="197"/>
      <c r="AV37" s="56"/>
    </row>
    <row r="38" spans="2:48" ht="17" customHeight="1">
      <c r="B38" s="136" t="s">
        <v>60</v>
      </c>
      <c r="C38" s="137"/>
      <c r="D38" s="137"/>
      <c r="E38" s="137"/>
      <c r="F38" s="137"/>
      <c r="G38" s="137"/>
      <c r="H38" s="137"/>
      <c r="I38" s="137"/>
      <c r="J38" s="138"/>
      <c r="K38" s="27"/>
      <c r="L38" s="193" t="s">
        <v>104</v>
      </c>
      <c r="M38" s="193"/>
      <c r="N38" s="30" t="s">
        <v>97</v>
      </c>
      <c r="O38" s="17"/>
      <c r="P38" s="17"/>
      <c r="Q38" s="17"/>
      <c r="R38" s="17"/>
      <c r="S38" s="17"/>
      <c r="T38" s="17"/>
      <c r="U38" s="17"/>
      <c r="V38" s="17"/>
      <c r="W38" s="17"/>
      <c r="X38" s="17"/>
      <c r="Y38" s="17"/>
      <c r="Z38" s="17"/>
      <c r="AA38" s="17"/>
      <c r="AB38" s="11"/>
      <c r="AC38" s="193" t="s">
        <v>105</v>
      </c>
      <c r="AD38" s="193"/>
      <c r="AE38" s="17" t="s">
        <v>99</v>
      </c>
      <c r="AF38" s="17"/>
      <c r="AG38" s="17"/>
      <c r="AH38" s="17"/>
      <c r="AI38" s="17"/>
      <c r="AJ38" s="17"/>
      <c r="AK38" s="17"/>
      <c r="AL38" s="17"/>
      <c r="AM38" s="17"/>
      <c r="AN38" s="17"/>
      <c r="AO38" s="17"/>
      <c r="AP38" s="17"/>
      <c r="AQ38" s="17"/>
      <c r="AR38" s="17"/>
      <c r="AS38" s="17"/>
      <c r="AT38" s="17"/>
      <c r="AU38" s="18"/>
      <c r="AV38" s="96"/>
    </row>
    <row r="39" spans="2:48" ht="17" customHeight="1">
      <c r="B39" s="219" t="s">
        <v>61</v>
      </c>
      <c r="C39" s="220"/>
      <c r="D39" s="220"/>
      <c r="E39" s="220"/>
      <c r="F39" s="220"/>
      <c r="G39" s="220"/>
      <c r="H39" s="220"/>
      <c r="I39" s="220"/>
      <c r="J39" s="221"/>
      <c r="K39" s="31"/>
      <c r="L39" s="184" t="s">
        <v>106</v>
      </c>
      <c r="M39" s="184"/>
      <c r="N39" s="29" t="s">
        <v>98</v>
      </c>
      <c r="O39" s="13"/>
      <c r="P39" s="13"/>
      <c r="Q39" s="13"/>
      <c r="R39" s="13"/>
      <c r="S39" s="13"/>
      <c r="T39" s="13"/>
      <c r="U39" s="13"/>
      <c r="V39" s="13"/>
      <c r="W39" s="13"/>
      <c r="X39" s="13"/>
      <c r="Y39" s="13"/>
      <c r="Z39" s="13"/>
      <c r="AA39" s="13"/>
      <c r="AB39" s="15"/>
      <c r="AC39" s="184" t="s">
        <v>107</v>
      </c>
      <c r="AD39" s="184"/>
      <c r="AE39" s="13" t="s">
        <v>100</v>
      </c>
      <c r="AF39" s="13"/>
      <c r="AG39" s="13"/>
      <c r="AH39" s="13"/>
      <c r="AI39" s="13"/>
      <c r="AJ39" s="13"/>
      <c r="AK39" s="13"/>
      <c r="AL39" s="13"/>
      <c r="AM39" s="13"/>
      <c r="AN39" s="13"/>
      <c r="AO39" s="13"/>
      <c r="AP39" s="13"/>
      <c r="AQ39" s="13"/>
      <c r="AR39" s="13"/>
      <c r="AS39" s="13"/>
      <c r="AT39" s="13"/>
      <c r="AU39" s="32"/>
      <c r="AV39" s="96"/>
    </row>
    <row r="40" spans="2:48" ht="17" customHeight="1">
      <c r="B40" s="139" t="s">
        <v>62</v>
      </c>
      <c r="C40" s="140"/>
      <c r="D40" s="140"/>
      <c r="E40" s="140"/>
      <c r="F40" s="140"/>
      <c r="G40" s="140"/>
      <c r="H40" s="140"/>
      <c r="I40" s="140"/>
      <c r="J40" s="141"/>
      <c r="K40" s="1" t="s">
        <v>57</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2"/>
      <c r="AV40" s="96"/>
    </row>
    <row r="41" spans="2:48" ht="17" customHeight="1">
      <c r="B41" s="139"/>
      <c r="C41" s="140"/>
      <c r="D41" s="140"/>
      <c r="E41" s="140"/>
      <c r="F41" s="140"/>
      <c r="G41" s="140"/>
      <c r="H41" s="140"/>
      <c r="I41" s="140"/>
      <c r="J41" s="141"/>
      <c r="K41" s="28"/>
      <c r="L41" s="193" t="s">
        <v>104</v>
      </c>
      <c r="M41" s="193"/>
      <c r="N41" s="33" t="s">
        <v>101</v>
      </c>
      <c r="O41" s="33"/>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2"/>
      <c r="AV41" s="96"/>
    </row>
    <row r="42" spans="2:48" ht="17" customHeight="1">
      <c r="B42" s="198" t="s">
        <v>63</v>
      </c>
      <c r="C42" s="199"/>
      <c r="D42" s="199"/>
      <c r="E42" s="199"/>
      <c r="F42" s="199"/>
      <c r="G42" s="199"/>
      <c r="H42" s="199"/>
      <c r="I42" s="199"/>
      <c r="J42" s="200"/>
      <c r="K42" s="49"/>
      <c r="L42" s="193" t="s">
        <v>105</v>
      </c>
      <c r="M42" s="193"/>
      <c r="N42" s="33" t="s">
        <v>102</v>
      </c>
      <c r="O42" s="33"/>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2"/>
      <c r="AV42" s="96"/>
    </row>
    <row r="43" spans="2:48" ht="17" customHeight="1" thickBot="1">
      <c r="B43" s="215"/>
      <c r="C43" s="216"/>
      <c r="D43" s="216"/>
      <c r="E43" s="216"/>
      <c r="F43" s="216"/>
      <c r="G43" s="216"/>
      <c r="H43" s="216"/>
      <c r="I43" s="216"/>
      <c r="J43" s="217"/>
      <c r="K43" s="49"/>
      <c r="L43" s="184" t="s">
        <v>106</v>
      </c>
      <c r="M43" s="184"/>
      <c r="N43" s="34" t="s">
        <v>103</v>
      </c>
      <c r="O43" s="34"/>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6"/>
      <c r="AV43" s="96"/>
    </row>
    <row r="44" spans="2:48">
      <c r="B44" s="218" t="s">
        <v>45</v>
      </c>
      <c r="C44" s="214"/>
      <c r="D44" s="214"/>
      <c r="E44" s="214"/>
      <c r="F44" s="214"/>
      <c r="G44" s="214"/>
      <c r="H44" s="214"/>
      <c r="I44" s="214"/>
      <c r="J44" s="218"/>
      <c r="K44" s="214"/>
      <c r="L44" s="214"/>
      <c r="M44" s="214"/>
      <c r="N44" s="37" t="s">
        <v>27</v>
      </c>
      <c r="O44" s="37"/>
      <c r="P44" s="214"/>
      <c r="Q44" s="214"/>
      <c r="R44" s="37" t="s">
        <v>28</v>
      </c>
      <c r="S44" s="37"/>
      <c r="T44" s="214"/>
      <c r="U44" s="214"/>
      <c r="V44" s="37" t="s">
        <v>29</v>
      </c>
      <c r="W44" s="37"/>
      <c r="X44" s="38"/>
      <c r="Y44" s="214" t="s">
        <v>17</v>
      </c>
      <c r="Z44" s="214"/>
      <c r="AA44" s="214"/>
      <c r="AB44" s="214"/>
      <c r="AC44" s="214"/>
      <c r="AD44" s="214"/>
      <c r="AE44" s="214"/>
      <c r="AF44" s="39"/>
      <c r="AG44" s="37"/>
      <c r="AH44" s="37" t="s">
        <v>46</v>
      </c>
      <c r="AI44" s="37"/>
      <c r="AJ44" s="214"/>
      <c r="AK44" s="214"/>
      <c r="AL44" s="214"/>
      <c r="AM44" s="214"/>
      <c r="AN44" s="214"/>
      <c r="AO44" s="214"/>
      <c r="AP44" s="37" t="s">
        <v>19</v>
      </c>
      <c r="AQ44" s="37"/>
      <c r="AR44" s="37"/>
      <c r="AS44" s="37"/>
      <c r="AT44" s="37"/>
      <c r="AU44" s="38"/>
      <c r="AV44" s="96"/>
    </row>
    <row r="45" spans="2:48" ht="15" customHeight="1">
      <c r="B45" s="2" t="s">
        <v>47</v>
      </c>
      <c r="G45" s="2" t="s">
        <v>48</v>
      </c>
      <c r="I45" s="2" t="s">
        <v>49</v>
      </c>
      <c r="AV45" s="93"/>
    </row>
    <row r="46" spans="2:48" ht="15" customHeight="1">
      <c r="I46" s="40" t="s">
        <v>85</v>
      </c>
      <c r="AV46" s="93"/>
    </row>
    <row r="47" spans="2:48" ht="13.5" thickBot="1">
      <c r="AV47" s="93"/>
    </row>
    <row r="48" spans="2:48" ht="10" customHeight="1">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3"/>
      <c r="AV48" s="96"/>
    </row>
    <row r="49" spans="2:48">
      <c r="B49" s="44"/>
      <c r="C49" s="189" t="s">
        <v>65</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2"/>
      <c r="AV49" s="96"/>
    </row>
    <row r="50" spans="2:48">
      <c r="B50" s="44"/>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2"/>
      <c r="AV50" s="96"/>
    </row>
    <row r="51" spans="2:48" ht="13" customHeight="1">
      <c r="B51" s="44"/>
      <c r="C51" s="268" t="s">
        <v>247</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12"/>
      <c r="AV51" s="96"/>
    </row>
    <row r="52" spans="2:48">
      <c r="B52" s="44"/>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12"/>
      <c r="AV52" s="96"/>
    </row>
    <row r="53" spans="2:48">
      <c r="B53" s="44"/>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12"/>
      <c r="AV53" s="96"/>
    </row>
    <row r="54" spans="2:48">
      <c r="B54" s="44"/>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12"/>
      <c r="AV54" s="96"/>
    </row>
    <row r="55" spans="2:48">
      <c r="B55" s="44"/>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12"/>
      <c r="AV55" s="96"/>
    </row>
    <row r="56" spans="2:48">
      <c r="B56" s="44"/>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2"/>
      <c r="AV56" s="96"/>
    </row>
    <row r="57" spans="2:48">
      <c r="B57" s="44"/>
      <c r="E57" s="10" t="s">
        <v>24</v>
      </c>
      <c r="F57" s="10" t="s">
        <v>66</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2"/>
      <c r="AV57" s="96"/>
    </row>
    <row r="58" spans="2:48">
      <c r="B58" s="44"/>
      <c r="E58" s="10" t="s">
        <v>24</v>
      </c>
      <c r="F58" s="10" t="s">
        <v>67</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2"/>
      <c r="AV58" s="96"/>
    </row>
    <row r="59" spans="2:48">
      <c r="B59" s="44"/>
      <c r="E59" s="10" t="s">
        <v>24</v>
      </c>
      <c r="F59" s="10" t="s">
        <v>68</v>
      </c>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2"/>
      <c r="AV59" s="96"/>
    </row>
    <row r="60" spans="2:48">
      <c r="B60" s="44"/>
      <c r="E60" s="10" t="s">
        <v>24</v>
      </c>
      <c r="F60" s="10" t="s">
        <v>69</v>
      </c>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2"/>
      <c r="AV60" s="96"/>
    </row>
    <row r="61" spans="2:48">
      <c r="B61" s="44"/>
      <c r="E61" s="10" t="s">
        <v>24</v>
      </c>
      <c r="F61" s="10" t="s">
        <v>70</v>
      </c>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2"/>
      <c r="AV61" s="96"/>
    </row>
    <row r="62" spans="2:48">
      <c r="B62" s="44"/>
      <c r="E62" s="10" t="s">
        <v>24</v>
      </c>
      <c r="F62" s="10" t="s">
        <v>56</v>
      </c>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2"/>
      <c r="AV62" s="96"/>
    </row>
    <row r="63" spans="2:48">
      <c r="B63" s="44"/>
      <c r="E63" s="10" t="s">
        <v>24</v>
      </c>
      <c r="F63" s="10" t="s">
        <v>71</v>
      </c>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2"/>
      <c r="AV63" s="96"/>
    </row>
    <row r="64" spans="2:48">
      <c r="B64" s="44"/>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2"/>
      <c r="AV64" s="96"/>
    </row>
    <row r="65" spans="2:48" ht="13.5" thickBot="1">
      <c r="B65" s="4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6"/>
      <c r="AV65" s="96"/>
    </row>
    <row r="66" spans="2:48">
      <c r="AV66" s="93"/>
    </row>
  </sheetData>
  <mergeCells count="136">
    <mergeCell ref="C51:AT55"/>
    <mergeCell ref="AF28:AU28"/>
    <mergeCell ref="AB10:AH10"/>
    <mergeCell ref="AB11:AH11"/>
    <mergeCell ref="P44:Q44"/>
    <mergeCell ref="T44:U44"/>
    <mergeCell ref="Y44:AE44"/>
    <mergeCell ref="AJ44:AO44"/>
    <mergeCell ref="C49:AT49"/>
    <mergeCell ref="B40:J41"/>
    <mergeCell ref="L41:M41"/>
    <mergeCell ref="B42:J43"/>
    <mergeCell ref="L42:M42"/>
    <mergeCell ref="L43:M43"/>
    <mergeCell ref="B44:I44"/>
    <mergeCell ref="J44:M44"/>
    <mergeCell ref="B38:J38"/>
    <mergeCell ref="L38:M38"/>
    <mergeCell ref="AC38:AD38"/>
    <mergeCell ref="B39:J39"/>
    <mergeCell ref="L39:M39"/>
    <mergeCell ref="AC39:AD39"/>
    <mergeCell ref="B33:S33"/>
    <mergeCell ref="B34:J35"/>
    <mergeCell ref="L34:M34"/>
    <mergeCell ref="AP34:AT34"/>
    <mergeCell ref="L35:M35"/>
    <mergeCell ref="AO35:AU37"/>
    <mergeCell ref="B36:J37"/>
    <mergeCell ref="L36:M36"/>
    <mergeCell ref="L37:M37"/>
    <mergeCell ref="AI32:AI33"/>
    <mergeCell ref="AJ32:AL33"/>
    <mergeCell ref="AM32:AM33"/>
    <mergeCell ref="AN32:AO33"/>
    <mergeCell ref="AP32:AS33"/>
    <mergeCell ref="AT32:AU33"/>
    <mergeCell ref="T32:X33"/>
    <mergeCell ref="Y32:Z33"/>
    <mergeCell ref="AA32:AB33"/>
    <mergeCell ref="AC32:AD33"/>
    <mergeCell ref="AE32:AF33"/>
    <mergeCell ref="AG32:AH33"/>
    <mergeCell ref="B32:C32"/>
    <mergeCell ref="D32:F32"/>
    <mergeCell ref="H32:I32"/>
    <mergeCell ref="J32:L32"/>
    <mergeCell ref="N32:O32"/>
    <mergeCell ref="P32:R32"/>
    <mergeCell ref="E30:I30"/>
    <mergeCell ref="K30:W30"/>
    <mergeCell ref="Z30:AR30"/>
    <mergeCell ref="B31:S31"/>
    <mergeCell ref="T31:AH31"/>
    <mergeCell ref="AI31:AU31"/>
    <mergeCell ref="B23:I23"/>
    <mergeCell ref="K23:W23"/>
    <mergeCell ref="Z23:AR23"/>
    <mergeCell ref="B24:D30"/>
    <mergeCell ref="E24:I25"/>
    <mergeCell ref="E26:I29"/>
    <mergeCell ref="L26:O26"/>
    <mergeCell ref="Q26:U26"/>
    <mergeCell ref="O29:Q29"/>
    <mergeCell ref="S29:V29"/>
    <mergeCell ref="X29:AA29"/>
    <mergeCell ref="AI29:AK29"/>
    <mergeCell ref="AM29:AO29"/>
    <mergeCell ref="AQ29:AT29"/>
    <mergeCell ref="K27:R27"/>
    <mergeCell ref="S27:T27"/>
    <mergeCell ref="U27:AB27"/>
    <mergeCell ref="AC27:AF27"/>
    <mergeCell ref="AQ27:AU27"/>
    <mergeCell ref="AG27:AP27"/>
    <mergeCell ref="K28:Y28"/>
    <mergeCell ref="K25:Z25"/>
    <mergeCell ref="AA25:AC25"/>
    <mergeCell ref="Z28:AE28"/>
    <mergeCell ref="K18:R18"/>
    <mergeCell ref="T17:AB17"/>
    <mergeCell ref="T18:AB18"/>
    <mergeCell ref="AJ18:AK18"/>
    <mergeCell ref="AH18:AI18"/>
    <mergeCell ref="AR17:AU17"/>
    <mergeCell ref="AP17:AQ17"/>
    <mergeCell ref="B19:I22"/>
    <mergeCell ref="L19:O19"/>
    <mergeCell ref="Q19:U19"/>
    <mergeCell ref="P22:R22"/>
    <mergeCell ref="T22:W22"/>
    <mergeCell ref="Y22:AB22"/>
    <mergeCell ref="AR22:AU22"/>
    <mergeCell ref="K20:R20"/>
    <mergeCell ref="U20:AB20"/>
    <mergeCell ref="AC20:AF20"/>
    <mergeCell ref="S20:T20"/>
    <mergeCell ref="AG20:AP20"/>
    <mergeCell ref="AQ20:AU20"/>
    <mergeCell ref="Z21:AE21"/>
    <mergeCell ref="K21:Y21"/>
    <mergeCell ref="AF21:AU21"/>
    <mergeCell ref="AF3:AK3"/>
    <mergeCell ref="AL3:AM3"/>
    <mergeCell ref="AN3:AO3"/>
    <mergeCell ref="AP3:AQ3"/>
    <mergeCell ref="AR3:AS3"/>
    <mergeCell ref="AT3:AU3"/>
    <mergeCell ref="B12:I13"/>
    <mergeCell ref="K12:Q12"/>
    <mergeCell ref="S12:AU13"/>
    <mergeCell ref="K13:Q13"/>
    <mergeCell ref="AD25:AT25"/>
    <mergeCell ref="AJ22:AL22"/>
    <mergeCell ref="AN22:AP22"/>
    <mergeCell ref="C4:N4"/>
    <mergeCell ref="AK5:AU5"/>
    <mergeCell ref="I7:AJ8"/>
    <mergeCell ref="AL7:AO7"/>
    <mergeCell ref="AL8:AO8"/>
    <mergeCell ref="C10:Z11"/>
    <mergeCell ref="AJ10:AU11"/>
    <mergeCell ref="B14:AU15"/>
    <mergeCell ref="B16:I16"/>
    <mergeCell ref="L16:M16"/>
    <mergeCell ref="U16:V16"/>
    <mergeCell ref="AK16:AQ16"/>
    <mergeCell ref="B18:I18"/>
    <mergeCell ref="AC18:AG18"/>
    <mergeCell ref="AN18:AO18"/>
    <mergeCell ref="AR18:AS18"/>
    <mergeCell ref="B17:I17"/>
    <mergeCell ref="AC17:AG17"/>
    <mergeCell ref="AI17:AJ17"/>
    <mergeCell ref="AM17:AN17"/>
    <mergeCell ref="K17:R17"/>
  </mergeCells>
  <phoneticPr fontId="1" type="halfwidthKatakana"/>
  <dataValidations count="2">
    <dataValidation type="list" allowBlank="1" showInputMessage="1" showErrorMessage="1" sqref="B32:C32 H32:I32 N32:O32 AP17:AQ17">
      <formula1>"○"</formula1>
    </dataValidation>
    <dataValidation type="list" allowBlank="1" showInputMessage="1" showErrorMessage="1" sqref="AV27">
      <formula1>$A$7:$D$7</formula1>
    </dataValidation>
  </dataValidations>
  <pageMargins left="0.82677165354330717" right="0.43307086614173229" top="0.35433070866141736"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リスト!$A$9:$B$9</xm:f>
          </x14:formula1>
          <xm:sqref>U16:V16 L42:M42 AC38:AD38 L35:M35</xm:sqref>
        </x14:dataValidation>
        <x14:dataValidation type="list" allowBlank="1" showInputMessage="1" showErrorMessage="1">
          <x14:formula1>
            <xm:f>リスト!$A$10:$B$10</xm:f>
          </x14:formula1>
          <xm:sqref>L36:M36 L43:M43 L39:M39</xm:sqref>
        </x14:dataValidation>
        <x14:dataValidation type="list" allowBlank="1" showInputMessage="1" showErrorMessage="1">
          <x14:formula1>
            <xm:f>リスト!$A$11:$B$11</xm:f>
          </x14:formula1>
          <xm:sqref>L37:M37 AC39:AD39</xm:sqref>
        </x14:dataValidation>
        <x14:dataValidation type="list" allowBlank="1" showInputMessage="1" showErrorMessage="1">
          <x14:formula1>
            <xm:f>リスト!$A$8:$B$8</xm:f>
          </x14:formula1>
          <xm:sqref>L34:M34 L16:M16 L41:M41 L38:M38</xm:sqref>
        </x14:dataValidation>
        <x14:dataValidation type="list" allowBlank="1" showInputMessage="1" showErrorMessage="1">
          <x14:formula1>
            <xm:f>リスト!$A$1:$B$1</xm:f>
          </x14:formula1>
          <xm:sqref>AI17:AJ17</xm:sqref>
        </x14:dataValidation>
        <x14:dataValidation type="list" allowBlank="1" showInputMessage="1" showErrorMessage="1">
          <x14:formula1>
            <xm:f>リスト!$A$2:$B$2</xm:f>
          </x14:formula1>
          <xm:sqref>AM17:AN17</xm:sqref>
        </x14:dataValidation>
        <x14:dataValidation type="list" allowBlank="1" showInputMessage="1" showErrorMessage="1">
          <x14:formula1>
            <xm:f>リスト!$A$4:$C$4</xm:f>
          </x14:formula1>
          <xm:sqref>AH18:AI18</xm:sqref>
        </x14:dataValidation>
        <x14:dataValidation type="list" allowBlank="1" showInputMessage="1" showErrorMessage="1">
          <x14:formula1>
            <xm:f>リスト!$A$5:$D$5</xm:f>
          </x14:formula1>
          <xm:sqref>S20:T20 S27:T27</xm:sqref>
        </x14:dataValidation>
        <x14:dataValidation type="list" allowBlank="1" showInputMessage="1" showErrorMessage="1">
          <x14:formula1>
            <xm:f>リスト!$A$6:$B$6</xm:f>
          </x14:formula1>
          <xm:sqref>AC20:AF20 AC27:AF27</xm:sqref>
        </x14:dataValidation>
        <x14:dataValidation type="list" allowBlank="1" showInputMessage="1" showErrorMessage="1">
          <x14:formula1>
            <xm:f>リスト!$A$7:$D$7</xm:f>
          </x14:formula1>
          <xm:sqref>AV20</xm:sqref>
        </x14:dataValidation>
        <x14:dataValidation type="list" allowBlank="1" showInputMessage="1" showErrorMessage="1">
          <x14:formula1>
            <xm:f>リスト!$A$7:$C$7</xm:f>
          </x14:formula1>
          <xm:sqref>AQ20:AU20 AQ27:AU27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66"/>
  <sheetViews>
    <sheetView view="pageBreakPreview" topLeftCell="A13" zoomScale="85" zoomScaleNormal="100" zoomScaleSheetLayoutView="85" workbookViewId="0">
      <selection activeCell="AG27" sqref="AG27:AP27"/>
    </sheetView>
  </sheetViews>
  <sheetFormatPr defaultColWidth="8.83203125" defaultRowHeight="13"/>
  <cols>
    <col min="1" max="48" width="1.6640625" style="2" customWidth="1"/>
    <col min="49" max="16384" width="8.83203125" style="2"/>
  </cols>
  <sheetData>
    <row r="1" spans="1:49" ht="15" customHeight="1">
      <c r="A1" s="2" t="s">
        <v>0</v>
      </c>
      <c r="AV1" s="93"/>
    </row>
    <row r="2" spans="1:49" ht="15" customHeight="1">
      <c r="A2" s="2" t="s">
        <v>1</v>
      </c>
      <c r="AV2" s="93"/>
    </row>
    <row r="3" spans="1:49" ht="15" customHeight="1">
      <c r="AF3" s="248" t="s">
        <v>76</v>
      </c>
      <c r="AG3" s="248"/>
      <c r="AH3" s="248"/>
      <c r="AI3" s="248"/>
      <c r="AJ3" s="248"/>
      <c r="AK3" s="248"/>
      <c r="AL3" s="128" t="s">
        <v>27</v>
      </c>
      <c r="AM3" s="128"/>
      <c r="AN3" s="249">
        <v>10</v>
      </c>
      <c r="AO3" s="249"/>
      <c r="AP3" s="128" t="s">
        <v>28</v>
      </c>
      <c r="AQ3" s="128"/>
      <c r="AR3" s="249">
        <v>1</v>
      </c>
      <c r="AS3" s="249"/>
      <c r="AT3" s="128" t="s">
        <v>29</v>
      </c>
      <c r="AU3" s="128"/>
      <c r="AV3" s="94"/>
      <c r="AW3" s="93"/>
    </row>
    <row r="4" spans="1:49" ht="14">
      <c r="C4" s="104" t="s">
        <v>2</v>
      </c>
      <c r="D4" s="104"/>
      <c r="E4" s="104"/>
      <c r="F4" s="104"/>
      <c r="G4" s="104"/>
      <c r="H4" s="104"/>
      <c r="I4" s="104"/>
      <c r="J4" s="104"/>
      <c r="K4" s="104"/>
      <c r="L4" s="104"/>
      <c r="M4" s="104"/>
      <c r="N4" s="104"/>
      <c r="AV4" s="93"/>
      <c r="AW4" s="93"/>
    </row>
    <row r="5" spans="1:49" ht="20" customHeight="1">
      <c r="AB5" s="2" t="s">
        <v>3</v>
      </c>
      <c r="AH5" s="2" t="s">
        <v>4</v>
      </c>
      <c r="AK5" s="250" t="s">
        <v>77</v>
      </c>
      <c r="AL5" s="250"/>
      <c r="AM5" s="250"/>
      <c r="AN5" s="250"/>
      <c r="AO5" s="250"/>
      <c r="AP5" s="250"/>
      <c r="AQ5" s="250"/>
      <c r="AR5" s="250"/>
      <c r="AS5" s="250"/>
      <c r="AT5" s="250"/>
      <c r="AU5" s="250"/>
      <c r="AV5" s="57"/>
    </row>
    <row r="6" spans="1:49" ht="5" customHeight="1">
      <c r="AV6" s="93"/>
    </row>
    <row r="7" spans="1:49" ht="17" customHeight="1" thickBot="1">
      <c r="I7" s="106" t="s">
        <v>5</v>
      </c>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L7" s="107" t="s">
        <v>6</v>
      </c>
      <c r="AM7" s="107"/>
      <c r="AN7" s="107"/>
      <c r="AO7" s="107"/>
      <c r="AV7" s="93"/>
    </row>
    <row r="8" spans="1:49" ht="17" customHeight="1" thickBot="1">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L8" s="245" t="s">
        <v>7</v>
      </c>
      <c r="AM8" s="246"/>
      <c r="AN8" s="246"/>
      <c r="AO8" s="247"/>
      <c r="AV8" s="93"/>
    </row>
    <row r="9" spans="1:49" ht="5" customHeight="1">
      <c r="AV9" s="93"/>
    </row>
    <row r="10" spans="1:49" ht="17" customHeight="1" thickBot="1">
      <c r="C10" s="109" t="s">
        <v>8</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B10" s="107" t="s">
        <v>9</v>
      </c>
      <c r="AC10" s="107"/>
      <c r="AD10" s="107"/>
      <c r="AE10" s="107"/>
      <c r="AF10" s="107"/>
      <c r="AG10" s="107"/>
      <c r="AH10" s="107"/>
      <c r="AJ10" s="109" t="s">
        <v>10</v>
      </c>
      <c r="AK10" s="109"/>
      <c r="AL10" s="109"/>
      <c r="AM10" s="109"/>
      <c r="AN10" s="109"/>
      <c r="AO10" s="109"/>
      <c r="AP10" s="109"/>
      <c r="AQ10" s="109"/>
      <c r="AR10" s="109"/>
      <c r="AS10" s="109"/>
      <c r="AT10" s="109"/>
      <c r="AU10" s="109"/>
      <c r="AV10" s="95"/>
    </row>
    <row r="11" spans="1:49" ht="17" customHeight="1" thickBot="1">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B11" s="245" t="s">
        <v>11</v>
      </c>
      <c r="AC11" s="246"/>
      <c r="AD11" s="246"/>
      <c r="AE11" s="246"/>
      <c r="AF11" s="246"/>
      <c r="AG11" s="246"/>
      <c r="AH11" s="247"/>
      <c r="AJ11" s="109"/>
      <c r="AK11" s="109"/>
      <c r="AL11" s="109"/>
      <c r="AM11" s="109"/>
      <c r="AN11" s="109"/>
      <c r="AO11" s="109"/>
      <c r="AP11" s="109"/>
      <c r="AQ11" s="109"/>
      <c r="AR11" s="109"/>
      <c r="AS11" s="109"/>
      <c r="AT11" s="109"/>
      <c r="AU11" s="109"/>
      <c r="AV11" s="95"/>
    </row>
    <row r="12" spans="1:49" ht="17" customHeight="1" thickBot="1">
      <c r="B12" s="109" t="s">
        <v>12</v>
      </c>
      <c r="C12" s="109"/>
      <c r="D12" s="109"/>
      <c r="E12" s="109"/>
      <c r="F12" s="109"/>
      <c r="G12" s="109"/>
      <c r="H12" s="109"/>
      <c r="I12" s="109"/>
      <c r="K12" s="107" t="s">
        <v>13</v>
      </c>
      <c r="L12" s="107"/>
      <c r="M12" s="107"/>
      <c r="N12" s="107"/>
      <c r="O12" s="107"/>
      <c r="P12" s="107"/>
      <c r="Q12" s="107"/>
      <c r="S12" s="109" t="s">
        <v>15</v>
      </c>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95"/>
    </row>
    <row r="13" spans="1:49" ht="17" customHeight="1" thickBot="1">
      <c r="B13" s="109"/>
      <c r="C13" s="109"/>
      <c r="D13" s="109"/>
      <c r="E13" s="109"/>
      <c r="F13" s="109"/>
      <c r="G13" s="109"/>
      <c r="H13" s="109"/>
      <c r="I13" s="109"/>
      <c r="K13" s="245" t="s">
        <v>14</v>
      </c>
      <c r="L13" s="246"/>
      <c r="M13" s="246"/>
      <c r="N13" s="246"/>
      <c r="O13" s="246"/>
      <c r="P13" s="246"/>
      <c r="Q13" s="247"/>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95"/>
    </row>
    <row r="14" spans="1:49" ht="17" customHeight="1">
      <c r="B14" s="109" t="s">
        <v>16</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95"/>
    </row>
    <row r="15" spans="1:49" ht="17" customHeight="1" thickBot="1">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95"/>
    </row>
    <row r="16" spans="1:49" ht="17" customHeight="1">
      <c r="B16" s="110" t="s">
        <v>17</v>
      </c>
      <c r="C16" s="111"/>
      <c r="D16" s="111"/>
      <c r="E16" s="111"/>
      <c r="F16" s="111"/>
      <c r="G16" s="111"/>
      <c r="H16" s="111"/>
      <c r="I16" s="112"/>
      <c r="J16" s="3"/>
      <c r="K16" s="4"/>
      <c r="L16" s="113" t="s">
        <v>104</v>
      </c>
      <c r="M16" s="113"/>
      <c r="N16" s="5" t="s">
        <v>6</v>
      </c>
      <c r="O16" s="5"/>
      <c r="P16" s="5"/>
      <c r="Q16" s="5"/>
      <c r="R16" s="4"/>
      <c r="S16" s="4"/>
      <c r="T16" s="5"/>
      <c r="U16" s="113" t="s">
        <v>88</v>
      </c>
      <c r="V16" s="113"/>
      <c r="W16" s="5" t="s">
        <v>7</v>
      </c>
      <c r="X16" s="5"/>
      <c r="Y16" s="4"/>
      <c r="Z16" s="4"/>
      <c r="AA16" s="4"/>
      <c r="AB16" s="4" t="s">
        <v>18</v>
      </c>
      <c r="AC16" s="4"/>
      <c r="AD16" s="4"/>
      <c r="AE16" s="4"/>
      <c r="AF16" s="4"/>
      <c r="AG16" s="4"/>
      <c r="AH16" s="4"/>
      <c r="AI16" s="4"/>
      <c r="AJ16" s="4"/>
      <c r="AK16" s="239" t="s">
        <v>86</v>
      </c>
      <c r="AL16" s="239"/>
      <c r="AM16" s="239"/>
      <c r="AN16" s="239"/>
      <c r="AO16" s="239"/>
      <c r="AP16" s="239"/>
      <c r="AQ16" s="239"/>
      <c r="AR16" s="5" t="s">
        <v>20</v>
      </c>
      <c r="AS16" s="5"/>
      <c r="AT16" s="5"/>
      <c r="AU16" s="6"/>
      <c r="AV16" s="96"/>
    </row>
    <row r="17" spans="2:49" ht="15" customHeight="1">
      <c r="B17" s="122" t="s">
        <v>21</v>
      </c>
      <c r="C17" s="123"/>
      <c r="D17" s="123"/>
      <c r="E17" s="123"/>
      <c r="F17" s="123"/>
      <c r="G17" s="123"/>
      <c r="H17" s="123"/>
      <c r="I17" s="124"/>
      <c r="J17" s="53"/>
      <c r="K17" s="243" t="s">
        <v>248</v>
      </c>
      <c r="L17" s="243"/>
      <c r="M17" s="243"/>
      <c r="N17" s="243"/>
      <c r="O17" s="243"/>
      <c r="P17" s="243"/>
      <c r="Q17" s="243"/>
      <c r="R17" s="243"/>
      <c r="S17" s="54"/>
      <c r="T17" s="243" t="s">
        <v>249</v>
      </c>
      <c r="U17" s="243"/>
      <c r="V17" s="243"/>
      <c r="W17" s="243"/>
      <c r="X17" s="243"/>
      <c r="Y17" s="243"/>
      <c r="Z17" s="243"/>
      <c r="AA17" s="243"/>
      <c r="AB17" s="244"/>
      <c r="AC17" s="118" t="s">
        <v>22</v>
      </c>
      <c r="AD17" s="119"/>
      <c r="AE17" s="119"/>
      <c r="AF17" s="119"/>
      <c r="AG17" s="120"/>
      <c r="AH17" s="7"/>
      <c r="AI17" s="125" t="s">
        <v>210</v>
      </c>
      <c r="AJ17" s="125"/>
      <c r="AK17" s="8" t="s">
        <v>24</v>
      </c>
      <c r="AL17" s="7"/>
      <c r="AM17" s="125" t="s">
        <v>25</v>
      </c>
      <c r="AN17" s="125"/>
      <c r="AO17" s="8" t="s">
        <v>24</v>
      </c>
      <c r="AP17" s="135"/>
      <c r="AQ17" s="135"/>
      <c r="AR17" s="133" t="s">
        <v>211</v>
      </c>
      <c r="AS17" s="133"/>
      <c r="AT17" s="133"/>
      <c r="AU17" s="134"/>
      <c r="AV17" s="57"/>
    </row>
    <row r="18" spans="2:49" ht="30" customHeight="1">
      <c r="B18" s="115" t="s">
        <v>4</v>
      </c>
      <c r="C18" s="116"/>
      <c r="D18" s="116"/>
      <c r="E18" s="116"/>
      <c r="F18" s="116"/>
      <c r="G18" s="116"/>
      <c r="H18" s="116"/>
      <c r="I18" s="117"/>
      <c r="J18" s="51" t="s">
        <v>112</v>
      </c>
      <c r="K18" s="240" t="s">
        <v>215</v>
      </c>
      <c r="L18" s="240"/>
      <c r="M18" s="240"/>
      <c r="N18" s="240"/>
      <c r="O18" s="240"/>
      <c r="P18" s="240"/>
      <c r="Q18" s="240"/>
      <c r="R18" s="240"/>
      <c r="S18" s="52" t="s">
        <v>113</v>
      </c>
      <c r="T18" s="240" t="s">
        <v>216</v>
      </c>
      <c r="U18" s="240"/>
      <c r="V18" s="240"/>
      <c r="W18" s="240"/>
      <c r="X18" s="240"/>
      <c r="Y18" s="240"/>
      <c r="Z18" s="240"/>
      <c r="AA18" s="240"/>
      <c r="AB18" s="241"/>
      <c r="AC18" s="118" t="s">
        <v>26</v>
      </c>
      <c r="AD18" s="119"/>
      <c r="AE18" s="119"/>
      <c r="AF18" s="119"/>
      <c r="AG18" s="120"/>
      <c r="AH18" s="132" t="s">
        <v>217</v>
      </c>
      <c r="AI18" s="125"/>
      <c r="AJ18" s="242">
        <v>0</v>
      </c>
      <c r="AK18" s="242"/>
      <c r="AL18" s="7" t="s">
        <v>27</v>
      </c>
      <c r="AM18" s="7"/>
      <c r="AN18" s="242">
        <v>0</v>
      </c>
      <c r="AO18" s="242"/>
      <c r="AP18" s="7" t="s">
        <v>28</v>
      </c>
      <c r="AQ18" s="7"/>
      <c r="AR18" s="242">
        <v>0</v>
      </c>
      <c r="AS18" s="242"/>
      <c r="AT18" s="7" t="s">
        <v>29</v>
      </c>
      <c r="AU18" s="9"/>
      <c r="AV18" s="96"/>
    </row>
    <row r="19" spans="2:49" ht="15" customHeight="1">
      <c r="B19" s="136" t="s">
        <v>30</v>
      </c>
      <c r="C19" s="137"/>
      <c r="D19" s="137"/>
      <c r="E19" s="137"/>
      <c r="F19" s="137"/>
      <c r="G19" s="137"/>
      <c r="H19" s="137"/>
      <c r="I19" s="138"/>
      <c r="J19" s="10" t="s">
        <v>31</v>
      </c>
      <c r="K19" s="10"/>
      <c r="L19" s="237">
        <v>501</v>
      </c>
      <c r="M19" s="237"/>
      <c r="N19" s="237"/>
      <c r="O19" s="237"/>
      <c r="P19" s="10" t="s">
        <v>35</v>
      </c>
      <c r="Q19" s="238" t="s">
        <v>224</v>
      </c>
      <c r="R19" s="238"/>
      <c r="S19" s="238"/>
      <c r="T19" s="238"/>
      <c r="U19" s="238"/>
      <c r="V19" s="11"/>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2"/>
      <c r="AV19" s="96"/>
    </row>
    <row r="20" spans="2:49" ht="15" customHeight="1">
      <c r="B20" s="139"/>
      <c r="C20" s="140"/>
      <c r="D20" s="140"/>
      <c r="E20" s="140"/>
      <c r="F20" s="140"/>
      <c r="G20" s="140"/>
      <c r="H20" s="140"/>
      <c r="I20" s="141"/>
      <c r="J20" s="10"/>
      <c r="K20" s="231" t="s">
        <v>215</v>
      </c>
      <c r="L20" s="231"/>
      <c r="M20" s="231"/>
      <c r="N20" s="231"/>
      <c r="O20" s="231"/>
      <c r="P20" s="231"/>
      <c r="Q20" s="231"/>
      <c r="R20" s="231"/>
      <c r="S20" s="146" t="s">
        <v>124</v>
      </c>
      <c r="T20" s="146"/>
      <c r="U20" s="231" t="s">
        <v>225</v>
      </c>
      <c r="V20" s="231"/>
      <c r="W20" s="231"/>
      <c r="X20" s="231"/>
      <c r="Y20" s="231"/>
      <c r="Z20" s="231"/>
      <c r="AA20" s="231"/>
      <c r="AB20" s="231"/>
      <c r="AC20" s="146" t="s">
        <v>126</v>
      </c>
      <c r="AD20" s="146"/>
      <c r="AE20" s="146"/>
      <c r="AF20" s="146"/>
      <c r="AG20" s="231" t="s">
        <v>226</v>
      </c>
      <c r="AH20" s="231"/>
      <c r="AI20" s="231"/>
      <c r="AJ20" s="231"/>
      <c r="AK20" s="231"/>
      <c r="AL20" s="231"/>
      <c r="AM20" s="231"/>
      <c r="AN20" s="231"/>
      <c r="AO20" s="231"/>
      <c r="AP20" s="231"/>
      <c r="AQ20" s="146" t="s">
        <v>127</v>
      </c>
      <c r="AR20" s="146"/>
      <c r="AS20" s="146"/>
      <c r="AT20" s="146"/>
      <c r="AU20" s="147"/>
      <c r="AV20" s="57"/>
    </row>
    <row r="21" spans="2:49" ht="15" customHeight="1">
      <c r="B21" s="139"/>
      <c r="C21" s="140"/>
      <c r="D21" s="140"/>
      <c r="E21" s="140"/>
      <c r="F21" s="140"/>
      <c r="G21" s="140"/>
      <c r="H21" s="140"/>
      <c r="I21" s="141"/>
      <c r="J21" s="10"/>
      <c r="K21" s="231" t="s">
        <v>227</v>
      </c>
      <c r="L21" s="231"/>
      <c r="M21" s="231"/>
      <c r="N21" s="231"/>
      <c r="O21" s="231"/>
      <c r="P21" s="231"/>
      <c r="Q21" s="231"/>
      <c r="R21" s="231"/>
      <c r="S21" s="231"/>
      <c r="T21" s="231"/>
      <c r="U21" s="231"/>
      <c r="V21" s="231"/>
      <c r="W21" s="231"/>
      <c r="X21" s="231"/>
      <c r="Y21" s="231"/>
      <c r="Z21" s="148" t="s">
        <v>130</v>
      </c>
      <c r="AA21" s="148"/>
      <c r="AB21" s="148"/>
      <c r="AC21" s="148"/>
      <c r="AD21" s="148"/>
      <c r="AE21" s="148"/>
      <c r="AF21" s="231" t="s">
        <v>219</v>
      </c>
      <c r="AG21" s="231"/>
      <c r="AH21" s="231"/>
      <c r="AI21" s="231"/>
      <c r="AJ21" s="231"/>
      <c r="AK21" s="231"/>
      <c r="AL21" s="231"/>
      <c r="AM21" s="231"/>
      <c r="AN21" s="231"/>
      <c r="AO21" s="231"/>
      <c r="AP21" s="231"/>
      <c r="AQ21" s="231"/>
      <c r="AR21" s="231"/>
      <c r="AS21" s="231"/>
      <c r="AT21" s="231"/>
      <c r="AU21" s="236"/>
      <c r="AV21" s="56"/>
    </row>
    <row r="22" spans="2:49" ht="15" customHeight="1">
      <c r="B22" s="115"/>
      <c r="C22" s="116"/>
      <c r="D22" s="116"/>
      <c r="E22" s="116"/>
      <c r="F22" s="116"/>
      <c r="G22" s="116"/>
      <c r="H22" s="116"/>
      <c r="I22" s="117"/>
      <c r="J22" s="13" t="s">
        <v>32</v>
      </c>
      <c r="K22" s="13"/>
      <c r="L22" s="13"/>
      <c r="M22" s="13"/>
      <c r="N22" s="13"/>
      <c r="O22" s="13" t="s">
        <v>36</v>
      </c>
      <c r="P22" s="222" t="s">
        <v>33</v>
      </c>
      <c r="Q22" s="222"/>
      <c r="R22" s="222"/>
      <c r="S22" s="14" t="s">
        <v>37</v>
      </c>
      <c r="T22" s="224">
        <v>0</v>
      </c>
      <c r="U22" s="224"/>
      <c r="V22" s="224"/>
      <c r="W22" s="224"/>
      <c r="X22" s="15" t="s">
        <v>35</v>
      </c>
      <c r="Y22" s="222" t="s">
        <v>84</v>
      </c>
      <c r="Z22" s="222"/>
      <c r="AA22" s="222"/>
      <c r="AB22" s="222"/>
      <c r="AC22" s="14"/>
      <c r="AD22" s="13" t="s">
        <v>34</v>
      </c>
      <c r="AE22" s="13"/>
      <c r="AF22" s="13"/>
      <c r="AG22" s="13"/>
      <c r="AH22" s="13"/>
      <c r="AI22" s="13" t="s">
        <v>36</v>
      </c>
      <c r="AJ22" s="222" t="s">
        <v>220</v>
      </c>
      <c r="AK22" s="222"/>
      <c r="AL22" s="222"/>
      <c r="AM22" s="46" t="s">
        <v>37</v>
      </c>
      <c r="AN22" s="222" t="s">
        <v>221</v>
      </c>
      <c r="AO22" s="222"/>
      <c r="AP22" s="222"/>
      <c r="AQ22" s="13" t="s">
        <v>35</v>
      </c>
      <c r="AR22" s="222" t="s">
        <v>80</v>
      </c>
      <c r="AS22" s="222"/>
      <c r="AT22" s="222"/>
      <c r="AU22" s="233"/>
      <c r="AV22" s="97"/>
    </row>
    <row r="23" spans="2:49" ht="25" customHeight="1">
      <c r="B23" s="150" t="s">
        <v>38</v>
      </c>
      <c r="C23" s="119"/>
      <c r="D23" s="119"/>
      <c r="E23" s="119"/>
      <c r="F23" s="119"/>
      <c r="G23" s="119"/>
      <c r="H23" s="119"/>
      <c r="I23" s="120"/>
      <c r="J23" s="7"/>
      <c r="K23" s="234" t="s">
        <v>108</v>
      </c>
      <c r="L23" s="234"/>
      <c r="M23" s="234"/>
      <c r="N23" s="234"/>
      <c r="O23" s="234"/>
      <c r="P23" s="234"/>
      <c r="Q23" s="234"/>
      <c r="R23" s="234"/>
      <c r="S23" s="234"/>
      <c r="T23" s="234"/>
      <c r="U23" s="234"/>
      <c r="V23" s="234"/>
      <c r="W23" s="234"/>
      <c r="X23" s="7" t="s">
        <v>39</v>
      </c>
      <c r="Y23" s="7"/>
      <c r="Z23" s="235" t="s">
        <v>109</v>
      </c>
      <c r="AA23" s="235"/>
      <c r="AB23" s="235"/>
      <c r="AC23" s="235"/>
      <c r="AD23" s="235"/>
      <c r="AE23" s="235"/>
      <c r="AF23" s="235"/>
      <c r="AG23" s="235"/>
      <c r="AH23" s="235"/>
      <c r="AI23" s="235"/>
      <c r="AJ23" s="235"/>
      <c r="AK23" s="235"/>
      <c r="AL23" s="235"/>
      <c r="AM23" s="235"/>
      <c r="AN23" s="235"/>
      <c r="AO23" s="235"/>
      <c r="AP23" s="235"/>
      <c r="AQ23" s="235"/>
      <c r="AR23" s="235"/>
      <c r="AS23" s="7"/>
      <c r="AT23" s="7"/>
      <c r="AU23" s="9"/>
      <c r="AV23" s="96"/>
    </row>
    <row r="24" spans="2:49" ht="13" customHeight="1">
      <c r="B24" s="153" t="s">
        <v>44</v>
      </c>
      <c r="C24" s="154"/>
      <c r="D24" s="155"/>
      <c r="E24" s="159" t="s">
        <v>41</v>
      </c>
      <c r="F24" s="160"/>
      <c r="G24" s="160"/>
      <c r="H24" s="160"/>
      <c r="I24" s="160"/>
      <c r="J24" s="16" t="s">
        <v>40</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8"/>
      <c r="AV24" s="96"/>
    </row>
    <row r="25" spans="2:49" ht="20" customHeight="1">
      <c r="B25" s="156"/>
      <c r="C25" s="157"/>
      <c r="D25" s="158"/>
      <c r="E25" s="161"/>
      <c r="F25" s="162"/>
      <c r="G25" s="162"/>
      <c r="H25" s="162"/>
      <c r="I25" s="162"/>
      <c r="J25" s="19"/>
      <c r="K25" s="229" t="s">
        <v>111</v>
      </c>
      <c r="L25" s="229"/>
      <c r="M25" s="229"/>
      <c r="N25" s="229"/>
      <c r="O25" s="229"/>
      <c r="P25" s="229"/>
      <c r="Q25" s="229"/>
      <c r="R25" s="229"/>
      <c r="S25" s="229"/>
      <c r="T25" s="229"/>
      <c r="U25" s="229"/>
      <c r="V25" s="229"/>
      <c r="W25" s="229"/>
      <c r="X25" s="229"/>
      <c r="Y25" s="229"/>
      <c r="Z25" s="229"/>
      <c r="AA25" s="173" t="s">
        <v>212</v>
      </c>
      <c r="AB25" s="173"/>
      <c r="AC25" s="173"/>
      <c r="AD25" s="229" t="s">
        <v>222</v>
      </c>
      <c r="AE25" s="229"/>
      <c r="AF25" s="229"/>
      <c r="AG25" s="229"/>
      <c r="AH25" s="229"/>
      <c r="AI25" s="229"/>
      <c r="AJ25" s="229"/>
      <c r="AK25" s="229"/>
      <c r="AL25" s="229"/>
      <c r="AM25" s="229"/>
      <c r="AN25" s="229"/>
      <c r="AO25" s="229"/>
      <c r="AP25" s="229"/>
      <c r="AQ25" s="229"/>
      <c r="AR25" s="229"/>
      <c r="AS25" s="229"/>
      <c r="AT25" s="229"/>
      <c r="AU25" s="20"/>
      <c r="AV25" s="96"/>
    </row>
    <row r="26" spans="2:49" ht="15" customHeight="1">
      <c r="B26" s="156"/>
      <c r="C26" s="157"/>
      <c r="D26" s="158"/>
      <c r="E26" s="163" t="s">
        <v>42</v>
      </c>
      <c r="F26" s="164"/>
      <c r="G26" s="164"/>
      <c r="H26" s="164"/>
      <c r="I26" s="164"/>
      <c r="J26" s="21" t="s">
        <v>31</v>
      </c>
      <c r="K26" s="21"/>
      <c r="L26" s="223">
        <v>500</v>
      </c>
      <c r="M26" s="223"/>
      <c r="N26" s="223"/>
      <c r="O26" s="223"/>
      <c r="P26" s="21" t="s">
        <v>35</v>
      </c>
      <c r="Q26" s="225" t="s">
        <v>79</v>
      </c>
      <c r="R26" s="225"/>
      <c r="S26" s="225"/>
      <c r="T26" s="225"/>
      <c r="U26" s="225"/>
      <c r="V26" s="22"/>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3"/>
      <c r="AV26" s="96"/>
    </row>
    <row r="27" spans="2:49" ht="15" customHeight="1">
      <c r="B27" s="156"/>
      <c r="C27" s="157"/>
      <c r="D27" s="158"/>
      <c r="E27" s="165"/>
      <c r="F27" s="166"/>
      <c r="G27" s="166"/>
      <c r="H27" s="166"/>
      <c r="I27" s="166"/>
      <c r="J27" s="10"/>
      <c r="K27" s="231" t="s">
        <v>215</v>
      </c>
      <c r="L27" s="231"/>
      <c r="M27" s="231"/>
      <c r="N27" s="231"/>
      <c r="O27" s="231"/>
      <c r="P27" s="231"/>
      <c r="Q27" s="231"/>
      <c r="R27" s="231"/>
      <c r="S27" s="146" t="s">
        <v>124</v>
      </c>
      <c r="T27" s="146"/>
      <c r="U27" s="108"/>
      <c r="V27" s="108"/>
      <c r="W27" s="108"/>
      <c r="X27" s="108"/>
      <c r="Y27" s="108"/>
      <c r="Z27" s="108"/>
      <c r="AA27" s="108"/>
      <c r="AB27" s="108"/>
      <c r="AC27" s="146"/>
      <c r="AD27" s="146"/>
      <c r="AE27" s="146"/>
      <c r="AF27" s="146"/>
      <c r="AG27" s="231" t="s">
        <v>223</v>
      </c>
      <c r="AH27" s="231"/>
      <c r="AI27" s="231"/>
      <c r="AJ27" s="231"/>
      <c r="AK27" s="231"/>
      <c r="AL27" s="231"/>
      <c r="AM27" s="231"/>
      <c r="AN27" s="231"/>
      <c r="AO27" s="231"/>
      <c r="AP27" s="231"/>
      <c r="AQ27" s="146" t="s">
        <v>125</v>
      </c>
      <c r="AR27" s="146"/>
      <c r="AS27" s="146"/>
      <c r="AT27" s="146"/>
      <c r="AU27" s="147"/>
      <c r="AV27" s="57"/>
    </row>
    <row r="28" spans="2:49" ht="15" customHeight="1">
      <c r="B28" s="156"/>
      <c r="C28" s="157"/>
      <c r="D28" s="158"/>
      <c r="E28" s="165"/>
      <c r="F28" s="166"/>
      <c r="G28" s="166"/>
      <c r="H28" s="166"/>
      <c r="I28" s="166"/>
      <c r="J28" s="10"/>
      <c r="K28" s="232" t="s">
        <v>218</v>
      </c>
      <c r="L28" s="232"/>
      <c r="M28" s="232"/>
      <c r="N28" s="232"/>
      <c r="O28" s="232"/>
      <c r="P28" s="232"/>
      <c r="Q28" s="232"/>
      <c r="R28" s="232"/>
      <c r="S28" s="232"/>
      <c r="T28" s="232"/>
      <c r="U28" s="232"/>
      <c r="V28" s="232"/>
      <c r="W28" s="232"/>
      <c r="X28" s="232"/>
      <c r="Y28" s="232"/>
      <c r="Z28" s="148" t="s">
        <v>130</v>
      </c>
      <c r="AA28" s="148"/>
      <c r="AB28" s="148"/>
      <c r="AC28" s="148"/>
      <c r="AD28" s="148"/>
      <c r="AE28" s="148"/>
      <c r="AF28" s="172"/>
      <c r="AG28" s="172"/>
      <c r="AH28" s="172"/>
      <c r="AI28" s="172"/>
      <c r="AJ28" s="172"/>
      <c r="AK28" s="172"/>
      <c r="AL28" s="172"/>
      <c r="AM28" s="172"/>
      <c r="AN28" s="172"/>
      <c r="AO28" s="172"/>
      <c r="AP28" s="172"/>
      <c r="AQ28" s="172"/>
      <c r="AR28" s="172"/>
      <c r="AS28" s="172"/>
      <c r="AT28" s="172"/>
      <c r="AU28" s="213"/>
      <c r="AV28" s="57"/>
    </row>
    <row r="29" spans="2:49" ht="15" customHeight="1">
      <c r="B29" s="156"/>
      <c r="C29" s="157"/>
      <c r="D29" s="158"/>
      <c r="E29" s="167"/>
      <c r="F29" s="168"/>
      <c r="G29" s="168"/>
      <c r="H29" s="168"/>
      <c r="I29" s="168"/>
      <c r="J29" s="19" t="s">
        <v>74</v>
      </c>
      <c r="K29" s="19"/>
      <c r="L29" s="19"/>
      <c r="M29" s="19"/>
      <c r="N29" s="19" t="s">
        <v>36</v>
      </c>
      <c r="O29" s="230" t="s">
        <v>81</v>
      </c>
      <c r="P29" s="230"/>
      <c r="Q29" s="230"/>
      <c r="R29" s="24" t="s">
        <v>37</v>
      </c>
      <c r="S29" s="229">
        <v>272</v>
      </c>
      <c r="T29" s="229"/>
      <c r="U29" s="229"/>
      <c r="V29" s="229"/>
      <c r="W29" s="25" t="s">
        <v>35</v>
      </c>
      <c r="X29" s="230" t="s">
        <v>80</v>
      </c>
      <c r="Y29" s="230"/>
      <c r="Z29" s="230"/>
      <c r="AA29" s="230"/>
      <c r="AB29" s="24"/>
      <c r="AC29" s="24"/>
      <c r="AD29" s="19" t="s">
        <v>75</v>
      </c>
      <c r="AE29" s="19"/>
      <c r="AF29" s="19"/>
      <c r="AG29" s="19"/>
      <c r="AH29" s="19" t="s">
        <v>36</v>
      </c>
      <c r="AI29" s="230" t="s">
        <v>81</v>
      </c>
      <c r="AJ29" s="230"/>
      <c r="AK29" s="230"/>
      <c r="AL29" s="24" t="s">
        <v>37</v>
      </c>
      <c r="AM29" s="230" t="s">
        <v>82</v>
      </c>
      <c r="AN29" s="230"/>
      <c r="AO29" s="230"/>
      <c r="AP29" s="19" t="s">
        <v>35</v>
      </c>
      <c r="AQ29" s="230" t="s">
        <v>83</v>
      </c>
      <c r="AR29" s="230"/>
      <c r="AS29" s="230"/>
      <c r="AT29" s="230"/>
      <c r="AU29" s="26"/>
      <c r="AV29" s="98"/>
    </row>
    <row r="30" spans="2:49" ht="25" customHeight="1">
      <c r="B30" s="156"/>
      <c r="C30" s="157"/>
      <c r="D30" s="158"/>
      <c r="E30" s="176" t="s">
        <v>43</v>
      </c>
      <c r="F30" s="177"/>
      <c r="G30" s="177"/>
      <c r="H30" s="177"/>
      <c r="I30" s="177"/>
      <c r="J30" s="10"/>
      <c r="K30" s="228" t="s">
        <v>108</v>
      </c>
      <c r="L30" s="228"/>
      <c r="M30" s="228"/>
      <c r="N30" s="228"/>
      <c r="O30" s="228"/>
      <c r="P30" s="228"/>
      <c r="Q30" s="228"/>
      <c r="R30" s="228"/>
      <c r="S30" s="228"/>
      <c r="T30" s="228"/>
      <c r="U30" s="228"/>
      <c r="V30" s="228"/>
      <c r="W30" s="228"/>
      <c r="X30" s="10" t="s">
        <v>39</v>
      </c>
      <c r="Y30" s="10"/>
      <c r="Z30" s="228" t="s">
        <v>110</v>
      </c>
      <c r="AA30" s="228"/>
      <c r="AB30" s="228"/>
      <c r="AC30" s="228"/>
      <c r="AD30" s="228"/>
      <c r="AE30" s="228"/>
      <c r="AF30" s="228"/>
      <c r="AG30" s="228"/>
      <c r="AH30" s="228"/>
      <c r="AI30" s="228"/>
      <c r="AJ30" s="228"/>
      <c r="AK30" s="228"/>
      <c r="AL30" s="228"/>
      <c r="AM30" s="228"/>
      <c r="AN30" s="228"/>
      <c r="AO30" s="228"/>
      <c r="AP30" s="228"/>
      <c r="AQ30" s="228"/>
      <c r="AR30" s="228"/>
      <c r="AS30" s="10"/>
      <c r="AT30" s="10"/>
      <c r="AU30" s="12"/>
      <c r="AV30" s="96"/>
    </row>
    <row r="31" spans="2:49" ht="16" customHeight="1">
      <c r="B31" s="179" t="s">
        <v>50</v>
      </c>
      <c r="C31" s="180"/>
      <c r="D31" s="180"/>
      <c r="E31" s="180"/>
      <c r="F31" s="180"/>
      <c r="G31" s="180"/>
      <c r="H31" s="180"/>
      <c r="I31" s="180"/>
      <c r="J31" s="180"/>
      <c r="K31" s="180"/>
      <c r="L31" s="180"/>
      <c r="M31" s="180"/>
      <c r="N31" s="180"/>
      <c r="O31" s="180"/>
      <c r="P31" s="180"/>
      <c r="Q31" s="180"/>
      <c r="R31" s="180"/>
      <c r="S31" s="181"/>
      <c r="T31" s="182" t="s">
        <v>45</v>
      </c>
      <c r="U31" s="180"/>
      <c r="V31" s="180"/>
      <c r="W31" s="180"/>
      <c r="X31" s="180"/>
      <c r="Y31" s="180"/>
      <c r="Z31" s="180"/>
      <c r="AA31" s="180"/>
      <c r="AB31" s="180"/>
      <c r="AC31" s="180"/>
      <c r="AD31" s="180"/>
      <c r="AE31" s="180"/>
      <c r="AF31" s="180"/>
      <c r="AG31" s="180"/>
      <c r="AH31" s="181"/>
      <c r="AI31" s="182" t="s">
        <v>17</v>
      </c>
      <c r="AJ31" s="180"/>
      <c r="AK31" s="180"/>
      <c r="AL31" s="180"/>
      <c r="AM31" s="180"/>
      <c r="AN31" s="180"/>
      <c r="AO31" s="180"/>
      <c r="AP31" s="180"/>
      <c r="AQ31" s="180"/>
      <c r="AR31" s="180"/>
      <c r="AS31" s="180"/>
      <c r="AT31" s="180"/>
      <c r="AU31" s="183"/>
      <c r="AV31" s="56"/>
      <c r="AW31" s="99"/>
    </row>
    <row r="32" spans="2:49" ht="16" customHeight="1">
      <c r="B32" s="212"/>
      <c r="C32" s="174"/>
      <c r="D32" s="175" t="s">
        <v>51</v>
      </c>
      <c r="E32" s="175"/>
      <c r="F32" s="175"/>
      <c r="G32" s="22" t="s">
        <v>24</v>
      </c>
      <c r="H32" s="174" t="s">
        <v>64</v>
      </c>
      <c r="I32" s="174"/>
      <c r="J32" s="175" t="s">
        <v>52</v>
      </c>
      <c r="K32" s="175"/>
      <c r="L32" s="175"/>
      <c r="M32" s="22" t="s">
        <v>24</v>
      </c>
      <c r="N32" s="174"/>
      <c r="O32" s="174"/>
      <c r="P32" s="175" t="s">
        <v>53</v>
      </c>
      <c r="Q32" s="175"/>
      <c r="R32" s="175"/>
      <c r="S32" s="22"/>
      <c r="T32" s="226" t="s">
        <v>78</v>
      </c>
      <c r="U32" s="223"/>
      <c r="V32" s="223"/>
      <c r="W32" s="223"/>
      <c r="X32" s="223"/>
      <c r="Y32" s="175" t="s">
        <v>27</v>
      </c>
      <c r="Z32" s="175"/>
      <c r="AA32" s="223">
        <v>0</v>
      </c>
      <c r="AB32" s="223"/>
      <c r="AC32" s="175" t="s">
        <v>55</v>
      </c>
      <c r="AD32" s="175"/>
      <c r="AE32" s="223">
        <v>0</v>
      </c>
      <c r="AF32" s="223"/>
      <c r="AG32" s="175" t="s">
        <v>29</v>
      </c>
      <c r="AH32" s="210"/>
      <c r="AI32" s="204" t="s">
        <v>36</v>
      </c>
      <c r="AJ32" s="223" t="s">
        <v>215</v>
      </c>
      <c r="AK32" s="223"/>
      <c r="AL32" s="223"/>
      <c r="AM32" s="175" t="s">
        <v>37</v>
      </c>
      <c r="AN32" s="175" t="s">
        <v>46</v>
      </c>
      <c r="AO32" s="175"/>
      <c r="AP32" s="225" t="s">
        <v>84</v>
      </c>
      <c r="AQ32" s="225"/>
      <c r="AR32" s="225"/>
      <c r="AS32" s="225"/>
      <c r="AT32" s="175" t="s">
        <v>19</v>
      </c>
      <c r="AU32" s="207"/>
      <c r="AV32" s="56"/>
    </row>
    <row r="33" spans="2:48" ht="16" customHeight="1">
      <c r="B33" s="185" t="s">
        <v>54</v>
      </c>
      <c r="C33" s="186"/>
      <c r="D33" s="186"/>
      <c r="E33" s="186"/>
      <c r="F33" s="186"/>
      <c r="G33" s="186"/>
      <c r="H33" s="186"/>
      <c r="I33" s="186"/>
      <c r="J33" s="186"/>
      <c r="K33" s="186"/>
      <c r="L33" s="186"/>
      <c r="M33" s="186"/>
      <c r="N33" s="186"/>
      <c r="O33" s="186"/>
      <c r="P33" s="186"/>
      <c r="Q33" s="186"/>
      <c r="R33" s="186"/>
      <c r="S33" s="187"/>
      <c r="T33" s="227"/>
      <c r="U33" s="224"/>
      <c r="V33" s="224"/>
      <c r="W33" s="224"/>
      <c r="X33" s="224"/>
      <c r="Y33" s="206"/>
      <c r="Z33" s="206"/>
      <c r="AA33" s="224"/>
      <c r="AB33" s="224"/>
      <c r="AC33" s="206"/>
      <c r="AD33" s="206"/>
      <c r="AE33" s="224"/>
      <c r="AF33" s="224"/>
      <c r="AG33" s="206"/>
      <c r="AH33" s="211"/>
      <c r="AI33" s="205"/>
      <c r="AJ33" s="224"/>
      <c r="AK33" s="224"/>
      <c r="AL33" s="224"/>
      <c r="AM33" s="206"/>
      <c r="AN33" s="206"/>
      <c r="AO33" s="206"/>
      <c r="AP33" s="222"/>
      <c r="AQ33" s="222"/>
      <c r="AR33" s="222"/>
      <c r="AS33" s="222"/>
      <c r="AT33" s="206"/>
      <c r="AU33" s="208"/>
      <c r="AV33" s="56"/>
    </row>
    <row r="34" spans="2:48" ht="21" customHeight="1">
      <c r="B34" s="122" t="s">
        <v>58</v>
      </c>
      <c r="C34" s="123"/>
      <c r="D34" s="123"/>
      <c r="E34" s="123"/>
      <c r="F34" s="123"/>
      <c r="G34" s="123"/>
      <c r="H34" s="123"/>
      <c r="I34" s="123"/>
      <c r="J34" s="124"/>
      <c r="K34" s="27"/>
      <c r="L34" s="191" t="s">
        <v>104</v>
      </c>
      <c r="M34" s="191"/>
      <c r="N34" s="17" t="s">
        <v>93</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47"/>
      <c r="AP34" s="192" t="s">
        <v>72</v>
      </c>
      <c r="AQ34" s="192"/>
      <c r="AR34" s="192"/>
      <c r="AS34" s="192"/>
      <c r="AT34" s="192"/>
      <c r="AU34" s="48"/>
      <c r="AV34" s="96"/>
    </row>
    <row r="35" spans="2:48" ht="21" customHeight="1">
      <c r="B35" s="188"/>
      <c r="C35" s="189"/>
      <c r="D35" s="189"/>
      <c r="E35" s="189"/>
      <c r="F35" s="189"/>
      <c r="G35" s="189"/>
      <c r="H35" s="189"/>
      <c r="I35" s="189"/>
      <c r="J35" s="190"/>
      <c r="K35" s="28"/>
      <c r="L35" s="193" t="s">
        <v>105</v>
      </c>
      <c r="M35" s="193"/>
      <c r="N35" s="10" t="s">
        <v>94</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94" t="s">
        <v>73</v>
      </c>
      <c r="AP35" s="108"/>
      <c r="AQ35" s="108"/>
      <c r="AR35" s="108"/>
      <c r="AS35" s="108"/>
      <c r="AT35" s="108"/>
      <c r="AU35" s="149"/>
      <c r="AV35" s="56"/>
    </row>
    <row r="36" spans="2:48" ht="21" customHeight="1">
      <c r="B36" s="198" t="s">
        <v>59</v>
      </c>
      <c r="C36" s="199"/>
      <c r="D36" s="199"/>
      <c r="E36" s="199"/>
      <c r="F36" s="199"/>
      <c r="G36" s="199"/>
      <c r="H36" s="199"/>
      <c r="I36" s="199"/>
      <c r="J36" s="200"/>
      <c r="K36" s="28"/>
      <c r="L36" s="193" t="s">
        <v>106</v>
      </c>
      <c r="M36" s="193"/>
      <c r="N36" s="10" t="s">
        <v>95</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95"/>
      <c r="AP36" s="108"/>
      <c r="AQ36" s="108"/>
      <c r="AR36" s="108"/>
      <c r="AS36" s="108"/>
      <c r="AT36" s="108"/>
      <c r="AU36" s="149"/>
      <c r="AV36" s="56"/>
    </row>
    <row r="37" spans="2:48" ht="21" customHeight="1">
      <c r="B37" s="201"/>
      <c r="C37" s="202"/>
      <c r="D37" s="202"/>
      <c r="E37" s="202"/>
      <c r="F37" s="202"/>
      <c r="G37" s="202"/>
      <c r="H37" s="202"/>
      <c r="I37" s="202"/>
      <c r="J37" s="203"/>
      <c r="K37" s="28"/>
      <c r="L37" s="184" t="s">
        <v>91</v>
      </c>
      <c r="M37" s="184"/>
      <c r="N37" s="29" t="s">
        <v>96</v>
      </c>
      <c r="O37" s="29"/>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96"/>
      <c r="AP37" s="144"/>
      <c r="AQ37" s="144"/>
      <c r="AR37" s="144"/>
      <c r="AS37" s="144"/>
      <c r="AT37" s="144"/>
      <c r="AU37" s="197"/>
      <c r="AV37" s="56"/>
    </row>
    <row r="38" spans="2:48" ht="17" customHeight="1">
      <c r="B38" s="136" t="s">
        <v>60</v>
      </c>
      <c r="C38" s="137"/>
      <c r="D38" s="137"/>
      <c r="E38" s="137"/>
      <c r="F38" s="137"/>
      <c r="G38" s="137"/>
      <c r="H38" s="137"/>
      <c r="I38" s="137"/>
      <c r="J38" s="138"/>
      <c r="K38" s="27"/>
      <c r="L38" s="193" t="s">
        <v>87</v>
      </c>
      <c r="M38" s="193"/>
      <c r="N38" s="30" t="s">
        <v>97</v>
      </c>
      <c r="O38" s="17"/>
      <c r="P38" s="17"/>
      <c r="Q38" s="17"/>
      <c r="R38" s="17"/>
      <c r="S38" s="17"/>
      <c r="T38" s="17"/>
      <c r="U38" s="17"/>
      <c r="V38" s="17"/>
      <c r="W38" s="17"/>
      <c r="X38" s="17"/>
      <c r="Y38" s="17"/>
      <c r="Z38" s="17"/>
      <c r="AA38" s="17"/>
      <c r="AB38" s="11"/>
      <c r="AC38" s="193" t="s">
        <v>105</v>
      </c>
      <c r="AD38" s="193"/>
      <c r="AE38" s="17" t="s">
        <v>99</v>
      </c>
      <c r="AF38" s="17"/>
      <c r="AG38" s="17"/>
      <c r="AH38" s="17"/>
      <c r="AI38" s="17"/>
      <c r="AJ38" s="17"/>
      <c r="AK38" s="17"/>
      <c r="AL38" s="17"/>
      <c r="AM38" s="17"/>
      <c r="AN38" s="17"/>
      <c r="AO38" s="17"/>
      <c r="AP38" s="17"/>
      <c r="AQ38" s="17"/>
      <c r="AR38" s="17"/>
      <c r="AS38" s="17"/>
      <c r="AT38" s="17"/>
      <c r="AU38" s="18"/>
      <c r="AV38" s="96"/>
    </row>
    <row r="39" spans="2:48" ht="17" customHeight="1">
      <c r="B39" s="219" t="s">
        <v>61</v>
      </c>
      <c r="C39" s="220"/>
      <c r="D39" s="220"/>
      <c r="E39" s="220"/>
      <c r="F39" s="220"/>
      <c r="G39" s="220"/>
      <c r="H39" s="220"/>
      <c r="I39" s="220"/>
      <c r="J39" s="221"/>
      <c r="K39" s="31"/>
      <c r="L39" s="184" t="s">
        <v>106</v>
      </c>
      <c r="M39" s="184"/>
      <c r="N39" s="29" t="s">
        <v>98</v>
      </c>
      <c r="O39" s="13"/>
      <c r="P39" s="13"/>
      <c r="Q39" s="13"/>
      <c r="R39" s="13"/>
      <c r="S39" s="13"/>
      <c r="T39" s="13"/>
      <c r="U39" s="13"/>
      <c r="V39" s="13"/>
      <c r="W39" s="13"/>
      <c r="X39" s="13"/>
      <c r="Y39" s="13"/>
      <c r="Z39" s="13"/>
      <c r="AA39" s="13"/>
      <c r="AB39" s="15"/>
      <c r="AC39" s="184" t="s">
        <v>107</v>
      </c>
      <c r="AD39" s="184"/>
      <c r="AE39" s="13" t="s">
        <v>100</v>
      </c>
      <c r="AF39" s="13"/>
      <c r="AG39" s="13"/>
      <c r="AH39" s="13"/>
      <c r="AI39" s="13"/>
      <c r="AJ39" s="13"/>
      <c r="AK39" s="13"/>
      <c r="AL39" s="13"/>
      <c r="AM39" s="13"/>
      <c r="AN39" s="13"/>
      <c r="AO39" s="13"/>
      <c r="AP39" s="13"/>
      <c r="AQ39" s="13"/>
      <c r="AR39" s="13"/>
      <c r="AS39" s="13"/>
      <c r="AT39" s="13"/>
      <c r="AU39" s="32"/>
      <c r="AV39" s="96"/>
    </row>
    <row r="40" spans="2:48" ht="17" customHeight="1">
      <c r="B40" s="139" t="s">
        <v>62</v>
      </c>
      <c r="C40" s="140"/>
      <c r="D40" s="140"/>
      <c r="E40" s="140"/>
      <c r="F40" s="140"/>
      <c r="G40" s="140"/>
      <c r="H40" s="140"/>
      <c r="I40" s="140"/>
      <c r="J40" s="141"/>
      <c r="K40" s="1" t="s">
        <v>57</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2"/>
      <c r="AV40" s="96"/>
    </row>
    <row r="41" spans="2:48" ht="17" customHeight="1">
      <c r="B41" s="139"/>
      <c r="C41" s="140"/>
      <c r="D41" s="140"/>
      <c r="E41" s="140"/>
      <c r="F41" s="140"/>
      <c r="G41" s="140"/>
      <c r="H41" s="140"/>
      <c r="I41" s="140"/>
      <c r="J41" s="141"/>
      <c r="K41" s="28"/>
      <c r="L41" s="193" t="s">
        <v>87</v>
      </c>
      <c r="M41" s="193"/>
      <c r="N41" s="33" t="s">
        <v>101</v>
      </c>
      <c r="O41" s="33"/>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2"/>
      <c r="AV41" s="96"/>
    </row>
    <row r="42" spans="2:48" ht="17" customHeight="1">
      <c r="B42" s="198" t="s">
        <v>63</v>
      </c>
      <c r="C42" s="199"/>
      <c r="D42" s="199"/>
      <c r="E42" s="199"/>
      <c r="F42" s="199"/>
      <c r="G42" s="199"/>
      <c r="H42" s="199"/>
      <c r="I42" s="199"/>
      <c r="J42" s="200"/>
      <c r="K42" s="49"/>
      <c r="L42" s="193" t="s">
        <v>105</v>
      </c>
      <c r="M42" s="193"/>
      <c r="N42" s="33" t="s">
        <v>102</v>
      </c>
      <c r="O42" s="33"/>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2"/>
      <c r="AV42" s="96"/>
    </row>
    <row r="43" spans="2:48" ht="17" customHeight="1" thickBot="1">
      <c r="B43" s="215"/>
      <c r="C43" s="216"/>
      <c r="D43" s="216"/>
      <c r="E43" s="216"/>
      <c r="F43" s="216"/>
      <c r="G43" s="216"/>
      <c r="H43" s="216"/>
      <c r="I43" s="216"/>
      <c r="J43" s="217"/>
      <c r="K43" s="49"/>
      <c r="L43" s="184" t="s">
        <v>106</v>
      </c>
      <c r="M43" s="184"/>
      <c r="N43" s="34" t="s">
        <v>103</v>
      </c>
      <c r="O43" s="34"/>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6"/>
      <c r="AV43" s="96"/>
    </row>
    <row r="44" spans="2:48">
      <c r="B44" s="218" t="s">
        <v>45</v>
      </c>
      <c r="C44" s="214"/>
      <c r="D44" s="214"/>
      <c r="E44" s="214"/>
      <c r="F44" s="214"/>
      <c r="G44" s="214"/>
      <c r="H44" s="214"/>
      <c r="I44" s="214"/>
      <c r="J44" s="218"/>
      <c r="K44" s="214"/>
      <c r="L44" s="214"/>
      <c r="M44" s="214"/>
      <c r="N44" s="37" t="s">
        <v>27</v>
      </c>
      <c r="O44" s="37"/>
      <c r="P44" s="214"/>
      <c r="Q44" s="214"/>
      <c r="R44" s="37" t="s">
        <v>28</v>
      </c>
      <c r="S44" s="37"/>
      <c r="T44" s="214"/>
      <c r="U44" s="214"/>
      <c r="V44" s="37" t="s">
        <v>29</v>
      </c>
      <c r="W44" s="37"/>
      <c r="X44" s="38"/>
      <c r="Y44" s="214" t="s">
        <v>17</v>
      </c>
      <c r="Z44" s="214"/>
      <c r="AA44" s="214"/>
      <c r="AB44" s="214"/>
      <c r="AC44" s="214"/>
      <c r="AD44" s="214"/>
      <c r="AE44" s="214"/>
      <c r="AF44" s="39"/>
      <c r="AG44" s="37"/>
      <c r="AH44" s="37" t="s">
        <v>46</v>
      </c>
      <c r="AI44" s="37"/>
      <c r="AJ44" s="214"/>
      <c r="AK44" s="214"/>
      <c r="AL44" s="214"/>
      <c r="AM44" s="214"/>
      <c r="AN44" s="214"/>
      <c r="AO44" s="214"/>
      <c r="AP44" s="37" t="s">
        <v>19</v>
      </c>
      <c r="AQ44" s="37"/>
      <c r="AR44" s="37"/>
      <c r="AS44" s="37"/>
      <c r="AT44" s="37"/>
      <c r="AU44" s="38"/>
      <c r="AV44" s="96"/>
    </row>
    <row r="45" spans="2:48" ht="15" customHeight="1">
      <c r="B45" s="2" t="s">
        <v>47</v>
      </c>
      <c r="G45" s="2" t="s">
        <v>48</v>
      </c>
      <c r="I45" s="2" t="s">
        <v>49</v>
      </c>
      <c r="AV45" s="93"/>
    </row>
    <row r="46" spans="2:48" ht="15" customHeight="1">
      <c r="I46" s="40" t="s">
        <v>85</v>
      </c>
      <c r="AV46" s="93"/>
    </row>
    <row r="47" spans="2:48" ht="13.5" thickBot="1">
      <c r="AV47" s="93"/>
    </row>
    <row r="48" spans="2:48" ht="10" customHeight="1">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3"/>
      <c r="AV48" s="96"/>
    </row>
    <row r="49" spans="2:48">
      <c r="B49" s="44"/>
      <c r="C49" s="189" t="s">
        <v>65</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2"/>
      <c r="AV49" s="96"/>
    </row>
    <row r="50" spans="2:48">
      <c r="B50" s="44"/>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2"/>
      <c r="AV50" s="96"/>
    </row>
    <row r="51" spans="2:48" ht="13" customHeight="1">
      <c r="B51" s="44"/>
      <c r="C51" s="268" t="s">
        <v>247</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12"/>
      <c r="AV51" s="96"/>
    </row>
    <row r="52" spans="2:48" ht="13" customHeight="1">
      <c r="B52" s="44"/>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12"/>
      <c r="AV52" s="96"/>
    </row>
    <row r="53" spans="2:48" ht="13" customHeight="1">
      <c r="B53" s="44"/>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12"/>
      <c r="AV53" s="96"/>
    </row>
    <row r="54" spans="2:48" ht="13" customHeight="1">
      <c r="B54" s="44"/>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12"/>
      <c r="AV54" s="96"/>
    </row>
    <row r="55" spans="2:48">
      <c r="B55" s="44"/>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12"/>
      <c r="AV55" s="96"/>
    </row>
    <row r="56" spans="2:48">
      <c r="B56" s="44"/>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2"/>
      <c r="AV56" s="96"/>
    </row>
    <row r="57" spans="2:48">
      <c r="B57" s="44"/>
      <c r="E57" s="10" t="s">
        <v>24</v>
      </c>
      <c r="F57" s="10" t="s">
        <v>66</v>
      </c>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2"/>
      <c r="AV57" s="96"/>
    </row>
    <row r="58" spans="2:48">
      <c r="B58" s="44"/>
      <c r="E58" s="10" t="s">
        <v>24</v>
      </c>
      <c r="F58" s="10" t="s">
        <v>67</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2"/>
      <c r="AV58" s="96"/>
    </row>
    <row r="59" spans="2:48">
      <c r="B59" s="44"/>
      <c r="E59" s="10" t="s">
        <v>24</v>
      </c>
      <c r="F59" s="10" t="s">
        <v>68</v>
      </c>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2"/>
      <c r="AV59" s="96"/>
    </row>
    <row r="60" spans="2:48">
      <c r="B60" s="44"/>
      <c r="E60" s="10" t="s">
        <v>24</v>
      </c>
      <c r="F60" s="10" t="s">
        <v>69</v>
      </c>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2"/>
      <c r="AV60" s="96"/>
    </row>
    <row r="61" spans="2:48">
      <c r="B61" s="44"/>
      <c r="E61" s="10" t="s">
        <v>24</v>
      </c>
      <c r="F61" s="10" t="s">
        <v>70</v>
      </c>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2"/>
      <c r="AV61" s="96"/>
    </row>
    <row r="62" spans="2:48">
      <c r="B62" s="44"/>
      <c r="E62" s="10" t="s">
        <v>24</v>
      </c>
      <c r="F62" s="10" t="s">
        <v>56</v>
      </c>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2"/>
      <c r="AV62" s="96"/>
    </row>
    <row r="63" spans="2:48">
      <c r="B63" s="44"/>
      <c r="E63" s="10" t="s">
        <v>24</v>
      </c>
      <c r="F63" s="10" t="s">
        <v>71</v>
      </c>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2"/>
      <c r="AV63" s="96"/>
    </row>
    <row r="64" spans="2:48">
      <c r="B64" s="44"/>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2"/>
      <c r="AV64" s="96"/>
    </row>
    <row r="65" spans="2:48" ht="13.5" thickBot="1">
      <c r="B65" s="4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6"/>
      <c r="AV65" s="96"/>
    </row>
    <row r="66" spans="2:48">
      <c r="AV66" s="93"/>
    </row>
  </sheetData>
  <mergeCells count="136">
    <mergeCell ref="C51:AT55"/>
    <mergeCell ref="AF3:AK3"/>
    <mergeCell ref="AL3:AM3"/>
    <mergeCell ref="AN3:AO3"/>
    <mergeCell ref="AP3:AQ3"/>
    <mergeCell ref="AR3:AS3"/>
    <mergeCell ref="AT3:AU3"/>
    <mergeCell ref="C4:N4"/>
    <mergeCell ref="AK5:AU5"/>
    <mergeCell ref="I7:AJ8"/>
    <mergeCell ref="AL7:AO7"/>
    <mergeCell ref="AL8:AO8"/>
    <mergeCell ref="C10:Z11"/>
    <mergeCell ref="AB10:AH10"/>
    <mergeCell ref="AJ10:AU11"/>
    <mergeCell ref="AB11:AH11"/>
    <mergeCell ref="B12:I13"/>
    <mergeCell ref="K12:Q12"/>
    <mergeCell ref="S12:AU13"/>
    <mergeCell ref="K13:Q13"/>
    <mergeCell ref="B14:AU15"/>
    <mergeCell ref="B16:I16"/>
    <mergeCell ref="L16:M16"/>
    <mergeCell ref="U16:V16"/>
    <mergeCell ref="AK16:AQ16"/>
    <mergeCell ref="AP17:AQ17"/>
    <mergeCell ref="AR17:AU17"/>
    <mergeCell ref="B18:I18"/>
    <mergeCell ref="K18:R18"/>
    <mergeCell ref="T18:AB18"/>
    <mergeCell ref="AC18:AG18"/>
    <mergeCell ref="AH18:AI18"/>
    <mergeCell ref="AJ18:AK18"/>
    <mergeCell ref="AN18:AO18"/>
    <mergeCell ref="AR18:AS18"/>
    <mergeCell ref="B17:I17"/>
    <mergeCell ref="K17:R17"/>
    <mergeCell ref="T17:AB17"/>
    <mergeCell ref="AC17:AG17"/>
    <mergeCell ref="AI17:AJ17"/>
    <mergeCell ref="AM17:AN17"/>
    <mergeCell ref="B23:I23"/>
    <mergeCell ref="K23:W23"/>
    <mergeCell ref="Z23:AR23"/>
    <mergeCell ref="AC20:AF20"/>
    <mergeCell ref="AG20:AP20"/>
    <mergeCell ref="AQ20:AU20"/>
    <mergeCell ref="K21:Y21"/>
    <mergeCell ref="Z21:AE21"/>
    <mergeCell ref="AF21:AU21"/>
    <mergeCell ref="B19:I22"/>
    <mergeCell ref="L19:O19"/>
    <mergeCell ref="Q19:U19"/>
    <mergeCell ref="K20:R20"/>
    <mergeCell ref="S20:T20"/>
    <mergeCell ref="U20:AB20"/>
    <mergeCell ref="P22:R22"/>
    <mergeCell ref="T22:W22"/>
    <mergeCell ref="Y22:AB22"/>
    <mergeCell ref="AC27:AF27"/>
    <mergeCell ref="AG27:AP27"/>
    <mergeCell ref="AQ27:AU27"/>
    <mergeCell ref="K28:Y28"/>
    <mergeCell ref="Z28:AE28"/>
    <mergeCell ref="AF28:AU28"/>
    <mergeCell ref="K27:R27"/>
    <mergeCell ref="S27:T27"/>
    <mergeCell ref="AR22:AU22"/>
    <mergeCell ref="J32:L32"/>
    <mergeCell ref="N32:O32"/>
    <mergeCell ref="P32:R32"/>
    <mergeCell ref="E30:I30"/>
    <mergeCell ref="K30:W30"/>
    <mergeCell ref="Z30:AR30"/>
    <mergeCell ref="B31:S31"/>
    <mergeCell ref="T31:AH31"/>
    <mergeCell ref="AI31:AU31"/>
    <mergeCell ref="B24:D30"/>
    <mergeCell ref="E24:I25"/>
    <mergeCell ref="K25:Z25"/>
    <mergeCell ref="AA25:AC25"/>
    <mergeCell ref="AD25:AT25"/>
    <mergeCell ref="E26:I29"/>
    <mergeCell ref="L26:O26"/>
    <mergeCell ref="Q26:U26"/>
    <mergeCell ref="O29:Q29"/>
    <mergeCell ref="S29:V29"/>
    <mergeCell ref="X29:AA29"/>
    <mergeCell ref="AI29:AK29"/>
    <mergeCell ref="AM29:AO29"/>
    <mergeCell ref="AQ29:AT29"/>
    <mergeCell ref="U27:AB27"/>
    <mergeCell ref="B33:S33"/>
    <mergeCell ref="B34:J35"/>
    <mergeCell ref="L34:M34"/>
    <mergeCell ref="AP34:AT34"/>
    <mergeCell ref="L35:M35"/>
    <mergeCell ref="AO35:AU37"/>
    <mergeCell ref="B36:J37"/>
    <mergeCell ref="L36:M36"/>
    <mergeCell ref="L37:M37"/>
    <mergeCell ref="AI32:AI33"/>
    <mergeCell ref="AJ32:AL33"/>
    <mergeCell ref="AM32:AM33"/>
    <mergeCell ref="AN32:AO33"/>
    <mergeCell ref="AP32:AS33"/>
    <mergeCell ref="AT32:AU33"/>
    <mergeCell ref="T32:X33"/>
    <mergeCell ref="Y32:Z33"/>
    <mergeCell ref="AA32:AB33"/>
    <mergeCell ref="AC32:AD33"/>
    <mergeCell ref="AE32:AF33"/>
    <mergeCell ref="AG32:AH33"/>
    <mergeCell ref="B32:C32"/>
    <mergeCell ref="D32:F32"/>
    <mergeCell ref="H32:I32"/>
    <mergeCell ref="AN22:AP22"/>
    <mergeCell ref="AJ22:AL22"/>
    <mergeCell ref="P44:Q44"/>
    <mergeCell ref="T44:U44"/>
    <mergeCell ref="Y44:AE44"/>
    <mergeCell ref="AJ44:AO44"/>
    <mergeCell ref="C49:AT49"/>
    <mergeCell ref="B40:J41"/>
    <mergeCell ref="L41:M41"/>
    <mergeCell ref="B42:J43"/>
    <mergeCell ref="L42:M42"/>
    <mergeCell ref="L43:M43"/>
    <mergeCell ref="B44:I44"/>
    <mergeCell ref="J44:M44"/>
    <mergeCell ref="B38:J38"/>
    <mergeCell ref="L38:M38"/>
    <mergeCell ref="AC38:AD38"/>
    <mergeCell ref="B39:J39"/>
    <mergeCell ref="L39:M39"/>
    <mergeCell ref="AC39:AD39"/>
  </mergeCells>
  <phoneticPr fontId="1" type="halfwidthKatakana"/>
  <dataValidations count="3">
    <dataValidation type="list" allowBlank="1" showInputMessage="1" showErrorMessage="1" sqref="AQ27:AV27">
      <formula1>$A$7:$D$7</formula1>
    </dataValidation>
    <dataValidation type="list" allowBlank="1" showInputMessage="1" showErrorMessage="1" sqref="S27:T27">
      <formula1>$A$5:$D$5</formula1>
    </dataValidation>
    <dataValidation type="list" allowBlank="1" showInputMessage="1" showErrorMessage="1" sqref="B32:C32 H32:I32 N32:O32 AP17:AQ17">
      <formula1>"○"</formula1>
    </dataValidation>
  </dataValidations>
  <pageMargins left="0.82677165354330717" right="0.43307086614173229" top="0.35433070866141736"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リスト!$A$6:$B$6</xm:f>
          </x14:formula1>
          <xm:sqref>AC27:AF27 AC20:AF20</xm:sqref>
        </x14:dataValidation>
        <x14:dataValidation type="list" allowBlank="1" showInputMessage="1" showErrorMessage="1">
          <x14:formula1>
            <xm:f>リスト!$A$7:$D$7</xm:f>
          </x14:formula1>
          <xm:sqref>AQ20:AV20</xm:sqref>
        </x14:dataValidation>
        <x14:dataValidation type="list" allowBlank="1" showInputMessage="1" showErrorMessage="1">
          <x14:formula1>
            <xm:f>リスト!$A$5:$D$5</xm:f>
          </x14:formula1>
          <xm:sqref>S20:T20</xm:sqref>
        </x14:dataValidation>
        <x14:dataValidation type="list" allowBlank="1" showInputMessage="1" showErrorMessage="1">
          <x14:formula1>
            <xm:f>リスト!$A$4:$C$4</xm:f>
          </x14:formula1>
          <xm:sqref>AH18:AI18</xm:sqref>
        </x14:dataValidation>
        <x14:dataValidation type="list" allowBlank="1" showInputMessage="1" showErrorMessage="1">
          <x14:formula1>
            <xm:f>リスト!$A$2:$B$2</xm:f>
          </x14:formula1>
          <xm:sqref>AM17:AN17</xm:sqref>
        </x14:dataValidation>
        <x14:dataValidation type="list" allowBlank="1" showInputMessage="1" showErrorMessage="1">
          <x14:formula1>
            <xm:f>リスト!$A$1:$B$1</xm:f>
          </x14:formula1>
          <xm:sqref>AI17:AJ17</xm:sqref>
        </x14:dataValidation>
        <x14:dataValidation type="list" allowBlank="1" showInputMessage="1" showErrorMessage="1">
          <x14:formula1>
            <xm:f>リスト!$A$8:$B$8</xm:f>
          </x14:formula1>
          <xm:sqref>L34:M34 L16:M16 L41:M41 L38:M38</xm:sqref>
        </x14:dataValidation>
        <x14:dataValidation type="list" allowBlank="1" showInputMessage="1" showErrorMessage="1">
          <x14:formula1>
            <xm:f>リスト!$A$11:$B$11</xm:f>
          </x14:formula1>
          <xm:sqref>L37:M37 AC39:AD39</xm:sqref>
        </x14:dataValidation>
        <x14:dataValidation type="list" allowBlank="1" showInputMessage="1" showErrorMessage="1">
          <x14:formula1>
            <xm:f>リスト!$A$10:$B$10</xm:f>
          </x14:formula1>
          <xm:sqref>L36:M36 L43:M43 L39:M39</xm:sqref>
        </x14:dataValidation>
        <x14:dataValidation type="list" allowBlank="1" showInputMessage="1" showErrorMessage="1">
          <x14:formula1>
            <xm:f>リスト!$A$9:$B$9</xm:f>
          </x14:formula1>
          <xm:sqref>U16:V16 L42:M42 AC38:AD38 L35:M35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
  <sheetViews>
    <sheetView workbookViewId="0">
      <selection activeCell="P4" sqref="P4"/>
    </sheetView>
  </sheetViews>
  <sheetFormatPr defaultRowHeight="18"/>
  <cols>
    <col min="30" max="30" width="8.83203125" customWidth="1"/>
    <col min="55" max="55" width="8.83203125" customWidth="1"/>
  </cols>
  <sheetData>
    <row r="1" spans="1:57" s="59" customFormat="1" ht="13.5" customHeight="1">
      <c r="A1" s="253" t="s">
        <v>133</v>
      </c>
      <c r="B1" s="255" t="s">
        <v>134</v>
      </c>
      <c r="C1" s="255" t="s">
        <v>135</v>
      </c>
      <c r="D1" s="255" t="s">
        <v>136</v>
      </c>
      <c r="E1" s="257" t="s">
        <v>137</v>
      </c>
      <c r="F1" s="257"/>
      <c r="G1" s="257"/>
      <c r="H1" s="257"/>
      <c r="I1" s="257" t="s">
        <v>138</v>
      </c>
      <c r="J1" s="257"/>
      <c r="K1" s="257"/>
      <c r="L1" s="257"/>
      <c r="M1" s="257"/>
      <c r="N1" s="258" t="s">
        <v>139</v>
      </c>
      <c r="O1" s="260" t="s">
        <v>140</v>
      </c>
      <c r="P1" s="258" t="s">
        <v>141</v>
      </c>
      <c r="Q1" s="260" t="s">
        <v>142</v>
      </c>
      <c r="R1" s="262" t="s">
        <v>143</v>
      </c>
      <c r="S1" s="251" t="s">
        <v>144</v>
      </c>
      <c r="T1" s="257" t="s">
        <v>145</v>
      </c>
      <c r="U1" s="257"/>
      <c r="V1" s="257"/>
      <c r="W1" s="257"/>
      <c r="X1" s="257"/>
      <c r="Y1" s="257"/>
      <c r="Z1" s="264" t="s">
        <v>146</v>
      </c>
      <c r="AA1" s="264"/>
      <c r="AB1" s="264"/>
      <c r="AC1" s="264"/>
      <c r="AD1" s="264"/>
      <c r="AE1" s="264"/>
      <c r="AF1" s="264"/>
      <c r="AG1" s="264"/>
      <c r="AH1" s="264"/>
      <c r="AI1" s="264"/>
      <c r="AJ1" s="264"/>
      <c r="AK1" s="265" t="s">
        <v>147</v>
      </c>
      <c r="AL1" s="265"/>
      <c r="AM1" s="265"/>
      <c r="AN1" s="265"/>
      <c r="AO1" s="265"/>
      <c r="AP1" s="265"/>
      <c r="AQ1" s="265"/>
      <c r="AR1" s="265"/>
      <c r="AS1" s="265"/>
      <c r="AT1" s="265"/>
      <c r="AU1" s="265"/>
      <c r="AV1" s="265"/>
      <c r="AW1" s="265"/>
      <c r="AX1" s="265"/>
      <c r="AY1" s="265"/>
      <c r="AZ1" s="265" t="s">
        <v>148</v>
      </c>
      <c r="BA1" s="265"/>
      <c r="BB1" s="265"/>
      <c r="BC1" s="265"/>
      <c r="BD1" s="266" t="s">
        <v>149</v>
      </c>
      <c r="BE1" s="58" t="s">
        <v>150</v>
      </c>
    </row>
    <row r="2" spans="1:57" s="84" customFormat="1" ht="36">
      <c r="A2" s="254"/>
      <c r="B2" s="256"/>
      <c r="C2" s="256"/>
      <c r="D2" s="256"/>
      <c r="E2" s="60" t="s">
        <v>151</v>
      </c>
      <c r="F2" s="61" t="s">
        <v>152</v>
      </c>
      <c r="G2" s="61" t="s">
        <v>153</v>
      </c>
      <c r="H2" s="62" t="s">
        <v>154</v>
      </c>
      <c r="I2" s="63" t="s">
        <v>155</v>
      </c>
      <c r="J2" s="61" t="s">
        <v>156</v>
      </c>
      <c r="K2" s="61" t="s">
        <v>157</v>
      </c>
      <c r="L2" s="61" t="s">
        <v>158</v>
      </c>
      <c r="M2" s="64" t="s">
        <v>159</v>
      </c>
      <c r="N2" s="259"/>
      <c r="O2" s="261"/>
      <c r="P2" s="259"/>
      <c r="Q2" s="261"/>
      <c r="R2" s="263"/>
      <c r="S2" s="252"/>
      <c r="T2" s="65" t="s">
        <v>160</v>
      </c>
      <c r="U2" s="66" t="s">
        <v>131</v>
      </c>
      <c r="V2" s="66" t="s">
        <v>161</v>
      </c>
      <c r="W2" s="61" t="s">
        <v>162</v>
      </c>
      <c r="X2" s="67" t="s">
        <v>163</v>
      </c>
      <c r="Y2" s="62" t="s">
        <v>164</v>
      </c>
      <c r="Z2" s="68" t="s">
        <v>165</v>
      </c>
      <c r="AA2" s="101" t="s">
        <v>166</v>
      </c>
      <c r="AB2" s="69" t="s">
        <v>159</v>
      </c>
      <c r="AC2" s="70" t="s">
        <v>167</v>
      </c>
      <c r="AD2" s="70" t="s">
        <v>168</v>
      </c>
      <c r="AE2" s="71" t="s">
        <v>169</v>
      </c>
      <c r="AF2" s="72" t="s">
        <v>170</v>
      </c>
      <c r="AG2" s="73" t="s">
        <v>132</v>
      </c>
      <c r="AH2" s="74" t="s">
        <v>171</v>
      </c>
      <c r="AI2" s="75" t="s">
        <v>172</v>
      </c>
      <c r="AJ2" s="76" t="s">
        <v>173</v>
      </c>
      <c r="AK2" s="77" t="s">
        <v>174</v>
      </c>
      <c r="AL2" s="78" t="s">
        <v>175</v>
      </c>
      <c r="AM2" s="79" t="s">
        <v>165</v>
      </c>
      <c r="AN2" s="80" t="s">
        <v>176</v>
      </c>
      <c r="AO2" s="81" t="s">
        <v>167</v>
      </c>
      <c r="AP2" s="70" t="s">
        <v>168</v>
      </c>
      <c r="AQ2" s="71" t="s">
        <v>177</v>
      </c>
      <c r="AR2" s="72" t="s">
        <v>178</v>
      </c>
      <c r="AS2" s="73" t="s">
        <v>179</v>
      </c>
      <c r="AT2" s="74" t="s">
        <v>171</v>
      </c>
      <c r="AU2" s="75" t="s">
        <v>172</v>
      </c>
      <c r="AV2" s="73" t="s">
        <v>180</v>
      </c>
      <c r="AW2" s="74" t="s">
        <v>181</v>
      </c>
      <c r="AX2" s="75" t="s">
        <v>182</v>
      </c>
      <c r="AY2" s="76" t="s">
        <v>173</v>
      </c>
      <c r="AZ2" s="82" t="s">
        <v>179</v>
      </c>
      <c r="BA2" s="71" t="s">
        <v>171</v>
      </c>
      <c r="BB2" s="78" t="s">
        <v>172</v>
      </c>
      <c r="BC2" s="101" t="s">
        <v>173</v>
      </c>
      <c r="BD2" s="267"/>
      <c r="BE2" s="83"/>
    </row>
    <row r="3" spans="1:57" ht="18" customHeight="1">
      <c r="B3">
        <f>入力シート!AJ44</f>
        <v>0</v>
      </c>
      <c r="C3">
        <f>IF(入力シート!L16=リスト!B8,"N",入力シート!AK16)</f>
        <v>0</v>
      </c>
      <c r="D3" t="str">
        <f>入力シート!J44&amp;"."&amp;入力シート!P44&amp;"."&amp;入力シート!T44</f>
        <v>..</v>
      </c>
      <c r="E3" t="str">
        <f>IF(入力シート!L38=リスト!B8,"○","　")</f>
        <v>　</v>
      </c>
      <c r="F3" t="str">
        <f>IF(入力シート!AC38=リスト!B9,"○","　")</f>
        <v>　</v>
      </c>
      <c r="G3" t="str">
        <f>IF(入力シート!L39=リスト!B10,"○","　")</f>
        <v>　</v>
      </c>
      <c r="N3">
        <f>入力シート!K18</f>
        <v>0</v>
      </c>
      <c r="O3">
        <f>入力シート!T18</f>
        <v>0</v>
      </c>
      <c r="P3" t="str" ph="1">
        <f>PHONETIC(入力シート!K17)</f>
        <v/>
      </c>
      <c r="Q3" t="str" ph="1">
        <f>PHONETIC(入力シート!T17)</f>
        <v/>
      </c>
      <c r="R3" t="str">
        <f>IF(入力シート!AI17=リスト!B1,リスト!A1,IF(入力シート!AM17=リスト!B2,リスト!A2,"その他"))</f>
        <v>その他</v>
      </c>
      <c r="S3" t="str">
        <f>入力シート!AH18&amp;入力シート!AJ18&amp;"."&amp;入力シート!AN18&amp;"."&amp;入力シート!AR18</f>
        <v>..</v>
      </c>
      <c r="T3" t="str">
        <f>IF(入力シート!B32="○","一級",IF(入力シート!H32="○","二級",IF(入力シート!N32="○","木造","　")))</f>
        <v>　</v>
      </c>
      <c r="U3" t="str">
        <f>IF(入力シート!B32="○",入力シート!AP32,"　")</f>
        <v>　</v>
      </c>
      <c r="V3" t="str">
        <f>IF(入力シート!H32="○",入力シート!AP32,"　")</f>
        <v>　</v>
      </c>
      <c r="W3" t="str">
        <f>IF(入力シート!H32="○",入力シート!AJ32,"　")</f>
        <v>　</v>
      </c>
      <c r="X3" t="str">
        <f>IF(入力シート!N32="○",入力シート!AP32,"　")</f>
        <v>　</v>
      </c>
      <c r="Y3" t="str">
        <f>IF(入力シート!N32="○",入力シート!AJ32,"　")</f>
        <v>　</v>
      </c>
      <c r="Z3" t="str">
        <f>IF(リスト!A13="岐阜","岐阜",IF(リスト!B13="西濃","西濃",IF(リスト!C13="中濃","中濃",IF(リスト!D13="東濃","東濃",IF(リスト!E13="飛騨","飛騨","県外")))))</f>
        <v>県外</v>
      </c>
      <c r="AA3" t="str">
        <f>入力シート!L19&amp;入力シート!Q19</f>
        <v/>
      </c>
      <c r="AB3" t="str">
        <f>入力シート!K20&amp;入力シート!S20</f>
        <v>県</v>
      </c>
      <c r="AC3" t="str">
        <f>IF(入力シート!AC20=リスト!B6,入力シート!U20&amp;"郡",入力シート!AG20&amp;"市")</f>
        <v>市</v>
      </c>
      <c r="AD3" t="str">
        <f>IF(入力シート!AC20=リスト!A6,入力シート!AG20&amp;入力シート!AQ20,入力シート!U20&amp;入力シート!AC20&amp;入力シート!AG20&amp;入力シート!AQ20)</f>
        <v>市</v>
      </c>
      <c r="AE3">
        <f>入力シート!K21</f>
        <v>0</v>
      </c>
      <c r="AF3">
        <f>入力シート!AF21</f>
        <v>0</v>
      </c>
      <c r="AG3" s="92">
        <f>入力シート!P22</f>
        <v>0</v>
      </c>
      <c r="AH3">
        <f>入力シート!T22</f>
        <v>0</v>
      </c>
      <c r="AI3" s="92">
        <f>入力シート!Y22</f>
        <v>0</v>
      </c>
      <c r="AJ3" t="str">
        <f>入力シート!K23&amp;入力シート!X23&amp;入力シート!Z23</f>
        <v>＠</v>
      </c>
      <c r="AK3">
        <f>入力シート!K25</f>
        <v>0</v>
      </c>
      <c r="AL3">
        <f>入力シート!AD25</f>
        <v>0</v>
      </c>
      <c r="AM3" t="str">
        <f>IF(リスト!A15="岐阜","岐阜",IF(リスト!B15="西濃","西濃",IF(リスト!C15="中濃","中濃",IF(リスト!D15="東濃","東濃",IF(リスト!E15="飛騨","飛騨","県外")))))</f>
        <v>県外</v>
      </c>
      <c r="AN3" t="str">
        <f>入力シート!L26&amp;入力シート!Q26</f>
        <v/>
      </c>
      <c r="AO3" t="str">
        <f>IF(入力シート!AC27=リスト!B6,入力シート!U27&amp;"郡",入力シート!AG27&amp;"市")</f>
        <v>市</v>
      </c>
      <c r="AP3" t="str">
        <f>IF(入力シート!AC27=リスト!A6,入力シート!AG27&amp;入力シート!AQ27,入力シート!U27&amp;入力シート!AC27&amp;入力シート!AG27&amp;入力シート!AQ27)</f>
        <v>市</v>
      </c>
      <c r="AQ3">
        <f>入力シート!K28</f>
        <v>0</v>
      </c>
      <c r="AR3">
        <f>入力シート!AF28</f>
        <v>0</v>
      </c>
      <c r="AS3" s="92">
        <f>入力シート!O29</f>
        <v>0</v>
      </c>
      <c r="AT3">
        <f>入力シート!S29</f>
        <v>0</v>
      </c>
      <c r="AU3" s="92">
        <f>入力シート!X29</f>
        <v>0</v>
      </c>
      <c r="AV3" s="92">
        <f>入力シート!AI29</f>
        <v>0</v>
      </c>
      <c r="AW3" s="92">
        <f>入力シート!AM29</f>
        <v>0</v>
      </c>
      <c r="AX3" s="92">
        <f>入力シート!AQ29</f>
        <v>0</v>
      </c>
      <c r="AY3" t="str">
        <f>入力シート!K30&amp;入力シート!X30&amp;入力シート!Z30</f>
        <v>＠</v>
      </c>
      <c r="AZ3" s="92">
        <f>入力シート!P22</f>
        <v>0</v>
      </c>
      <c r="BA3">
        <f>入力シート!T22</f>
        <v>0</v>
      </c>
      <c r="BB3" s="92">
        <f>入力シート!Y22</f>
        <v>0</v>
      </c>
      <c r="BC3" t="str">
        <f>入力シート!K23&amp;入力シート!X23&amp;入力シート!Z23</f>
        <v>＠</v>
      </c>
      <c r="BD3" t="str">
        <f>IF(入力シート!L41=リスト!B8,"1",IF(入力シート!L42=リスト!B9,"2","3"))</f>
        <v>3</v>
      </c>
    </row>
    <row r="5" spans="1:57">
      <c r="A5" t="s">
        <v>235</v>
      </c>
      <c r="E5" t="b">
        <f>IFERROR(E3=E4,)</f>
        <v>0</v>
      </c>
      <c r="F5" t="b">
        <f t="shared" ref="F5:BD5" si="0">IFERROR(F3=F4,)</f>
        <v>0</v>
      </c>
      <c r="G5" t="b">
        <f t="shared" si="0"/>
        <v>0</v>
      </c>
      <c r="H5" t="b">
        <f t="shared" si="0"/>
        <v>1</v>
      </c>
      <c r="I5" t="b">
        <f t="shared" si="0"/>
        <v>1</v>
      </c>
      <c r="J5" t="b">
        <f t="shared" si="0"/>
        <v>1</v>
      </c>
      <c r="K5" t="b">
        <f t="shared" si="0"/>
        <v>1</v>
      </c>
      <c r="L5" t="b">
        <f t="shared" si="0"/>
        <v>1</v>
      </c>
      <c r="M5" t="b">
        <f t="shared" si="0"/>
        <v>1</v>
      </c>
      <c r="N5" t="b">
        <f t="shared" si="0"/>
        <v>1</v>
      </c>
      <c r="O5" t="b">
        <f t="shared" si="0"/>
        <v>1</v>
      </c>
      <c r="P5" t="b">
        <f t="shared" si="0"/>
        <v>1</v>
      </c>
      <c r="Q5" t="b">
        <f t="shared" si="0"/>
        <v>1</v>
      </c>
      <c r="R5" t="b">
        <f t="shared" si="0"/>
        <v>0</v>
      </c>
      <c r="S5" t="b">
        <f t="shared" si="0"/>
        <v>0</v>
      </c>
      <c r="T5" t="b">
        <f t="shared" si="0"/>
        <v>0</v>
      </c>
      <c r="U5" t="b">
        <f t="shared" si="0"/>
        <v>0</v>
      </c>
      <c r="V5" t="b">
        <f t="shared" si="0"/>
        <v>0</v>
      </c>
      <c r="W5" t="b">
        <f t="shared" si="0"/>
        <v>0</v>
      </c>
      <c r="X5" t="b">
        <f t="shared" si="0"/>
        <v>0</v>
      </c>
      <c r="Y5" t="b">
        <f t="shared" si="0"/>
        <v>0</v>
      </c>
      <c r="Z5" t="b">
        <f t="shared" si="0"/>
        <v>0</v>
      </c>
      <c r="AA5" t="b">
        <f t="shared" si="0"/>
        <v>1</v>
      </c>
      <c r="AB5" t="b">
        <f t="shared" si="0"/>
        <v>0</v>
      </c>
      <c r="AC5" t="b">
        <f t="shared" si="0"/>
        <v>0</v>
      </c>
      <c r="AD5" t="b">
        <f t="shared" si="0"/>
        <v>0</v>
      </c>
      <c r="AE5" t="b">
        <f t="shared" si="0"/>
        <v>1</v>
      </c>
      <c r="AF5" t="b">
        <f t="shared" si="0"/>
        <v>1</v>
      </c>
      <c r="AG5" t="b">
        <f t="shared" si="0"/>
        <v>1</v>
      </c>
      <c r="AH5" t="b">
        <f t="shared" si="0"/>
        <v>1</v>
      </c>
      <c r="AI5" t="b">
        <f t="shared" si="0"/>
        <v>1</v>
      </c>
      <c r="AJ5" t="b">
        <f t="shared" si="0"/>
        <v>0</v>
      </c>
      <c r="AK5" t="b">
        <f t="shared" si="0"/>
        <v>1</v>
      </c>
      <c r="AL5" t="b">
        <f t="shared" si="0"/>
        <v>1</v>
      </c>
      <c r="AM5" t="b">
        <f t="shared" si="0"/>
        <v>0</v>
      </c>
      <c r="AN5" t="b">
        <f t="shared" si="0"/>
        <v>1</v>
      </c>
      <c r="AO5" t="b">
        <f t="shared" si="0"/>
        <v>0</v>
      </c>
      <c r="AP5" t="b">
        <f t="shared" si="0"/>
        <v>0</v>
      </c>
      <c r="AQ5" t="b">
        <f t="shared" si="0"/>
        <v>1</v>
      </c>
      <c r="AR5" t="b">
        <f t="shared" si="0"/>
        <v>1</v>
      </c>
      <c r="AS5" t="b">
        <f t="shared" si="0"/>
        <v>1</v>
      </c>
      <c r="AT5" t="b">
        <f t="shared" si="0"/>
        <v>1</v>
      </c>
      <c r="AU5" t="b">
        <f t="shared" si="0"/>
        <v>1</v>
      </c>
      <c r="AV5" t="b">
        <f t="shared" si="0"/>
        <v>1</v>
      </c>
      <c r="AW5" t="b">
        <f t="shared" si="0"/>
        <v>1</v>
      </c>
      <c r="AX5" t="b">
        <f t="shared" si="0"/>
        <v>1</v>
      </c>
      <c r="AY5" t="b">
        <f t="shared" si="0"/>
        <v>0</v>
      </c>
      <c r="AZ5" t="b">
        <f t="shared" si="0"/>
        <v>1</v>
      </c>
      <c r="BA5" t="b">
        <f t="shared" si="0"/>
        <v>1</v>
      </c>
      <c r="BB5" t="b">
        <f t="shared" si="0"/>
        <v>1</v>
      </c>
      <c r="BC5" t="b">
        <f t="shared" si="0"/>
        <v>0</v>
      </c>
      <c r="BD5" t="b">
        <f t="shared" si="0"/>
        <v>0</v>
      </c>
    </row>
    <row r="8" spans="1:57">
      <c r="A8" s="86" t="s">
        <v>232</v>
      </c>
      <c r="B8" t="s">
        <v>230</v>
      </c>
    </row>
    <row r="10" spans="1:57">
      <c r="A10" t="s">
        <v>233</v>
      </c>
    </row>
    <row r="11" spans="1:57">
      <c r="A11" s="86" t="s">
        <v>229</v>
      </c>
      <c r="B11" t="s">
        <v>234</v>
      </c>
    </row>
    <row r="12" spans="1:57">
      <c r="A12" s="86" t="s">
        <v>231</v>
      </c>
      <c r="B12" t="s">
        <v>245</v>
      </c>
    </row>
    <row r="13" spans="1:57">
      <c r="A13" s="86" t="s">
        <v>236</v>
      </c>
      <c r="B13" t="s">
        <v>237</v>
      </c>
    </row>
    <row r="15" spans="1:57">
      <c r="A15" s="87" t="s">
        <v>238</v>
      </c>
    </row>
    <row r="16" spans="1:57">
      <c r="A16" s="86" t="s">
        <v>87</v>
      </c>
      <c r="B16" t="s">
        <v>239</v>
      </c>
    </row>
    <row r="17" spans="1:2">
      <c r="A17" s="86" t="s">
        <v>231</v>
      </c>
      <c r="B17" t="s">
        <v>240</v>
      </c>
    </row>
    <row r="18" spans="1:2">
      <c r="A18" s="86" t="s">
        <v>236</v>
      </c>
      <c r="B18" t="s">
        <v>241</v>
      </c>
    </row>
    <row r="19" spans="1:2">
      <c r="B19" t="s">
        <v>242</v>
      </c>
    </row>
    <row r="20" spans="1:2">
      <c r="A20" s="86" t="s">
        <v>243</v>
      </c>
      <c r="B20" t="s">
        <v>244</v>
      </c>
    </row>
    <row r="21" spans="1:2">
      <c r="A21" s="86" t="s">
        <v>246</v>
      </c>
      <c r="B21" t="s">
        <v>237</v>
      </c>
    </row>
  </sheetData>
  <mergeCells count="17">
    <mergeCell ref="T1:Y1"/>
    <mergeCell ref="Z1:AJ1"/>
    <mergeCell ref="AK1:AY1"/>
    <mergeCell ref="AZ1:BC1"/>
    <mergeCell ref="BD1:BD2"/>
    <mergeCell ref="S1:S2"/>
    <mergeCell ref="A1:A2"/>
    <mergeCell ref="B1:B2"/>
    <mergeCell ref="C1:C2"/>
    <mergeCell ref="D1:D2"/>
    <mergeCell ref="E1:H1"/>
    <mergeCell ref="I1:M1"/>
    <mergeCell ref="N1:N2"/>
    <mergeCell ref="O1:O2"/>
    <mergeCell ref="P1:P2"/>
    <mergeCell ref="Q1:Q2"/>
    <mergeCell ref="R1:R2"/>
  </mergeCells>
  <phoneticPr fontId="1" type="halfwidthKatakana"/>
  <dataValidations count="2">
    <dataValidation imeMode="halfKatakana" allowBlank="1" showInputMessage="1" showErrorMessage="1" sqref="P1:Q1 JL1:JM1 TH1:TI1 ADD1:ADE1 AMZ1:ANA1 AWV1:AWW1 BGR1:BGS1 BQN1:BQO1 CAJ1:CAK1 CKF1:CKG1 CUB1:CUC1 DDX1:DDY1 DNT1:DNU1 DXP1:DXQ1 EHL1:EHM1 ERH1:ERI1 FBD1:FBE1 FKZ1:FLA1 FUV1:FUW1 GER1:GES1 GON1:GOO1 GYJ1:GYK1 HIF1:HIG1 HSB1:HSC1 IBX1:IBY1 ILT1:ILU1 IVP1:IVQ1 JFL1:JFM1 JPH1:JPI1 JZD1:JZE1 KIZ1:KJA1 KSV1:KSW1 LCR1:LCS1 LMN1:LMO1 LWJ1:LWK1 MGF1:MGG1 MQB1:MQC1 MZX1:MZY1 NJT1:NJU1 NTP1:NTQ1 ODL1:ODM1 ONH1:ONI1 OXD1:OXE1 PGZ1:PHA1 PQV1:PQW1 QAR1:QAS1 QKN1:QKO1 QUJ1:QUK1 REF1:REG1 ROB1:ROC1 RXX1:RXY1 SHT1:SHU1 SRP1:SRQ1 TBL1:TBM1 TLH1:TLI1 TVD1:TVE1 UEZ1:UFA1 UOV1:UOW1 UYR1:UYS1 VIN1:VIO1 VSJ1:VSK1 WCF1:WCG1 WMB1:WMC1 WVX1:WVY1"/>
    <dataValidation imeMode="off" allowBlank="1" showInputMessage="1" showErrorMessage="1" sqref="BC2 KY2 UU2 AEQ2 AOM2 AYI2 BIE2 BSA2 CBW2 CLS2 CVO2 DFK2 DPG2 DZC2 EIY2 ESU2 FCQ2 FMM2 FWI2 GGE2 GQA2 GZW2 HJS2 HTO2 IDK2 ING2 IXC2 JGY2 JQU2 KAQ2 KKM2 KUI2 LEE2 LOA2 LXW2 MHS2 MRO2 NBK2 NLG2 NVC2 OEY2 OOU2 OYQ2 PIM2 PSI2 QCE2 QMA2 QVW2 RFS2 RPO2 RZK2 SJG2 STC2 TCY2 TMU2 TWQ2 UGM2 UQI2 VAE2 VKA2 VTW2 WDS2 WNO2 WXK2 AV2:AY2 KR2:KU2 UN2:UQ2 AEJ2:AEM2 AOF2:AOI2 AYB2:AYE2 BHX2:BIA2 BRT2:BRW2 CBP2:CBS2 CLL2:CLO2 CVH2:CVK2 DFD2:DFG2 DOZ2:DPC2 DYV2:DYY2 EIR2:EIU2 ESN2:ESQ2 FCJ2:FCM2 FMF2:FMI2 FWB2:FWE2 GFX2:GGA2 GPT2:GPW2 GZP2:GZS2 HJL2:HJO2 HTH2:HTK2 IDD2:IDG2 IMZ2:INC2 IWV2:IWY2 JGR2:JGU2 JQN2:JQQ2 KAJ2:KAM2 KKF2:KKI2 KUB2:KUE2 LDX2:LEA2 LNT2:LNW2 LXP2:LXS2 MHL2:MHO2 MRH2:MRK2 NBD2:NBG2 NKZ2:NLC2 NUV2:NUY2 OER2:OEU2 OON2:OOQ2 OYJ2:OYM2 PIF2:PII2 PSB2:PSE2 QBX2:QCA2 QLT2:QLW2 QVP2:QVS2 RFL2:RFO2 RPH2:RPK2 RZD2:RZG2 SIZ2:SJC2 SSV2:SSY2 TCR2:TCU2 TMN2:TMQ2 TWJ2:TWM2 UGF2:UGI2 UQB2:UQE2 UZX2:VAA2 VJT2:VJW2 VTP2:VTS2 WDL2:WDO2 WNH2:WNK2 WXD2:WXG2 AG2:AJ2 KC2:KF2 TY2:UB2 ADU2:ADX2 ANQ2:ANT2 AXM2:AXP2 BHI2:BHL2 BRE2:BRH2 CBA2:CBD2 CKW2:CKZ2 CUS2:CUV2 DEO2:DER2 DOK2:DON2 DYG2:DYJ2 EIC2:EIF2 ERY2:ESB2 FBU2:FBX2 FLQ2:FLT2 FVM2:FVP2 GFI2:GFL2 GPE2:GPH2 GZA2:GZD2 HIW2:HIZ2 HSS2:HSV2 ICO2:ICR2 IMK2:IMN2 IWG2:IWJ2 JGC2:JGF2 JPY2:JQB2 JZU2:JZX2 KJQ2:KJT2 KTM2:KTP2 LDI2:LDL2 LNE2:LNH2 LXA2:LXD2 MGW2:MGZ2 MQS2:MQV2 NAO2:NAR2 NKK2:NKN2 NUG2:NUJ2 OEC2:OEF2 ONY2:OOB2 OXU2:OXX2 PHQ2:PHT2 PRM2:PRP2 QBI2:QBL2 QLE2:QLH2 QVA2:QVD2 REW2:REZ2 ROS2:ROV2 RYO2:RYR2 SIK2:SIN2 SSG2:SSJ2 TCC2:TCF2 TLY2:TMB2 TVU2:TVX2 UFQ2:UFT2 UPM2:UPP2 UZI2:UZL2 VJE2:VJH2 VTA2:VTD2 WCW2:WCZ2 WMS2:WMV2 WWO2:WWR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K13" sqref="K13:Q13"/>
    </sheetView>
  </sheetViews>
  <sheetFormatPr defaultRowHeight="18"/>
  <sheetData>
    <row r="1" spans="1:5">
      <c r="A1" t="s">
        <v>114</v>
      </c>
      <c r="B1" s="55" t="s">
        <v>115</v>
      </c>
      <c r="C1" s="91"/>
    </row>
    <row r="2" spans="1:5">
      <c r="A2" t="s">
        <v>116</v>
      </c>
      <c r="B2" s="55" t="s">
        <v>117</v>
      </c>
      <c r="C2" s="91"/>
    </row>
    <row r="3" spans="1:5">
      <c r="A3" t="s">
        <v>211</v>
      </c>
      <c r="B3" s="55"/>
      <c r="C3" s="85"/>
    </row>
    <row r="4" spans="1:5">
      <c r="A4" t="s">
        <v>118</v>
      </c>
      <c r="B4" s="55" t="s">
        <v>119</v>
      </c>
      <c r="C4" t="s">
        <v>120</v>
      </c>
    </row>
    <row r="5" spans="1:5">
      <c r="A5" t="s">
        <v>121</v>
      </c>
      <c r="B5" s="55" t="s">
        <v>122</v>
      </c>
      <c r="C5" t="s">
        <v>123</v>
      </c>
      <c r="D5" t="s">
        <v>124</v>
      </c>
    </row>
    <row r="6" spans="1:5">
      <c r="B6" s="55" t="s">
        <v>126</v>
      </c>
    </row>
    <row r="7" spans="1:5">
      <c r="A7" t="s">
        <v>228</v>
      </c>
      <c r="B7" s="55" t="s">
        <v>127</v>
      </c>
      <c r="C7" t="s">
        <v>128</v>
      </c>
    </row>
    <row r="8" spans="1:5">
      <c r="A8" s="50" t="s">
        <v>104</v>
      </c>
      <c r="B8" s="55" t="s">
        <v>129</v>
      </c>
    </row>
    <row r="9" spans="1:5">
      <c r="A9" s="50" t="s">
        <v>105</v>
      </c>
      <c r="B9" t="s">
        <v>89</v>
      </c>
    </row>
    <row r="10" spans="1:5">
      <c r="A10" s="50" t="s">
        <v>106</v>
      </c>
      <c r="B10" t="s">
        <v>90</v>
      </c>
    </row>
    <row r="11" spans="1:5">
      <c r="A11" s="50" t="s">
        <v>107</v>
      </c>
      <c r="B11" t="s">
        <v>92</v>
      </c>
    </row>
    <row r="12" spans="1:5" ht="18.5" thickBot="1">
      <c r="A12" s="87" t="s">
        <v>213</v>
      </c>
    </row>
    <row r="13" spans="1:5" ht="18.5" thickBot="1">
      <c r="A13" s="88" t="str">
        <f>IF(入力シート!AG20=リスト!A16,"岐阜",IF(入力シート!AG20=リスト!A17,"岐阜",IF(入力シート!AG20=リスト!A18,"岐阜",IF(入力シート!AG20=リスト!A19,"岐阜",IF(入力シート!AG20=リスト!A20,"岐阜",IF(入力シート!AG20=リスト!A21,"岐阜",IF(入力シート!U20=リスト!A17,"岐阜",IF(入力シート!U20=リスト!A21,"岐阜","　"))))))))</f>
        <v>　</v>
      </c>
      <c r="B13" s="89" t="str">
        <f>IF(入力シート!AG20=リスト!B16,"西濃",IF(入力シート!AG20=リスト!B17,"西濃",IF(入力シート!U20=リスト!B18,"西濃",IF(入力シート!U20=リスト!B19,"西濃",IF(入力シート!U20=リスト!B20,"西濃",IF(入力シート!U20=リスト!B21,"西濃","　"))))))</f>
        <v>　</v>
      </c>
      <c r="C13" s="89" t="str">
        <f>IF(入力シート!AG20=リスト!C16,"中濃",IF(入力シート!AG20=リスト!C17,"中濃",IF(入力シート!AG20=リスト!C18,"中濃",IF(入力シート!AG20=リスト!C19,"中濃",IF(入力シート!AG20=リスト!C20,"中濃",IF(入力シート!U20=リスト!C21,"中濃","　"))))))</f>
        <v>　</v>
      </c>
      <c r="D13" s="89" t="str">
        <f>IF(入力シート!AG20=リスト!D16,"東濃",IF(入力シート!AG20=リスト!D17,"東濃",IF(入力シート!AG20=リスト!D18,"東濃",IF(入力シート!AG20=リスト!D19,"東濃",IF(入力シート!AG20=リスト!D20,"東濃","　")))))</f>
        <v>　</v>
      </c>
      <c r="E13" s="90" t="str">
        <f>IF(入力シート!AG20=リスト!E16,"飛騨",IF(入力シート!AG20=リスト!E17,"飛騨",IF(入力シート!AG20=リスト!E18,"飛騨",IF(入力シート!U20=リスト!E19,"飛騨","　"))))</f>
        <v>　</v>
      </c>
    </row>
    <row r="14" spans="1:5" ht="18.5" thickBot="1">
      <c r="A14" s="87" t="s">
        <v>214</v>
      </c>
    </row>
    <row r="15" spans="1:5" ht="18.5" thickBot="1">
      <c r="A15" s="88" t="str">
        <f>IF(入力シート!AG27=リスト!A16,"岐阜",IF(入力シート!AG27=リスト!A17,"岐阜",IF(入力シート!AG27=リスト!A18,"岐阜",IF(入力シート!AG27=リスト!A19,"岐阜",IF(入力シート!AG27=リスト!A20,"岐阜",IF(入力シート!AG27=リスト!A21,"岐阜",IF(入力シート!U27=リスト!A17,"岐阜",IF(入力シート!U27=リスト!A21,"岐阜","　"))))))))</f>
        <v>　</v>
      </c>
      <c r="B15" s="89" t="str">
        <f>IF(入力シート!AG27=リスト!B16,"西濃",IF(入力シート!AG27=リスト!B17,"西濃",IF(入力シート!U27=リスト!B18,"西濃",IF(入力シート!U27=リスト!B19,"西濃",IF(入力シート!U27=リスト!B20,"西濃",IF(入力シート!U27=リスト!B21,"西濃","　"))))))</f>
        <v>　</v>
      </c>
      <c r="C15" s="89" t="str">
        <f>IF(入力シート!AG27=リスト!C16,"中濃",IF(入力シート!AG27=リスト!C17,"中濃",IF(入力シート!AG27=リスト!C18,"中濃",IF(入力シート!AG27=リスト!C19,"中濃",IF(入力シート!AG27=リスト!C20,"中濃",IF(入力シート!V27=リスト!C21,"中濃","　"))))))</f>
        <v>　</v>
      </c>
      <c r="D15" s="89" t="str">
        <f>IF(入力シート!AG27=リスト!D16,"東濃",IF(入力シート!AG27=リスト!D17,"東濃",IF(入力シート!AG27=リスト!D18,"東濃",IF(入力シート!AG27=リスト!D19,"東濃",IF(入力シート!AG27=リスト!D20,"東濃","　")))))</f>
        <v>　</v>
      </c>
      <c r="E15" s="90" t="str">
        <f>IF(入力シート!AG27=リスト!E16,"飛騨",IF(入力シート!AG27=リスト!E17,"飛騨",IF(入力シート!AG27=リスト!E18,"飛騨",IF(入力シート!U27=リスト!E19,"飛騨","　"))))</f>
        <v>　</v>
      </c>
    </row>
    <row r="16" spans="1:5">
      <c r="A16" s="87" t="s">
        <v>183</v>
      </c>
      <c r="B16" t="s">
        <v>184</v>
      </c>
      <c r="C16" t="s">
        <v>194</v>
      </c>
      <c r="D16" t="s">
        <v>199</v>
      </c>
      <c r="E16" t="s">
        <v>204</v>
      </c>
    </row>
    <row r="17" spans="1:5">
      <c r="A17" s="87" t="s">
        <v>189</v>
      </c>
      <c r="B17" t="s">
        <v>190</v>
      </c>
      <c r="C17" t="s">
        <v>195</v>
      </c>
      <c r="D17" t="s">
        <v>200</v>
      </c>
      <c r="E17" t="s">
        <v>205</v>
      </c>
    </row>
    <row r="18" spans="1:5">
      <c r="A18" s="87" t="s">
        <v>185</v>
      </c>
      <c r="B18" t="s">
        <v>191</v>
      </c>
      <c r="C18" t="s">
        <v>196</v>
      </c>
      <c r="D18" t="s">
        <v>201</v>
      </c>
      <c r="E18" t="s">
        <v>206</v>
      </c>
    </row>
    <row r="19" spans="1:5">
      <c r="A19" t="s">
        <v>186</v>
      </c>
      <c r="B19" t="s">
        <v>207</v>
      </c>
      <c r="C19" t="s">
        <v>197</v>
      </c>
      <c r="D19" t="s">
        <v>202</v>
      </c>
      <c r="E19" t="s">
        <v>193</v>
      </c>
    </row>
    <row r="20" spans="1:5">
      <c r="A20" t="s">
        <v>187</v>
      </c>
      <c r="B20" t="s">
        <v>192</v>
      </c>
      <c r="C20" t="s">
        <v>198</v>
      </c>
      <c r="D20" t="s">
        <v>203</v>
      </c>
    </row>
    <row r="21" spans="1:5">
      <c r="A21" t="s">
        <v>188</v>
      </c>
      <c r="B21" t="s">
        <v>208</v>
      </c>
      <c r="C21" t="s">
        <v>209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記入例</vt:lpstr>
      <vt:lpstr>名簿DB</vt:lpstr>
      <vt:lpstr>リスト</vt:lpstr>
      <vt:lpstr>記入例!Print_Area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加藤 貴子</cp:lastModifiedBy>
  <cp:lastPrinted>2023-07-25T05:42:01Z</cp:lastPrinted>
  <dcterms:created xsi:type="dcterms:W3CDTF">2023-07-25T01:03:11Z</dcterms:created>
  <dcterms:modified xsi:type="dcterms:W3CDTF">2023-09-21T06:23:28Z</dcterms:modified>
</cp:coreProperties>
</file>