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(1)" sheetId="5" r:id="rId1"/>
    <sheet name="(2)" sheetId="6" r:id="rId2"/>
    <sheet name="(3)" sheetId="7" r:id="rId3"/>
  </sheets>
  <definedNames>
    <definedName name="_xlnm.Print_Titles" localSheetId="0">'(1)'!$1:$4</definedName>
    <definedName name="_xlnm.Print_Titles" localSheetId="1">'(2)'!$1:$5</definedName>
    <definedName name="_xlnm.Print_Titles" localSheetId="2">'(3)'!$1:$5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7" l="1"/>
  <c r="P17" i="7"/>
  <c r="O17" i="7"/>
  <c r="N17" i="7"/>
  <c r="M17" i="7"/>
  <c r="L17" i="7"/>
  <c r="K17" i="7"/>
  <c r="J17" i="7"/>
  <c r="G17" i="7" s="1"/>
  <c r="I17" i="7"/>
  <c r="H17" i="7"/>
  <c r="F17" i="7"/>
  <c r="E17" i="7"/>
  <c r="D17" i="7"/>
  <c r="C17" i="7"/>
  <c r="Q16" i="7"/>
  <c r="Q19" i="7" s="1"/>
  <c r="P16" i="7"/>
  <c r="P19" i="7" s="1"/>
  <c r="O16" i="7"/>
  <c r="O19" i="7" s="1"/>
  <c r="N16" i="7"/>
  <c r="N19" i="7" s="1"/>
  <c r="M16" i="7"/>
  <c r="M19" i="7" s="1"/>
  <c r="L16" i="7"/>
  <c r="K16" i="7"/>
  <c r="K19" i="7" s="1"/>
  <c r="J16" i="7"/>
  <c r="G16" i="7" s="1"/>
  <c r="I16" i="7"/>
  <c r="I19" i="7" s="1"/>
  <c r="H16" i="7"/>
  <c r="H19" i="7" s="1"/>
  <c r="F16" i="7"/>
  <c r="F19" i="7" s="1"/>
  <c r="E16" i="7"/>
  <c r="E19" i="7" s="1"/>
  <c r="D16" i="7"/>
  <c r="D19" i="7" s="1"/>
  <c r="C16" i="7"/>
  <c r="L14" i="7"/>
  <c r="G14" i="7"/>
  <c r="C14" i="7"/>
  <c r="B14" i="7" s="1"/>
  <c r="L13" i="7"/>
  <c r="G13" i="7"/>
  <c r="C13" i="7"/>
  <c r="B13" i="7" s="1"/>
  <c r="L12" i="7"/>
  <c r="G12" i="7"/>
  <c r="C12" i="7"/>
  <c r="B12" i="7" s="1"/>
  <c r="L11" i="7"/>
  <c r="G11" i="7"/>
  <c r="C11" i="7"/>
  <c r="B11" i="7" s="1"/>
  <c r="L10" i="7"/>
  <c r="G10" i="7"/>
  <c r="C10" i="7"/>
  <c r="B10" i="7" s="1"/>
  <c r="L9" i="7"/>
  <c r="G9" i="7"/>
  <c r="C9" i="7"/>
  <c r="B9" i="7" s="1"/>
  <c r="L8" i="7"/>
  <c r="G8" i="7"/>
  <c r="C8" i="7"/>
  <c r="B8" i="7" s="1"/>
  <c r="L7" i="7"/>
  <c r="G7" i="7"/>
  <c r="C7" i="7"/>
  <c r="B7" i="7" s="1"/>
  <c r="L6" i="7"/>
  <c r="G6" i="7"/>
  <c r="C6" i="7"/>
  <c r="B6" i="7" s="1"/>
  <c r="Q17" i="6"/>
  <c r="P17" i="6"/>
  <c r="O17" i="6"/>
  <c r="N17" i="6"/>
  <c r="M17" i="6"/>
  <c r="L17" i="6"/>
  <c r="K17" i="6"/>
  <c r="J17" i="6"/>
  <c r="G17" i="6" s="1"/>
  <c r="B17" i="6" s="1"/>
  <c r="I17" i="6"/>
  <c r="H17" i="6"/>
  <c r="F17" i="6"/>
  <c r="E17" i="6"/>
  <c r="D17" i="6"/>
  <c r="C17" i="6"/>
  <c r="Q16" i="6"/>
  <c r="Q19" i="6" s="1"/>
  <c r="P16" i="6"/>
  <c r="P19" i="6" s="1"/>
  <c r="O16" i="6"/>
  <c r="O19" i="6" s="1"/>
  <c r="N16" i="6"/>
  <c r="N19" i="6" s="1"/>
  <c r="M16" i="6"/>
  <c r="M19" i="6" s="1"/>
  <c r="L16" i="6"/>
  <c r="K16" i="6"/>
  <c r="K19" i="6" s="1"/>
  <c r="J16" i="6"/>
  <c r="J19" i="6" s="1"/>
  <c r="I16" i="6"/>
  <c r="I19" i="6" s="1"/>
  <c r="H16" i="6"/>
  <c r="H19" i="6" s="1"/>
  <c r="G19" i="6" s="1"/>
  <c r="F16" i="6"/>
  <c r="F19" i="6" s="1"/>
  <c r="E16" i="6"/>
  <c r="E19" i="6" s="1"/>
  <c r="D16" i="6"/>
  <c r="D19" i="6" s="1"/>
  <c r="C19" i="6" s="1"/>
  <c r="C16" i="6"/>
  <c r="L14" i="6"/>
  <c r="G14" i="6"/>
  <c r="C14" i="6"/>
  <c r="B14" i="6" s="1"/>
  <c r="L13" i="6"/>
  <c r="G13" i="6"/>
  <c r="C13" i="6"/>
  <c r="B13" i="6"/>
  <c r="L12" i="6"/>
  <c r="G12" i="6"/>
  <c r="C12" i="6"/>
  <c r="B12" i="6" s="1"/>
  <c r="L11" i="6"/>
  <c r="G11" i="6"/>
  <c r="C11" i="6"/>
  <c r="B11" i="6"/>
  <c r="L10" i="6"/>
  <c r="G10" i="6"/>
  <c r="C10" i="6"/>
  <c r="B10" i="6" s="1"/>
  <c r="L9" i="6"/>
  <c r="G9" i="6"/>
  <c r="C9" i="6"/>
  <c r="B9" i="6"/>
  <c r="L8" i="6"/>
  <c r="G8" i="6"/>
  <c r="C8" i="6"/>
  <c r="B8" i="6" s="1"/>
  <c r="L7" i="6"/>
  <c r="G7" i="6"/>
  <c r="C7" i="6"/>
  <c r="B7" i="6"/>
  <c r="L6" i="6"/>
  <c r="G6" i="6"/>
  <c r="C6" i="6"/>
  <c r="B6" i="6" s="1"/>
  <c r="B69" i="5"/>
  <c r="B67" i="5"/>
  <c r="B65" i="5"/>
  <c r="B64" i="5"/>
  <c r="B62" i="5"/>
  <c r="B61" i="5"/>
  <c r="B59" i="5"/>
  <c r="B58" i="5"/>
  <c r="B57" i="5"/>
  <c r="B56" i="5"/>
  <c r="B55" i="5"/>
  <c r="B54" i="5"/>
  <c r="B53" i="5"/>
  <c r="B52" i="5"/>
  <c r="B50" i="5"/>
  <c r="B49" i="5"/>
  <c r="B47" i="5"/>
  <c r="B46" i="5"/>
  <c r="B45" i="5"/>
  <c r="B44" i="5"/>
  <c r="B42" i="5"/>
  <c r="B41" i="5"/>
  <c r="B40" i="5"/>
  <c r="B39" i="5"/>
  <c r="B37" i="5"/>
  <c r="B36" i="5"/>
  <c r="B35" i="5"/>
  <c r="B33" i="5"/>
  <c r="B32" i="5"/>
  <c r="B30" i="5"/>
  <c r="B29" i="5"/>
  <c r="B28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17" i="7" l="1"/>
  <c r="B16" i="7"/>
  <c r="C19" i="7"/>
  <c r="L19" i="7"/>
  <c r="J19" i="7"/>
  <c r="G19" i="7" s="1"/>
  <c r="L19" i="6"/>
  <c r="B19" i="6"/>
  <c r="G16" i="6"/>
  <c r="B16" i="6" s="1"/>
  <c r="B19" i="7" l="1"/>
</calcChain>
</file>

<file path=xl/sharedStrings.xml><?xml version="1.0" encoding="utf-8"?>
<sst xmlns="http://schemas.openxmlformats.org/spreadsheetml/2006/main" count="149" uniqueCount="99">
  <si>
    <t>合計</t>
    <rPh sb="0" eb="2">
      <t>ゴウケイ</t>
    </rPh>
    <phoneticPr fontId="4"/>
  </si>
  <si>
    <t>非居住用</t>
    <rPh sb="0" eb="1">
      <t>ヒ</t>
    </rPh>
    <rPh sb="1" eb="2">
      <t>イ</t>
    </rPh>
    <rPh sb="2" eb="3">
      <t>ジュウ</t>
    </rPh>
    <rPh sb="3" eb="4">
      <t>ヨウ</t>
    </rPh>
    <phoneticPr fontId="4"/>
  </si>
  <si>
    <t>全居住用</t>
    <rPh sb="0" eb="1">
      <t>ゼン</t>
    </rPh>
    <rPh sb="1" eb="2">
      <t>イ</t>
    </rPh>
    <rPh sb="2" eb="3">
      <t>ジュウ</t>
    </rPh>
    <rPh sb="3" eb="4">
      <t>ヨウ</t>
    </rPh>
    <phoneticPr fontId="4"/>
  </si>
  <si>
    <t>その他</t>
    <rPh sb="0" eb="3">
      <t>ソノタ</t>
    </rPh>
    <phoneticPr fontId="4"/>
  </si>
  <si>
    <t>公務・文教用</t>
    <rPh sb="0" eb="2">
      <t>コウム</t>
    </rPh>
    <rPh sb="3" eb="5">
      <t>ブンキョウ</t>
    </rPh>
    <rPh sb="5" eb="6">
      <t>ヨウ</t>
    </rPh>
    <phoneticPr fontId="4"/>
  </si>
  <si>
    <t>サービス業用</t>
    <rPh sb="4" eb="5">
      <t>ギョウ</t>
    </rPh>
    <rPh sb="5" eb="6">
      <t>ヨウ</t>
    </rPh>
    <phoneticPr fontId="4"/>
  </si>
  <si>
    <t>商業用</t>
    <rPh sb="0" eb="3">
      <t>ショウギョウヨウ</t>
    </rPh>
    <phoneticPr fontId="4"/>
  </si>
  <si>
    <t>公益事業用</t>
    <rPh sb="0" eb="2">
      <t>コウエキ</t>
    </rPh>
    <rPh sb="2" eb="5">
      <t>ジギョウヨウ</t>
    </rPh>
    <phoneticPr fontId="4"/>
  </si>
  <si>
    <t>鉱工業用</t>
    <rPh sb="0" eb="3">
      <t>コウコウギョウ</t>
    </rPh>
    <rPh sb="3" eb="4">
      <t>ヨウ</t>
    </rPh>
    <phoneticPr fontId="4"/>
  </si>
  <si>
    <t>農林水産業用</t>
    <rPh sb="0" eb="2">
      <t>ノウリン</t>
    </rPh>
    <rPh sb="2" eb="5">
      <t>スイサンギョウ</t>
    </rPh>
    <rPh sb="5" eb="6">
      <t>ヨウ</t>
    </rPh>
    <phoneticPr fontId="4"/>
  </si>
  <si>
    <t>居住産業併用</t>
    <rPh sb="0" eb="1">
      <t>イ</t>
    </rPh>
    <rPh sb="1" eb="2">
      <t>ジュウ</t>
    </rPh>
    <rPh sb="2" eb="4">
      <t>サンギョウ</t>
    </rPh>
    <rPh sb="4" eb="6">
      <t>ヘイヨウ</t>
    </rPh>
    <phoneticPr fontId="4"/>
  </si>
  <si>
    <t>居住専用</t>
    <rPh sb="0" eb="1">
      <t>イ</t>
    </rPh>
    <rPh sb="1" eb="2">
      <t>ジュウ</t>
    </rPh>
    <rPh sb="2" eb="4">
      <t>センヨウ</t>
    </rPh>
    <phoneticPr fontId="4"/>
  </si>
  <si>
    <t>ﾌﾞﾛｯｸ造</t>
    <rPh sb="5" eb="6">
      <t>ゾウ</t>
    </rPh>
    <phoneticPr fontId="4"/>
  </si>
  <si>
    <t>鉄骨造</t>
    <rPh sb="0" eb="2">
      <t>テッコツ</t>
    </rPh>
    <rPh sb="2" eb="3">
      <t>ゾウ</t>
    </rPh>
    <phoneticPr fontId="4"/>
  </si>
  <si>
    <t>ｺﾝｸﾘｰﾄ造</t>
    <rPh sb="6" eb="7">
      <t>ゾウ</t>
    </rPh>
    <phoneticPr fontId="4"/>
  </si>
  <si>
    <t>非木造</t>
    <rPh sb="0" eb="1">
      <t>ヒ</t>
    </rPh>
    <rPh sb="1" eb="3">
      <t>モクゾウ</t>
    </rPh>
    <phoneticPr fontId="4"/>
  </si>
  <si>
    <t>木造</t>
    <rPh sb="0" eb="2">
      <t>モクゾウ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</si>
  <si>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</si>
  <si>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</si>
  <si>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</si>
  <si>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</si>
  <si>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</si>
  <si>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</si>
  <si>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</si>
  <si>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</si>
  <si>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ｺﾝｸﾘｰﾄ</t>
    <phoneticPr fontId="4"/>
  </si>
  <si>
    <t>鉄筋</t>
    <rPh sb="0" eb="2">
      <t>テッキン</t>
    </rPh>
    <phoneticPr fontId="4"/>
  </si>
  <si>
    <t>鉄筋鉄骨</t>
    <rPh sb="0" eb="2">
      <t>テッキン</t>
    </rPh>
    <rPh sb="2" eb="4">
      <t>テッコツ</t>
    </rPh>
    <phoneticPr fontId="4"/>
  </si>
  <si>
    <t>民間</t>
    <rPh sb="0" eb="2">
      <t>ミンカン</t>
    </rPh>
    <phoneticPr fontId="4"/>
  </si>
  <si>
    <t>公共</t>
    <rPh sb="0" eb="2">
      <t>コウキョウ</t>
    </rPh>
    <phoneticPr fontId="4"/>
  </si>
  <si>
    <t>構造別・用途別工事費予定額内訳表</t>
    <rPh sb="0" eb="2">
      <t>コウゾウ</t>
    </rPh>
    <rPh sb="2" eb="3">
      <t>ベツ</t>
    </rPh>
    <rPh sb="4" eb="6">
      <t>ヨウト</t>
    </rPh>
    <rPh sb="6" eb="7">
      <t>ベツ</t>
    </rPh>
    <rPh sb="7" eb="10">
      <t>コウジヒ</t>
    </rPh>
    <rPh sb="10" eb="12">
      <t>ヨテイ</t>
    </rPh>
    <rPh sb="12" eb="13">
      <t>ガク</t>
    </rPh>
    <rPh sb="13" eb="15">
      <t>ウチワケ</t>
    </rPh>
    <rPh sb="15" eb="16">
      <t>ヒョウ</t>
    </rPh>
    <phoneticPr fontId="4"/>
  </si>
  <si>
    <t>建築主別・用途別工事費予定額内訳表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コウジヒ</t>
    </rPh>
    <rPh sb="11" eb="13">
      <t>ヨテイ</t>
    </rPh>
    <rPh sb="13" eb="14">
      <t>ガク</t>
    </rPh>
    <rPh sb="14" eb="16">
      <t>ウチワケ</t>
    </rPh>
    <rPh sb="16" eb="17">
      <t>ヒョウ</t>
    </rPh>
    <phoneticPr fontId="4"/>
  </si>
  <si>
    <t>　　　　単位：万円</t>
    <rPh sb="4" eb="6">
      <t>タンイ</t>
    </rPh>
    <rPh sb="7" eb="9">
      <t>マンエン</t>
    </rPh>
    <phoneticPr fontId="4"/>
  </si>
  <si>
    <t>着工建築物概報（３）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</si>
  <si>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（県市町村名）岐阜県</t>
    <phoneticPr fontId="4"/>
  </si>
  <si>
    <t>構造別・用途別床面積内訳表</t>
    <rPh sb="0" eb="2">
      <t>コウゾウ</t>
    </rPh>
    <rPh sb="2" eb="3">
      <t>ベツ</t>
    </rPh>
    <rPh sb="4" eb="6">
      <t>ヨウト</t>
    </rPh>
    <rPh sb="6" eb="7">
      <t>ベツ</t>
    </rPh>
    <rPh sb="7" eb="10">
      <t>ユカメンセキ</t>
    </rPh>
    <rPh sb="10" eb="12">
      <t>ウチワケ</t>
    </rPh>
    <rPh sb="12" eb="13">
      <t>ヒョウ</t>
    </rPh>
    <phoneticPr fontId="4"/>
  </si>
  <si>
    <t>建築主別・用途別床面積内訳表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ユカメンセキ</t>
    </rPh>
    <rPh sb="11" eb="13">
      <t>ウチワケ</t>
    </rPh>
    <rPh sb="13" eb="14">
      <t>ヒョウ</t>
    </rPh>
    <phoneticPr fontId="4"/>
  </si>
  <si>
    <t>単位：平方メートル</t>
    <rPh sb="0" eb="2">
      <t>タンイ</t>
    </rPh>
    <rPh sb="3" eb="5">
      <t>ヘイホウ</t>
    </rPh>
    <phoneticPr fontId="4"/>
  </si>
  <si>
    <t>着工建築物概報（２）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</si>
  <si>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合　計</t>
  </si>
  <si>
    <t>町村計</t>
  </si>
  <si>
    <t>白川村</t>
  </si>
  <si>
    <t>可児郡</t>
    <phoneticPr fontId="4"/>
  </si>
  <si>
    <t>御嵩町</t>
  </si>
  <si>
    <t>加茂郡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</si>
  <si>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</si>
  <si>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</si>
  <si>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</si>
  <si>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</si>
  <si>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</si>
  <si>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</si>
  <si>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</si>
  <si>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</t>
    <phoneticPr fontId="4"/>
  </si>
  <si>
    <t>北方町</t>
  </si>
  <si>
    <t>揖斐郡</t>
    <phoneticPr fontId="4"/>
  </si>
  <si>
    <t>池田町</t>
  </si>
  <si>
    <t>大野町</t>
  </si>
  <si>
    <t>揖斐川町</t>
  </si>
  <si>
    <t>安八郡</t>
    <phoneticPr fontId="4"/>
  </si>
  <si>
    <t>安八町</t>
  </si>
  <si>
    <t>輪之内町</t>
  </si>
  <si>
    <t>神戸町</t>
  </si>
  <si>
    <t>不破郡</t>
    <phoneticPr fontId="4"/>
  </si>
  <si>
    <t>関ヶ原町</t>
  </si>
  <si>
    <t>垂井町</t>
  </si>
  <si>
    <t>養老郡</t>
    <phoneticPr fontId="4"/>
  </si>
  <si>
    <t>養老町</t>
  </si>
  <si>
    <t>羽島郡</t>
    <phoneticPr fontId="4"/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</si>
  <si>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</si>
  <si>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</si>
  <si>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</si>
  <si>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</si>
  <si>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</si>
  <si>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</si>
  <si>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</si>
  <si>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</si>
  <si>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</si>
  <si>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</si>
  <si>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</si>
  <si>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</si>
  <si>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</si>
  <si>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</si>
  <si>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</si>
  <si>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</si>
  <si>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</si>
  <si>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</si>
  <si>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</si>
  <si>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</si>
  <si>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</si>
  <si>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</si>
  <si>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</si>
  <si>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</si>
  <si>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公務文教用</t>
    <rPh sb="0" eb="2">
      <t>コウム</t>
    </rPh>
    <rPh sb="2" eb="4">
      <t>ブンキョウ</t>
    </rPh>
    <rPh sb="4" eb="5">
      <t>ヨウ</t>
    </rPh>
    <phoneticPr fontId="4"/>
  </si>
  <si>
    <t>ｻｰﾋﾞｽ業用</t>
    <rPh sb="5" eb="6">
      <t>ギョウ</t>
    </rPh>
    <rPh sb="6" eb="7">
      <t>ヨウ</t>
    </rPh>
    <phoneticPr fontId="4"/>
  </si>
  <si>
    <t>構造別床面積内訳表</t>
    <rPh sb="0" eb="2">
      <t>コウゾウ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</si>
  <si>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用途別床面積内訳表</t>
    <rPh sb="0" eb="2">
      <t>ヨウト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</si>
  <si>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着工建築物概報（１）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</si>
  <si>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大野郡</t>
    <phoneticPr fontId="4"/>
  </si>
  <si>
    <t>令和  4年度分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</si>
</sst>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/>
    <xf numFmtId="0" fontId="5" fillId="0" borderId="0" xfId="1" applyFont="1" applyAlignment="1"/>
    <xf numFmtId="0" fontId="2" fillId="0" borderId="0" xfId="1" applyFont="1" applyAlignment="1">
      <alignment horizontal="right"/>
    </xf>
    <xf numFmtId="0" fontId="2" fillId="0" borderId="32" xfId="1" applyFont="1" applyBorder="1" applyAlignment="1">
      <alignment horizontal="center" shrinkToFit="1"/>
    </xf>
    <xf numFmtId="0" fontId="2" fillId="0" borderId="31" xfId="1" applyFont="1" applyBorder="1" applyAlignment="1">
      <alignment horizontal="center" shrinkToFit="1"/>
    </xf>
    <xf numFmtId="0" fontId="2" fillId="0" borderId="29" xfId="1" applyFont="1" applyBorder="1" applyAlignment="1">
      <alignment horizontal="center" shrinkToFit="1"/>
    </xf>
    <xf numFmtId="0" fontId="2" fillId="0" borderId="28" xfId="1" applyFont="1" applyBorder="1" applyAlignment="1">
      <alignment horizontal="center" shrinkToFit="1"/>
    </xf>
    <xf numFmtId="0" fontId="2" fillId="0" borderId="30" xfId="1" applyFont="1" applyBorder="1" applyAlignment="1">
      <alignment horizontal="center" shrinkToFit="1"/>
    </xf>
    <xf numFmtId="0" fontId="2" fillId="0" borderId="27" xfId="1" applyFont="1" applyBorder="1" applyAlignment="1">
      <alignment horizontal="center" shrinkToFit="1"/>
    </xf>
    <xf numFmtId="0" fontId="2" fillId="0" borderId="0" xfId="1" applyFont="1" applyAlignment="1">
      <alignment horizontal="center"/>
    </xf>
    <xf numFmtId="0" fontId="2" fillId="0" borderId="16" xfId="1" applyFont="1" applyBorder="1" applyAlignment="1">
      <alignment horizontal="center" shrinkToFit="1"/>
    </xf>
    <xf numFmtId="0" fontId="2" fillId="0" borderId="15" xfId="1" applyFont="1" applyBorder="1" applyAlignment="1">
      <alignment horizontal="center" shrinkToFit="1"/>
    </xf>
    <xf numFmtId="0" fontId="2" fillId="0" borderId="14" xfId="1" applyFont="1" applyBorder="1" applyAlignment="1">
      <alignment horizontal="center" shrinkToFit="1"/>
    </xf>
    <xf numFmtId="0" fontId="6" fillId="0" borderId="14" xfId="1" applyFont="1" applyBorder="1" applyAlignment="1">
      <alignment horizontal="center" shrinkToFit="1"/>
    </xf>
    <xf numFmtId="0" fontId="2" fillId="0" borderId="22" xfId="1" applyFont="1" applyBorder="1" applyAlignment="1">
      <alignment horizontal="center" shrinkToFit="1"/>
    </xf>
    <xf numFmtId="0" fontId="2" fillId="0" borderId="21" xfId="1" applyFont="1" applyBorder="1" applyAlignment="1">
      <alignment horizontal="center" shrinkToFit="1"/>
    </xf>
    <xf numFmtId="0" fontId="2" fillId="0" borderId="52" xfId="1" applyNumberFormat="1" applyFont="1" applyBorder="1" applyAlignment="1">
      <alignment shrinkToFit="1"/>
    </xf>
    <xf numFmtId="0" fontId="2" fillId="0" borderId="51" xfId="1" applyNumberFormat="1" applyFont="1" applyBorder="1" applyAlignment="1">
      <alignment shrinkToFit="1"/>
    </xf>
    <xf numFmtId="0" fontId="2" fillId="0" borderId="50" xfId="1" applyNumberFormat="1" applyFont="1" applyBorder="1" applyAlignment="1">
      <alignment shrinkToFit="1"/>
    </xf>
    <xf numFmtId="0" fontId="2" fillId="0" borderId="49" xfId="1" applyNumberFormat="1" applyFont="1" applyBorder="1" applyAlignment="1">
      <alignment shrinkToFit="1"/>
    </xf>
    <xf numFmtId="0" fontId="2" fillId="0" borderId="0" xfId="1" applyFont="1" applyBorder="1"/>
    <xf numFmtId="0" fontId="2" fillId="0" borderId="40" xfId="1" applyFont="1" applyBorder="1" applyAlignment="1">
      <alignment shrinkToFit="1"/>
    </xf>
    <xf numFmtId="0" fontId="2" fillId="0" borderId="39" xfId="1" applyFont="1" applyBorder="1" applyAlignment="1">
      <alignment shrinkToFit="1"/>
    </xf>
    <xf numFmtId="0" fontId="2" fillId="0" borderId="38" xfId="1" applyFont="1" applyBorder="1" applyAlignment="1">
      <alignment shrinkToFit="1"/>
    </xf>
    <xf numFmtId="0" fontId="2" fillId="0" borderId="37" xfId="1" applyFont="1" applyBorder="1" applyAlignment="1">
      <alignment shrinkToFit="1"/>
    </xf>
    <xf numFmtId="0" fontId="2" fillId="0" borderId="0" xfId="1" applyFont="1"/>
    <xf numFmtId="0" fontId="2" fillId="0" borderId="48" xfId="1" applyFont="1" applyBorder="1" applyAlignment="1">
      <alignment shrinkToFit="1"/>
    </xf>
    <xf numFmtId="0" fontId="2" fillId="0" borderId="47" xfId="1" applyFont="1" applyBorder="1" applyAlignment="1">
      <alignment shrinkToFit="1"/>
    </xf>
    <xf numFmtId="0" fontId="2" fillId="0" borderId="46" xfId="1" applyFont="1" applyBorder="1" applyAlignment="1">
      <alignment shrinkToFit="1"/>
    </xf>
    <xf numFmtId="0" fontId="2" fillId="0" borderId="45" xfId="1" applyFont="1" applyBorder="1" applyAlignment="1">
      <alignment shrinkToFit="1"/>
    </xf>
    <xf numFmtId="0" fontId="2" fillId="0" borderId="44" xfId="1" applyFont="1" applyBorder="1" applyAlignment="1">
      <alignment shrinkToFit="1"/>
    </xf>
    <xf numFmtId="0" fontId="2" fillId="0" borderId="43" xfId="1" applyFont="1" applyBorder="1" applyAlignment="1">
      <alignment shrinkToFit="1"/>
    </xf>
    <xf numFmtId="0" fontId="2" fillId="0" borderId="42" xfId="1" applyFont="1" applyBorder="1" applyAlignment="1">
      <alignment shrinkToFit="1"/>
    </xf>
    <xf numFmtId="0" fontId="2" fillId="0" borderId="41" xfId="1" applyFont="1" applyBorder="1" applyAlignment="1">
      <alignment shrinkToFit="1"/>
    </xf>
    <xf numFmtId="0" fontId="2" fillId="0" borderId="36" xfId="1" applyFont="1" applyBorder="1" applyAlignment="1">
      <alignment shrinkToFit="1"/>
    </xf>
    <xf numFmtId="0" fontId="2" fillId="0" borderId="35" xfId="1" applyFont="1" applyBorder="1" applyAlignment="1">
      <alignment shrinkToFit="1"/>
    </xf>
    <xf numFmtId="0" fontId="2" fillId="0" borderId="34" xfId="1" applyFont="1" applyBorder="1" applyAlignment="1">
      <alignment shrinkToFit="1"/>
    </xf>
    <xf numFmtId="0" fontId="2" fillId="0" borderId="33" xfId="1" applyFont="1" applyBorder="1" applyAlignment="1">
      <alignment shrinkToFit="1"/>
    </xf>
    <xf numFmtId="0" fontId="2" fillId="0" borderId="0" xfId="1" applyFont="1" applyAlignment="1">
      <alignment shrinkToFit="1"/>
    </xf>
    <xf numFmtId="0" fontId="2" fillId="0" borderId="26" xfId="1" applyFont="1" applyBorder="1" applyAlignment="1">
      <alignment horizontal="center" shrinkToFit="1"/>
    </xf>
    <xf numFmtId="0" fontId="2" fillId="0" borderId="25" xfId="1" applyFont="1" applyBorder="1" applyAlignment="1">
      <alignment horizontal="center" shrinkToFit="1"/>
    </xf>
    <xf numFmtId="0" fontId="2" fillId="0" borderId="24" xfId="1" applyFont="1" applyBorder="1" applyAlignment="1">
      <alignment horizontal="center" shrinkToFit="1"/>
    </xf>
    <xf numFmtId="0" fontId="2" fillId="0" borderId="23" xfId="1" applyFont="1" applyBorder="1" applyAlignment="1">
      <alignment horizontal="center" shrinkToFit="1"/>
    </xf>
    <xf numFmtId="0" fontId="2" fillId="0" borderId="20" xfId="1" applyFont="1" applyBorder="1" applyAlignment="1">
      <alignment horizontal="center" shrinkToFit="1"/>
    </xf>
    <xf numFmtId="0" fontId="2" fillId="0" borderId="19" xfId="1" applyFont="1" applyBorder="1" applyAlignment="1">
      <alignment horizontal="center" shrinkToFit="1"/>
    </xf>
    <xf numFmtId="0" fontId="2" fillId="0" borderId="18" xfId="1" applyFont="1" applyBorder="1" applyAlignment="1">
      <alignment horizontal="center" shrinkToFit="1"/>
    </xf>
    <xf numFmtId="0" fontId="2" fillId="0" borderId="17" xfId="1" applyFont="1" applyBorder="1" applyAlignment="1">
      <alignment horizontal="center" shrinkToFit="1"/>
    </xf>
    <xf numFmtId="0" fontId="2" fillId="0" borderId="16" xfId="1" applyFont="1" applyBorder="1" applyAlignment="1">
      <alignment shrinkToFit="1"/>
    </xf>
    <xf numFmtId="176" fontId="2" fillId="0" borderId="15" xfId="1" applyNumberFormat="1" applyFont="1" applyBorder="1" applyAlignment="1">
      <alignment shrinkToFit="1"/>
    </xf>
    <xf numFmtId="176" fontId="2" fillId="0" borderId="14" xfId="1" applyNumberFormat="1" applyFont="1" applyBorder="1" applyAlignment="1">
      <alignment shrinkToFit="1"/>
    </xf>
    <xf numFmtId="176" fontId="2" fillId="0" borderId="13" xfId="1" applyNumberFormat="1" applyFont="1" applyBorder="1" applyAlignment="1">
      <alignment shrinkToFit="1"/>
    </xf>
    <xf numFmtId="0" fontId="2" fillId="0" borderId="12" xfId="1" applyFont="1" applyBorder="1" applyAlignment="1">
      <alignment shrinkToFit="1"/>
    </xf>
    <xf numFmtId="176" fontId="2" fillId="0" borderId="11" xfId="1" applyNumberFormat="1" applyFont="1" applyBorder="1" applyAlignment="1">
      <alignment shrinkToFit="1"/>
    </xf>
    <xf numFmtId="176" fontId="2" fillId="0" borderId="10" xfId="1" applyNumberFormat="1" applyFont="1" applyBorder="1" applyAlignment="1">
      <alignment shrinkToFit="1"/>
    </xf>
    <xf numFmtId="176" fontId="2" fillId="0" borderId="9" xfId="1" applyNumberFormat="1" applyFont="1" applyBorder="1" applyAlignment="1">
      <alignment shrinkToFit="1"/>
    </xf>
    <xf numFmtId="0" fontId="2" fillId="0" borderId="8" xfId="1" applyFont="1" applyBorder="1" applyAlignment="1">
      <alignment horizontal="center" shrinkToFit="1"/>
    </xf>
    <xf numFmtId="176" fontId="2" fillId="0" borderId="7" xfId="1" applyNumberFormat="1" applyFont="1" applyBorder="1" applyAlignment="1">
      <alignment shrinkToFit="1"/>
    </xf>
    <xf numFmtId="176" fontId="2" fillId="0" borderId="6" xfId="1" applyNumberFormat="1" applyFont="1" applyBorder="1" applyAlignment="1">
      <alignment shrinkToFit="1"/>
    </xf>
    <xf numFmtId="176" fontId="2" fillId="0" borderId="5" xfId="1" applyNumberFormat="1" applyFont="1" applyBorder="1" applyAlignment="1">
      <alignment shrinkToFit="1"/>
    </xf>
    <xf numFmtId="0" fontId="2" fillId="0" borderId="4" xfId="1" applyFont="1" applyBorder="1" applyAlignment="1">
      <alignment horizontal="center" shrinkToFit="1"/>
    </xf>
    <xf numFmtId="176" fontId="2" fillId="0" borderId="2" xfId="1" applyNumberFormat="1" applyFont="1" applyBorder="1" applyAlignment="1">
      <alignment shrinkToFit="1"/>
    </xf>
    <xf numFmtId="176" fontId="2" fillId="0" borderId="3" xfId="1" applyNumberFormat="1" applyFont="1" applyBorder="1" applyAlignment="1">
      <alignment shrinkToFit="1"/>
    </xf>
    <xf numFmtId="176" fontId="2" fillId="0" borderId="1" xfId="1" applyNumberFormat="1" applyFont="1" applyBorder="1" applyAlignment="1">
      <alignment shrinkToFit="1"/>
    </xf>
    <xf numFmtId="0" fontId="2" fillId="0" borderId="0" xfId="1" applyFont="1" applyAlignment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6.8984375" defaultRowHeight="15" customHeight="1" x14ac:dyDescent="0.15"/>
  <cols>
    <col min="1" max="13" width="8.69921875" style="39" customWidth="1"/>
    <col min="14" max="256" width="6.8984375" style="26"/>
    <col min="257" max="269" width="8.69921875" style="26" customWidth="1"/>
    <col min="270" max="512" width="6.8984375" style="26"/>
    <col min="513" max="525" width="8.69921875" style="26" customWidth="1"/>
    <col min="526" max="768" width="6.8984375" style="26"/>
    <col min="769" max="781" width="8.69921875" style="26" customWidth="1"/>
    <col min="782" max="1024" width="6.8984375" style="26"/>
    <col min="1025" max="1037" width="8.69921875" style="26" customWidth="1"/>
    <col min="1038" max="1280" width="6.8984375" style="26"/>
    <col min="1281" max="1293" width="8.69921875" style="26" customWidth="1"/>
    <col min="1294" max="1536" width="6.8984375" style="26"/>
    <col min="1537" max="1549" width="8.69921875" style="26" customWidth="1"/>
    <col min="1550" max="1792" width="6.8984375" style="26"/>
    <col min="1793" max="1805" width="8.69921875" style="26" customWidth="1"/>
    <col min="1806" max="2048" width="6.8984375" style="26"/>
    <col min="2049" max="2061" width="8.69921875" style="26" customWidth="1"/>
    <col min="2062" max="2304" width="6.8984375" style="26"/>
    <col min="2305" max="2317" width="8.69921875" style="26" customWidth="1"/>
    <col min="2318" max="2560" width="6.8984375" style="26"/>
    <col min="2561" max="2573" width="8.69921875" style="26" customWidth="1"/>
    <col min="2574" max="2816" width="6.8984375" style="26"/>
    <col min="2817" max="2829" width="8.69921875" style="26" customWidth="1"/>
    <col min="2830" max="3072" width="6.8984375" style="26"/>
    <col min="3073" max="3085" width="8.69921875" style="26" customWidth="1"/>
    <col min="3086" max="3328" width="6.8984375" style="26"/>
    <col min="3329" max="3341" width="8.69921875" style="26" customWidth="1"/>
    <col min="3342" max="3584" width="6.8984375" style="26"/>
    <col min="3585" max="3597" width="8.69921875" style="26" customWidth="1"/>
    <col min="3598" max="3840" width="6.8984375" style="26"/>
    <col min="3841" max="3853" width="8.69921875" style="26" customWidth="1"/>
    <col min="3854" max="4096" width="6.8984375" style="26"/>
    <col min="4097" max="4109" width="8.69921875" style="26" customWidth="1"/>
    <col min="4110" max="4352" width="6.8984375" style="26"/>
    <col min="4353" max="4365" width="8.69921875" style="26" customWidth="1"/>
    <col min="4366" max="4608" width="6.8984375" style="26"/>
    <col min="4609" max="4621" width="8.69921875" style="26" customWidth="1"/>
    <col min="4622" max="4864" width="6.8984375" style="26"/>
    <col min="4865" max="4877" width="8.69921875" style="26" customWidth="1"/>
    <col min="4878" max="5120" width="6.8984375" style="26"/>
    <col min="5121" max="5133" width="8.69921875" style="26" customWidth="1"/>
    <col min="5134" max="5376" width="6.8984375" style="26"/>
    <col min="5377" max="5389" width="8.69921875" style="26" customWidth="1"/>
    <col min="5390" max="5632" width="6.8984375" style="26"/>
    <col min="5633" max="5645" width="8.69921875" style="26" customWidth="1"/>
    <col min="5646" max="5888" width="6.8984375" style="26"/>
    <col min="5889" max="5901" width="8.69921875" style="26" customWidth="1"/>
    <col min="5902" max="6144" width="6.8984375" style="26"/>
    <col min="6145" max="6157" width="8.69921875" style="26" customWidth="1"/>
    <col min="6158" max="6400" width="6.8984375" style="26"/>
    <col min="6401" max="6413" width="8.69921875" style="26" customWidth="1"/>
    <col min="6414" max="6656" width="6.8984375" style="26"/>
    <col min="6657" max="6669" width="8.69921875" style="26" customWidth="1"/>
    <col min="6670" max="6912" width="6.8984375" style="26"/>
    <col min="6913" max="6925" width="8.69921875" style="26" customWidth="1"/>
    <col min="6926" max="7168" width="6.8984375" style="26"/>
    <col min="7169" max="7181" width="8.69921875" style="26" customWidth="1"/>
    <col min="7182" max="7424" width="6.8984375" style="26"/>
    <col min="7425" max="7437" width="8.69921875" style="26" customWidth="1"/>
    <col min="7438" max="7680" width="6.8984375" style="26"/>
    <col min="7681" max="7693" width="8.69921875" style="26" customWidth="1"/>
    <col min="7694" max="7936" width="6.8984375" style="26"/>
    <col min="7937" max="7949" width="8.69921875" style="26" customWidth="1"/>
    <col min="7950" max="8192" width="6.8984375" style="26"/>
    <col min="8193" max="8205" width="8.69921875" style="26" customWidth="1"/>
    <col min="8206" max="8448" width="6.8984375" style="26"/>
    <col min="8449" max="8461" width="8.69921875" style="26" customWidth="1"/>
    <col min="8462" max="8704" width="6.8984375" style="26"/>
    <col min="8705" max="8717" width="8.69921875" style="26" customWidth="1"/>
    <col min="8718" max="8960" width="6.8984375" style="26"/>
    <col min="8961" max="8973" width="8.69921875" style="26" customWidth="1"/>
    <col min="8974" max="9216" width="6.8984375" style="26"/>
    <col min="9217" max="9229" width="8.69921875" style="26" customWidth="1"/>
    <col min="9230" max="9472" width="6.8984375" style="26"/>
    <col min="9473" max="9485" width="8.69921875" style="26" customWidth="1"/>
    <col min="9486" max="9728" width="6.8984375" style="26"/>
    <col min="9729" max="9741" width="8.69921875" style="26" customWidth="1"/>
    <col min="9742" max="9984" width="6.8984375" style="26"/>
    <col min="9985" max="9997" width="8.69921875" style="26" customWidth="1"/>
    <col min="9998" max="10240" width="6.8984375" style="26"/>
    <col min="10241" max="10253" width="8.69921875" style="26" customWidth="1"/>
    <col min="10254" max="10496" width="6.8984375" style="26"/>
    <col min="10497" max="10509" width="8.69921875" style="26" customWidth="1"/>
    <col min="10510" max="10752" width="6.8984375" style="26"/>
    <col min="10753" max="10765" width="8.69921875" style="26" customWidth="1"/>
    <col min="10766" max="11008" width="6.8984375" style="26"/>
    <col min="11009" max="11021" width="8.69921875" style="26" customWidth="1"/>
    <col min="11022" max="11264" width="6.8984375" style="26"/>
    <col min="11265" max="11277" width="8.69921875" style="26" customWidth="1"/>
    <col min="11278" max="11520" width="6.8984375" style="26"/>
    <col min="11521" max="11533" width="8.69921875" style="26" customWidth="1"/>
    <col min="11534" max="11776" width="6.8984375" style="26"/>
    <col min="11777" max="11789" width="8.69921875" style="26" customWidth="1"/>
    <col min="11790" max="12032" width="6.8984375" style="26"/>
    <col min="12033" max="12045" width="8.69921875" style="26" customWidth="1"/>
    <col min="12046" max="12288" width="6.8984375" style="26"/>
    <col min="12289" max="12301" width="8.69921875" style="26" customWidth="1"/>
    <col min="12302" max="12544" width="6.8984375" style="26"/>
    <col min="12545" max="12557" width="8.69921875" style="26" customWidth="1"/>
    <col min="12558" max="12800" width="6.8984375" style="26"/>
    <col min="12801" max="12813" width="8.69921875" style="26" customWidth="1"/>
    <col min="12814" max="13056" width="6.8984375" style="26"/>
    <col min="13057" max="13069" width="8.69921875" style="26" customWidth="1"/>
    <col min="13070" max="13312" width="6.8984375" style="26"/>
    <col min="13313" max="13325" width="8.69921875" style="26" customWidth="1"/>
    <col min="13326" max="13568" width="6.8984375" style="26"/>
    <col min="13569" max="13581" width="8.69921875" style="26" customWidth="1"/>
    <col min="13582" max="13824" width="6.8984375" style="26"/>
    <col min="13825" max="13837" width="8.69921875" style="26" customWidth="1"/>
    <col min="13838" max="14080" width="6.8984375" style="26"/>
    <col min="14081" max="14093" width="8.69921875" style="26" customWidth="1"/>
    <col min="14094" max="14336" width="6.8984375" style="26"/>
    <col min="14337" max="14349" width="8.69921875" style="26" customWidth="1"/>
    <col min="14350" max="14592" width="6.8984375" style="26"/>
    <col min="14593" max="14605" width="8.69921875" style="26" customWidth="1"/>
    <col min="14606" max="14848" width="6.8984375" style="26"/>
    <col min="14849" max="14861" width="8.69921875" style="26" customWidth="1"/>
    <col min="14862" max="15104" width="6.8984375" style="26"/>
    <col min="15105" max="15117" width="8.69921875" style="26" customWidth="1"/>
    <col min="15118" max="15360" width="6.8984375" style="26"/>
    <col min="15361" max="15373" width="8.69921875" style="26" customWidth="1"/>
    <col min="15374" max="15616" width="6.8984375" style="26"/>
    <col min="15617" max="15629" width="8.69921875" style="26" customWidth="1"/>
    <col min="15630" max="15872" width="6.8984375" style="26"/>
    <col min="15873" max="15885" width="8.69921875" style="26" customWidth="1"/>
    <col min="15886" max="16128" width="6.8984375" style="26"/>
    <col min="16129" max="16141" width="8.69921875" style="26" customWidth="1"/>
    <col min="16142" max="16384" width="6.8984375" style="26"/>
  </cols>
  <sheetData>
    <row r="1" spans="1:13" s="1" customFormat="1" ht="18" customHeight="1" x14ac:dyDescent="0.2">
      <c r="F1" s="2" t="s">
        <v>96</v>
      </c>
      <c r="I1" s="1" t="s">
        <v>98</v>
      </c>
    </row>
    <row r="2" spans="1:13" s="1" customFormat="1" ht="15" customHeight="1" thickBot="1" x14ac:dyDescent="0.2">
      <c r="M2" s="3" t="s">
        <v>37</v>
      </c>
    </row>
    <row r="3" spans="1:13" s="10" customFormat="1" ht="15" customHeight="1" x14ac:dyDescent="0.15">
      <c r="A3" s="4"/>
      <c r="B3" s="5"/>
      <c r="C3" s="6" t="s">
        <v>95</v>
      </c>
      <c r="D3" s="7"/>
      <c r="E3" s="7"/>
      <c r="F3" s="7"/>
      <c r="G3" s="7"/>
      <c r="H3" s="7"/>
      <c r="I3" s="7"/>
      <c r="J3" s="7"/>
      <c r="K3" s="8"/>
      <c r="L3" s="6" t="s">
        <v>94</v>
      </c>
      <c r="M3" s="9"/>
    </row>
    <row r="4" spans="1:13" s="10" customFormat="1" ht="15" customHeight="1" thickBot="1" x14ac:dyDescent="0.2">
      <c r="A4" s="11"/>
      <c r="B4" s="12" t="s">
        <v>0</v>
      </c>
      <c r="C4" s="13" t="s">
        <v>11</v>
      </c>
      <c r="D4" s="14" t="s">
        <v>10</v>
      </c>
      <c r="E4" s="14" t="s">
        <v>9</v>
      </c>
      <c r="F4" s="13" t="s">
        <v>8</v>
      </c>
      <c r="G4" s="13" t="s">
        <v>7</v>
      </c>
      <c r="H4" s="15" t="s">
        <v>6</v>
      </c>
      <c r="I4" s="15" t="s">
        <v>93</v>
      </c>
      <c r="J4" s="15" t="s">
        <v>92</v>
      </c>
      <c r="K4" s="15" t="s">
        <v>3</v>
      </c>
      <c r="L4" s="15" t="s">
        <v>16</v>
      </c>
      <c r="M4" s="16" t="s">
        <v>15</v>
      </c>
    </row>
    <row r="5" spans="1:13" s="21" customFormat="1" ht="15" customHeight="1" x14ac:dyDescent="0.15">
      <c r="A5" s="17" t="s">
        <v>91</v>
      </c>
      <c r="B5" s="18">
        <f t="shared" ref="B5:B26" si="0">SUM( C5:K5)</f>
        <v>389525</v>
      </c>
      <c r="C5" s="19">
        <v>280602</v>
      </c>
      <c r="D5" s="19">
        <v>2184</v>
      </c>
      <c r="E5" s="19">
        <v>239</v>
      </c>
      <c r="F5" s="19">
        <v>8453</v>
      </c>
      <c r="G5" s="19">
        <v>4294</v>
      </c>
      <c r="H5" s="19">
        <v>19735</v>
      </c>
      <c r="I5" s="19">
        <v>24789</v>
      </c>
      <c r="J5" s="19">
        <v>36249</v>
      </c>
      <c r="K5" s="19">
        <v>12980</v>
      </c>
      <c r="L5" s="19">
        <v>213298</v>
      </c>
      <c r="M5" s="20">
        <v>176227</v>
      </c>
    </row>
    <row r="6" spans="1:13" ht="15" customHeight="1" x14ac:dyDescent="0.15">
      <c r="A6" s="22" t="s">
        <v>90</v>
      </c>
      <c r="B6" s="23">
        <f t="shared" si="0"/>
        <v>276643</v>
      </c>
      <c r="C6" s="24">
        <v>93868</v>
      </c>
      <c r="D6" s="24">
        <v>625</v>
      </c>
      <c r="E6" s="24">
        <v>1038</v>
      </c>
      <c r="F6" s="24">
        <v>151575</v>
      </c>
      <c r="G6" s="24">
        <v>2219</v>
      </c>
      <c r="H6" s="24">
        <v>3507</v>
      </c>
      <c r="I6" s="24">
        <v>9103</v>
      </c>
      <c r="J6" s="24">
        <v>9951</v>
      </c>
      <c r="K6" s="24">
        <v>4757</v>
      </c>
      <c r="L6" s="24">
        <v>81694</v>
      </c>
      <c r="M6" s="25">
        <v>194949</v>
      </c>
    </row>
    <row r="7" spans="1:13" ht="15" customHeight="1" x14ac:dyDescent="0.15">
      <c r="A7" s="22" t="s">
        <v>89</v>
      </c>
      <c r="B7" s="23">
        <f t="shared" si="0"/>
        <v>79941</v>
      </c>
      <c r="C7" s="24">
        <v>30595</v>
      </c>
      <c r="D7" s="24">
        <v>1238</v>
      </c>
      <c r="E7" s="24">
        <v>1966</v>
      </c>
      <c r="F7" s="24">
        <v>3851</v>
      </c>
      <c r="G7" s="24">
        <v>963</v>
      </c>
      <c r="H7" s="24">
        <v>3211</v>
      </c>
      <c r="I7" s="24">
        <v>34007</v>
      </c>
      <c r="J7" s="24">
        <v>2378</v>
      </c>
      <c r="K7" s="24">
        <v>1732</v>
      </c>
      <c r="L7" s="24">
        <v>33055</v>
      </c>
      <c r="M7" s="25">
        <v>46886</v>
      </c>
    </row>
    <row r="8" spans="1:13" ht="15" customHeight="1" x14ac:dyDescent="0.15">
      <c r="A8" s="22" t="s">
        <v>88</v>
      </c>
      <c r="B8" s="23">
        <f t="shared" si="0"/>
        <v>96608</v>
      </c>
      <c r="C8" s="24">
        <v>42972</v>
      </c>
      <c r="D8" s="24">
        <v>241</v>
      </c>
      <c r="E8" s="24">
        <v>0</v>
      </c>
      <c r="F8" s="24">
        <v>19292</v>
      </c>
      <c r="G8" s="24">
        <v>444</v>
      </c>
      <c r="H8" s="24">
        <v>8317</v>
      </c>
      <c r="I8" s="24">
        <v>1329</v>
      </c>
      <c r="J8" s="24">
        <v>11082</v>
      </c>
      <c r="K8" s="24">
        <v>12931</v>
      </c>
      <c r="L8" s="24">
        <v>36073</v>
      </c>
      <c r="M8" s="25">
        <v>60535</v>
      </c>
    </row>
    <row r="9" spans="1:13" ht="15" customHeight="1" x14ac:dyDescent="0.15">
      <c r="A9" s="22" t="s">
        <v>87</v>
      </c>
      <c r="B9" s="23">
        <f t="shared" si="0"/>
        <v>83723</v>
      </c>
      <c r="C9" s="24">
        <v>36819</v>
      </c>
      <c r="D9" s="24">
        <v>536</v>
      </c>
      <c r="E9" s="24">
        <v>1131</v>
      </c>
      <c r="F9" s="24">
        <v>20075</v>
      </c>
      <c r="G9" s="24">
        <v>1020</v>
      </c>
      <c r="H9" s="24">
        <v>17469</v>
      </c>
      <c r="I9" s="24">
        <v>2447</v>
      </c>
      <c r="J9" s="24">
        <v>1484</v>
      </c>
      <c r="K9" s="24">
        <v>2742</v>
      </c>
      <c r="L9" s="24">
        <v>35150</v>
      </c>
      <c r="M9" s="25">
        <v>48573</v>
      </c>
    </row>
    <row r="10" spans="1:13" ht="15" customHeight="1" x14ac:dyDescent="0.15">
      <c r="A10" s="22" t="s">
        <v>86</v>
      </c>
      <c r="B10" s="23">
        <f t="shared" si="0"/>
        <v>56456</v>
      </c>
      <c r="C10" s="24">
        <v>33151</v>
      </c>
      <c r="D10" s="24">
        <v>659</v>
      </c>
      <c r="E10" s="24">
        <v>3656</v>
      </c>
      <c r="F10" s="24">
        <v>10001</v>
      </c>
      <c r="G10" s="24">
        <v>210</v>
      </c>
      <c r="H10" s="24">
        <v>3800</v>
      </c>
      <c r="I10" s="24">
        <v>2393</v>
      </c>
      <c r="J10" s="24">
        <v>1193</v>
      </c>
      <c r="K10" s="24">
        <v>1393</v>
      </c>
      <c r="L10" s="24">
        <v>30516</v>
      </c>
      <c r="M10" s="25">
        <v>25940</v>
      </c>
    </row>
    <row r="11" spans="1:13" ht="15" customHeight="1" x14ac:dyDescent="0.15">
      <c r="A11" s="22" t="s">
        <v>85</v>
      </c>
      <c r="B11" s="23">
        <f t="shared" si="0"/>
        <v>13801</v>
      </c>
      <c r="C11" s="24">
        <v>7785</v>
      </c>
      <c r="D11" s="24">
        <v>0</v>
      </c>
      <c r="E11" s="24">
        <v>1513</v>
      </c>
      <c r="F11" s="24">
        <v>2826</v>
      </c>
      <c r="G11" s="24">
        <v>198</v>
      </c>
      <c r="H11" s="24">
        <v>301</v>
      </c>
      <c r="I11" s="24">
        <v>98</v>
      </c>
      <c r="J11" s="24">
        <v>25</v>
      </c>
      <c r="K11" s="24">
        <v>1055</v>
      </c>
      <c r="L11" s="24">
        <v>6294</v>
      </c>
      <c r="M11" s="25">
        <v>7507</v>
      </c>
    </row>
    <row r="12" spans="1:13" ht="15" customHeight="1" x14ac:dyDescent="0.15">
      <c r="A12" s="22" t="s">
        <v>84</v>
      </c>
      <c r="B12" s="23">
        <f t="shared" si="0"/>
        <v>20162</v>
      </c>
      <c r="C12" s="24">
        <v>14133</v>
      </c>
      <c r="D12" s="24">
        <v>0</v>
      </c>
      <c r="E12" s="24">
        <v>0</v>
      </c>
      <c r="F12" s="24">
        <v>2980</v>
      </c>
      <c r="G12" s="24">
        <v>0</v>
      </c>
      <c r="H12" s="24">
        <v>602</v>
      </c>
      <c r="I12" s="24">
        <v>583</v>
      </c>
      <c r="J12" s="24">
        <v>1087</v>
      </c>
      <c r="K12" s="24">
        <v>777</v>
      </c>
      <c r="L12" s="24">
        <v>14537</v>
      </c>
      <c r="M12" s="25">
        <v>5625</v>
      </c>
    </row>
    <row r="13" spans="1:13" ht="15" customHeight="1" x14ac:dyDescent="0.15">
      <c r="A13" s="22" t="s">
        <v>83</v>
      </c>
      <c r="B13" s="23">
        <f t="shared" si="0"/>
        <v>69448</v>
      </c>
      <c r="C13" s="24">
        <v>53161</v>
      </c>
      <c r="D13" s="24">
        <v>276</v>
      </c>
      <c r="E13" s="24">
        <v>514</v>
      </c>
      <c r="F13" s="24">
        <v>5176</v>
      </c>
      <c r="G13" s="24">
        <v>246</v>
      </c>
      <c r="H13" s="24">
        <v>6056</v>
      </c>
      <c r="I13" s="24">
        <v>1132</v>
      </c>
      <c r="J13" s="24">
        <v>2140</v>
      </c>
      <c r="K13" s="24">
        <v>747</v>
      </c>
      <c r="L13" s="24">
        <v>50193</v>
      </c>
      <c r="M13" s="25">
        <v>19255</v>
      </c>
    </row>
    <row r="14" spans="1:13" ht="15" customHeight="1" x14ac:dyDescent="0.15">
      <c r="A14" s="22" t="s">
        <v>82</v>
      </c>
      <c r="B14" s="23">
        <f t="shared" si="0"/>
        <v>29181</v>
      </c>
      <c r="C14" s="24">
        <v>18473</v>
      </c>
      <c r="D14" s="24">
        <v>0</v>
      </c>
      <c r="E14" s="24">
        <v>51</v>
      </c>
      <c r="F14" s="24">
        <v>5718</v>
      </c>
      <c r="G14" s="24">
        <v>799</v>
      </c>
      <c r="H14" s="24">
        <v>330</v>
      </c>
      <c r="I14" s="24">
        <v>1977</v>
      </c>
      <c r="J14" s="24">
        <v>488</v>
      </c>
      <c r="K14" s="24">
        <v>1345</v>
      </c>
      <c r="L14" s="24">
        <v>17807</v>
      </c>
      <c r="M14" s="25">
        <v>11374</v>
      </c>
    </row>
    <row r="15" spans="1:13" ht="15" customHeight="1" x14ac:dyDescent="0.15">
      <c r="A15" s="22" t="s">
        <v>81</v>
      </c>
      <c r="B15" s="23">
        <f t="shared" si="0"/>
        <v>59406</v>
      </c>
      <c r="C15" s="24">
        <v>41777</v>
      </c>
      <c r="D15" s="24">
        <v>332</v>
      </c>
      <c r="E15" s="24">
        <v>0</v>
      </c>
      <c r="F15" s="24">
        <v>5241</v>
      </c>
      <c r="G15" s="24">
        <v>60</v>
      </c>
      <c r="H15" s="24">
        <v>5639</v>
      </c>
      <c r="I15" s="24">
        <v>1117</v>
      </c>
      <c r="J15" s="24">
        <v>4525</v>
      </c>
      <c r="K15" s="24">
        <v>715</v>
      </c>
      <c r="L15" s="24">
        <v>38415</v>
      </c>
      <c r="M15" s="25">
        <v>20991</v>
      </c>
    </row>
    <row r="16" spans="1:13" ht="15" customHeight="1" x14ac:dyDescent="0.15">
      <c r="A16" s="22" t="s">
        <v>80</v>
      </c>
      <c r="B16" s="23">
        <f t="shared" si="0"/>
        <v>52921</v>
      </c>
      <c r="C16" s="24">
        <v>21739</v>
      </c>
      <c r="D16" s="24">
        <v>0</v>
      </c>
      <c r="E16" s="24">
        <v>0</v>
      </c>
      <c r="F16" s="24">
        <v>4832</v>
      </c>
      <c r="G16" s="24">
        <v>14198</v>
      </c>
      <c r="H16" s="24">
        <v>5775</v>
      </c>
      <c r="I16" s="24">
        <v>1551</v>
      </c>
      <c r="J16" s="24">
        <v>1186</v>
      </c>
      <c r="K16" s="24">
        <v>3640</v>
      </c>
      <c r="L16" s="24">
        <v>22936</v>
      </c>
      <c r="M16" s="25">
        <v>29985</v>
      </c>
    </row>
    <row r="17" spans="1:13" ht="15" customHeight="1" x14ac:dyDescent="0.15">
      <c r="A17" s="22" t="s">
        <v>79</v>
      </c>
      <c r="B17" s="23">
        <f t="shared" si="0"/>
        <v>135542</v>
      </c>
      <c r="C17" s="24">
        <v>83130</v>
      </c>
      <c r="D17" s="24">
        <v>372</v>
      </c>
      <c r="E17" s="24">
        <v>232</v>
      </c>
      <c r="F17" s="24">
        <v>10237</v>
      </c>
      <c r="G17" s="24">
        <v>1235</v>
      </c>
      <c r="H17" s="24">
        <v>32352</v>
      </c>
      <c r="I17" s="24">
        <v>921</v>
      </c>
      <c r="J17" s="24">
        <v>4140</v>
      </c>
      <c r="K17" s="24">
        <v>2923</v>
      </c>
      <c r="L17" s="24">
        <v>68478</v>
      </c>
      <c r="M17" s="25">
        <v>67064</v>
      </c>
    </row>
    <row r="18" spans="1:13" ht="15" customHeight="1" x14ac:dyDescent="0.15">
      <c r="A18" s="22" t="s">
        <v>78</v>
      </c>
      <c r="B18" s="23">
        <f t="shared" si="0"/>
        <v>82028</v>
      </c>
      <c r="C18" s="24">
        <v>50392</v>
      </c>
      <c r="D18" s="24">
        <v>602</v>
      </c>
      <c r="E18" s="24">
        <v>168</v>
      </c>
      <c r="F18" s="24">
        <v>20569</v>
      </c>
      <c r="G18" s="24">
        <v>187</v>
      </c>
      <c r="H18" s="24">
        <v>3023</v>
      </c>
      <c r="I18" s="24">
        <v>1218</v>
      </c>
      <c r="J18" s="24">
        <v>5058</v>
      </c>
      <c r="K18" s="24">
        <v>811</v>
      </c>
      <c r="L18" s="24">
        <v>50768</v>
      </c>
      <c r="M18" s="25">
        <v>31260</v>
      </c>
    </row>
    <row r="19" spans="1:13" ht="15" customHeight="1" x14ac:dyDescent="0.15">
      <c r="A19" s="22" t="s">
        <v>77</v>
      </c>
      <c r="B19" s="23">
        <f t="shared" si="0"/>
        <v>22581</v>
      </c>
      <c r="C19" s="24">
        <v>8653</v>
      </c>
      <c r="D19" s="24">
        <v>0</v>
      </c>
      <c r="E19" s="24">
        <v>380</v>
      </c>
      <c r="F19" s="24">
        <v>10683</v>
      </c>
      <c r="G19" s="24">
        <v>521</v>
      </c>
      <c r="H19" s="24">
        <v>948</v>
      </c>
      <c r="I19" s="24">
        <v>37</v>
      </c>
      <c r="J19" s="24">
        <v>0</v>
      </c>
      <c r="K19" s="24">
        <v>1359</v>
      </c>
      <c r="L19" s="24">
        <v>8693</v>
      </c>
      <c r="M19" s="25">
        <v>13888</v>
      </c>
    </row>
    <row r="20" spans="1:13" ht="15" customHeight="1" x14ac:dyDescent="0.15">
      <c r="A20" s="22" t="s">
        <v>76</v>
      </c>
      <c r="B20" s="23">
        <f t="shared" si="0"/>
        <v>66556</v>
      </c>
      <c r="C20" s="24">
        <v>48269</v>
      </c>
      <c r="D20" s="24">
        <v>0</v>
      </c>
      <c r="E20" s="24">
        <v>50</v>
      </c>
      <c r="F20" s="24">
        <v>6425</v>
      </c>
      <c r="G20" s="24">
        <v>0</v>
      </c>
      <c r="H20" s="24">
        <v>6697</v>
      </c>
      <c r="I20" s="24">
        <v>1960</v>
      </c>
      <c r="J20" s="24">
        <v>1164</v>
      </c>
      <c r="K20" s="24">
        <v>1991</v>
      </c>
      <c r="L20" s="24">
        <v>41266</v>
      </c>
      <c r="M20" s="25">
        <v>25290</v>
      </c>
    </row>
    <row r="21" spans="1:13" ht="15" customHeight="1" x14ac:dyDescent="0.15">
      <c r="A21" s="22" t="s">
        <v>75</v>
      </c>
      <c r="B21" s="23">
        <f t="shared" si="0"/>
        <v>12904</v>
      </c>
      <c r="C21" s="24">
        <v>7900</v>
      </c>
      <c r="D21" s="24">
        <v>0</v>
      </c>
      <c r="E21" s="24">
        <v>122</v>
      </c>
      <c r="F21" s="24">
        <v>2895</v>
      </c>
      <c r="G21" s="24">
        <v>399</v>
      </c>
      <c r="H21" s="24">
        <v>787</v>
      </c>
      <c r="I21" s="24">
        <v>458</v>
      </c>
      <c r="J21" s="24">
        <v>325</v>
      </c>
      <c r="K21" s="24">
        <v>18</v>
      </c>
      <c r="L21" s="24">
        <v>7692</v>
      </c>
      <c r="M21" s="25">
        <v>5212</v>
      </c>
    </row>
    <row r="22" spans="1:13" ht="15" customHeight="1" x14ac:dyDescent="0.15">
      <c r="A22" s="22" t="s">
        <v>74</v>
      </c>
      <c r="B22" s="23">
        <f t="shared" si="0"/>
        <v>48821</v>
      </c>
      <c r="C22" s="24">
        <v>21234</v>
      </c>
      <c r="D22" s="24">
        <v>503</v>
      </c>
      <c r="E22" s="24">
        <v>98</v>
      </c>
      <c r="F22" s="24">
        <v>10325</v>
      </c>
      <c r="G22" s="24">
        <v>499</v>
      </c>
      <c r="H22" s="24">
        <v>885</v>
      </c>
      <c r="I22" s="24">
        <v>277</v>
      </c>
      <c r="J22" s="24">
        <v>12912</v>
      </c>
      <c r="K22" s="24">
        <v>2088</v>
      </c>
      <c r="L22" s="24">
        <v>22198</v>
      </c>
      <c r="M22" s="25">
        <v>26623</v>
      </c>
    </row>
    <row r="23" spans="1:13" ht="15" customHeight="1" x14ac:dyDescent="0.15">
      <c r="A23" s="22" t="s">
        <v>73</v>
      </c>
      <c r="B23" s="23">
        <f t="shared" si="0"/>
        <v>22421</v>
      </c>
      <c r="C23" s="24">
        <v>13175</v>
      </c>
      <c r="D23" s="24">
        <v>609</v>
      </c>
      <c r="E23" s="24">
        <v>0</v>
      </c>
      <c r="F23" s="24">
        <v>622</v>
      </c>
      <c r="G23" s="24">
        <v>198</v>
      </c>
      <c r="H23" s="24">
        <v>3672</v>
      </c>
      <c r="I23" s="24">
        <v>1328</v>
      </c>
      <c r="J23" s="24">
        <v>1763</v>
      </c>
      <c r="K23" s="24">
        <v>1054</v>
      </c>
      <c r="L23" s="24">
        <v>14176</v>
      </c>
      <c r="M23" s="25">
        <v>8245</v>
      </c>
    </row>
    <row r="24" spans="1:13" ht="15" customHeight="1" x14ac:dyDescent="0.15">
      <c r="A24" s="22" t="s">
        <v>72</v>
      </c>
      <c r="B24" s="23">
        <f t="shared" si="0"/>
        <v>15925</v>
      </c>
      <c r="C24" s="24">
        <v>10047</v>
      </c>
      <c r="D24" s="24">
        <v>217</v>
      </c>
      <c r="E24" s="24">
        <v>1392</v>
      </c>
      <c r="F24" s="24">
        <v>2882</v>
      </c>
      <c r="G24" s="24">
        <v>182</v>
      </c>
      <c r="H24" s="24">
        <v>401</v>
      </c>
      <c r="I24" s="24">
        <v>386</v>
      </c>
      <c r="J24" s="24">
        <v>332</v>
      </c>
      <c r="K24" s="24">
        <v>86</v>
      </c>
      <c r="L24" s="24">
        <v>9757</v>
      </c>
      <c r="M24" s="25">
        <v>6168</v>
      </c>
    </row>
    <row r="25" spans="1:13" ht="15" customHeight="1" x14ac:dyDescent="0.15">
      <c r="A25" s="27" t="s">
        <v>71</v>
      </c>
      <c r="B25" s="28">
        <f t="shared" si="0"/>
        <v>18348</v>
      </c>
      <c r="C25" s="29">
        <v>8138</v>
      </c>
      <c r="D25" s="29">
        <v>0</v>
      </c>
      <c r="E25" s="29">
        <v>46</v>
      </c>
      <c r="F25" s="29">
        <v>7447</v>
      </c>
      <c r="G25" s="29">
        <v>0</v>
      </c>
      <c r="H25" s="29">
        <v>290</v>
      </c>
      <c r="I25" s="29">
        <v>547</v>
      </c>
      <c r="J25" s="29">
        <v>1584</v>
      </c>
      <c r="K25" s="29">
        <v>296</v>
      </c>
      <c r="L25" s="29">
        <v>6213</v>
      </c>
      <c r="M25" s="30">
        <v>12135</v>
      </c>
    </row>
    <row r="26" spans="1:13" ht="15" customHeight="1" x14ac:dyDescent="0.15">
      <c r="A26" s="31" t="s">
        <v>70</v>
      </c>
      <c r="B26" s="32">
        <f t="shared" si="0"/>
        <v>1652941</v>
      </c>
      <c r="C26" s="33">
        <v>926013</v>
      </c>
      <c r="D26" s="33">
        <v>8394</v>
      </c>
      <c r="E26" s="33">
        <v>12596</v>
      </c>
      <c r="F26" s="33">
        <v>312105</v>
      </c>
      <c r="G26" s="33">
        <v>27872</v>
      </c>
      <c r="H26" s="33">
        <v>123797</v>
      </c>
      <c r="I26" s="33">
        <v>87658</v>
      </c>
      <c r="J26" s="33">
        <v>99066</v>
      </c>
      <c r="K26" s="33">
        <v>55440</v>
      </c>
      <c r="L26" s="33">
        <v>809209</v>
      </c>
      <c r="M26" s="34">
        <v>843732</v>
      </c>
    </row>
    <row r="27" spans="1:13" ht="15" customHeight="1" x14ac:dyDescent="0.15">
      <c r="A27" s="22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5"/>
    </row>
    <row r="28" spans="1:13" ht="15" customHeight="1" x14ac:dyDescent="0.15">
      <c r="A28" s="22" t="s">
        <v>69</v>
      </c>
      <c r="B28" s="23">
        <f>SUM( C28:K28)</f>
        <v>31211</v>
      </c>
      <c r="C28" s="24">
        <v>17584</v>
      </c>
      <c r="D28" s="24">
        <v>146</v>
      </c>
      <c r="E28" s="24">
        <v>0</v>
      </c>
      <c r="F28" s="24">
        <v>3277</v>
      </c>
      <c r="G28" s="24">
        <v>1672</v>
      </c>
      <c r="H28" s="24">
        <v>3939</v>
      </c>
      <c r="I28" s="24">
        <v>111</v>
      </c>
      <c r="J28" s="24">
        <v>3772</v>
      </c>
      <c r="K28" s="24">
        <v>710</v>
      </c>
      <c r="L28" s="24">
        <v>14739</v>
      </c>
      <c r="M28" s="25">
        <v>16472</v>
      </c>
    </row>
    <row r="29" spans="1:13" ht="15" customHeight="1" x14ac:dyDescent="0.15">
      <c r="A29" s="27" t="s">
        <v>68</v>
      </c>
      <c r="B29" s="28">
        <f>SUM( C29:K29)</f>
        <v>25812</v>
      </c>
      <c r="C29" s="29">
        <v>14571</v>
      </c>
      <c r="D29" s="29">
        <v>104</v>
      </c>
      <c r="E29" s="29">
        <v>0</v>
      </c>
      <c r="F29" s="29">
        <v>338</v>
      </c>
      <c r="G29" s="29">
        <v>0</v>
      </c>
      <c r="H29" s="29">
        <v>9314</v>
      </c>
      <c r="I29" s="29">
        <v>1307</v>
      </c>
      <c r="J29" s="29">
        <v>62</v>
      </c>
      <c r="K29" s="29">
        <v>116</v>
      </c>
      <c r="L29" s="29">
        <v>14087</v>
      </c>
      <c r="M29" s="30">
        <v>11725</v>
      </c>
    </row>
    <row r="30" spans="1:13" ht="15" customHeight="1" x14ac:dyDescent="0.15">
      <c r="A30" s="31" t="s">
        <v>67</v>
      </c>
      <c r="B30" s="32">
        <f>SUM( C30:K30)</f>
        <v>57023</v>
      </c>
      <c r="C30" s="33">
        <v>32155</v>
      </c>
      <c r="D30" s="33">
        <v>250</v>
      </c>
      <c r="E30" s="33">
        <v>0</v>
      </c>
      <c r="F30" s="33">
        <v>3615</v>
      </c>
      <c r="G30" s="33">
        <v>1672</v>
      </c>
      <c r="H30" s="33">
        <v>13253</v>
      </c>
      <c r="I30" s="33">
        <v>1418</v>
      </c>
      <c r="J30" s="33">
        <v>3834</v>
      </c>
      <c r="K30" s="33">
        <v>826</v>
      </c>
      <c r="L30" s="33">
        <v>28826</v>
      </c>
      <c r="M30" s="34">
        <v>28197</v>
      </c>
    </row>
    <row r="31" spans="1:13" ht="15" customHeight="1" x14ac:dyDescent="0.15">
      <c r="A31" s="22"/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/>
    </row>
    <row r="32" spans="1:13" ht="15" customHeight="1" x14ac:dyDescent="0.15">
      <c r="A32" s="27" t="s">
        <v>66</v>
      </c>
      <c r="B32" s="28">
        <f>SUM( C32:K32)</f>
        <v>15397</v>
      </c>
      <c r="C32" s="29">
        <v>6420</v>
      </c>
      <c r="D32" s="29">
        <v>256</v>
      </c>
      <c r="E32" s="29">
        <v>152</v>
      </c>
      <c r="F32" s="29">
        <v>4290</v>
      </c>
      <c r="G32" s="29">
        <v>200</v>
      </c>
      <c r="H32" s="29">
        <v>1229</v>
      </c>
      <c r="I32" s="29">
        <v>297</v>
      </c>
      <c r="J32" s="29">
        <v>592</v>
      </c>
      <c r="K32" s="29">
        <v>1961</v>
      </c>
      <c r="L32" s="29">
        <v>6031</v>
      </c>
      <c r="M32" s="30">
        <v>9366</v>
      </c>
    </row>
    <row r="33" spans="1:13" ht="15" customHeight="1" x14ac:dyDescent="0.15">
      <c r="A33" s="31" t="s">
        <v>65</v>
      </c>
      <c r="B33" s="32">
        <f>SUM( C33:K33)</f>
        <v>15397</v>
      </c>
      <c r="C33" s="33">
        <v>6420</v>
      </c>
      <c r="D33" s="33">
        <v>256</v>
      </c>
      <c r="E33" s="33">
        <v>152</v>
      </c>
      <c r="F33" s="33">
        <v>4290</v>
      </c>
      <c r="G33" s="33">
        <v>200</v>
      </c>
      <c r="H33" s="33">
        <v>1229</v>
      </c>
      <c r="I33" s="33">
        <v>297</v>
      </c>
      <c r="J33" s="33">
        <v>592</v>
      </c>
      <c r="K33" s="33">
        <v>1961</v>
      </c>
      <c r="L33" s="33">
        <v>6031</v>
      </c>
      <c r="M33" s="34">
        <v>9366</v>
      </c>
    </row>
    <row r="34" spans="1:13" ht="15" customHeight="1" x14ac:dyDescent="0.15">
      <c r="A34" s="22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/>
    </row>
    <row r="35" spans="1:13" ht="15" customHeight="1" x14ac:dyDescent="0.15">
      <c r="A35" s="22" t="s">
        <v>64</v>
      </c>
      <c r="B35" s="23">
        <f>SUM( C35:K35)</f>
        <v>39636</v>
      </c>
      <c r="C35" s="24">
        <v>14112</v>
      </c>
      <c r="D35" s="24">
        <v>0</v>
      </c>
      <c r="E35" s="24">
        <v>0</v>
      </c>
      <c r="F35" s="24">
        <v>20551</v>
      </c>
      <c r="G35" s="24">
        <v>406</v>
      </c>
      <c r="H35" s="24">
        <v>69</v>
      </c>
      <c r="I35" s="24">
        <v>2160</v>
      </c>
      <c r="J35" s="24">
        <v>2300</v>
      </c>
      <c r="K35" s="24">
        <v>38</v>
      </c>
      <c r="L35" s="24">
        <v>13492</v>
      </c>
      <c r="M35" s="25">
        <v>26144</v>
      </c>
    </row>
    <row r="36" spans="1:13" ht="15" customHeight="1" x14ac:dyDescent="0.15">
      <c r="A36" s="27" t="s">
        <v>63</v>
      </c>
      <c r="B36" s="28">
        <f>SUM( C36:K36)</f>
        <v>2894</v>
      </c>
      <c r="C36" s="29">
        <v>1082</v>
      </c>
      <c r="D36" s="29">
        <v>0</v>
      </c>
      <c r="E36" s="29">
        <v>0</v>
      </c>
      <c r="F36" s="29">
        <v>869</v>
      </c>
      <c r="G36" s="29">
        <v>0</v>
      </c>
      <c r="H36" s="29">
        <v>0</v>
      </c>
      <c r="I36" s="29">
        <v>559</v>
      </c>
      <c r="J36" s="29">
        <v>0</v>
      </c>
      <c r="K36" s="29">
        <v>384</v>
      </c>
      <c r="L36" s="29">
        <v>1740</v>
      </c>
      <c r="M36" s="30">
        <v>1154</v>
      </c>
    </row>
    <row r="37" spans="1:13" ht="15" customHeight="1" x14ac:dyDescent="0.15">
      <c r="A37" s="31" t="s">
        <v>62</v>
      </c>
      <c r="B37" s="32">
        <f>SUM( C37:K37)</f>
        <v>42530</v>
      </c>
      <c r="C37" s="33">
        <v>15194</v>
      </c>
      <c r="D37" s="33">
        <v>0</v>
      </c>
      <c r="E37" s="33">
        <v>0</v>
      </c>
      <c r="F37" s="33">
        <v>21420</v>
      </c>
      <c r="G37" s="33">
        <v>406</v>
      </c>
      <c r="H37" s="33">
        <v>69</v>
      </c>
      <c r="I37" s="33">
        <v>2719</v>
      </c>
      <c r="J37" s="33">
        <v>2300</v>
      </c>
      <c r="K37" s="33">
        <v>422</v>
      </c>
      <c r="L37" s="33">
        <v>15232</v>
      </c>
      <c r="M37" s="34">
        <v>27298</v>
      </c>
    </row>
    <row r="38" spans="1:13" ht="15" customHeight="1" x14ac:dyDescent="0.15">
      <c r="A38" s="22"/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/>
    </row>
    <row r="39" spans="1:13" ht="15" customHeight="1" x14ac:dyDescent="0.15">
      <c r="A39" s="22" t="s">
        <v>61</v>
      </c>
      <c r="B39" s="23">
        <f>SUM( C39:K39)</f>
        <v>18454</v>
      </c>
      <c r="C39" s="24">
        <v>9942</v>
      </c>
      <c r="D39" s="24">
        <v>0</v>
      </c>
      <c r="E39" s="24">
        <v>0</v>
      </c>
      <c r="F39" s="24">
        <v>8348</v>
      </c>
      <c r="G39" s="24">
        <v>38</v>
      </c>
      <c r="H39" s="24">
        <v>0</v>
      </c>
      <c r="I39" s="24">
        <v>84</v>
      </c>
      <c r="J39" s="24">
        <v>0</v>
      </c>
      <c r="K39" s="24">
        <v>42</v>
      </c>
      <c r="L39" s="24">
        <v>9536</v>
      </c>
      <c r="M39" s="25">
        <v>8918</v>
      </c>
    </row>
    <row r="40" spans="1:13" ht="15" customHeight="1" x14ac:dyDescent="0.15">
      <c r="A40" s="22" t="s">
        <v>60</v>
      </c>
      <c r="B40" s="23">
        <f>SUM( C40:K40)</f>
        <v>24247</v>
      </c>
      <c r="C40" s="24">
        <v>3222</v>
      </c>
      <c r="D40" s="24">
        <v>0</v>
      </c>
      <c r="E40" s="24">
        <v>135</v>
      </c>
      <c r="F40" s="24">
        <v>20199</v>
      </c>
      <c r="G40" s="24">
        <v>106</v>
      </c>
      <c r="H40" s="24">
        <v>0</v>
      </c>
      <c r="I40" s="24">
        <v>0</v>
      </c>
      <c r="J40" s="24">
        <v>0</v>
      </c>
      <c r="K40" s="24">
        <v>585</v>
      </c>
      <c r="L40" s="24">
        <v>2814</v>
      </c>
      <c r="M40" s="25">
        <v>21433</v>
      </c>
    </row>
    <row r="41" spans="1:13" ht="15" customHeight="1" x14ac:dyDescent="0.15">
      <c r="A41" s="27" t="s">
        <v>59</v>
      </c>
      <c r="B41" s="28">
        <f>SUM( C41:K41)</f>
        <v>10545</v>
      </c>
      <c r="C41" s="29">
        <v>8376</v>
      </c>
      <c r="D41" s="29">
        <v>0</v>
      </c>
      <c r="E41" s="29">
        <v>84</v>
      </c>
      <c r="F41" s="29">
        <v>836</v>
      </c>
      <c r="G41" s="29">
        <v>0</v>
      </c>
      <c r="H41" s="29">
        <v>0</v>
      </c>
      <c r="I41" s="29">
        <v>0</v>
      </c>
      <c r="J41" s="29">
        <v>1211</v>
      </c>
      <c r="K41" s="29">
        <v>38</v>
      </c>
      <c r="L41" s="29">
        <v>8239</v>
      </c>
      <c r="M41" s="30">
        <v>2306</v>
      </c>
    </row>
    <row r="42" spans="1:13" ht="15" customHeight="1" x14ac:dyDescent="0.15">
      <c r="A42" s="31" t="s">
        <v>58</v>
      </c>
      <c r="B42" s="32">
        <f>SUM( C42:K42)</f>
        <v>53246</v>
      </c>
      <c r="C42" s="33">
        <v>21540</v>
      </c>
      <c r="D42" s="33">
        <v>0</v>
      </c>
      <c r="E42" s="33">
        <v>219</v>
      </c>
      <c r="F42" s="33">
        <v>29383</v>
      </c>
      <c r="G42" s="33">
        <v>144</v>
      </c>
      <c r="H42" s="33">
        <v>0</v>
      </c>
      <c r="I42" s="33">
        <v>84</v>
      </c>
      <c r="J42" s="33">
        <v>1211</v>
      </c>
      <c r="K42" s="33">
        <v>665</v>
      </c>
      <c r="L42" s="33">
        <v>20589</v>
      </c>
      <c r="M42" s="34">
        <v>32657</v>
      </c>
    </row>
    <row r="43" spans="1:13" ht="15" customHeight="1" x14ac:dyDescent="0.15">
      <c r="A43" s="22"/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5"/>
    </row>
    <row r="44" spans="1:13" ht="15" customHeight="1" x14ac:dyDescent="0.15">
      <c r="A44" s="22" t="s">
        <v>57</v>
      </c>
      <c r="B44" s="23">
        <f>SUM( C44:K44)</f>
        <v>5975</v>
      </c>
      <c r="C44" s="24">
        <v>3687</v>
      </c>
      <c r="D44" s="24">
        <v>0</v>
      </c>
      <c r="E44" s="24">
        <v>219</v>
      </c>
      <c r="F44" s="24">
        <v>1175</v>
      </c>
      <c r="G44" s="24">
        <v>0</v>
      </c>
      <c r="H44" s="24">
        <v>40</v>
      </c>
      <c r="I44" s="24">
        <v>241</v>
      </c>
      <c r="J44" s="24">
        <v>613</v>
      </c>
      <c r="K44" s="24">
        <v>0</v>
      </c>
      <c r="L44" s="24">
        <v>4278</v>
      </c>
      <c r="M44" s="25">
        <v>1697</v>
      </c>
    </row>
    <row r="45" spans="1:13" ht="15" customHeight="1" x14ac:dyDescent="0.15">
      <c r="A45" s="22" t="s">
        <v>56</v>
      </c>
      <c r="B45" s="23">
        <f>SUM( C45:K45)</f>
        <v>195762</v>
      </c>
      <c r="C45" s="24">
        <v>7386</v>
      </c>
      <c r="D45" s="24">
        <v>223</v>
      </c>
      <c r="E45" s="24">
        <v>0</v>
      </c>
      <c r="F45" s="24">
        <v>183468</v>
      </c>
      <c r="G45" s="24">
        <v>0</v>
      </c>
      <c r="H45" s="24">
        <v>157</v>
      </c>
      <c r="I45" s="24">
        <v>112</v>
      </c>
      <c r="J45" s="24">
        <v>393</v>
      </c>
      <c r="K45" s="24">
        <v>4023</v>
      </c>
      <c r="L45" s="24">
        <v>7933</v>
      </c>
      <c r="M45" s="25">
        <v>187829</v>
      </c>
    </row>
    <row r="46" spans="1:13" ht="15" customHeight="1" x14ac:dyDescent="0.15">
      <c r="A46" s="27" t="s">
        <v>55</v>
      </c>
      <c r="B46" s="28">
        <f>SUM( C46:K46)</f>
        <v>19363</v>
      </c>
      <c r="C46" s="29">
        <v>7810</v>
      </c>
      <c r="D46" s="29">
        <v>0</v>
      </c>
      <c r="E46" s="29">
        <v>0</v>
      </c>
      <c r="F46" s="29">
        <v>5673</v>
      </c>
      <c r="G46" s="29">
        <v>0</v>
      </c>
      <c r="H46" s="29">
        <v>240</v>
      </c>
      <c r="I46" s="29">
        <v>4773</v>
      </c>
      <c r="J46" s="29">
        <v>187</v>
      </c>
      <c r="K46" s="29">
        <v>680</v>
      </c>
      <c r="L46" s="29">
        <v>7896</v>
      </c>
      <c r="M46" s="30">
        <v>11467</v>
      </c>
    </row>
    <row r="47" spans="1:13" ht="15" customHeight="1" x14ac:dyDescent="0.15">
      <c r="A47" s="31" t="s">
        <v>54</v>
      </c>
      <c r="B47" s="32">
        <f>SUM( C47:K47)</f>
        <v>221100</v>
      </c>
      <c r="C47" s="33">
        <v>18883</v>
      </c>
      <c r="D47" s="33">
        <v>223</v>
      </c>
      <c r="E47" s="33">
        <v>219</v>
      </c>
      <c r="F47" s="33">
        <v>190316</v>
      </c>
      <c r="G47" s="33">
        <v>0</v>
      </c>
      <c r="H47" s="33">
        <v>437</v>
      </c>
      <c r="I47" s="33">
        <v>5126</v>
      </c>
      <c r="J47" s="33">
        <v>1193</v>
      </c>
      <c r="K47" s="33">
        <v>4703</v>
      </c>
      <c r="L47" s="33">
        <v>20107</v>
      </c>
      <c r="M47" s="34">
        <v>200993</v>
      </c>
    </row>
    <row r="48" spans="1:13" ht="15" customHeight="1" x14ac:dyDescent="0.15">
      <c r="A48" s="2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5"/>
    </row>
    <row r="49" spans="1:13" ht="15" customHeight="1" x14ac:dyDescent="0.15">
      <c r="A49" s="27" t="s">
        <v>53</v>
      </c>
      <c r="B49" s="28">
        <f>SUM( C49:K49)</f>
        <v>50720</v>
      </c>
      <c r="C49" s="29">
        <v>15621</v>
      </c>
      <c r="D49" s="29">
        <v>264</v>
      </c>
      <c r="E49" s="29">
        <v>68</v>
      </c>
      <c r="F49" s="29">
        <v>14239</v>
      </c>
      <c r="G49" s="29">
        <v>0</v>
      </c>
      <c r="H49" s="29">
        <v>9132</v>
      </c>
      <c r="I49" s="29">
        <v>142</v>
      </c>
      <c r="J49" s="29">
        <v>11254</v>
      </c>
      <c r="K49" s="29">
        <v>0</v>
      </c>
      <c r="L49" s="29">
        <v>15127</v>
      </c>
      <c r="M49" s="30">
        <v>35593</v>
      </c>
    </row>
    <row r="50" spans="1:13" ht="15" customHeight="1" x14ac:dyDescent="0.15">
      <c r="A50" s="31" t="s">
        <v>52</v>
      </c>
      <c r="B50" s="32">
        <f>SUM( C50:K50)</f>
        <v>50720</v>
      </c>
      <c r="C50" s="33">
        <v>15621</v>
      </c>
      <c r="D50" s="33">
        <v>264</v>
      </c>
      <c r="E50" s="33">
        <v>68</v>
      </c>
      <c r="F50" s="33">
        <v>14239</v>
      </c>
      <c r="G50" s="33">
        <v>0</v>
      </c>
      <c r="H50" s="33">
        <v>9132</v>
      </c>
      <c r="I50" s="33">
        <v>142</v>
      </c>
      <c r="J50" s="33">
        <v>11254</v>
      </c>
      <c r="K50" s="33">
        <v>0</v>
      </c>
      <c r="L50" s="33">
        <v>15127</v>
      </c>
      <c r="M50" s="34">
        <v>35593</v>
      </c>
    </row>
    <row r="51" spans="1:13" ht="15" customHeight="1" x14ac:dyDescent="0.15">
      <c r="A51" s="22"/>
      <c r="B51" s="2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5"/>
    </row>
    <row r="52" spans="1:13" ht="15" customHeight="1" x14ac:dyDescent="0.15">
      <c r="A52" s="22" t="s">
        <v>51</v>
      </c>
      <c r="B52" s="23">
        <f t="shared" ref="B52:B59" si="1">SUM( C52:K52)</f>
        <v>7010</v>
      </c>
      <c r="C52" s="24">
        <v>6975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35</v>
      </c>
      <c r="J52" s="24">
        <v>0</v>
      </c>
      <c r="K52" s="24">
        <v>0</v>
      </c>
      <c r="L52" s="24">
        <v>6298</v>
      </c>
      <c r="M52" s="25">
        <v>712</v>
      </c>
    </row>
    <row r="53" spans="1:13" ht="15" customHeight="1" x14ac:dyDescent="0.15">
      <c r="A53" s="22" t="s">
        <v>50</v>
      </c>
      <c r="B53" s="23">
        <f t="shared" si="1"/>
        <v>7520</v>
      </c>
      <c r="C53" s="24">
        <v>4579</v>
      </c>
      <c r="D53" s="24">
        <v>387</v>
      </c>
      <c r="E53" s="24">
        <v>0</v>
      </c>
      <c r="F53" s="24">
        <v>2456</v>
      </c>
      <c r="G53" s="24">
        <v>0</v>
      </c>
      <c r="H53" s="24">
        <v>0</v>
      </c>
      <c r="I53" s="24">
        <v>15</v>
      </c>
      <c r="J53" s="24">
        <v>0</v>
      </c>
      <c r="K53" s="24">
        <v>83</v>
      </c>
      <c r="L53" s="24">
        <v>4486</v>
      </c>
      <c r="M53" s="25">
        <v>3034</v>
      </c>
    </row>
    <row r="54" spans="1:13" ht="15" customHeight="1" x14ac:dyDescent="0.15">
      <c r="A54" s="22" t="s">
        <v>49</v>
      </c>
      <c r="B54" s="23">
        <f t="shared" si="1"/>
        <v>7028</v>
      </c>
      <c r="C54" s="24">
        <v>6084</v>
      </c>
      <c r="D54" s="24">
        <v>0</v>
      </c>
      <c r="E54" s="24">
        <v>0</v>
      </c>
      <c r="F54" s="24">
        <v>874</v>
      </c>
      <c r="G54" s="24">
        <v>59</v>
      </c>
      <c r="H54" s="24">
        <v>0</v>
      </c>
      <c r="I54" s="24">
        <v>0</v>
      </c>
      <c r="J54" s="24">
        <v>0</v>
      </c>
      <c r="K54" s="24">
        <v>11</v>
      </c>
      <c r="L54" s="24">
        <v>5860</v>
      </c>
      <c r="M54" s="25">
        <v>1168</v>
      </c>
    </row>
    <row r="55" spans="1:13" ht="15" customHeight="1" x14ac:dyDescent="0.15">
      <c r="A55" s="22" t="s">
        <v>48</v>
      </c>
      <c r="B55" s="23">
        <f t="shared" si="1"/>
        <v>2218</v>
      </c>
      <c r="C55" s="24">
        <v>750</v>
      </c>
      <c r="D55" s="24">
        <v>0</v>
      </c>
      <c r="E55" s="24">
        <v>180</v>
      </c>
      <c r="F55" s="24">
        <v>1223</v>
      </c>
      <c r="G55" s="24">
        <v>0</v>
      </c>
      <c r="H55" s="24">
        <v>0</v>
      </c>
      <c r="I55" s="24">
        <v>0</v>
      </c>
      <c r="J55" s="24">
        <v>0</v>
      </c>
      <c r="K55" s="24">
        <v>65</v>
      </c>
      <c r="L55" s="24">
        <v>815</v>
      </c>
      <c r="M55" s="25">
        <v>1403</v>
      </c>
    </row>
    <row r="56" spans="1:13" ht="15" customHeight="1" x14ac:dyDescent="0.15">
      <c r="A56" s="22" t="s">
        <v>47</v>
      </c>
      <c r="B56" s="23">
        <f t="shared" si="1"/>
        <v>6079</v>
      </c>
      <c r="C56" s="24">
        <v>3459</v>
      </c>
      <c r="D56" s="24">
        <v>0</v>
      </c>
      <c r="E56" s="24">
        <v>106</v>
      </c>
      <c r="F56" s="24">
        <v>783</v>
      </c>
      <c r="G56" s="24">
        <v>0</v>
      </c>
      <c r="H56" s="24">
        <v>0</v>
      </c>
      <c r="I56" s="24">
        <v>43</v>
      </c>
      <c r="J56" s="24">
        <v>1688</v>
      </c>
      <c r="K56" s="24">
        <v>0</v>
      </c>
      <c r="L56" s="24">
        <v>4584</v>
      </c>
      <c r="M56" s="25">
        <v>1495</v>
      </c>
    </row>
    <row r="57" spans="1:13" ht="15" customHeight="1" x14ac:dyDescent="0.15">
      <c r="A57" s="22" t="s">
        <v>46</v>
      </c>
      <c r="B57" s="23">
        <f t="shared" si="1"/>
        <v>548</v>
      </c>
      <c r="C57" s="24">
        <v>161</v>
      </c>
      <c r="D57" s="24">
        <v>0</v>
      </c>
      <c r="E57" s="24">
        <v>0</v>
      </c>
      <c r="F57" s="24">
        <v>117</v>
      </c>
      <c r="G57" s="24">
        <v>0</v>
      </c>
      <c r="H57" s="24">
        <v>0</v>
      </c>
      <c r="I57" s="24">
        <v>0</v>
      </c>
      <c r="J57" s="24">
        <v>0</v>
      </c>
      <c r="K57" s="24">
        <v>270</v>
      </c>
      <c r="L57" s="24">
        <v>161</v>
      </c>
      <c r="M57" s="25">
        <v>387</v>
      </c>
    </row>
    <row r="58" spans="1:13" ht="15" customHeight="1" x14ac:dyDescent="0.15">
      <c r="A58" s="27" t="s">
        <v>45</v>
      </c>
      <c r="B58" s="28">
        <f t="shared" si="1"/>
        <v>252</v>
      </c>
      <c r="C58" s="29">
        <v>252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252</v>
      </c>
      <c r="M58" s="30">
        <v>0</v>
      </c>
    </row>
    <row r="59" spans="1:13" ht="15" customHeight="1" x14ac:dyDescent="0.15">
      <c r="A59" s="31" t="s">
        <v>44</v>
      </c>
      <c r="B59" s="32">
        <f t="shared" si="1"/>
        <v>30655</v>
      </c>
      <c r="C59" s="33">
        <v>22260</v>
      </c>
      <c r="D59" s="33">
        <v>387</v>
      </c>
      <c r="E59" s="33">
        <v>286</v>
      </c>
      <c r="F59" s="33">
        <v>5453</v>
      </c>
      <c r="G59" s="33">
        <v>59</v>
      </c>
      <c r="H59" s="33">
        <v>0</v>
      </c>
      <c r="I59" s="33">
        <v>93</v>
      </c>
      <c r="J59" s="33">
        <v>1688</v>
      </c>
      <c r="K59" s="33">
        <v>429</v>
      </c>
      <c r="L59" s="33">
        <v>22456</v>
      </c>
      <c r="M59" s="34">
        <v>8199</v>
      </c>
    </row>
    <row r="60" spans="1:13" ht="15" customHeight="1" x14ac:dyDescent="0.15">
      <c r="A60" s="22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5"/>
    </row>
    <row r="61" spans="1:13" ht="15" customHeight="1" x14ac:dyDescent="0.15">
      <c r="A61" s="27" t="s">
        <v>43</v>
      </c>
      <c r="B61" s="28">
        <f>SUM( C61:K61)</f>
        <v>14430</v>
      </c>
      <c r="C61" s="29">
        <v>8704</v>
      </c>
      <c r="D61" s="29">
        <v>0</v>
      </c>
      <c r="E61" s="29">
        <v>0</v>
      </c>
      <c r="F61" s="29">
        <v>2240</v>
      </c>
      <c r="G61" s="29">
        <v>30</v>
      </c>
      <c r="H61" s="29">
        <v>2839</v>
      </c>
      <c r="I61" s="29">
        <v>337</v>
      </c>
      <c r="J61" s="29">
        <v>152</v>
      </c>
      <c r="K61" s="29">
        <v>128</v>
      </c>
      <c r="L61" s="29">
        <v>8569</v>
      </c>
      <c r="M61" s="30">
        <v>5861</v>
      </c>
    </row>
    <row r="62" spans="1:13" ht="15" customHeight="1" x14ac:dyDescent="0.15">
      <c r="A62" s="31" t="s">
        <v>42</v>
      </c>
      <c r="B62" s="32">
        <f>SUM( C62:K62)</f>
        <v>14430</v>
      </c>
      <c r="C62" s="33">
        <v>8704</v>
      </c>
      <c r="D62" s="33">
        <v>0</v>
      </c>
      <c r="E62" s="33">
        <v>0</v>
      </c>
      <c r="F62" s="33">
        <v>2240</v>
      </c>
      <c r="G62" s="33">
        <v>30</v>
      </c>
      <c r="H62" s="33">
        <v>2839</v>
      </c>
      <c r="I62" s="33">
        <v>337</v>
      </c>
      <c r="J62" s="33">
        <v>152</v>
      </c>
      <c r="K62" s="33">
        <v>128</v>
      </c>
      <c r="L62" s="33">
        <v>8569</v>
      </c>
      <c r="M62" s="34">
        <v>5861</v>
      </c>
    </row>
    <row r="63" spans="1:13" ht="15" customHeight="1" x14ac:dyDescent="0.15">
      <c r="A63" s="22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5"/>
    </row>
    <row r="64" spans="1:13" ht="15" customHeight="1" x14ac:dyDescent="0.15">
      <c r="A64" s="27" t="s">
        <v>41</v>
      </c>
      <c r="B64" s="28">
        <f>SUM( C64:K64)</f>
        <v>907</v>
      </c>
      <c r="C64" s="29">
        <v>204</v>
      </c>
      <c r="D64" s="29">
        <v>0</v>
      </c>
      <c r="E64" s="29">
        <v>50</v>
      </c>
      <c r="F64" s="29">
        <v>267</v>
      </c>
      <c r="G64" s="29">
        <v>128</v>
      </c>
      <c r="H64" s="29">
        <v>0</v>
      </c>
      <c r="I64" s="29">
        <v>0</v>
      </c>
      <c r="J64" s="29">
        <v>42</v>
      </c>
      <c r="K64" s="29">
        <v>216</v>
      </c>
      <c r="L64" s="29">
        <v>420</v>
      </c>
      <c r="M64" s="30">
        <v>487</v>
      </c>
    </row>
    <row r="65" spans="1:13" ht="15" customHeight="1" x14ac:dyDescent="0.15">
      <c r="A65" s="31" t="s">
        <v>97</v>
      </c>
      <c r="B65" s="32">
        <f>SUM( C65:K65)</f>
        <v>907</v>
      </c>
      <c r="C65" s="33">
        <v>204</v>
      </c>
      <c r="D65" s="33">
        <v>0</v>
      </c>
      <c r="E65" s="33">
        <v>50</v>
      </c>
      <c r="F65" s="33">
        <v>267</v>
      </c>
      <c r="G65" s="33">
        <v>128</v>
      </c>
      <c r="H65" s="33">
        <v>0</v>
      </c>
      <c r="I65" s="33">
        <v>0</v>
      </c>
      <c r="J65" s="33">
        <v>42</v>
      </c>
      <c r="K65" s="33">
        <v>216</v>
      </c>
      <c r="L65" s="33">
        <v>420</v>
      </c>
      <c r="M65" s="34">
        <v>487</v>
      </c>
    </row>
    <row r="66" spans="1:13" ht="15" customHeight="1" x14ac:dyDescent="0.15">
      <c r="A66" s="22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5"/>
    </row>
    <row r="67" spans="1:13" ht="15" customHeight="1" x14ac:dyDescent="0.15">
      <c r="A67" s="22" t="s">
        <v>40</v>
      </c>
      <c r="B67" s="23">
        <f>SUM( C67:K67)</f>
        <v>486008</v>
      </c>
      <c r="C67" s="24">
        <v>140981</v>
      </c>
      <c r="D67" s="24">
        <v>1380</v>
      </c>
      <c r="E67" s="24">
        <v>994</v>
      </c>
      <c r="F67" s="24">
        <v>271223</v>
      </c>
      <c r="G67" s="24">
        <v>2639</v>
      </c>
      <c r="H67" s="24">
        <v>26959</v>
      </c>
      <c r="I67" s="24">
        <v>10216</v>
      </c>
      <c r="J67" s="24">
        <v>22266</v>
      </c>
      <c r="K67" s="24">
        <v>9350</v>
      </c>
      <c r="L67" s="24">
        <v>137357</v>
      </c>
      <c r="M67" s="25">
        <v>348651</v>
      </c>
    </row>
    <row r="68" spans="1:13" ht="15" customHeight="1" x14ac:dyDescent="0.15">
      <c r="A68" s="22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5"/>
    </row>
    <row r="69" spans="1:13" ht="15" customHeight="1" thickBot="1" x14ac:dyDescent="0.2">
      <c r="A69" s="35" t="s">
        <v>39</v>
      </c>
      <c r="B69" s="36">
        <f>SUM( C69:K69)</f>
        <v>2138949</v>
      </c>
      <c r="C69" s="37">
        <v>1066994</v>
      </c>
      <c r="D69" s="37">
        <v>9774</v>
      </c>
      <c r="E69" s="37">
        <v>13590</v>
      </c>
      <c r="F69" s="37">
        <v>583328</v>
      </c>
      <c r="G69" s="37">
        <v>30511</v>
      </c>
      <c r="H69" s="37">
        <v>150756</v>
      </c>
      <c r="I69" s="37">
        <v>97874</v>
      </c>
      <c r="J69" s="37">
        <v>121332</v>
      </c>
      <c r="K69" s="37">
        <v>64790</v>
      </c>
      <c r="L69" s="37">
        <v>946566</v>
      </c>
      <c r="M69" s="38">
        <v>1192383</v>
      </c>
    </row>
  </sheetData>
  <mergeCells count="2">
    <mergeCell ref="C3:K3"/>
    <mergeCell ref="L3:M3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/>
  </sheetViews>
  <sheetFormatPr defaultColWidth="6.8984375" defaultRowHeight="15" customHeight="1" x14ac:dyDescent="0.15"/>
  <cols>
    <col min="1" max="1" width="9.59765625" style="39" customWidth="1"/>
    <col min="2" max="17" width="6.8984375" style="39"/>
    <col min="18" max="256" width="6.8984375" style="26"/>
    <col min="257" max="257" width="9.59765625" style="26" customWidth="1"/>
    <col min="258" max="512" width="6.8984375" style="26"/>
    <col min="513" max="513" width="9.59765625" style="26" customWidth="1"/>
    <col min="514" max="768" width="6.8984375" style="26"/>
    <col min="769" max="769" width="9.59765625" style="26" customWidth="1"/>
    <col min="770" max="1024" width="6.8984375" style="26"/>
    <col min="1025" max="1025" width="9.59765625" style="26" customWidth="1"/>
    <col min="1026" max="1280" width="6.8984375" style="26"/>
    <col min="1281" max="1281" width="9.59765625" style="26" customWidth="1"/>
    <col min="1282" max="1536" width="6.8984375" style="26"/>
    <col min="1537" max="1537" width="9.59765625" style="26" customWidth="1"/>
    <col min="1538" max="1792" width="6.8984375" style="26"/>
    <col min="1793" max="1793" width="9.59765625" style="26" customWidth="1"/>
    <col min="1794" max="2048" width="6.8984375" style="26"/>
    <col min="2049" max="2049" width="9.59765625" style="26" customWidth="1"/>
    <col min="2050" max="2304" width="6.8984375" style="26"/>
    <col min="2305" max="2305" width="9.59765625" style="26" customWidth="1"/>
    <col min="2306" max="2560" width="6.8984375" style="26"/>
    <col min="2561" max="2561" width="9.59765625" style="26" customWidth="1"/>
    <col min="2562" max="2816" width="6.8984375" style="26"/>
    <col min="2817" max="2817" width="9.59765625" style="26" customWidth="1"/>
    <col min="2818" max="3072" width="6.8984375" style="26"/>
    <col min="3073" max="3073" width="9.59765625" style="26" customWidth="1"/>
    <col min="3074" max="3328" width="6.8984375" style="26"/>
    <col min="3329" max="3329" width="9.59765625" style="26" customWidth="1"/>
    <col min="3330" max="3584" width="6.8984375" style="26"/>
    <col min="3585" max="3585" width="9.59765625" style="26" customWidth="1"/>
    <col min="3586" max="3840" width="6.8984375" style="26"/>
    <col min="3841" max="3841" width="9.59765625" style="26" customWidth="1"/>
    <col min="3842" max="4096" width="6.8984375" style="26"/>
    <col min="4097" max="4097" width="9.59765625" style="26" customWidth="1"/>
    <col min="4098" max="4352" width="6.8984375" style="26"/>
    <col min="4353" max="4353" width="9.59765625" style="26" customWidth="1"/>
    <col min="4354" max="4608" width="6.8984375" style="26"/>
    <col min="4609" max="4609" width="9.59765625" style="26" customWidth="1"/>
    <col min="4610" max="4864" width="6.8984375" style="26"/>
    <col min="4865" max="4865" width="9.59765625" style="26" customWidth="1"/>
    <col min="4866" max="5120" width="6.8984375" style="26"/>
    <col min="5121" max="5121" width="9.59765625" style="26" customWidth="1"/>
    <col min="5122" max="5376" width="6.8984375" style="26"/>
    <col min="5377" max="5377" width="9.59765625" style="26" customWidth="1"/>
    <col min="5378" max="5632" width="6.8984375" style="26"/>
    <col min="5633" max="5633" width="9.59765625" style="26" customWidth="1"/>
    <col min="5634" max="5888" width="6.8984375" style="26"/>
    <col min="5889" max="5889" width="9.59765625" style="26" customWidth="1"/>
    <col min="5890" max="6144" width="6.8984375" style="26"/>
    <col min="6145" max="6145" width="9.59765625" style="26" customWidth="1"/>
    <col min="6146" max="6400" width="6.8984375" style="26"/>
    <col min="6401" max="6401" width="9.59765625" style="26" customWidth="1"/>
    <col min="6402" max="6656" width="6.8984375" style="26"/>
    <col min="6657" max="6657" width="9.59765625" style="26" customWidth="1"/>
    <col min="6658" max="6912" width="6.8984375" style="26"/>
    <col min="6913" max="6913" width="9.59765625" style="26" customWidth="1"/>
    <col min="6914" max="7168" width="6.8984375" style="26"/>
    <col min="7169" max="7169" width="9.59765625" style="26" customWidth="1"/>
    <col min="7170" max="7424" width="6.8984375" style="26"/>
    <col min="7425" max="7425" width="9.59765625" style="26" customWidth="1"/>
    <col min="7426" max="7680" width="6.8984375" style="26"/>
    <col min="7681" max="7681" width="9.59765625" style="26" customWidth="1"/>
    <col min="7682" max="7936" width="6.8984375" style="26"/>
    <col min="7937" max="7937" width="9.59765625" style="26" customWidth="1"/>
    <col min="7938" max="8192" width="6.8984375" style="26"/>
    <col min="8193" max="8193" width="9.59765625" style="26" customWidth="1"/>
    <col min="8194" max="8448" width="6.8984375" style="26"/>
    <col min="8449" max="8449" width="9.59765625" style="26" customWidth="1"/>
    <col min="8450" max="8704" width="6.8984375" style="26"/>
    <col min="8705" max="8705" width="9.59765625" style="26" customWidth="1"/>
    <col min="8706" max="8960" width="6.8984375" style="26"/>
    <col min="8961" max="8961" width="9.59765625" style="26" customWidth="1"/>
    <col min="8962" max="9216" width="6.8984375" style="26"/>
    <col min="9217" max="9217" width="9.59765625" style="26" customWidth="1"/>
    <col min="9218" max="9472" width="6.8984375" style="26"/>
    <col min="9473" max="9473" width="9.59765625" style="26" customWidth="1"/>
    <col min="9474" max="9728" width="6.8984375" style="26"/>
    <col min="9729" max="9729" width="9.59765625" style="26" customWidth="1"/>
    <col min="9730" max="9984" width="6.8984375" style="26"/>
    <col min="9985" max="9985" width="9.59765625" style="26" customWidth="1"/>
    <col min="9986" max="10240" width="6.8984375" style="26"/>
    <col min="10241" max="10241" width="9.59765625" style="26" customWidth="1"/>
    <col min="10242" max="10496" width="6.8984375" style="26"/>
    <col min="10497" max="10497" width="9.59765625" style="26" customWidth="1"/>
    <col min="10498" max="10752" width="6.8984375" style="26"/>
    <col min="10753" max="10753" width="9.59765625" style="26" customWidth="1"/>
    <col min="10754" max="11008" width="6.8984375" style="26"/>
    <col min="11009" max="11009" width="9.59765625" style="26" customWidth="1"/>
    <col min="11010" max="11264" width="6.8984375" style="26"/>
    <col min="11265" max="11265" width="9.59765625" style="26" customWidth="1"/>
    <col min="11266" max="11520" width="6.8984375" style="26"/>
    <col min="11521" max="11521" width="9.59765625" style="26" customWidth="1"/>
    <col min="11522" max="11776" width="6.8984375" style="26"/>
    <col min="11777" max="11777" width="9.59765625" style="26" customWidth="1"/>
    <col min="11778" max="12032" width="6.8984375" style="26"/>
    <col min="12033" max="12033" width="9.59765625" style="26" customWidth="1"/>
    <col min="12034" max="12288" width="6.8984375" style="26"/>
    <col min="12289" max="12289" width="9.59765625" style="26" customWidth="1"/>
    <col min="12290" max="12544" width="6.8984375" style="26"/>
    <col min="12545" max="12545" width="9.59765625" style="26" customWidth="1"/>
    <col min="12546" max="12800" width="6.8984375" style="26"/>
    <col min="12801" max="12801" width="9.59765625" style="26" customWidth="1"/>
    <col min="12802" max="13056" width="6.8984375" style="26"/>
    <col min="13057" max="13057" width="9.59765625" style="26" customWidth="1"/>
    <col min="13058" max="13312" width="6.8984375" style="26"/>
    <col min="13313" max="13313" width="9.59765625" style="26" customWidth="1"/>
    <col min="13314" max="13568" width="6.8984375" style="26"/>
    <col min="13569" max="13569" width="9.59765625" style="26" customWidth="1"/>
    <col min="13570" max="13824" width="6.8984375" style="26"/>
    <col min="13825" max="13825" width="9.59765625" style="26" customWidth="1"/>
    <col min="13826" max="14080" width="6.8984375" style="26"/>
    <col min="14081" max="14081" width="9.59765625" style="26" customWidth="1"/>
    <col min="14082" max="14336" width="6.8984375" style="26"/>
    <col min="14337" max="14337" width="9.59765625" style="26" customWidth="1"/>
    <col min="14338" max="14592" width="6.8984375" style="26"/>
    <col min="14593" max="14593" width="9.59765625" style="26" customWidth="1"/>
    <col min="14594" max="14848" width="6.8984375" style="26"/>
    <col min="14849" max="14849" width="9.59765625" style="26" customWidth="1"/>
    <col min="14850" max="15104" width="6.8984375" style="26"/>
    <col min="15105" max="15105" width="9.59765625" style="26" customWidth="1"/>
    <col min="15106" max="15360" width="6.8984375" style="26"/>
    <col min="15361" max="15361" width="9.59765625" style="26" customWidth="1"/>
    <col min="15362" max="15616" width="6.8984375" style="26"/>
    <col min="15617" max="15617" width="9.59765625" style="26" customWidth="1"/>
    <col min="15618" max="15872" width="6.8984375" style="26"/>
    <col min="15873" max="15873" width="9.59765625" style="26" customWidth="1"/>
    <col min="15874" max="16128" width="6.8984375" style="26"/>
    <col min="16129" max="16129" width="9.59765625" style="26" customWidth="1"/>
    <col min="16130" max="16384" width="6.8984375" style="26"/>
  </cols>
  <sheetData>
    <row r="1" spans="1:17" s="1" customFormat="1" ht="18" customHeight="1" x14ac:dyDescent="0.2">
      <c r="A1" s="1" t="s">
        <v>34</v>
      </c>
      <c r="E1" s="2" t="s">
        <v>38</v>
      </c>
      <c r="I1" s="1" t="s">
        <v>98</v>
      </c>
    </row>
    <row r="2" spans="1:17" s="1" customFormat="1" ht="15" customHeight="1" thickBot="1" x14ac:dyDescent="0.2">
      <c r="Q2" s="3" t="s">
        <v>37</v>
      </c>
    </row>
    <row r="3" spans="1:17" s="10" customFormat="1" ht="15" customHeight="1" x14ac:dyDescent="0.15">
      <c r="A3" s="4"/>
      <c r="B3" s="5"/>
      <c r="C3" s="6" t="s">
        <v>36</v>
      </c>
      <c r="D3" s="7"/>
      <c r="E3" s="7"/>
      <c r="F3" s="7"/>
      <c r="G3" s="7"/>
      <c r="H3" s="7"/>
      <c r="I3" s="7"/>
      <c r="J3" s="8"/>
      <c r="K3" s="6" t="s">
        <v>35</v>
      </c>
      <c r="L3" s="7"/>
      <c r="M3" s="7"/>
      <c r="N3" s="7"/>
      <c r="O3" s="7"/>
      <c r="P3" s="7"/>
      <c r="Q3" s="9"/>
    </row>
    <row r="4" spans="1:17" s="10" customFormat="1" ht="15" customHeight="1" x14ac:dyDescent="0.15">
      <c r="A4" s="11"/>
      <c r="B4" s="40" t="s">
        <v>0</v>
      </c>
      <c r="C4" s="41" t="s">
        <v>29</v>
      </c>
      <c r="D4" s="42"/>
      <c r="E4" s="42"/>
      <c r="F4" s="43"/>
      <c r="G4" s="41" t="s">
        <v>28</v>
      </c>
      <c r="H4" s="42"/>
      <c r="I4" s="42"/>
      <c r="J4" s="43"/>
      <c r="K4" s="15"/>
      <c r="L4" s="15"/>
      <c r="M4" s="15" t="s">
        <v>27</v>
      </c>
      <c r="N4" s="15" t="s">
        <v>26</v>
      </c>
      <c r="O4" s="15"/>
      <c r="P4" s="15" t="s">
        <v>25</v>
      </c>
      <c r="Q4" s="16"/>
    </row>
    <row r="5" spans="1:17" s="10" customFormat="1" ht="15" customHeight="1" thickBot="1" x14ac:dyDescent="0.2">
      <c r="A5" s="44"/>
      <c r="B5" s="45"/>
      <c r="C5" s="46" t="s">
        <v>24</v>
      </c>
      <c r="D5" s="46" t="s">
        <v>23</v>
      </c>
      <c r="E5" s="46" t="s">
        <v>22</v>
      </c>
      <c r="F5" s="46" t="s">
        <v>21</v>
      </c>
      <c r="G5" s="46" t="s">
        <v>20</v>
      </c>
      <c r="H5" s="46" t="s">
        <v>19</v>
      </c>
      <c r="I5" s="46" t="s">
        <v>18</v>
      </c>
      <c r="J5" s="46" t="s">
        <v>17</v>
      </c>
      <c r="K5" s="46" t="s">
        <v>16</v>
      </c>
      <c r="L5" s="46" t="s">
        <v>15</v>
      </c>
      <c r="M5" s="46" t="s">
        <v>14</v>
      </c>
      <c r="N5" s="46" t="s">
        <v>14</v>
      </c>
      <c r="O5" s="46" t="s">
        <v>13</v>
      </c>
      <c r="P5" s="46" t="s">
        <v>12</v>
      </c>
      <c r="Q5" s="47" t="s">
        <v>3</v>
      </c>
    </row>
    <row r="6" spans="1:17" ht="15" customHeight="1" x14ac:dyDescent="0.15">
      <c r="A6" s="48" t="s">
        <v>11</v>
      </c>
      <c r="B6" s="49">
        <f>+C6+G6</f>
        <v>1066994</v>
      </c>
      <c r="C6" s="50">
        <f>SUM(D6:F6)</f>
        <v>1050</v>
      </c>
      <c r="D6" s="50">
        <v>338</v>
      </c>
      <c r="E6" s="50">
        <v>580</v>
      </c>
      <c r="F6" s="50">
        <v>132</v>
      </c>
      <c r="G6" s="50">
        <f>SUM(H6:J6)</f>
        <v>1065944</v>
      </c>
      <c r="H6" s="50">
        <v>307529</v>
      </c>
      <c r="I6" s="50">
        <v>2614</v>
      </c>
      <c r="J6" s="50">
        <v>755801</v>
      </c>
      <c r="K6" s="50">
        <v>848420</v>
      </c>
      <c r="L6" s="50">
        <f>SUM(M6:Q6)</f>
        <v>218574</v>
      </c>
      <c r="M6" s="50">
        <v>56</v>
      </c>
      <c r="N6" s="50">
        <v>30931</v>
      </c>
      <c r="O6" s="50">
        <v>170433</v>
      </c>
      <c r="P6" s="50">
        <v>31</v>
      </c>
      <c r="Q6" s="51">
        <v>17123</v>
      </c>
    </row>
    <row r="7" spans="1:17" ht="15" customHeight="1" x14ac:dyDescent="0.15">
      <c r="A7" s="52" t="s">
        <v>10</v>
      </c>
      <c r="B7" s="53">
        <f>+C7+G7</f>
        <v>9774</v>
      </c>
      <c r="C7" s="54">
        <f>SUM(D7:F7)</f>
        <v>0</v>
      </c>
      <c r="D7" s="54">
        <v>0</v>
      </c>
      <c r="E7" s="54">
        <v>0</v>
      </c>
      <c r="F7" s="54">
        <v>0</v>
      </c>
      <c r="G7" s="54">
        <f>SUM(H7:J7)</f>
        <v>9774</v>
      </c>
      <c r="H7" s="54">
        <v>1436</v>
      </c>
      <c r="I7" s="54">
        <v>0</v>
      </c>
      <c r="J7" s="54">
        <v>8338</v>
      </c>
      <c r="K7" s="54">
        <v>7046</v>
      </c>
      <c r="L7" s="54">
        <f>SUM(M7:Q7)</f>
        <v>2728</v>
      </c>
      <c r="M7" s="54">
        <v>0</v>
      </c>
      <c r="N7" s="54">
        <v>89</v>
      </c>
      <c r="O7" s="54">
        <v>2639</v>
      </c>
      <c r="P7" s="54">
        <v>0</v>
      </c>
      <c r="Q7" s="55">
        <v>0</v>
      </c>
    </row>
    <row r="8" spans="1:17" ht="15" customHeight="1" x14ac:dyDescent="0.15">
      <c r="A8" s="52" t="s">
        <v>9</v>
      </c>
      <c r="B8" s="53">
        <f t="shared" ref="B8:B17" si="0">+C8+G8</f>
        <v>13590</v>
      </c>
      <c r="C8" s="54">
        <f t="shared" ref="C8:C19" si="1">SUM(D8:F8)</f>
        <v>2227</v>
      </c>
      <c r="D8" s="54">
        <v>0</v>
      </c>
      <c r="E8" s="54">
        <v>2227</v>
      </c>
      <c r="F8" s="54">
        <v>0</v>
      </c>
      <c r="G8" s="54">
        <f t="shared" ref="G8:G19" si="2">SUM(H8:J8)</f>
        <v>11363</v>
      </c>
      <c r="H8" s="54">
        <v>6968</v>
      </c>
      <c r="I8" s="54">
        <v>1177</v>
      </c>
      <c r="J8" s="54">
        <v>3218</v>
      </c>
      <c r="K8" s="54">
        <v>3552</v>
      </c>
      <c r="L8" s="54">
        <f t="shared" ref="L8:L17" si="3">SUM(M8:Q8)</f>
        <v>10038</v>
      </c>
      <c r="M8" s="54">
        <v>0</v>
      </c>
      <c r="N8" s="54">
        <v>0</v>
      </c>
      <c r="O8" s="54">
        <v>9996</v>
      </c>
      <c r="P8" s="54">
        <v>0</v>
      </c>
      <c r="Q8" s="55">
        <v>42</v>
      </c>
    </row>
    <row r="9" spans="1:17" ht="15" customHeight="1" x14ac:dyDescent="0.15">
      <c r="A9" s="52" t="s">
        <v>8</v>
      </c>
      <c r="B9" s="53">
        <f t="shared" si="0"/>
        <v>583328</v>
      </c>
      <c r="C9" s="54">
        <f t="shared" si="1"/>
        <v>0</v>
      </c>
      <c r="D9" s="54">
        <v>0</v>
      </c>
      <c r="E9" s="54">
        <v>0</v>
      </c>
      <c r="F9" s="54">
        <v>0</v>
      </c>
      <c r="G9" s="54">
        <f t="shared" si="2"/>
        <v>583328</v>
      </c>
      <c r="H9" s="54">
        <v>577974</v>
      </c>
      <c r="I9" s="54">
        <v>1818</v>
      </c>
      <c r="J9" s="54">
        <v>3536</v>
      </c>
      <c r="K9" s="54">
        <v>13866</v>
      </c>
      <c r="L9" s="54">
        <f t="shared" si="3"/>
        <v>569462</v>
      </c>
      <c r="M9" s="54">
        <v>0</v>
      </c>
      <c r="N9" s="54">
        <v>86737</v>
      </c>
      <c r="O9" s="54">
        <v>479001</v>
      </c>
      <c r="P9" s="54">
        <v>0</v>
      </c>
      <c r="Q9" s="55">
        <v>3724</v>
      </c>
    </row>
    <row r="10" spans="1:17" ht="15" customHeight="1" x14ac:dyDescent="0.15">
      <c r="A10" s="52" t="s">
        <v>7</v>
      </c>
      <c r="B10" s="53">
        <f t="shared" si="0"/>
        <v>30511</v>
      </c>
      <c r="C10" s="54">
        <f t="shared" si="1"/>
        <v>19</v>
      </c>
      <c r="D10" s="54">
        <v>0</v>
      </c>
      <c r="E10" s="54">
        <v>0</v>
      </c>
      <c r="F10" s="54">
        <v>19</v>
      </c>
      <c r="G10" s="54">
        <f t="shared" si="2"/>
        <v>30492</v>
      </c>
      <c r="H10" s="54">
        <v>29604</v>
      </c>
      <c r="I10" s="54">
        <v>0</v>
      </c>
      <c r="J10" s="54">
        <v>888</v>
      </c>
      <c r="K10" s="54">
        <v>813</v>
      </c>
      <c r="L10" s="54">
        <f t="shared" si="3"/>
        <v>29698</v>
      </c>
      <c r="M10" s="54">
        <v>853</v>
      </c>
      <c r="N10" s="54">
        <v>31</v>
      </c>
      <c r="O10" s="54">
        <v>28753</v>
      </c>
      <c r="P10" s="54">
        <v>31</v>
      </c>
      <c r="Q10" s="55">
        <v>30</v>
      </c>
    </row>
    <row r="11" spans="1:17" ht="15" customHeight="1" x14ac:dyDescent="0.15">
      <c r="A11" s="52" t="s">
        <v>6</v>
      </c>
      <c r="B11" s="53">
        <f t="shared" si="0"/>
        <v>150756</v>
      </c>
      <c r="C11" s="54">
        <f t="shared" si="1"/>
        <v>204</v>
      </c>
      <c r="D11" s="54">
        <v>0</v>
      </c>
      <c r="E11" s="54">
        <v>0</v>
      </c>
      <c r="F11" s="54">
        <v>204</v>
      </c>
      <c r="G11" s="54">
        <f t="shared" si="2"/>
        <v>150552</v>
      </c>
      <c r="H11" s="54">
        <v>147223</v>
      </c>
      <c r="I11" s="54">
        <v>428</v>
      </c>
      <c r="J11" s="54">
        <v>2901</v>
      </c>
      <c r="K11" s="54">
        <v>7328</v>
      </c>
      <c r="L11" s="54">
        <f t="shared" si="3"/>
        <v>143428</v>
      </c>
      <c r="M11" s="54">
        <v>0</v>
      </c>
      <c r="N11" s="54">
        <v>2852</v>
      </c>
      <c r="O11" s="54">
        <v>140167</v>
      </c>
      <c r="P11" s="54">
        <v>0</v>
      </c>
      <c r="Q11" s="55">
        <v>409</v>
      </c>
    </row>
    <row r="12" spans="1:17" ht="15" customHeight="1" x14ac:dyDescent="0.15">
      <c r="A12" s="52" t="s">
        <v>5</v>
      </c>
      <c r="B12" s="53">
        <f t="shared" si="0"/>
        <v>97874</v>
      </c>
      <c r="C12" s="54">
        <f t="shared" si="1"/>
        <v>25</v>
      </c>
      <c r="D12" s="54">
        <v>0</v>
      </c>
      <c r="E12" s="54">
        <v>0</v>
      </c>
      <c r="F12" s="54">
        <v>25</v>
      </c>
      <c r="G12" s="54">
        <f t="shared" si="2"/>
        <v>97849</v>
      </c>
      <c r="H12" s="54">
        <v>69224</v>
      </c>
      <c r="I12" s="54">
        <v>15110</v>
      </c>
      <c r="J12" s="54">
        <v>13515</v>
      </c>
      <c r="K12" s="54">
        <v>19772</v>
      </c>
      <c r="L12" s="54">
        <f t="shared" si="3"/>
        <v>78102</v>
      </c>
      <c r="M12" s="54">
        <v>0</v>
      </c>
      <c r="N12" s="54">
        <v>33670</v>
      </c>
      <c r="O12" s="54">
        <v>43381</v>
      </c>
      <c r="P12" s="54">
        <v>12</v>
      </c>
      <c r="Q12" s="55">
        <v>1039</v>
      </c>
    </row>
    <row r="13" spans="1:17" ht="15" customHeight="1" x14ac:dyDescent="0.15">
      <c r="A13" s="52" t="s">
        <v>4</v>
      </c>
      <c r="B13" s="53">
        <f t="shared" si="0"/>
        <v>121332</v>
      </c>
      <c r="C13" s="54">
        <f t="shared" si="1"/>
        <v>62976</v>
      </c>
      <c r="D13" s="54">
        <v>1885</v>
      </c>
      <c r="E13" s="54">
        <v>27395</v>
      </c>
      <c r="F13" s="54">
        <v>33696</v>
      </c>
      <c r="G13" s="54">
        <f t="shared" si="2"/>
        <v>58356</v>
      </c>
      <c r="H13" s="54">
        <v>32955</v>
      </c>
      <c r="I13" s="54">
        <v>18178</v>
      </c>
      <c r="J13" s="54">
        <v>7223</v>
      </c>
      <c r="K13" s="54">
        <v>33829</v>
      </c>
      <c r="L13" s="54">
        <f t="shared" si="3"/>
        <v>87503</v>
      </c>
      <c r="M13" s="54">
        <v>5512</v>
      </c>
      <c r="N13" s="54">
        <v>20192</v>
      </c>
      <c r="O13" s="54">
        <v>47982</v>
      </c>
      <c r="P13" s="54">
        <v>0</v>
      </c>
      <c r="Q13" s="55">
        <v>13817</v>
      </c>
    </row>
    <row r="14" spans="1:17" ht="15" customHeight="1" x14ac:dyDescent="0.15">
      <c r="A14" s="52" t="s">
        <v>3</v>
      </c>
      <c r="B14" s="53">
        <f t="shared" si="0"/>
        <v>64790</v>
      </c>
      <c r="C14" s="54">
        <f t="shared" si="1"/>
        <v>8197</v>
      </c>
      <c r="D14" s="54">
        <v>0</v>
      </c>
      <c r="E14" s="54">
        <v>1727</v>
      </c>
      <c r="F14" s="54">
        <v>6470</v>
      </c>
      <c r="G14" s="54">
        <f t="shared" si="2"/>
        <v>56593</v>
      </c>
      <c r="H14" s="54">
        <v>49213</v>
      </c>
      <c r="I14" s="54">
        <v>2634</v>
      </c>
      <c r="J14" s="54">
        <v>4746</v>
      </c>
      <c r="K14" s="54">
        <v>11940</v>
      </c>
      <c r="L14" s="54">
        <f t="shared" si="3"/>
        <v>52850</v>
      </c>
      <c r="M14" s="54">
        <v>0</v>
      </c>
      <c r="N14" s="54">
        <v>370</v>
      </c>
      <c r="O14" s="54">
        <v>50886</v>
      </c>
      <c r="P14" s="54">
        <v>0</v>
      </c>
      <c r="Q14" s="55">
        <v>1594</v>
      </c>
    </row>
    <row r="15" spans="1:17" ht="15" customHeight="1" x14ac:dyDescent="0.15">
      <c r="A15" s="5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</row>
    <row r="16" spans="1:17" ht="15" customHeight="1" x14ac:dyDescent="0.15">
      <c r="A16" s="52" t="s">
        <v>2</v>
      </c>
      <c r="B16" s="53">
        <f t="shared" si="0"/>
        <v>1076768</v>
      </c>
      <c r="C16" s="54">
        <f t="shared" si="1"/>
        <v>1050</v>
      </c>
      <c r="D16" s="54">
        <f>SUM(D6:D7)</f>
        <v>338</v>
      </c>
      <c r="E16" s="54">
        <f>SUM(E6:E7)</f>
        <v>580</v>
      </c>
      <c r="F16" s="54">
        <f>SUM(F6:F7)</f>
        <v>132</v>
      </c>
      <c r="G16" s="54">
        <f t="shared" si="2"/>
        <v>1075718</v>
      </c>
      <c r="H16" s="54">
        <f>SUM(H6:H7)</f>
        <v>308965</v>
      </c>
      <c r="I16" s="54">
        <f>SUM(I6:I7)</f>
        <v>2614</v>
      </c>
      <c r="J16" s="54">
        <f>SUM(J6:J7)</f>
        <v>764139</v>
      </c>
      <c r="K16" s="54">
        <f>SUM(K6:K7)</f>
        <v>855466</v>
      </c>
      <c r="L16" s="54">
        <f t="shared" si="3"/>
        <v>221302</v>
      </c>
      <c r="M16" s="54">
        <f>SUM(M6:M7)</f>
        <v>56</v>
      </c>
      <c r="N16" s="54">
        <f>SUM(N6:N7)</f>
        <v>31020</v>
      </c>
      <c r="O16" s="54">
        <f>SUM(O6:O7)</f>
        <v>173072</v>
      </c>
      <c r="P16" s="54">
        <f>SUM(P6:P7)</f>
        <v>31</v>
      </c>
      <c r="Q16" s="55">
        <f>SUM(Q6:Q7)</f>
        <v>17123</v>
      </c>
    </row>
    <row r="17" spans="1:17" ht="15" customHeight="1" x14ac:dyDescent="0.15">
      <c r="A17" s="52" t="s">
        <v>1</v>
      </c>
      <c r="B17" s="53">
        <f t="shared" si="0"/>
        <v>1062181</v>
      </c>
      <c r="C17" s="54">
        <f t="shared" si="1"/>
        <v>73648</v>
      </c>
      <c r="D17" s="54">
        <f>SUM(D8:D14)</f>
        <v>1885</v>
      </c>
      <c r="E17" s="54">
        <f>SUM(E8:E14)</f>
        <v>31349</v>
      </c>
      <c r="F17" s="54">
        <f>SUM(F8:F14)</f>
        <v>40414</v>
      </c>
      <c r="G17" s="54">
        <f t="shared" si="2"/>
        <v>988533</v>
      </c>
      <c r="H17" s="54">
        <f>SUM(H8:H14)</f>
        <v>913161</v>
      </c>
      <c r="I17" s="54">
        <f>SUM(I8:I14)</f>
        <v>39345</v>
      </c>
      <c r="J17" s="54">
        <f>SUM(J8:J14)</f>
        <v>36027</v>
      </c>
      <c r="K17" s="54">
        <f>SUM(K8:K14)</f>
        <v>91100</v>
      </c>
      <c r="L17" s="54">
        <f t="shared" si="3"/>
        <v>971081</v>
      </c>
      <c r="M17" s="54">
        <f>SUM(M8:M14)</f>
        <v>6365</v>
      </c>
      <c r="N17" s="54">
        <f>SUM(N8:N14)</f>
        <v>143852</v>
      </c>
      <c r="O17" s="54">
        <f>SUM(O8:O14)</f>
        <v>800166</v>
      </c>
      <c r="P17" s="54">
        <f>SUM(P8:P14)</f>
        <v>43</v>
      </c>
      <c r="Q17" s="55">
        <f>SUM(Q8:Q14)</f>
        <v>20655</v>
      </c>
    </row>
    <row r="18" spans="1:17" ht="15" customHeight="1" x14ac:dyDescent="0.15">
      <c r="A18" s="56"/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9"/>
    </row>
    <row r="19" spans="1:17" ht="15" customHeight="1" thickBot="1" x14ac:dyDescent="0.2">
      <c r="A19" s="60" t="s">
        <v>0</v>
      </c>
      <c r="B19" s="61">
        <f>+C19+G19</f>
        <v>2138949</v>
      </c>
      <c r="C19" s="62">
        <f t="shared" si="1"/>
        <v>74698</v>
      </c>
      <c r="D19" s="61">
        <f>SUM(D16:D17)</f>
        <v>2223</v>
      </c>
      <c r="E19" s="61">
        <f>SUM(E16:E17)</f>
        <v>31929</v>
      </c>
      <c r="F19" s="61">
        <f>SUM(F16:F17)</f>
        <v>40546</v>
      </c>
      <c r="G19" s="62">
        <f t="shared" si="2"/>
        <v>2064251</v>
      </c>
      <c r="H19" s="61">
        <f>SUM(H16:H17)</f>
        <v>1222126</v>
      </c>
      <c r="I19" s="61">
        <f>SUM(I16:I17)</f>
        <v>41959</v>
      </c>
      <c r="J19" s="61">
        <f>SUM(J16:J17)</f>
        <v>800166</v>
      </c>
      <c r="K19" s="62">
        <f>SUM(K16:K17)</f>
        <v>946566</v>
      </c>
      <c r="L19" s="61">
        <f>SUM(M19:Q19)</f>
        <v>1192383</v>
      </c>
      <c r="M19" s="61">
        <f>SUM(M16:M17)</f>
        <v>6421</v>
      </c>
      <c r="N19" s="61">
        <f>SUM(N16:N17)</f>
        <v>174872</v>
      </c>
      <c r="O19" s="61">
        <f>SUM(O16:O17)</f>
        <v>973238</v>
      </c>
      <c r="P19" s="61">
        <f>SUM(P16:P17)</f>
        <v>74</v>
      </c>
      <c r="Q19" s="63">
        <f>SUM(Q16:Q17)</f>
        <v>37778</v>
      </c>
    </row>
  </sheetData>
  <mergeCells count="4">
    <mergeCell ref="C3:J3"/>
    <mergeCell ref="K3:Q3"/>
    <mergeCell ref="C4:F4"/>
    <mergeCell ref="G4:J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/>
  </sheetViews>
  <sheetFormatPr defaultColWidth="6.8984375" defaultRowHeight="15" customHeight="1" x14ac:dyDescent="0.15"/>
  <cols>
    <col min="1" max="1" width="9.59765625" style="39" customWidth="1"/>
    <col min="2" max="256" width="6.8984375" style="39"/>
    <col min="257" max="257" width="9.59765625" style="39" customWidth="1"/>
    <col min="258" max="512" width="6.8984375" style="39"/>
    <col min="513" max="513" width="9.59765625" style="39" customWidth="1"/>
    <col min="514" max="768" width="6.8984375" style="39"/>
    <col min="769" max="769" width="9.59765625" style="39" customWidth="1"/>
    <col min="770" max="1024" width="6.8984375" style="39"/>
    <col min="1025" max="1025" width="9.59765625" style="39" customWidth="1"/>
    <col min="1026" max="1280" width="6.8984375" style="39"/>
    <col min="1281" max="1281" width="9.59765625" style="39" customWidth="1"/>
    <col min="1282" max="1536" width="6.8984375" style="39"/>
    <col min="1537" max="1537" width="9.59765625" style="39" customWidth="1"/>
    <col min="1538" max="1792" width="6.8984375" style="39"/>
    <col min="1793" max="1793" width="9.59765625" style="39" customWidth="1"/>
    <col min="1794" max="2048" width="6.8984375" style="39"/>
    <col min="2049" max="2049" width="9.59765625" style="39" customWidth="1"/>
    <col min="2050" max="2304" width="6.8984375" style="39"/>
    <col min="2305" max="2305" width="9.59765625" style="39" customWidth="1"/>
    <col min="2306" max="2560" width="6.8984375" style="39"/>
    <col min="2561" max="2561" width="9.59765625" style="39" customWidth="1"/>
    <col min="2562" max="2816" width="6.8984375" style="39"/>
    <col min="2817" max="2817" width="9.59765625" style="39" customWidth="1"/>
    <col min="2818" max="3072" width="6.8984375" style="39"/>
    <col min="3073" max="3073" width="9.59765625" style="39" customWidth="1"/>
    <col min="3074" max="3328" width="6.8984375" style="39"/>
    <col min="3329" max="3329" width="9.59765625" style="39" customWidth="1"/>
    <col min="3330" max="3584" width="6.8984375" style="39"/>
    <col min="3585" max="3585" width="9.59765625" style="39" customWidth="1"/>
    <col min="3586" max="3840" width="6.8984375" style="39"/>
    <col min="3841" max="3841" width="9.59765625" style="39" customWidth="1"/>
    <col min="3842" max="4096" width="6.8984375" style="39"/>
    <col min="4097" max="4097" width="9.59765625" style="39" customWidth="1"/>
    <col min="4098" max="4352" width="6.8984375" style="39"/>
    <col min="4353" max="4353" width="9.59765625" style="39" customWidth="1"/>
    <col min="4354" max="4608" width="6.8984375" style="39"/>
    <col min="4609" max="4609" width="9.59765625" style="39" customWidth="1"/>
    <col min="4610" max="4864" width="6.8984375" style="39"/>
    <col min="4865" max="4865" width="9.59765625" style="39" customWidth="1"/>
    <col min="4866" max="5120" width="6.8984375" style="39"/>
    <col min="5121" max="5121" width="9.59765625" style="39" customWidth="1"/>
    <col min="5122" max="5376" width="6.8984375" style="39"/>
    <col min="5377" max="5377" width="9.59765625" style="39" customWidth="1"/>
    <col min="5378" max="5632" width="6.8984375" style="39"/>
    <col min="5633" max="5633" width="9.59765625" style="39" customWidth="1"/>
    <col min="5634" max="5888" width="6.8984375" style="39"/>
    <col min="5889" max="5889" width="9.59765625" style="39" customWidth="1"/>
    <col min="5890" max="6144" width="6.8984375" style="39"/>
    <col min="6145" max="6145" width="9.59765625" style="39" customWidth="1"/>
    <col min="6146" max="6400" width="6.8984375" style="39"/>
    <col min="6401" max="6401" width="9.59765625" style="39" customWidth="1"/>
    <col min="6402" max="6656" width="6.8984375" style="39"/>
    <col min="6657" max="6657" width="9.59765625" style="39" customWidth="1"/>
    <col min="6658" max="6912" width="6.8984375" style="39"/>
    <col min="6913" max="6913" width="9.59765625" style="39" customWidth="1"/>
    <col min="6914" max="7168" width="6.8984375" style="39"/>
    <col min="7169" max="7169" width="9.59765625" style="39" customWidth="1"/>
    <col min="7170" max="7424" width="6.8984375" style="39"/>
    <col min="7425" max="7425" width="9.59765625" style="39" customWidth="1"/>
    <col min="7426" max="7680" width="6.8984375" style="39"/>
    <col min="7681" max="7681" width="9.59765625" style="39" customWidth="1"/>
    <col min="7682" max="7936" width="6.8984375" style="39"/>
    <col min="7937" max="7937" width="9.59765625" style="39" customWidth="1"/>
    <col min="7938" max="8192" width="6.8984375" style="39"/>
    <col min="8193" max="8193" width="9.59765625" style="39" customWidth="1"/>
    <col min="8194" max="8448" width="6.8984375" style="39"/>
    <col min="8449" max="8449" width="9.59765625" style="39" customWidth="1"/>
    <col min="8450" max="8704" width="6.8984375" style="39"/>
    <col min="8705" max="8705" width="9.59765625" style="39" customWidth="1"/>
    <col min="8706" max="8960" width="6.8984375" style="39"/>
    <col min="8961" max="8961" width="9.59765625" style="39" customWidth="1"/>
    <col min="8962" max="9216" width="6.8984375" style="39"/>
    <col min="9217" max="9217" width="9.59765625" style="39" customWidth="1"/>
    <col min="9218" max="9472" width="6.8984375" style="39"/>
    <col min="9473" max="9473" width="9.59765625" style="39" customWidth="1"/>
    <col min="9474" max="9728" width="6.8984375" style="39"/>
    <col min="9729" max="9729" width="9.59765625" style="39" customWidth="1"/>
    <col min="9730" max="9984" width="6.8984375" style="39"/>
    <col min="9985" max="9985" width="9.59765625" style="39" customWidth="1"/>
    <col min="9986" max="10240" width="6.8984375" style="39"/>
    <col min="10241" max="10241" width="9.59765625" style="39" customWidth="1"/>
    <col min="10242" max="10496" width="6.8984375" style="39"/>
    <col min="10497" max="10497" width="9.59765625" style="39" customWidth="1"/>
    <col min="10498" max="10752" width="6.8984375" style="39"/>
    <col min="10753" max="10753" width="9.59765625" style="39" customWidth="1"/>
    <col min="10754" max="11008" width="6.8984375" style="39"/>
    <col min="11009" max="11009" width="9.59765625" style="39" customWidth="1"/>
    <col min="11010" max="11264" width="6.8984375" style="39"/>
    <col min="11265" max="11265" width="9.59765625" style="39" customWidth="1"/>
    <col min="11266" max="11520" width="6.8984375" style="39"/>
    <col min="11521" max="11521" width="9.59765625" style="39" customWidth="1"/>
    <col min="11522" max="11776" width="6.8984375" style="39"/>
    <col min="11777" max="11777" width="9.59765625" style="39" customWidth="1"/>
    <col min="11778" max="12032" width="6.8984375" style="39"/>
    <col min="12033" max="12033" width="9.59765625" style="39" customWidth="1"/>
    <col min="12034" max="12288" width="6.8984375" style="39"/>
    <col min="12289" max="12289" width="9.59765625" style="39" customWidth="1"/>
    <col min="12290" max="12544" width="6.8984375" style="39"/>
    <col min="12545" max="12545" width="9.59765625" style="39" customWidth="1"/>
    <col min="12546" max="12800" width="6.8984375" style="39"/>
    <col min="12801" max="12801" width="9.59765625" style="39" customWidth="1"/>
    <col min="12802" max="13056" width="6.8984375" style="39"/>
    <col min="13057" max="13057" width="9.59765625" style="39" customWidth="1"/>
    <col min="13058" max="13312" width="6.8984375" style="39"/>
    <col min="13313" max="13313" width="9.59765625" style="39" customWidth="1"/>
    <col min="13314" max="13568" width="6.8984375" style="39"/>
    <col min="13569" max="13569" width="9.59765625" style="39" customWidth="1"/>
    <col min="13570" max="13824" width="6.8984375" style="39"/>
    <col min="13825" max="13825" width="9.59765625" style="39" customWidth="1"/>
    <col min="13826" max="14080" width="6.8984375" style="39"/>
    <col min="14081" max="14081" width="9.59765625" style="39" customWidth="1"/>
    <col min="14082" max="14336" width="6.8984375" style="39"/>
    <col min="14337" max="14337" width="9.59765625" style="39" customWidth="1"/>
    <col min="14338" max="14592" width="6.8984375" style="39"/>
    <col min="14593" max="14593" width="9.59765625" style="39" customWidth="1"/>
    <col min="14594" max="14848" width="6.8984375" style="39"/>
    <col min="14849" max="14849" width="9.59765625" style="39" customWidth="1"/>
    <col min="14850" max="15104" width="6.8984375" style="39"/>
    <col min="15105" max="15105" width="9.59765625" style="39" customWidth="1"/>
    <col min="15106" max="15360" width="6.8984375" style="39"/>
    <col min="15361" max="15361" width="9.59765625" style="39" customWidth="1"/>
    <col min="15362" max="15616" width="6.8984375" style="39"/>
    <col min="15617" max="15617" width="9.59765625" style="39" customWidth="1"/>
    <col min="15618" max="15872" width="6.8984375" style="39"/>
    <col min="15873" max="15873" width="9.59765625" style="39" customWidth="1"/>
    <col min="15874" max="16128" width="6.8984375" style="39"/>
    <col min="16129" max="16129" width="9.59765625" style="39" customWidth="1"/>
    <col min="16130" max="16384" width="6.8984375" style="39"/>
  </cols>
  <sheetData>
    <row r="1" spans="1:17" s="1" customFormat="1" ht="18" customHeight="1" x14ac:dyDescent="0.2">
      <c r="A1" s="1" t="s">
        <v>34</v>
      </c>
      <c r="E1" s="2" t="s">
        <v>33</v>
      </c>
      <c r="I1" s="1" t="s">
        <v>98</v>
      </c>
    </row>
    <row r="2" spans="1:17" s="1" customFormat="1" ht="15" customHeight="1" thickBot="1" x14ac:dyDescent="0.2">
      <c r="Q2" s="3" t="s">
        <v>32</v>
      </c>
    </row>
    <row r="3" spans="1:17" s="64" customFormat="1" ht="15" customHeight="1" x14ac:dyDescent="0.15">
      <c r="A3" s="4"/>
      <c r="B3" s="5"/>
      <c r="C3" s="6" t="s">
        <v>31</v>
      </c>
      <c r="D3" s="7"/>
      <c r="E3" s="7"/>
      <c r="F3" s="7"/>
      <c r="G3" s="7"/>
      <c r="H3" s="7"/>
      <c r="I3" s="7"/>
      <c r="J3" s="8"/>
      <c r="K3" s="6" t="s">
        <v>30</v>
      </c>
      <c r="L3" s="7"/>
      <c r="M3" s="7"/>
      <c r="N3" s="7"/>
      <c r="O3" s="7"/>
      <c r="P3" s="7"/>
      <c r="Q3" s="9"/>
    </row>
    <row r="4" spans="1:17" s="64" customFormat="1" ht="15" customHeight="1" x14ac:dyDescent="0.15">
      <c r="A4" s="11"/>
      <c r="B4" s="40" t="s">
        <v>0</v>
      </c>
      <c r="C4" s="41" t="s">
        <v>29</v>
      </c>
      <c r="D4" s="42"/>
      <c r="E4" s="42"/>
      <c r="F4" s="43"/>
      <c r="G4" s="41" t="s">
        <v>28</v>
      </c>
      <c r="H4" s="42"/>
      <c r="I4" s="42"/>
      <c r="J4" s="43"/>
      <c r="K4" s="15"/>
      <c r="L4" s="15"/>
      <c r="M4" s="15" t="s">
        <v>27</v>
      </c>
      <c r="N4" s="15" t="s">
        <v>26</v>
      </c>
      <c r="O4" s="15"/>
      <c r="P4" s="15" t="s">
        <v>25</v>
      </c>
      <c r="Q4" s="16"/>
    </row>
    <row r="5" spans="1:17" s="64" customFormat="1" ht="15" customHeight="1" thickBot="1" x14ac:dyDescent="0.2">
      <c r="A5" s="44"/>
      <c r="B5" s="45"/>
      <c r="C5" s="46" t="s">
        <v>24</v>
      </c>
      <c r="D5" s="46" t="s">
        <v>23</v>
      </c>
      <c r="E5" s="46" t="s">
        <v>22</v>
      </c>
      <c r="F5" s="46" t="s">
        <v>21</v>
      </c>
      <c r="G5" s="46" t="s">
        <v>20</v>
      </c>
      <c r="H5" s="46" t="s">
        <v>19</v>
      </c>
      <c r="I5" s="46" t="s">
        <v>18</v>
      </c>
      <c r="J5" s="46" t="s">
        <v>17</v>
      </c>
      <c r="K5" s="46" t="s">
        <v>16</v>
      </c>
      <c r="L5" s="46" t="s">
        <v>15</v>
      </c>
      <c r="M5" s="46" t="s">
        <v>14</v>
      </c>
      <c r="N5" s="46" t="s">
        <v>14</v>
      </c>
      <c r="O5" s="46" t="s">
        <v>13</v>
      </c>
      <c r="P5" s="46" t="s">
        <v>12</v>
      </c>
      <c r="Q5" s="47" t="s">
        <v>3</v>
      </c>
    </row>
    <row r="6" spans="1:17" ht="15" customHeight="1" x14ac:dyDescent="0.15">
      <c r="A6" s="48" t="s">
        <v>11</v>
      </c>
      <c r="B6" s="49">
        <f>+C6+G6</f>
        <v>22245606</v>
      </c>
      <c r="C6" s="50">
        <f>SUM(D6:F6)</f>
        <v>45200</v>
      </c>
      <c r="D6" s="50">
        <v>14600</v>
      </c>
      <c r="E6" s="50">
        <v>20600</v>
      </c>
      <c r="F6" s="50">
        <v>10000</v>
      </c>
      <c r="G6" s="50">
        <f>SUM(H6:J6)</f>
        <v>22200406</v>
      </c>
      <c r="H6" s="50">
        <v>4994405</v>
      </c>
      <c r="I6" s="50">
        <v>69716</v>
      </c>
      <c r="J6" s="50">
        <v>17136285</v>
      </c>
      <c r="K6" s="50">
        <v>16781465</v>
      </c>
      <c r="L6" s="50">
        <f>SUM(M6:Q6)</f>
        <v>5464141</v>
      </c>
      <c r="M6" s="50">
        <v>156</v>
      </c>
      <c r="N6" s="50">
        <v>685107</v>
      </c>
      <c r="O6" s="50">
        <v>4562218</v>
      </c>
      <c r="P6" s="50">
        <v>550</v>
      </c>
      <c r="Q6" s="51">
        <v>216110</v>
      </c>
    </row>
    <row r="7" spans="1:17" ht="15" customHeight="1" x14ac:dyDescent="0.15">
      <c r="A7" s="52" t="s">
        <v>10</v>
      </c>
      <c r="B7" s="53">
        <f>+C7+G7</f>
        <v>233112</v>
      </c>
      <c r="C7" s="54">
        <f>SUM(D7:F7)</f>
        <v>0</v>
      </c>
      <c r="D7" s="54">
        <v>0</v>
      </c>
      <c r="E7" s="54">
        <v>0</v>
      </c>
      <c r="F7" s="54">
        <v>0</v>
      </c>
      <c r="G7" s="54">
        <f>SUM(H7:J7)</f>
        <v>233112</v>
      </c>
      <c r="H7" s="54">
        <v>40362</v>
      </c>
      <c r="I7" s="54">
        <v>0</v>
      </c>
      <c r="J7" s="54">
        <v>192750</v>
      </c>
      <c r="K7" s="54">
        <v>147453</v>
      </c>
      <c r="L7" s="54">
        <f>SUM(M7:Q7)</f>
        <v>85659</v>
      </c>
      <c r="M7" s="54">
        <v>0</v>
      </c>
      <c r="N7" s="54">
        <v>3200</v>
      </c>
      <c r="O7" s="54">
        <v>82459</v>
      </c>
      <c r="P7" s="54">
        <v>0</v>
      </c>
      <c r="Q7" s="55">
        <v>0</v>
      </c>
    </row>
    <row r="8" spans="1:17" ht="15" customHeight="1" x14ac:dyDescent="0.15">
      <c r="A8" s="52" t="s">
        <v>9</v>
      </c>
      <c r="B8" s="53">
        <f t="shared" ref="B8:B17" si="0">+C8+G8</f>
        <v>162964</v>
      </c>
      <c r="C8" s="54">
        <f t="shared" ref="C8:C19" si="1">SUM(D8:F8)</f>
        <v>52400</v>
      </c>
      <c r="D8" s="54">
        <v>0</v>
      </c>
      <c r="E8" s="54">
        <v>52400</v>
      </c>
      <c r="F8" s="54">
        <v>0</v>
      </c>
      <c r="G8" s="54">
        <f t="shared" ref="G8:G19" si="2">SUM(H8:J8)</f>
        <v>110564</v>
      </c>
      <c r="H8" s="54">
        <v>68541</v>
      </c>
      <c r="I8" s="54">
        <v>9050</v>
      </c>
      <c r="J8" s="54">
        <v>32973</v>
      </c>
      <c r="K8" s="54">
        <v>35844</v>
      </c>
      <c r="L8" s="54">
        <f t="shared" ref="L8:L17" si="3">SUM(M8:Q8)</f>
        <v>127120</v>
      </c>
      <c r="M8" s="54">
        <v>0</v>
      </c>
      <c r="N8" s="54">
        <v>0</v>
      </c>
      <c r="O8" s="54">
        <v>127000</v>
      </c>
      <c r="P8" s="54">
        <v>0</v>
      </c>
      <c r="Q8" s="55">
        <v>120</v>
      </c>
    </row>
    <row r="9" spans="1:17" ht="15" customHeight="1" x14ac:dyDescent="0.15">
      <c r="A9" s="52" t="s">
        <v>8</v>
      </c>
      <c r="B9" s="53">
        <f t="shared" si="0"/>
        <v>14479319</v>
      </c>
      <c r="C9" s="54">
        <f t="shared" si="1"/>
        <v>0</v>
      </c>
      <c r="D9" s="54">
        <v>0</v>
      </c>
      <c r="E9" s="54">
        <v>0</v>
      </c>
      <c r="F9" s="54">
        <v>0</v>
      </c>
      <c r="G9" s="54">
        <f t="shared" si="2"/>
        <v>14479319</v>
      </c>
      <c r="H9" s="54">
        <v>14413877</v>
      </c>
      <c r="I9" s="54">
        <v>19700</v>
      </c>
      <c r="J9" s="54">
        <v>45742</v>
      </c>
      <c r="K9" s="54">
        <v>291715</v>
      </c>
      <c r="L9" s="54">
        <f t="shared" si="3"/>
        <v>14187604</v>
      </c>
      <c r="M9" s="54">
        <v>0</v>
      </c>
      <c r="N9" s="54">
        <v>3016009</v>
      </c>
      <c r="O9" s="54">
        <v>11146704</v>
      </c>
      <c r="P9" s="54">
        <v>0</v>
      </c>
      <c r="Q9" s="55">
        <v>24891</v>
      </c>
    </row>
    <row r="10" spans="1:17" ht="15" customHeight="1" x14ac:dyDescent="0.15">
      <c r="A10" s="52" t="s">
        <v>7</v>
      </c>
      <c r="B10" s="53">
        <f t="shared" si="0"/>
        <v>553175</v>
      </c>
      <c r="C10" s="54">
        <f t="shared" si="1"/>
        <v>1900</v>
      </c>
      <c r="D10" s="54">
        <v>0</v>
      </c>
      <c r="E10" s="54">
        <v>0</v>
      </c>
      <c r="F10" s="54">
        <v>1900</v>
      </c>
      <c r="G10" s="54">
        <f t="shared" si="2"/>
        <v>551275</v>
      </c>
      <c r="H10" s="54">
        <v>524662</v>
      </c>
      <c r="I10" s="54">
        <v>0</v>
      </c>
      <c r="J10" s="54">
        <v>26613</v>
      </c>
      <c r="K10" s="54">
        <v>22302</v>
      </c>
      <c r="L10" s="54">
        <f t="shared" si="3"/>
        <v>530873</v>
      </c>
      <c r="M10" s="54">
        <v>28000</v>
      </c>
      <c r="N10" s="54">
        <v>600</v>
      </c>
      <c r="O10" s="54">
        <v>500693</v>
      </c>
      <c r="P10" s="54">
        <v>1100</v>
      </c>
      <c r="Q10" s="55">
        <v>480</v>
      </c>
    </row>
    <row r="11" spans="1:17" ht="15" customHeight="1" x14ac:dyDescent="0.15">
      <c r="A11" s="52" t="s">
        <v>6</v>
      </c>
      <c r="B11" s="53">
        <f t="shared" si="0"/>
        <v>2051723</v>
      </c>
      <c r="C11" s="54">
        <f t="shared" si="1"/>
        <v>10100</v>
      </c>
      <c r="D11" s="54">
        <v>0</v>
      </c>
      <c r="E11" s="54">
        <v>0</v>
      </c>
      <c r="F11" s="54">
        <v>10100</v>
      </c>
      <c r="G11" s="54">
        <f t="shared" si="2"/>
        <v>2041623</v>
      </c>
      <c r="H11" s="54">
        <v>1954123</v>
      </c>
      <c r="I11" s="54">
        <v>22850</v>
      </c>
      <c r="J11" s="54">
        <v>64650</v>
      </c>
      <c r="K11" s="54">
        <v>192071</v>
      </c>
      <c r="L11" s="54">
        <f t="shared" si="3"/>
        <v>1859652</v>
      </c>
      <c r="M11" s="54">
        <v>0</v>
      </c>
      <c r="N11" s="54">
        <v>69945</v>
      </c>
      <c r="O11" s="54">
        <v>1786257</v>
      </c>
      <c r="P11" s="54">
        <v>0</v>
      </c>
      <c r="Q11" s="55">
        <v>3450</v>
      </c>
    </row>
    <row r="12" spans="1:17" ht="15" customHeight="1" x14ac:dyDescent="0.15">
      <c r="A12" s="52" t="s">
        <v>5</v>
      </c>
      <c r="B12" s="53">
        <f t="shared" si="0"/>
        <v>3632579</v>
      </c>
      <c r="C12" s="54">
        <f t="shared" si="1"/>
        <v>1700</v>
      </c>
      <c r="D12" s="54">
        <v>0</v>
      </c>
      <c r="E12" s="54">
        <v>0</v>
      </c>
      <c r="F12" s="54">
        <v>1700</v>
      </c>
      <c r="G12" s="54">
        <f t="shared" si="2"/>
        <v>3630879</v>
      </c>
      <c r="H12" s="54">
        <v>2743468</v>
      </c>
      <c r="I12" s="54">
        <v>523269</v>
      </c>
      <c r="J12" s="54">
        <v>364142</v>
      </c>
      <c r="K12" s="54">
        <v>484601</v>
      </c>
      <c r="L12" s="54">
        <f t="shared" si="3"/>
        <v>3147978</v>
      </c>
      <c r="M12" s="54">
        <v>0</v>
      </c>
      <c r="N12" s="54">
        <v>1766500</v>
      </c>
      <c r="O12" s="54">
        <v>1373156</v>
      </c>
      <c r="P12" s="54">
        <v>700</v>
      </c>
      <c r="Q12" s="55">
        <v>7622</v>
      </c>
    </row>
    <row r="13" spans="1:17" ht="15" customHeight="1" x14ac:dyDescent="0.15">
      <c r="A13" s="52" t="s">
        <v>4</v>
      </c>
      <c r="B13" s="53">
        <f t="shared" si="0"/>
        <v>3221121</v>
      </c>
      <c r="C13" s="54">
        <f t="shared" si="1"/>
        <v>1808909</v>
      </c>
      <c r="D13" s="54">
        <v>90020</v>
      </c>
      <c r="E13" s="54">
        <v>758672</v>
      </c>
      <c r="F13" s="54">
        <v>960217</v>
      </c>
      <c r="G13" s="54">
        <f t="shared" si="2"/>
        <v>1412212</v>
      </c>
      <c r="H13" s="54">
        <v>753960</v>
      </c>
      <c r="I13" s="54">
        <v>508850</v>
      </c>
      <c r="J13" s="54">
        <v>149402</v>
      </c>
      <c r="K13" s="54">
        <v>708395</v>
      </c>
      <c r="L13" s="54">
        <f t="shared" si="3"/>
        <v>2512726</v>
      </c>
      <c r="M13" s="54">
        <v>249140</v>
      </c>
      <c r="N13" s="54">
        <v>441907</v>
      </c>
      <c r="O13" s="54">
        <v>1360098</v>
      </c>
      <c r="P13" s="54">
        <v>0</v>
      </c>
      <c r="Q13" s="55">
        <v>461581</v>
      </c>
    </row>
    <row r="14" spans="1:17" ht="15" customHeight="1" x14ac:dyDescent="0.15">
      <c r="A14" s="52" t="s">
        <v>3</v>
      </c>
      <c r="B14" s="53">
        <f t="shared" si="0"/>
        <v>1310860</v>
      </c>
      <c r="C14" s="54">
        <f t="shared" si="1"/>
        <v>275168</v>
      </c>
      <c r="D14" s="54">
        <v>0</v>
      </c>
      <c r="E14" s="54">
        <v>24270</v>
      </c>
      <c r="F14" s="54">
        <v>250898</v>
      </c>
      <c r="G14" s="54">
        <f t="shared" si="2"/>
        <v>1035692</v>
      </c>
      <c r="H14" s="54">
        <v>861407</v>
      </c>
      <c r="I14" s="54">
        <v>99140</v>
      </c>
      <c r="J14" s="54">
        <v>75145</v>
      </c>
      <c r="K14" s="54">
        <v>252715</v>
      </c>
      <c r="L14" s="54">
        <f t="shared" si="3"/>
        <v>1058145</v>
      </c>
      <c r="M14" s="54">
        <v>0</v>
      </c>
      <c r="N14" s="54">
        <v>21625</v>
      </c>
      <c r="O14" s="54">
        <v>1026410</v>
      </c>
      <c r="P14" s="54">
        <v>0</v>
      </c>
      <c r="Q14" s="55">
        <v>10110</v>
      </c>
    </row>
    <row r="15" spans="1:17" ht="15" customHeight="1" x14ac:dyDescent="0.15">
      <c r="A15" s="5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</row>
    <row r="16" spans="1:17" ht="15" customHeight="1" x14ac:dyDescent="0.15">
      <c r="A16" s="52" t="s">
        <v>2</v>
      </c>
      <c r="B16" s="53">
        <f t="shared" si="0"/>
        <v>22478718</v>
      </c>
      <c r="C16" s="54">
        <f t="shared" si="1"/>
        <v>45200</v>
      </c>
      <c r="D16" s="54">
        <f>SUM(D6:D7)</f>
        <v>14600</v>
      </c>
      <c r="E16" s="54">
        <f>SUM(E6:E7)</f>
        <v>20600</v>
      </c>
      <c r="F16" s="54">
        <f>SUM(F6:F7)</f>
        <v>10000</v>
      </c>
      <c r="G16" s="54">
        <f t="shared" si="2"/>
        <v>22433518</v>
      </c>
      <c r="H16" s="54">
        <f>SUM(H6:H7)</f>
        <v>5034767</v>
      </c>
      <c r="I16" s="54">
        <f>SUM(I6:I7)</f>
        <v>69716</v>
      </c>
      <c r="J16" s="54">
        <f>SUM(J6:J7)</f>
        <v>17329035</v>
      </c>
      <c r="K16" s="54">
        <f>SUM(K6:K7)</f>
        <v>16928918</v>
      </c>
      <c r="L16" s="54">
        <f t="shared" si="3"/>
        <v>5549800</v>
      </c>
      <c r="M16" s="54">
        <f>SUM(M6:M7)</f>
        <v>156</v>
      </c>
      <c r="N16" s="54">
        <f>SUM(N6:N7)</f>
        <v>688307</v>
      </c>
      <c r="O16" s="54">
        <f>SUM(O6:O7)</f>
        <v>4644677</v>
      </c>
      <c r="P16" s="54">
        <f>SUM(P6:P7)</f>
        <v>550</v>
      </c>
      <c r="Q16" s="55">
        <f>SUM(Q6:Q7)</f>
        <v>216110</v>
      </c>
    </row>
    <row r="17" spans="1:17" ht="15" customHeight="1" x14ac:dyDescent="0.15">
      <c r="A17" s="52" t="s">
        <v>1</v>
      </c>
      <c r="B17" s="53">
        <f t="shared" si="0"/>
        <v>25411741</v>
      </c>
      <c r="C17" s="54">
        <f t="shared" si="1"/>
        <v>2150177</v>
      </c>
      <c r="D17" s="54">
        <f>SUM(D8:D14)</f>
        <v>90020</v>
      </c>
      <c r="E17" s="54">
        <f>SUM(E8:E14)</f>
        <v>835342</v>
      </c>
      <c r="F17" s="54">
        <f>SUM(F8:F14)</f>
        <v>1224815</v>
      </c>
      <c r="G17" s="54">
        <f t="shared" si="2"/>
        <v>23261564</v>
      </c>
      <c r="H17" s="54">
        <f>SUM(H8:H14)</f>
        <v>21320038</v>
      </c>
      <c r="I17" s="54">
        <f>SUM(I8:I14)</f>
        <v>1182859</v>
      </c>
      <c r="J17" s="54">
        <f>SUM(J8:J14)</f>
        <v>758667</v>
      </c>
      <c r="K17" s="54">
        <f>SUM(K8:K14)</f>
        <v>1987643</v>
      </c>
      <c r="L17" s="54">
        <f t="shared" si="3"/>
        <v>23424098</v>
      </c>
      <c r="M17" s="54">
        <f>SUM(M8:M14)</f>
        <v>277140</v>
      </c>
      <c r="N17" s="54">
        <f>SUM(N8:N14)</f>
        <v>5316586</v>
      </c>
      <c r="O17" s="54">
        <f>SUM(O8:O14)</f>
        <v>17320318</v>
      </c>
      <c r="P17" s="54">
        <f>SUM(P8:P14)</f>
        <v>1800</v>
      </c>
      <c r="Q17" s="55">
        <f>SUM(Q8:Q14)</f>
        <v>508254</v>
      </c>
    </row>
    <row r="18" spans="1:17" ht="15" customHeight="1" x14ac:dyDescent="0.15">
      <c r="A18" s="56"/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9"/>
    </row>
    <row r="19" spans="1:17" ht="15" customHeight="1" thickBot="1" x14ac:dyDescent="0.2">
      <c r="A19" s="60" t="s">
        <v>0</v>
      </c>
      <c r="B19" s="61">
        <f>+C19+G19</f>
        <v>47890459</v>
      </c>
      <c r="C19" s="62">
        <f t="shared" si="1"/>
        <v>2195377</v>
      </c>
      <c r="D19" s="61">
        <f>SUM(D16:D17)</f>
        <v>104620</v>
      </c>
      <c r="E19" s="61">
        <f>SUM(E16:E17)</f>
        <v>855942</v>
      </c>
      <c r="F19" s="61">
        <f>SUM(F16:F17)</f>
        <v>1234815</v>
      </c>
      <c r="G19" s="62">
        <f t="shared" si="2"/>
        <v>45695082</v>
      </c>
      <c r="H19" s="61">
        <f>SUM(H16:H17)</f>
        <v>26354805</v>
      </c>
      <c r="I19" s="61">
        <f>SUM(I16:I17)</f>
        <v>1252575</v>
      </c>
      <c r="J19" s="61">
        <f>SUM(J16:J17)</f>
        <v>18087702</v>
      </c>
      <c r="K19" s="62">
        <f>SUM(K16:K17)</f>
        <v>18916561</v>
      </c>
      <c r="L19" s="61">
        <f>SUM(M19:Q19)</f>
        <v>28973898</v>
      </c>
      <c r="M19" s="61">
        <f>SUM(M16:M17)</f>
        <v>277296</v>
      </c>
      <c r="N19" s="61">
        <f>SUM(N16:N17)</f>
        <v>6004893</v>
      </c>
      <c r="O19" s="61">
        <f>SUM(O16:O17)</f>
        <v>21964995</v>
      </c>
      <c r="P19" s="61">
        <f>SUM(P16:P17)</f>
        <v>2350</v>
      </c>
      <c r="Q19" s="63">
        <f>SUM(Q16:Q17)</f>
        <v>724364</v>
      </c>
    </row>
  </sheetData>
  <mergeCells count="4">
    <mergeCell ref="C3:J3"/>
    <mergeCell ref="K3:Q3"/>
    <mergeCell ref="C4:F4"/>
    <mergeCell ref="G4:J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(1)</vt:lpstr>
      <vt:lpstr>(2)</vt:lpstr>
      <vt:lpstr>(3)</vt:lpstr>
      <vt:lpstr>'(1)'!Print_Titles</vt:lpstr>
      <vt:lpstr>'(2)'!Print_Titles</vt:lpstr>
      <vt:lpstr>'(3)'!Print_Titles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2023-05-16T07:01:02Z</dcterms:modified>
</cp:coreProperties>
</file>