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8870"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<sst xmlns="http://schemas.openxmlformats.org/spreadsheetml/2006/main" count="1208" uniqueCount="638">
  <si>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</si>
  <si>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</si>
  <si>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</si>
  <si>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</si>
  <si>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</si>
  <si>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</si>
  <si>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</si>
  <si>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</si>
  <si>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</si>
  <si>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</si>
  <si>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</si>
  <si>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</si>
  <si>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</si>
  <si>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</si>
  <si>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</si>
  <si>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</si>
  <si>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</si>
  <si>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</si>
  <si>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</si>
  <si>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</si>
  <si>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</si>
  <si>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</si>
  <si>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</si>
  <si>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</si>
  <si>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</si>
  <si>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</si>
  <si>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</si>
  <si>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</si>
  <si>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</si>
  <si>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</si>
  <si>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</si>
  <si>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</si>
  <si>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</si>
  <si>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</si>
  <si>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</si>
  <si>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</si>
  <si>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</si>
  <si>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</si>
  <si>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</si>
  <si>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</si>
  <si>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</si>
  <si>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</si>
  <si>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</si>
  <si>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</si>
  <si>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</si>
  <si>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</si>
  <si>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</si>
  <si>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</si>
  <si>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</si>
  <si>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</si>
  <si>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</si>
  <si>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</si>
  <si>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</si>
  <si>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</si>
  <si>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</si>
  <si>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</si>
  <si>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</si>
  <si>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</si>
  <si>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</si>
  <si>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</si>
  <si>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</si>
  <si>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</si>
  <si>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</si>
  <si>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</si>
  <si>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</si>
  <si>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</si>
  <si>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</si>
  <si>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</si>
  <si>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</si>
  <si>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</si>
  <si>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</si>
  <si>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</si>
  <si>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</si>
  <si>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</si>
  <si>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</si>
  <si>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</si>
  <si>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</si>
  <si>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</si>
  <si>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</si>
  <si>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</si>
  <si>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</si>
  <si>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</si>
  <si>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</si>
  <si>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</si>
  <si>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</si>
  <si>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</si>
  <si>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</si>
  <si>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</si>
  <si>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</si>
  <si>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</si>
  <si>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</si>
  <si>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</si>
  <si>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</si>
  <si>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</si>
  <si>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</si>
  <si>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</si>
  <si>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</si>
  <si>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</si>
  <si>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</si>
  <si>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</si>
  <si>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</si>
  <si>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</si>
  <si>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</si>
  <si>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</si>
  <si>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</si>
  <si>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</si>
  <si>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</si>
  <si>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</si>
  <si>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</si>
  <si>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</si>
  <si>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</si>
  <si>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</si>
  <si>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</si>
  <si>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</si>
  <si>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</si>
  <si>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</si>
  <si>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</si>
  <si>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</si>
  <si>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</si>
  <si>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</si>
  <si>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</si>
  <si>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</si>
  <si>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</si>
  <si>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</si>
  <si>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</si>
  <si>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</si>
  <si>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</si>
  <si>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</si>
  <si>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</si>
  <si>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</si>
  <si>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</si>
  <si>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</si>
  <si>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</si>
  <si>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</si>
  <si>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</si>
  <si>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</si>
  <si>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</si>
  <si>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</si>
  <si>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</si>
  <si>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</si>
  <si>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</si>
  <si>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</si>
  <si>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</si>
  <si>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</si>
  <si>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</si>
  <si>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</si>
  <si>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</si>
  <si>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</si>
  <si>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</si>
  <si>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</si>
  <si>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</si>
  <si>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</si>
  <si>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</si>
  <si>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</si>
  <si>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</si>
  <si>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</si>
  <si>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</si>
  <si>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</si>
  <si>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</si>
  <si>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</si>
  <si>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</si>
  <si>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</si>
  <si>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</si>
  <si>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</si>
  <si>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</si>
  <si>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</si>
  <si>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</si>
  <si>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</si>
  <si>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</si>
  <si>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</si>
  <si>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</si>
  <si>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</si>
  <si>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</si>
  <si>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</si>
  <si>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</si>
  <si>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</si>
  <si>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</si>
  <si>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</si>
  <si>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</si>
  <si>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</si>
  <si>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</si>
  <si>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</si>
  <si>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</si>
  <si>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</si>
  <si>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</si>
  <si>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</si>
  <si>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</si>
  <si>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</si>
  <si>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</si>
  <si>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</si>
  <si>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</si>
  <si>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</si>
  <si>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</si>
  <si>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</si>
  <si>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</si>
  <si>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</si>
  <si>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</si>
  <si>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</si>
  <si>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</si>
  <si>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</si>
  <si>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</si>
  <si>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</si>
  <si>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</si>
  <si>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</si>
  <si>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</si>
  <si>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</si>
  <si>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</si>
  <si>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</si>
  <si>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</si>
  <si>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</si>
  <si>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</si>
  <si>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</si>
  <si>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</si>
  <si>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</si>
  <si>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</si>
  <si>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</si>
  <si>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</si>
  <si>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</si>
  <si>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</si>
  <si>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</si>
  <si>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</si>
  <si>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</si>
  <si>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</si>
  <si>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</si>
  <si>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</si>
  <si>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</si>
  <si>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</si>
  <si>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</si>
  <si>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</si>
  <si>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</si>
  <si>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</si>
  <si>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</si>
  <si>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</si>
  <si>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</si>
  <si>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</si>
  <si>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</si>
  <si>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</si>
  <si>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</si>
  <si>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</si>
  <si>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</si>
  <si>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</si>
  <si>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</si>
  <si>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</si>
  <si>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</si>
  <si>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</si>
  <si>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</si>
  <si>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</si>
  <si>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</si>
  <si>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</si>
  <si>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</si>
  <si>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</si>
  <si>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</si>
  <si>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</si>
  <si>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</si>
  <si>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</si>
  <si>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</si>
  <si>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</si>
  <si>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</si>
  <si>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</si>
  <si>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</si>
  <si>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</si>
  <si>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</si>
  <si>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</si>
  <si>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</si>
  <si>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</si>
  <si>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</si>
  <si>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</si>
  <si>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</si>
  <si>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</si>
  <si>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</si>
  <si>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</si>
  <si>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</si>
  <si>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</si>
  <si>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</si>
  <si>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</si>
  <si>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</si>
  <si>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</si>
  <si>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</si>
  <si>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</si>
  <si>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</si>
  <si>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</si>
  <si>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</si>
  <si>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</si>
  <si>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</si>
  <si>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</si>
  <si>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</si>
  <si>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</si>
  <si>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</si>
  <si>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</si>
  <si>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</si>
  <si>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</si>
  <si>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</si>
  <si>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</si>
  <si>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</si>
  <si>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</si>
  <si>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</si>
  <si>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</si>
  <si>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</si>
  <si>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</si>
  <si>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</si>
  <si>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</si>
  <si>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</si>
  <si>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</si>
  <si>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</si>
  <si>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</si>
  <si>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</si>
  <si>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</si>
  <si>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</si>
  <si>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</si>
  <si>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</si>
  <si>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</si>
  <si>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</si>
  <si>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</si>
  <si>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</si>
  <si>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</si>
  <si>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</si>
  <si>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</si>
  <si>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</si>
  <si>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</si>
  <si>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</si>
  <si>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</si>
  <si>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</si>
  <si>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</si>
  <si>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</si>
  <si>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</si>
  <si>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</si>
  <si>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</si>
  <si>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</si>
  <si>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</si>
  <si>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</si>
  <si>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</si>
  <si>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</si>
  <si>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</si>
  <si>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</si>
  <si>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</si>
  <si>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</si>
  <si>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</si>
  <si>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</si>
  <si>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</si>
  <si>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</si>
  <si>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</si>
  <si>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</si>
  <si>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</si>
  <si>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</si>
  <si>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</si>
  <si>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</si>
  <si>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</si>
  <si>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</si>
  <si>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</si>
  <si>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</si>
  <si>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</si>
  <si>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</si>
  <si>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</si>
  <si>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</si>
  <si>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</si>
  <si>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</si>
  <si>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</si>
  <si>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</si>
  <si>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</si>
  <si>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</si>
  <si>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</si>
  <si>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</si>
  <si>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</si>
  <si>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</si>
  <si>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</si>
  <si>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</si>
  <si>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</si>
  <si>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</si>
  <si>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</si>
  <si>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</si>
  <si>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</si>
  <si>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</si>
  <si>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</si>
  <si>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</si>
  <si>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</si>
  <si>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</si>
  <si>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</si>
  <si>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</si>
  <si>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</si>
  <si>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</si>
  <si>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</si>
  <si>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</si>
  <si>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</si>
  <si>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</si>
  <si>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</si>
  <si>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</si>
  <si>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</si>
  <si>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</si>
  <si>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</si>
  <si>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</si>
  <si>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</si>
  <si>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</si>
  <si>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</si>
  <si>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</si>
  <si>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</si>
  <si>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</si>
  <si>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</si>
  <si>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</si>
  <si>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</si>
  <si>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</si>
  <si>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</si>
  <si>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</si>
  <si>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</si>
  <si>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</si>
  <si>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</si>
  <si>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</si>
  <si>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</si>
  <si>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</si>
  <si>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</si>
  <si>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</si>
  <si>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</si>
  <si>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</si>
  <si>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</si>
  <si>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</si>
  <si>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</si>
  <si>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</si>
  <si>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</si>
  <si>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</si>
  <si>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t>
    <phoneticPr fontId="5"/>
  </si>
  <si>
    <t>小水力発電事業特別会計</t>
    <phoneticPr fontId="5"/>
  </si>
  <si>
    <t>法非適用企業</t>
    <phoneticPr fontId="5"/>
  </si>
  <si>
    <t>宅地開発特別会計</t>
    <phoneticPr fontId="5"/>
  </si>
  <si>
    <t>法非適用企業</t>
    <phoneticPr fontId="5"/>
  </si>
  <si>
    <t>工業団地事業特別会計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</si>
  <si>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</si>
  <si>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</si>
  <si>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</si>
  <si>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</si>
  <si>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</si>
  <si>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</si>
  <si>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</si>
  <si>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</si>
  <si>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</si>
  <si>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</si>
  <si>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</si>
  <si>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</si>
  <si>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</si>
  <si>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</si>
  <si>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</si>
  <si>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</si>
  <si>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</si>
  <si>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</si>
  <si>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</si>
  <si>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</si>
  <si>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</si>
  <si>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</si>
  <si>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</si>
  <si>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</si>
  <si>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</si>
  <si>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</si>
  <si>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</si>
  <si>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</si>
  <si>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</si>
  <si>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</si>
  <si>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</si>
  <si>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</si>
  <si>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</si>
  <si>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</si>
  <si>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</si>
  <si>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</si>
  <si>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</si>
  <si>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</si>
  <si>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</si>
  <si>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</si>
  <si>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</si>
  <si>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</si>
  <si>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</si>
  <si>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</si>
  <si>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</si>
  <si>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</si>
  <si>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</si>
  <si>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</si>
  <si>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</si>
  <si>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</si>
  <si>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</si>
  <si>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</si>
  <si>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</si>
  <si>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</si>
  <si>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</si>
  <si>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</si>
  <si>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</si>
  <si>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</si>
  <si>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</si>
  <si>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</si>
  <si>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</si>
  <si>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</si>
  <si>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</si>
  <si>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</si>
  <si>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</si>
  <si>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</si>
  <si>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</si>
  <si>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</si>
  <si>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</si>
  <si>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</si>
  <si>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</si>
  <si>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</si>
  <si>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</si>
  <si>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</si>
  <si>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</si>
  <si>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</si>
  <si>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</si>
  <si>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</si>
  <si>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</si>
  <si>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</si>
  <si>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</si>
  <si>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</si>
  <si>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</si>
  <si>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</si>
  <si>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</si>
  <si>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</si>
  <si>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</si>
  <si>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</si>
  <si>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</si>
  <si>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</si>
  <si>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</si>
  <si>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</si>
  <si>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</si>
  <si>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</si>
  <si>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</si>
  <si>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</si>
  <si>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</si>
  <si>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</si>
  <si>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</si>
  <si>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</si>
  <si>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</si>
  <si>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</si>
  <si>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</si>
  <si>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</si>
  <si>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</si>
  <si>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</si>
  <si>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</si>
  <si>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</si>
  <si>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</si>
  <si>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</si>
  <si>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</si>
  <si>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</si>
  <si>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</si>
  <si>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</si>
  <si>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</si>
  <si>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</si>
  <si>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</si>
  <si>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</si>
  <si>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</si>
  <si>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</si>
  <si>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</si>
  <si>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</si>
  <si>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</si>
  <si>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</si>
  <si>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</si>
  <si>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</si>
  <si>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</si>
  <si>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</si>
  <si>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</si>
  <si>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</si>
  <si>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</si>
  <si>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</si>
  <si>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</si>
  <si>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</si>
  <si>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</si>
  <si>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</si>
  <si>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</si>
  <si>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</si>
  <si>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</si>
  <si>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</si>
  <si>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</si>
  <si>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</si>
  <si>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</si>
  <si>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</si>
  <si>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</si>
  <si>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</si>
  <si>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</si>
  <si>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</si>
  <si>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</si>
  <si>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</si>
  <si>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</si>
  <si>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</si>
  <si>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</si>
  <si>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</si>
  <si>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</si>
  <si>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</si>
  <si>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</si>
  <si>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</si>
  <si>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</si>
  <si>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6.29</t>
  </si>
  <si>
    <t>▲ 5.40</t>
  </si>
  <si>
    <t>▲ 0.68</t>
  </si>
  <si>
    <t>▲ 0.49</t>
  </si>
  <si>
    <t>水道事業会計</t>
  </si>
  <si>
    <t>一般会計</t>
  </si>
  <si>
    <t>国民健康保険特別会計</t>
  </si>
  <si>
    <t>下水道事業会計</t>
  </si>
  <si>
    <t>介護サービス事業特別会計</t>
  </si>
  <si>
    <t>青少年育英奨学資金貸付特別会計</t>
  </si>
  <si>
    <t>国民健康保険特別会計（直営診療施設勘定）</t>
  </si>
  <si>
    <t>宅地開発特別会計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</si>
  <si>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</si>
  <si>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</si>
  <si>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</si>
  <si>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</si>
  <si>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</si>
  <si>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</si>
  <si>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</si>
  <si>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</si>
  <si>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 927百万円、財産区 13百万円繰入</t>
    <phoneticPr fontId="2"/>
  </si>
  <si>
    <t>基金 2百万円繰入</t>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</si>
  <si>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</si>
  <si>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</si>
  <si>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</si>
  <si>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</si>
  <si>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</si>
  <si>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</si>
  <si>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</si>
  <si>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</si>
  <si>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</si>
  <si>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</si>
  <si>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</si>
  <si>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</si>
  <si>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</si>
  <si>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ふるさと基金</t>
    <phoneticPr fontId="5"/>
  </si>
  <si>
    <t>地域振興基金</t>
    <phoneticPr fontId="5"/>
  </si>
  <si>
    <t>鉄道経営対策事業基金</t>
    <phoneticPr fontId="5"/>
  </si>
  <si>
    <t>ふるさと応援基金</t>
    <phoneticPr fontId="5"/>
  </si>
  <si>
    <t>公共施設整備基金</t>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</si>
  <si>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</si>
  <si>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 40百万円繰入</t>
    <phoneticPr fontId="2"/>
  </si>
  <si>
    <t>基金 790百万円繰入</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</si>
  <si>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</si>
  <si>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</si>
  <si>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</si>
  <si>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</si>
  <si>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</si>
  <si>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平成28年度まで類似団体と比較して低くなっていたが、平成29年度においては高くなっている。これは、平成28年度から平成29年度における普通建設事業費の増加に伴う合併特例債等地方債の活用により、新規地方債発行額が増加した事などによるものである。
・実質公債費比率は、計画的な地方債の発行により低下してきているものの、類似団体と比較して高くなっている。今後も中期財政試算による地方債の発行や、標準財政規模、基金残高に注視しながら、将来負担比率及び実質公債費比率の抑制に努める。</t>
    <rPh sb="1" eb="3">
      <t>ショウライ</t>
    </rPh>
    <rPh sb="3" eb="5">
      <t>フタン</t>
    </rPh>
    <rPh sb="5" eb="7">
      <t>ヒリツ</t>
    </rPh>
    <rPh sb="8" eb="10">
      <t>ヘイセイ</t>
    </rPh>
    <rPh sb="12" eb="14">
      <t>ネンド</t>
    </rPh>
    <rPh sb="16" eb="18">
      <t>ルイジ</t>
    </rPh>
    <rPh sb="18" eb="20">
      <t>ダンタイ</t>
    </rPh>
    <rPh sb="21" eb="23">
      <t>ヒカク</t>
    </rPh>
    <rPh sb="25" eb="26">
      <t>ヒク</t>
    </rPh>
    <rPh sb="34" eb="36">
      <t>ヘイセイ</t>
    </rPh>
    <rPh sb="38" eb="40">
      <t>ネンド</t>
    </rPh>
    <rPh sb="45" eb="46">
      <t>タカ</t>
    </rPh>
    <rPh sb="57" eb="59">
      <t>ヘイセイ</t>
    </rPh>
    <rPh sb="61" eb="63">
      <t>ネンド</t>
    </rPh>
    <rPh sb="65" eb="67">
      <t>ヘイセイ</t>
    </rPh>
    <rPh sb="69" eb="71">
      <t>ネンド</t>
    </rPh>
    <rPh sb="75" eb="77">
      <t>フツウ</t>
    </rPh>
    <rPh sb="77" eb="79">
      <t>ケンセツ</t>
    </rPh>
    <rPh sb="79" eb="82">
      <t>ジギョウヒ</t>
    </rPh>
    <rPh sb="83" eb="85">
      <t>ゾウカ</t>
    </rPh>
    <rPh sb="86" eb="87">
      <t>トモナ</t>
    </rPh>
    <rPh sb="88" eb="90">
      <t>ガッペイ</t>
    </rPh>
    <rPh sb="90" eb="92">
      <t>トクレイ</t>
    </rPh>
    <rPh sb="92" eb="93">
      <t>サイ</t>
    </rPh>
    <rPh sb="93" eb="94">
      <t>トウ</t>
    </rPh>
    <rPh sb="94" eb="97">
      <t>チホウサイ</t>
    </rPh>
    <rPh sb="98" eb="100">
      <t>カツヨウ</t>
    </rPh>
    <rPh sb="104" eb="106">
      <t>シンキ</t>
    </rPh>
    <rPh sb="106" eb="109">
      <t>チホウサイ</t>
    </rPh>
    <rPh sb="109" eb="112">
      <t>ハッコウガク</t>
    </rPh>
    <rPh sb="113" eb="115">
      <t>ゾウカ</t>
    </rPh>
    <rPh sb="117" eb="118">
      <t>コト</t>
    </rPh>
    <rPh sb="131" eb="133">
      <t>ジッシツ</t>
    </rPh>
    <rPh sb="133" eb="136">
      <t>コウサイヒ</t>
    </rPh>
    <rPh sb="136" eb="138">
      <t>ヒリツ</t>
    </rPh>
    <rPh sb="140" eb="143">
      <t>ケイカクテキ</t>
    </rPh>
    <rPh sb="144" eb="147">
      <t>チホウサイ</t>
    </rPh>
    <rPh sb="148" eb="150">
      <t>ハッコウ</t>
    </rPh>
    <rPh sb="153" eb="155">
      <t>テイカ</t>
    </rPh>
    <rPh sb="165" eb="167">
      <t>ルイジ</t>
    </rPh>
    <rPh sb="167" eb="169">
      <t>ダンタイ</t>
    </rPh>
    <rPh sb="170" eb="172">
      <t>ヒカク</t>
    </rPh>
    <rPh sb="174" eb="175">
      <t>タカ</t>
    </rPh>
    <rPh sb="182" eb="184">
      <t>コンゴ</t>
    </rPh>
    <rPh sb="185" eb="187">
      <t>チュウキ</t>
    </rPh>
    <rPh sb="187" eb="189">
      <t>ザイセイ</t>
    </rPh>
    <rPh sb="189" eb="191">
      <t>シサン</t>
    </rPh>
    <rPh sb="194" eb="197">
      <t>チホウサイ</t>
    </rPh>
    <rPh sb="198" eb="200">
      <t>ハッコウ</t>
    </rPh>
    <rPh sb="202" eb="204">
      <t>ヒョウジュン</t>
    </rPh>
    <rPh sb="204" eb="206">
      <t>ザイセイ</t>
    </rPh>
    <rPh sb="206" eb="208">
      <t>キボ</t>
    </rPh>
    <rPh sb="209" eb="211">
      <t>キキン</t>
    </rPh>
    <rPh sb="211" eb="213">
      <t>ザンダカ</t>
    </rPh>
    <rPh sb="214" eb="216">
      <t>チュウシ</t>
    </rPh>
    <rPh sb="221" eb="223">
      <t>ショウライ</t>
    </rPh>
    <rPh sb="223" eb="225">
      <t>フタン</t>
    </rPh>
    <rPh sb="225" eb="227">
      <t>ヒリツ</t>
    </rPh>
    <rPh sb="227" eb="228">
      <t>オヨ</t>
    </rPh>
    <rPh sb="229" eb="231">
      <t>ジッシツ</t>
    </rPh>
    <rPh sb="231" eb="234">
      <t>コウサイヒ</t>
    </rPh>
    <rPh sb="234" eb="236">
      <t>ヒリツ</t>
    </rPh>
    <rPh sb="237" eb="239">
      <t>ヨクセイ</t>
    </rPh>
    <rPh sb="240" eb="24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</si>
  <si>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</si>
  <si>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</si>
  <si>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</si>
  <si>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令和2年度決算において『83.3％』となり、令和元年度と比較して『2.0ポイント』の減少。主な要因として、算入式の分子に係る公営企業債等への繰入見込額が減少となった点、また分母に係る標準財政規模が増加したことがある。
・有形固定資産減価償却率が類似団体より低い水準となっているのは、道路等インフラ資産において、地方債を活用した改良や、合併以降の大規模施設の新規建設によるものである。今後も計画的な地方債発行により、将来負担額の抑制に努めるとともに、公共施設等総合管理計画に沿った施設の更新、集約化を推進することで、各比率の抑制を図る。</t>
    <rPh sb="1" eb="3">
      <t>ショウライ</t>
    </rPh>
    <rPh sb="3" eb="5">
      <t>フタン</t>
    </rPh>
    <rPh sb="5" eb="7">
      <t>ヒリツ</t>
    </rPh>
    <rPh sb="9" eb="11">
      <t>レイワ</t>
    </rPh>
    <rPh sb="14" eb="16">
      <t>ケッサン</t>
    </rPh>
    <rPh sb="31" eb="33">
      <t>レイワ</t>
    </rPh>
    <rPh sb="33" eb="35">
      <t>ガンネン</t>
    </rPh>
    <rPh sb="35" eb="36">
      <t>ド</t>
    </rPh>
    <rPh sb="37" eb="39">
      <t>ヒカク</t>
    </rPh>
    <rPh sb="51" eb="53">
      <t>ゲンショウ</t>
    </rPh>
    <rPh sb="54" eb="55">
      <t>オモ</t>
    </rPh>
    <rPh sb="56" eb="58">
      <t>ヨウイン</t>
    </rPh>
    <rPh sb="62" eb="64">
      <t>サンニュウ</t>
    </rPh>
    <rPh sb="64" eb="65">
      <t>シキ</t>
    </rPh>
    <rPh sb="66" eb="68">
      <t>ブンシ</t>
    </rPh>
    <rPh sb="69" eb="70">
      <t>カカワ</t>
    </rPh>
    <rPh sb="71" eb="73">
      <t>コウエイ</t>
    </rPh>
    <rPh sb="73" eb="75">
      <t>キギョウ</t>
    </rPh>
    <rPh sb="75" eb="76">
      <t>サイ</t>
    </rPh>
    <rPh sb="76" eb="77">
      <t>トウ</t>
    </rPh>
    <rPh sb="79" eb="81">
      <t>クリイレ</t>
    </rPh>
    <rPh sb="81" eb="83">
      <t>ミコ</t>
    </rPh>
    <rPh sb="83" eb="84">
      <t>ガク</t>
    </rPh>
    <rPh sb="85" eb="87">
      <t>ゲンショウ</t>
    </rPh>
    <rPh sb="91" eb="92">
      <t>テン</t>
    </rPh>
    <rPh sb="95" eb="97">
      <t>ブンボ</t>
    </rPh>
    <rPh sb="98" eb="99">
      <t>カカワ</t>
    </rPh>
    <rPh sb="100" eb="102">
      <t>ヒョウジュン</t>
    </rPh>
    <rPh sb="102" eb="104">
      <t>ザイセイ</t>
    </rPh>
    <rPh sb="104" eb="106">
      <t>キボ</t>
    </rPh>
    <rPh sb="107" eb="109">
      <t>ゾウカ</t>
    </rPh>
    <rPh sb="200" eb="202">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</si>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</sst>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36CD-41C5-873D-DF3C335A7F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95675</c:v>
                </c:pt>
                <c:pt idx="1">
                  <c:v>186572</c:v>
                </c:pt>
                <c:pt idx="2">
                  <c:v>126637</c:v>
                </c:pt>
                <c:pt idx="3">
                  <c:v>156313</c:v>
                </c:pt>
                <c:pt idx="4">
                  <c:v>114640</c:v>
                </c:pt>
              </c:numCache>
            </c:numRef>
          </c:val>
          <c:smooth val="0"/>
          <c:extLst>
            <c:ext xmlns:c16="http://schemas.microsoft.com/office/drawing/2014/chart" uri="{C3380CC4-5D6E-409C-BE32-E72D297353CC}">
              <c16:uniqueId val="{00000001-36CD-41C5-873D-DF3C335A7F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5.07</c:v>
                </c:pt>
                <c:pt idx="1">
                  <c:v>4.72</c:v>
                </c:pt>
                <c:pt idx="2">
                  <c:v>4.46</c:v>
                </c:pt>
                <c:pt idx="3">
                  <c:v>5.73</c:v>
                </c:pt>
                <c:pt idx="4">
                  <c:v>6.87</c:v>
                </c:pt>
              </c:numCache>
            </c:numRef>
          </c:val>
          <c:extLst>
            <c:ext xmlns:c16="http://schemas.microsoft.com/office/drawing/2014/chart" uri="{C3380CC4-5D6E-409C-BE32-E72D297353CC}">
              <c16:uniqueId val="{00000000-D48A-43EE-ABD4-7761D3CFFB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22.74</c:v>
                </c:pt>
                <c:pt idx="1">
                  <c:v>17.64</c:v>
                </c:pt>
                <c:pt idx="2">
                  <c:v>12.86</c:v>
                </c:pt>
                <c:pt idx="3">
                  <c:v>11.04</c:v>
                </c:pt>
                <c:pt idx="4">
                  <c:v>9.1300000000000008</c:v>
                </c:pt>
              </c:numCache>
            </c:numRef>
          </c:val>
          <c:extLst>
            <c:ext xmlns:c16="http://schemas.microsoft.com/office/drawing/2014/chart" uri="{C3380CC4-5D6E-409C-BE32-E72D297353CC}">
              <c16:uniqueId val="{00000001-D48A-43EE-ABD4-7761D3CFFB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3.72</c:v>
                </c:pt>
                <c:pt idx="1">
                  <c:v>-6.29</c:v>
                </c:pt>
                <c:pt idx="2">
                  <c:v>-5.4</c:v>
                </c:pt>
                <c:pt idx="3">
                  <c:v>-0.68</c:v>
                </c:pt>
                <c:pt idx="4">
                  <c:v>-0.49</c:v>
                </c:pt>
              </c:numCache>
            </c:numRef>
          </c:val>
          <c:smooth val="0"/>
          <c:extLst>
            <c:ext xmlns:c16="http://schemas.microsoft.com/office/drawing/2014/chart" uri="{C3380CC4-5D6E-409C-BE32-E72D297353CC}">
              <c16:uniqueId val="{00000002-D48A-43EE-ABD4-7761D3CFFB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5.6</c:v>
                </c:pt>
                <c:pt idx="2">
                  <c:v>#N/A</c:v>
                </c:pt>
                <c:pt idx="3">
                  <c:v>4.3600000000000003</c:v>
                </c:pt>
                <c:pt idx="4">
                  <c:v>#N/A</c:v>
                </c:pt>
                <c:pt idx="5">
                  <c:v>4.4400000000000004</c:v>
                </c:pt>
                <c:pt idx="6">
                  <c:v>#N/A</c:v>
                </c:pt>
                <c:pt idx="7">
                  <c:v>1.95</c:v>
                </c:pt>
                <c:pt idx="8">
                  <c:v>#N/A</c:v>
                </c:pt>
                <c:pt idx="9">
                  <c:v>0.06</c:v>
                </c:pt>
              </c:numCache>
            </c:numRef>
          </c:val>
          <c:extLst>
            <c:ext xmlns:c16="http://schemas.microsoft.com/office/drawing/2014/chart" uri="{C3380CC4-5D6E-409C-BE32-E72D297353CC}">
              <c16:uniqueId val="{00000000-0988-47CD-B8A2-BA0995992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88-47CD-B8A2-BA09959920C4}"/>
            </c:ext>
          </c:extLst>
        </c:ser>
        <c:ser>
          <c:idx val="2"/>
          <c:order val="2"/>
          <c:tx>
            <c:strRef>
              <c:f>データシート!$A$29</c:f>
              <c:strCache>
                <c:ptCount val="1"/>
                <c:pt idx="0">
                  <c:v>宅地開発特別会計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2-0988-47CD-B8A2-BA09959920C4}"/>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0.15</c:v>
                </c:pt>
                <c:pt idx="4">
                  <c:v>#N/A</c:v>
                </c:pt>
                <c:pt idx="5">
                  <c:v>0.12</c:v>
                </c:pt>
                <c:pt idx="6">
                  <c:v>#N/A</c:v>
                </c:pt>
                <c:pt idx="7">
                  <c:v>0.24</c:v>
                </c:pt>
                <c:pt idx="8">
                  <c:v>#N/A</c:v>
                </c:pt>
                <c:pt idx="9">
                  <c:v>0.11</c:v>
                </c:pt>
              </c:numCache>
            </c:numRef>
          </c:val>
          <c:extLst>
            <c:ext xmlns:c16="http://schemas.microsoft.com/office/drawing/2014/chart" uri="{C3380CC4-5D6E-409C-BE32-E72D297353CC}">
              <c16:uniqueId val="{00000003-0988-47CD-B8A2-BA09959920C4}"/>
            </c:ext>
          </c:extLst>
        </c:ser>
        <c:ser>
          <c:idx val="4"/>
          <c:order val="4"/>
          <c:tx>
            <c:strRef>
              <c:f>データシート!$A$31</c:f>
              <c:strCache>
                <c:ptCount val="1"/>
                <c:pt idx="0">
                  <c:v>青少年育英奨学資金貸付特別会計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0.13</c:v>
                </c:pt>
                <c:pt idx="8">
                  <c:v>#N/A</c:v>
                </c:pt>
                <c:pt idx="9">
                  <c:v>0.14000000000000001</c:v>
                </c:pt>
              </c:numCache>
            </c:numRef>
          </c:val>
          <c:extLst>
            <c:ext xmlns:c16="http://schemas.microsoft.com/office/drawing/2014/chart" uri="{C3380CC4-5D6E-409C-BE32-E72D297353CC}">
              <c16:uniqueId val="{00000004-0988-47CD-B8A2-BA09959920C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7.0000000000000007E-2</c:v>
                </c:pt>
                <c:pt idx="4">
                  <c:v>#N/A</c:v>
                </c:pt>
                <c:pt idx="5">
                  <c:v>0.09</c:v>
                </c:pt>
                <c:pt idx="6">
                  <c:v>#N/A</c:v>
                </c:pt>
                <c:pt idx="7">
                  <c:v>0.22</c:v>
                </c:pt>
                <c:pt idx="8">
                  <c:v>#N/A</c:v>
                </c:pt>
                <c:pt idx="9">
                  <c:v>0.17</c:v>
                </c:pt>
              </c:numCache>
            </c:numRef>
          </c:val>
          <c:extLst>
            <c:ext xmlns:c16="http://schemas.microsoft.com/office/drawing/2014/chart" uri="{C3380CC4-5D6E-409C-BE32-E72D297353CC}">
              <c16:uniqueId val="{00000005-0988-47CD-B8A2-BA09959920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6-0988-47CD-B8A2-BA09959920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2.77</c:v>
                </c:pt>
                <c:pt idx="4">
                  <c:v>#N/A</c:v>
                </c:pt>
                <c:pt idx="5">
                  <c:v>1.7</c:v>
                </c:pt>
                <c:pt idx="6">
                  <c:v>#N/A</c:v>
                </c:pt>
                <c:pt idx="7">
                  <c:v>0.85</c:v>
                </c:pt>
                <c:pt idx="8">
                  <c:v>#N/A</c:v>
                </c:pt>
                <c:pt idx="9">
                  <c:v>1.21</c:v>
                </c:pt>
              </c:numCache>
            </c:numRef>
          </c:val>
          <c:extLst>
            <c:ext xmlns:c16="http://schemas.microsoft.com/office/drawing/2014/chart" uri="{C3380CC4-5D6E-409C-BE32-E72D297353CC}">
              <c16:uniqueId val="{00000007-0988-47CD-B8A2-BA09959920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5.03</c:v>
                </c:pt>
                <c:pt idx="2">
                  <c:v>#N/A</c:v>
                </c:pt>
                <c:pt idx="3">
                  <c:v>4.68</c:v>
                </c:pt>
                <c:pt idx="4">
                  <c:v>#N/A</c:v>
                </c:pt>
                <c:pt idx="5">
                  <c:v>4.42</c:v>
                </c:pt>
                <c:pt idx="6">
                  <c:v>#N/A</c:v>
                </c:pt>
                <c:pt idx="7">
                  <c:v>5.59</c:v>
                </c:pt>
                <c:pt idx="8">
                  <c:v>#N/A</c:v>
                </c:pt>
                <c:pt idx="9">
                  <c:v>6.72</c:v>
                </c:pt>
              </c:numCache>
            </c:numRef>
          </c:val>
          <c:extLst>
            <c:ext xmlns:c16="http://schemas.microsoft.com/office/drawing/2014/chart" uri="{C3380CC4-5D6E-409C-BE32-E72D297353CC}">
              <c16:uniqueId val="{00000008-0988-47CD-B8A2-BA09959920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7.36</c:v>
                </c:pt>
                <c:pt idx="2">
                  <c:v>#N/A</c:v>
                </c:pt>
                <c:pt idx="3">
                  <c:v>7.1</c:v>
                </c:pt>
                <c:pt idx="4">
                  <c:v>#N/A</c:v>
                </c:pt>
                <c:pt idx="5">
                  <c:v>7.84</c:v>
                </c:pt>
                <c:pt idx="6">
                  <c:v>#N/A</c:v>
                </c:pt>
                <c:pt idx="7">
                  <c:v>7.09</c:v>
                </c:pt>
                <c:pt idx="8">
                  <c:v>#N/A</c:v>
                </c:pt>
                <c:pt idx="9">
                  <c:v>7.43</c:v>
                </c:pt>
              </c:numCache>
            </c:numRef>
          </c:val>
          <c:extLst>
            <c:ext xmlns:c16="http://schemas.microsoft.com/office/drawing/2014/chart" uri="{C3380CC4-5D6E-409C-BE32-E72D297353CC}">
              <c16:uniqueId val="{00000009-0988-47CD-B8A2-BA09959920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4689</c:v>
                </c:pt>
                <c:pt idx="5">
                  <c:v>4641</c:v>
                </c:pt>
                <c:pt idx="8">
                  <c:v>4535</c:v>
                </c:pt>
                <c:pt idx="11">
                  <c:v>4385</c:v>
                </c:pt>
                <c:pt idx="14">
                  <c:v>4155</c:v>
                </c:pt>
              </c:numCache>
            </c:numRef>
          </c:val>
          <c:extLst>
            <c:ext xmlns:c16="http://schemas.microsoft.com/office/drawing/2014/chart" uri="{C3380CC4-5D6E-409C-BE32-E72D297353CC}">
              <c16:uniqueId val="{00000000-0F42-45F4-B870-D37216B231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42-45F4-B870-D37216B231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2</c:v>
                </c:pt>
                <c:pt idx="9">
                  <c:v>2</c:v>
                </c:pt>
                <c:pt idx="12">
                  <c:v>2</c:v>
                </c:pt>
              </c:numCache>
            </c:numRef>
          </c:val>
          <c:extLst>
            <c:ext xmlns:c16="http://schemas.microsoft.com/office/drawing/2014/chart" uri="{C3380CC4-5D6E-409C-BE32-E72D297353CC}">
              <c16:uniqueId val="{00000002-0F42-45F4-B870-D37216B231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2-45F4-B870-D37216B231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1762</c:v>
                </c:pt>
                <c:pt idx="3">
                  <c:v>1825</c:v>
                </c:pt>
                <c:pt idx="6">
                  <c:v>1954</c:v>
                </c:pt>
                <c:pt idx="9">
                  <c:v>1976</c:v>
                </c:pt>
                <c:pt idx="12">
                  <c:v>2056</c:v>
                </c:pt>
              </c:numCache>
            </c:numRef>
          </c:val>
          <c:extLst>
            <c:ext xmlns:c16="http://schemas.microsoft.com/office/drawing/2014/chart" uri="{C3380CC4-5D6E-409C-BE32-E72D297353CC}">
              <c16:uniqueId val="{00000004-0F42-45F4-B870-D37216B231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42-45F4-B870-D37216B231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42-45F4-B870-D37216B231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4784</c:v>
                </c:pt>
                <c:pt idx="3">
                  <c:v>4501</c:v>
                </c:pt>
                <c:pt idx="6">
                  <c:v>4262</c:v>
                </c:pt>
                <c:pt idx="9">
                  <c:v>4053</c:v>
                </c:pt>
                <c:pt idx="12">
                  <c:v>3811</c:v>
                </c:pt>
              </c:numCache>
            </c:numRef>
          </c:val>
          <c:extLst>
            <c:ext xmlns:c16="http://schemas.microsoft.com/office/drawing/2014/chart" uri="{C3380CC4-5D6E-409C-BE32-E72D297353CC}">
              <c16:uniqueId val="{00000007-0F42-45F4-B870-D37216B231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1861</c:v>
                </c:pt>
                <c:pt idx="2">
                  <c:v>#N/A</c:v>
                </c:pt>
                <c:pt idx="3">
                  <c:v>#N/A</c:v>
                </c:pt>
                <c:pt idx="4">
                  <c:v>1688</c:v>
                </c:pt>
                <c:pt idx="5">
                  <c:v>#N/A</c:v>
                </c:pt>
                <c:pt idx="6">
                  <c:v>#N/A</c:v>
                </c:pt>
                <c:pt idx="7">
                  <c:v>1683</c:v>
                </c:pt>
                <c:pt idx="8">
                  <c:v>#N/A</c:v>
                </c:pt>
                <c:pt idx="9">
                  <c:v>#N/A</c:v>
                </c:pt>
                <c:pt idx="10">
                  <c:v>1646</c:v>
                </c:pt>
                <c:pt idx="11">
                  <c:v>#N/A</c:v>
                </c:pt>
                <c:pt idx="12">
                  <c:v>#N/A</c:v>
                </c:pt>
                <c:pt idx="13">
                  <c:v>1714</c:v>
                </c:pt>
                <c:pt idx="14">
                  <c:v>#N/A</c:v>
                </c:pt>
              </c:numCache>
            </c:numRef>
          </c:val>
          <c:smooth val="0"/>
          <c:extLst>
            <c:ext xmlns:c16="http://schemas.microsoft.com/office/drawing/2014/chart" uri="{C3380CC4-5D6E-409C-BE32-E72D297353CC}">
              <c16:uniqueId val="{00000008-0F42-45F4-B870-D37216B231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41058</c:v>
                </c:pt>
                <c:pt idx="5">
                  <c:v>40416</c:v>
                </c:pt>
                <c:pt idx="8">
                  <c:v>39043</c:v>
                </c:pt>
                <c:pt idx="11">
                  <c:v>36983</c:v>
                </c:pt>
                <c:pt idx="14">
                  <c:v>35100</c:v>
                </c:pt>
              </c:numCache>
            </c:numRef>
          </c:val>
          <c:extLst>
            <c:ext xmlns:c16="http://schemas.microsoft.com/office/drawing/2014/chart" uri="{C3380CC4-5D6E-409C-BE32-E72D297353CC}">
              <c16:uniqueId val="{00000000-D182-4341-AB96-431329BED5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437</c:v>
                </c:pt>
                <c:pt idx="5">
                  <c:v>389</c:v>
                </c:pt>
                <c:pt idx="8">
                  <c:v>341</c:v>
                </c:pt>
                <c:pt idx="11">
                  <c:v>292</c:v>
                </c:pt>
                <c:pt idx="14">
                  <c:v>243</c:v>
                </c:pt>
              </c:numCache>
            </c:numRef>
          </c:val>
          <c:extLst>
            <c:ext xmlns:c16="http://schemas.microsoft.com/office/drawing/2014/chart" uri="{C3380CC4-5D6E-409C-BE32-E72D297353CC}">
              <c16:uniqueId val="{00000001-D182-4341-AB96-431329BED5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10349</c:v>
                </c:pt>
                <c:pt idx="5">
                  <c:v>8870</c:v>
                </c:pt>
                <c:pt idx="8">
                  <c:v>7796</c:v>
                </c:pt>
                <c:pt idx="11">
                  <c:v>6324</c:v>
                </c:pt>
                <c:pt idx="14">
                  <c:v>5699</c:v>
                </c:pt>
              </c:numCache>
            </c:numRef>
          </c:val>
          <c:extLst>
            <c:ext xmlns:c16="http://schemas.microsoft.com/office/drawing/2014/chart" uri="{C3380CC4-5D6E-409C-BE32-E72D297353CC}">
              <c16:uniqueId val="{00000002-D182-4341-AB96-431329BED5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82-4341-AB96-431329BED5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82-4341-AB96-431329BED5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82-4341-AB96-431329BED5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863</c:v>
                </c:pt>
                <c:pt idx="3">
                  <c:v>944</c:v>
                </c:pt>
                <c:pt idx="6">
                  <c:v>919</c:v>
                </c:pt>
                <c:pt idx="9">
                  <c:v>1022</c:v>
                </c:pt>
                <c:pt idx="12">
                  <c:v>1227</c:v>
                </c:pt>
              </c:numCache>
            </c:numRef>
          </c:val>
          <c:extLst>
            <c:ext xmlns:c16="http://schemas.microsoft.com/office/drawing/2014/chart" uri="{C3380CC4-5D6E-409C-BE32-E72D297353CC}">
              <c16:uniqueId val="{00000006-D182-4341-AB96-431329BED5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182-4341-AB96-431329BED5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23657</c:v>
                </c:pt>
                <c:pt idx="3">
                  <c:v>23902</c:v>
                </c:pt>
                <c:pt idx="6">
                  <c:v>22313</c:v>
                </c:pt>
                <c:pt idx="9">
                  <c:v>21437</c:v>
                </c:pt>
                <c:pt idx="12">
                  <c:v>20090</c:v>
                </c:pt>
              </c:numCache>
            </c:numRef>
          </c:val>
          <c:extLst>
            <c:ext xmlns:c16="http://schemas.microsoft.com/office/drawing/2014/chart" uri="{C3380CC4-5D6E-409C-BE32-E72D297353CC}">
              <c16:uniqueId val="{00000008-D182-4341-AB96-431329BED5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16</c:v>
                </c:pt>
                <c:pt idx="6">
                  <c:v>14</c:v>
                </c:pt>
                <c:pt idx="9">
                  <c:v>12</c:v>
                </c:pt>
                <c:pt idx="12">
                  <c:v>11</c:v>
                </c:pt>
              </c:numCache>
            </c:numRef>
          </c:val>
          <c:extLst>
            <c:ext xmlns:c16="http://schemas.microsoft.com/office/drawing/2014/chart" uri="{C3380CC4-5D6E-409C-BE32-E72D297353CC}">
              <c16:uniqueId val="{00000009-D182-4341-AB96-431329BED5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33631</c:v>
                </c:pt>
                <c:pt idx="3">
                  <c:v>33942</c:v>
                </c:pt>
                <c:pt idx="6">
                  <c:v>33230</c:v>
                </c:pt>
                <c:pt idx="9">
                  <c:v>32539</c:v>
                </c:pt>
                <c:pt idx="12">
                  <c:v>31312</c:v>
                </c:pt>
              </c:numCache>
            </c:numRef>
          </c:val>
          <c:extLst>
            <c:ext xmlns:c16="http://schemas.microsoft.com/office/drawing/2014/chart" uri="{C3380CC4-5D6E-409C-BE32-E72D297353CC}">
              <c16:uniqueId val="{0000000A-D182-4341-AB96-431329BED5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6326</c:v>
                </c:pt>
                <c:pt idx="2">
                  <c:v>#N/A</c:v>
                </c:pt>
                <c:pt idx="3">
                  <c:v>#N/A</c:v>
                </c:pt>
                <c:pt idx="4">
                  <c:v>9128</c:v>
                </c:pt>
                <c:pt idx="5">
                  <c:v>#N/A</c:v>
                </c:pt>
                <c:pt idx="6">
                  <c:v>#N/A</c:v>
                </c:pt>
                <c:pt idx="7">
                  <c:v>9296</c:v>
                </c:pt>
                <c:pt idx="8">
                  <c:v>#N/A</c:v>
                </c:pt>
                <c:pt idx="9">
                  <c:v>#N/A</c:v>
                </c:pt>
                <c:pt idx="10">
                  <c:v>11412</c:v>
                </c:pt>
                <c:pt idx="11">
                  <c:v>#N/A</c:v>
                </c:pt>
                <c:pt idx="12">
                  <c:v>#N/A</c:v>
                </c:pt>
                <c:pt idx="13">
                  <c:v>11596</c:v>
                </c:pt>
                <c:pt idx="14">
                  <c:v>#N/A</c:v>
                </c:pt>
              </c:numCache>
            </c:numRef>
          </c:val>
          <c:smooth val="0"/>
          <c:extLst>
            <c:ext xmlns:c16="http://schemas.microsoft.com/office/drawing/2014/chart" uri="{C3380CC4-5D6E-409C-BE32-E72D297353CC}">
              <c16:uniqueId val="{0000000B-D182-4341-AB96-431329BED5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2293</c:v>
                </c:pt>
                <c:pt idx="1">
                  <c:v>1955</c:v>
                </c:pt>
                <c:pt idx="2">
                  <c:v>1644</c:v>
                </c:pt>
              </c:numCache>
            </c:numRef>
          </c:val>
          <c:extLst>
            <c:ext xmlns:c16="http://schemas.microsoft.com/office/drawing/2014/chart" uri="{C3380CC4-5D6E-409C-BE32-E72D297353CC}">
              <c16:uniqueId val="{00000000-0812-495F-82C8-D73EAF2339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0812-495F-82C8-D73EAF2339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4777</c:v>
                </c:pt>
                <c:pt idx="1">
                  <c:v>3724</c:v>
                </c:pt>
                <c:pt idx="2">
                  <c:v>3404</c:v>
                </c:pt>
              </c:numCache>
            </c:numRef>
          </c:val>
          <c:extLst>
            <c:ext xmlns:c16="http://schemas.microsoft.com/office/drawing/2014/chart" uri="{C3380CC4-5D6E-409C-BE32-E72D297353CC}">
              <c16:uniqueId val="{00000002-0812-495F-82C8-D73EAF2339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{8A491FF3-D08B-46F7-8D38-273AA5798FD1}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34C-4833-98B3-C6AA2B3B4C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{1B48A8AC-0477-40E8-A841-15096A689C7A}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C-4833-98B3-C6AA2B3B4C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{D58167A4-AAF8-4BD7-BF16-02030D3AE694}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C-4833-98B3-C6AA2B3B4C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{5EE6A97A-B41E-411B-BCBE-F0DC82F59ECB}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C-4833-98B3-C6AA2B3B4C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{8A7FCCF9-7CD3-4740-BB69-9B87FAA6514A}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C-4833-98B3-C6AA2B3B4C39}"/>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{581D84E4-8C98-429A-8EB4-E4FEDE8FF9F9}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34C-4833-98B3-C6AA2B3B4C39}"/>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{1D93007B-1AA9-4668-AB1E-25C087152AEF}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34C-4833-98B3-C6AA2B3B4C39}"/>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{EB999A3C-434B-4476-87CA-F720E760A2AD}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34C-4833-98B3-C6AA2B3B4C3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{9513B12E-BB88-4BA1-9837-11B94091FB9F}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34C-4833-98B3-C6AA2B3B4C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48.7</c:v>
                </c:pt>
                <c:pt idx="16">
                  <c:v>50.4</c:v>
                </c:pt>
                <c:pt idx="24">
                  <c:v>51.8</c:v>
                </c:pt>
                <c:pt idx="32">
                  <c:v>53.7</c:v>
                </c:pt>
              </c:numCache>
            </c:numRef>
          </c:xVal>
          <c:yVal>
            <c:numRef>
              <c:f>公会計指標分析・財政指標組合せ分析表!$BP$51:$DC$51</c:f>
              <c:numCache>
                <c:formatCode>#,##0.0;"▲ "#,##0.0</c:formatCode>
                <c:ptCount val="40"/>
                <c:pt idx="0">
                  <c:v>45</c:v>
                </c:pt>
                <c:pt idx="8">
                  <c:v>67.400000000000006</c:v>
                </c:pt>
                <c:pt idx="16">
                  <c:v>69.5</c:v>
                </c:pt>
                <c:pt idx="24">
                  <c:v>85.3</c:v>
                </c:pt>
                <c:pt idx="32">
                  <c:v>83.3</c:v>
                </c:pt>
              </c:numCache>
            </c:numRef>
          </c:yVal>
          <c:smooth val="0"/>
          <c:extLst>
            <c:ext xmlns:c16="http://schemas.microsoft.com/office/drawing/2014/chart" uri="{C3380CC4-5D6E-409C-BE32-E72D297353CC}">
              <c16:uniqueId val="{00000009-734C-4833-98B3-C6AA2B3B4C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{CF1B262F-26F5-4070-BF28-153B2DD0DB4A}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34C-4833-98B3-C6AA2B3B4C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{923558EE-13AC-4923-A48B-541705EEDB99}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C-4833-98B3-C6AA2B3B4C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{CC3D400F-C0D7-43B1-8B40-441660E7672B}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C-4833-98B3-C6AA2B3B4C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{F22858F1-EC13-451D-BA28-51BF5F89DB1A}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C-4833-98B3-C6AA2B3B4C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{3A51B8C3-A9A4-47BD-A0BA-5AD9FA5B7D09}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C-4833-98B3-C6AA2B3B4C39}"/>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{36B87875-0F98-47AA-B2EE-198CA51E7ED9}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34C-4833-98B3-C6AA2B3B4C39}"/>
                </c:ext>
              </c:extLst>
            </c:dLbl>
            <c:dLbl>
              <c:idx val="16"/>
              <c:layout>
                <c:manualLayout>
                  <c:x val="-2.3213381354508161E-2"/>
                  <c:y val="-5.973135313461010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{F8FFED24-2ED6-4151-9183-BBAE0F888B77}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34C-4833-98B3-C6AA2B3B4C39}"/>
                </c:ext>
              </c:extLst>
            </c:dLbl>
            <c:dLbl>
              <c:idx val="24"/>
              <c:layout>
                <c:manualLayout>
                  <c:x val="-4.2873663674516851E-2"/>
                  <c:y val="-6.974673107712030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{BCA4AA03-2B1B-4A19-A279-868BD7849AAD}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34C-4833-98B3-C6AA2B3B4C3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{423CDCC4-8E0F-4231-91A3-E7EA6C6EA9A4}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34C-4833-98B3-C6AA2B3B4C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34C-4833-98B3-C6AA2B3B4C3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{824B2D2D-9477-449A-9DC5-3449FC5A4B90}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6DC-4D43-8E61-BF44BD7025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{A455E7E2-FBDB-44E6-BE23-6C8AC39B40ED}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C-4D43-8E61-BF44BD7025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{B84FC85E-0C84-40AE-A9AD-D37A19B9B4EC}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C-4D43-8E61-BF44BD7025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{CD463238-114B-40BB-B076-7EC1B44F83B1}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C-4D43-8E61-BF44BD7025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{7D4A68CF-7398-4211-A7BC-3BC89BC43D5D}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C-4D43-8E61-BF44BD70253B}"/>
                </c:ext>
              </c:extLst>
            </c:dLbl>
            <c:dLbl>
              <c:idx val="8"/>
              <c:layout>
                <c:manualLayout>
                  <c:x val="0"/>
                  <c:y val="-8.694560680920086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{BE9C2F9E-37C7-4E7C-BF0F-CA6CE9390EA2}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6DC-4D43-8E61-BF44BD70253B}"/>
                </c:ext>
              </c:extLst>
            </c:dLbl>
            <c:dLbl>
              <c:idx val="16"/>
              <c:layout>
                <c:manualLayout>
                  <c:x val="0"/>
                  <c:y val="8.694560680920086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{A84104BD-20A8-4139-B8BF-91187385A6B7}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6DC-4D43-8E61-BF44BD70253B}"/>
                </c:ext>
              </c:extLst>
            </c:dLbl>
            <c:dLbl>
              <c:idx val="24"/>
              <c:layout>
                <c:manualLayout>
                  <c:x val="0"/>
                  <c:y val="9.18140676084161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{73110C27-6712-4344-814E-BFC51335E1AB}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6DC-4D43-8E61-BF44BD70253B}"/>
                </c:ext>
              </c:extLst>
            </c:dLbl>
            <c:dLbl>
              <c:idx val="32"/>
              <c:layout>
                <c:manualLayout>
                  <c:x val="0"/>
                  <c:y val="-9.181406760841694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{11E07D03-A3E8-453B-9E68-C16905826C04}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6DC-4D43-8E61-BF44BD7025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12.7</c:v>
                </c:pt>
                <c:pt idx="16">
                  <c:v>12.7</c:v>
                </c:pt>
                <c:pt idx="24">
                  <c:v>12.4</c:v>
                </c:pt>
                <c:pt idx="32">
                  <c:v>12.4</c:v>
                </c:pt>
              </c:numCache>
            </c:numRef>
          </c:xVal>
          <c:yVal>
            <c:numRef>
              <c:f>公会計指標分析・財政指標組合せ分析表!$BP$73:$DC$73</c:f>
              <c:numCache>
                <c:formatCode>#,##0.0;"▲ "#,##0.0</c:formatCode>
                <c:ptCount val="40"/>
                <c:pt idx="0">
                  <c:v>45</c:v>
                </c:pt>
                <c:pt idx="8">
                  <c:v>67.400000000000006</c:v>
                </c:pt>
                <c:pt idx="16">
                  <c:v>69.5</c:v>
                </c:pt>
                <c:pt idx="24">
                  <c:v>85.3</c:v>
                </c:pt>
                <c:pt idx="32">
                  <c:v>83.3</c:v>
                </c:pt>
              </c:numCache>
            </c:numRef>
          </c:yVal>
          <c:smooth val="0"/>
          <c:extLst>
            <c:ext xmlns:c16="http://schemas.microsoft.com/office/drawing/2014/chart" uri="{C3380CC4-5D6E-409C-BE32-E72D297353CC}">
              <c16:uniqueId val="{00000009-96DC-4D43-8E61-BF44BD7025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{BCA16A28-6E3A-4ECB-A662-0829FD1E1D65}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6DC-4D43-8E61-BF44BD7025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{85C64C81-2A32-4691-95B3-33BBA54C5E5D}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C-4D43-8E61-BF44BD7025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{5D686558-8180-4951-98EE-362F83CB4A90}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C-4D43-8E61-BF44BD7025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{AB06867D-198E-44A6-BD3B-AE28ECEB48A0}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C-4D43-8E61-BF44BD7025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{02B47047-8B2A-47EA-B489-024EF0FA4A0A}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C-4D43-8E61-BF44BD7025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{1DD12A66-354F-468C-99DB-3C89DD0400E6}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6DC-4D43-8E61-BF44BD7025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{727B5851-08D4-4269-8AC2-0167536320FD}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6DC-4D43-8E61-BF44BD7025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{CD595429-ACC3-4EBA-983E-0D1CCB5B596A}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6DC-4D43-8E61-BF44BD7025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{DE06EAB7-09FC-415B-935B-53DCA4721CF4}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6DC-4D43-8E61-BF44BD702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6DC-4D43-8E61-BF44BD70253B}"/>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36.73</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経常一般財源の臨時財政対策債が、普通交付税からの振替額の減少の影響等により、昨年度より</a:t>
          </a:r>
          <a:r>
            <a:rPr kumimoji="1" lang="en-US" altLang="ja-JP" sz="1100">
              <a:latin typeface="+mn-ea"/>
              <a:ea typeface="+mn-ea"/>
            </a:rPr>
            <a:t>4</a:t>
          </a:r>
          <a:r>
            <a:rPr kumimoji="1" lang="ja-JP" altLang="en-US" sz="1100">
              <a:latin typeface="+mn-ea"/>
              <a:ea typeface="+mn-ea"/>
            </a:rPr>
            <a:t>千</a:t>
          </a:r>
          <a:r>
            <a:rPr kumimoji="1" lang="en-US" altLang="ja-JP" sz="1100">
              <a:latin typeface="+mn-ea"/>
              <a:ea typeface="+mn-ea"/>
            </a:rPr>
            <a:t>8</a:t>
          </a:r>
          <a:r>
            <a:rPr kumimoji="1" lang="ja-JP" altLang="en-US" sz="1100">
              <a:latin typeface="+mn-ea"/>
              <a:ea typeface="+mn-ea"/>
            </a:rPr>
            <a:t>百万円減少した。経常経費については、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中期試算に基づく地方債発行額の抑制により</a:t>
          </a:r>
          <a:r>
            <a:rPr kumimoji="1" lang="ja-JP" altLang="ja-JP" sz="1100">
              <a:solidFill>
                <a:schemeClr val="dk1"/>
              </a:solidFill>
              <a:effectLst/>
              <a:latin typeface="+mn-lt"/>
              <a:ea typeface="+mn-ea"/>
              <a:cs typeface="+mn-cs"/>
            </a:rPr>
            <a:t>公債費が</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4</a:t>
          </a:r>
          <a:r>
            <a:rPr kumimoji="1" lang="ja-JP" altLang="en-US" sz="1100">
              <a:latin typeface="+mn-ea"/>
              <a:ea typeface="+mn-ea"/>
            </a:rPr>
            <a:t>千</a:t>
          </a:r>
          <a:r>
            <a:rPr kumimoji="1" lang="en-US" altLang="ja-JP" sz="1100">
              <a:latin typeface="+mn-ea"/>
              <a:ea typeface="+mn-ea"/>
            </a:rPr>
            <a:t>2</a:t>
          </a:r>
          <a:r>
            <a:rPr kumimoji="1" lang="ja-JP" altLang="en-US" sz="1100">
              <a:latin typeface="+mn-ea"/>
              <a:ea typeface="+mn-ea"/>
            </a:rPr>
            <a:t>百万円減少したことなどで、経常収支比率は</a:t>
          </a:r>
          <a:r>
            <a:rPr kumimoji="1" lang="en-US" altLang="ja-JP" sz="1100">
              <a:latin typeface="+mn-ea"/>
              <a:ea typeface="+mn-ea"/>
            </a:rPr>
            <a:t>3.0</a:t>
          </a:r>
          <a:r>
            <a:rPr kumimoji="1" lang="ja-JP" altLang="en-US" sz="1100">
              <a:latin typeface="+mn-ea"/>
              <a:ea typeface="+mn-ea"/>
            </a:rPr>
            <a:t>ポイント減少した。</a:t>
          </a:r>
          <a:endParaRPr kumimoji="1" lang="en-US" altLang="ja-JP" sz="1100">
            <a:latin typeface="+mn-ea"/>
            <a:ea typeface="+mn-ea"/>
          </a:endParaRPr>
        </a:p>
        <a:p>
          <a:r>
            <a:rPr kumimoji="1" lang="ja-JP" altLang="en-US" sz="1100">
              <a:latin typeface="+mn-ea"/>
              <a:ea typeface="+mn-ea"/>
            </a:rPr>
            <a:t>　人口減少の影響等により、今後はさらに経常一般財源が減少することが想定されるが、引き続き定員管理の適正化や公共施設適正配置計画に基づいた施設の見直しなど行財政改革の取組により、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32385</xdr:rowOff>
    </xdr:to>
    <xdr:cxnSp macro="">
      <xdr:nvCxnSpPr>
        <xdr:cNvPr id="128" name="直線コネクタ 127"/>
        <xdr:cNvCxnSpPr/>
      </xdr:nvCxnSpPr>
      <xdr:spPr>
        <a:xfrm flipV="1">
          <a:off x="4114800" y="1048131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104775</xdr:rowOff>
    </xdr:to>
    <xdr:cxnSp macro="">
      <xdr:nvCxnSpPr>
        <xdr:cNvPr id="131" name="直線コネクタ 130"/>
        <xdr:cNvCxnSpPr/>
      </xdr:nvCxnSpPr>
      <xdr:spPr>
        <a:xfrm flipV="1">
          <a:off x="3225800" y="106622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104775</xdr:rowOff>
    </xdr:to>
    <xdr:cxnSp macro="">
      <xdr:nvCxnSpPr>
        <xdr:cNvPr id="134" name="直線コネクタ 133"/>
        <xdr:cNvCxnSpPr/>
      </xdr:nvCxnSpPr>
      <xdr:spPr>
        <a:xfrm>
          <a:off x="2336800" y="106562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26353</xdr:rowOff>
    </xdr:to>
    <xdr:cxnSp macro="">
      <xdr:nvCxnSpPr>
        <xdr:cNvPr id="137" name="直線コネクタ 136"/>
        <xdr:cNvCxnSpPr/>
      </xdr:nvCxnSpPr>
      <xdr:spPr>
        <a:xfrm>
          <a:off x="1447800" y="1051750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8"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1" name="楕円 150"/>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2" name="テキスト ボックス 151"/>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147003</xdr:rowOff>
    </xdr:from>
    <xdr:to>
      <xdr:col>11</xdr:col>
      <xdr:colOff>82550</xdr:colOff>
      <xdr:row>62</xdr:row>
      <xdr:rowOff>77153</xdr:rowOff>
    </xdr:to>
    <xdr:sp macro="" textlink="">
      <xdr:nvSpPr>
        <xdr:cNvPr id="153" name="楕円 152"/>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87330</xdr:rowOff>
    </xdr:from>
    <xdr:ext cx="762000" cy="259045"/>
    <xdr:sp macro="" textlink="">
      <xdr:nvSpPr>
        <xdr:cNvPr id="154" name="テキスト ボックス 153"/>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類似団体平均より人件費・物件費等が上回っているのは、広大な面積</a:t>
          </a:r>
          <a:r>
            <a:rPr kumimoji="1" lang="ja-JP" altLang="en-US" sz="1100">
              <a:solidFill>
                <a:schemeClr val="dk1"/>
              </a:solidFill>
              <a:effectLst/>
              <a:latin typeface="+mn-lt"/>
              <a:ea typeface="+mn-ea"/>
              <a:cs typeface="+mn-cs"/>
            </a:rPr>
            <a:t>を有すること</a:t>
          </a:r>
          <a:r>
            <a:rPr kumimoji="1" lang="ja-JP" altLang="ja-JP" sz="1100">
              <a:solidFill>
                <a:schemeClr val="dk1"/>
              </a:solidFill>
              <a:effectLst/>
              <a:latin typeface="+mn-lt"/>
              <a:ea typeface="+mn-ea"/>
              <a:cs typeface="+mn-cs"/>
            </a:rPr>
            <a:t>による類似施設の経費の増加が主な要因である。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年度までに大幅な削減を行っ</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現在の適正な職員数を維持しつつ、経常的な事務経費や公共施設適正配置計画に基づ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施設管理経費などの見直しと削減を進める必要がある。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168461</xdr:rowOff>
    </xdr:from>
    <xdr:to>
      <xdr:col>23</xdr:col>
      <xdr:colOff>133350</xdr:colOff>
      <xdr:row>86</xdr:row>
      <xdr:rowOff>34100</xdr:rowOff>
    </xdr:to>
    <xdr:cxnSp macro="">
      <xdr:nvCxnSpPr>
        <xdr:cNvPr id="191" name="直線コネクタ 190"/>
        <xdr:cNvCxnSpPr/>
      </xdr:nvCxnSpPr>
      <xdr:spPr>
        <a:xfrm>
          <a:off x="4114800" y="14570261"/>
          <a:ext cx="838200" cy="2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138717</xdr:rowOff>
    </xdr:from>
    <xdr:to>
      <xdr:col>19</xdr:col>
      <xdr:colOff>133350</xdr:colOff>
      <xdr:row>84</xdr:row>
      <xdr:rowOff>168461</xdr:rowOff>
    </xdr:to>
    <xdr:cxnSp macro="">
      <xdr:nvCxnSpPr>
        <xdr:cNvPr id="194" name="直線コネクタ 193"/>
        <xdr:cNvCxnSpPr/>
      </xdr:nvCxnSpPr>
      <xdr:spPr>
        <a:xfrm>
          <a:off x="3225800" y="1454051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138717</xdr:rowOff>
    </xdr:from>
    <xdr:to>
      <xdr:col>15</xdr:col>
      <xdr:colOff>82550</xdr:colOff>
      <xdr:row>85</xdr:row>
      <xdr:rowOff>63529</xdr:rowOff>
    </xdr:to>
    <xdr:cxnSp macro="">
      <xdr:nvCxnSpPr>
        <xdr:cNvPr id="197" name="直線コネクタ 196"/>
        <xdr:cNvCxnSpPr/>
      </xdr:nvCxnSpPr>
      <xdr:spPr>
        <a:xfrm flipV="1">
          <a:off x="2336800" y="14540517"/>
          <a:ext cx="8890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111731</xdr:rowOff>
    </xdr:from>
    <xdr:to>
      <xdr:col>11</xdr:col>
      <xdr:colOff>31750</xdr:colOff>
      <xdr:row>85</xdr:row>
      <xdr:rowOff>63529</xdr:rowOff>
    </xdr:to>
    <xdr:cxnSp macro="">
      <xdr:nvCxnSpPr>
        <xdr:cNvPr id="200" name="直線コネクタ 199"/>
        <xdr:cNvCxnSpPr/>
      </xdr:nvCxnSpPr>
      <xdr:spPr>
        <a:xfrm>
          <a:off x="1447800" y="14513531"/>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154750</xdr:rowOff>
    </xdr:from>
    <xdr:to>
      <xdr:col>23</xdr:col>
      <xdr:colOff>184150</xdr:colOff>
      <xdr:row>86</xdr:row>
      <xdr:rowOff>84900</xdr:rowOff>
    </xdr:to>
    <xdr:sp macro="" textlink="">
      <xdr:nvSpPr>
        <xdr:cNvPr id="210" name="楕円 209"/>
        <xdr:cNvSpPr/>
      </xdr:nvSpPr>
      <xdr:spPr>
        <a:xfrm>
          <a:off x="49022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126827</xdr:rowOff>
    </xdr:from>
    <xdr:ext cx="762000" cy="259045"/>
    <xdr:sp macro="" textlink="">
      <xdr:nvSpPr>
        <xdr:cNvPr id="211" name="人件費・物件費等の状況該当値テキスト"/>
        <xdr:cNvSpPr txBox="1"/>
      </xdr:nvSpPr>
      <xdr:spPr>
        <a:xfrm>
          <a:off x="5041900" y="1470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117661</xdr:rowOff>
    </xdr:from>
    <xdr:to>
      <xdr:col>19</xdr:col>
      <xdr:colOff>184150</xdr:colOff>
      <xdr:row>85</xdr:row>
      <xdr:rowOff>47811</xdr:rowOff>
    </xdr:to>
    <xdr:sp macro="" textlink="">
      <xdr:nvSpPr>
        <xdr:cNvPr id="212" name="楕円 211"/>
        <xdr:cNvSpPr/>
      </xdr:nvSpPr>
      <xdr:spPr>
        <a:xfrm>
          <a:off x="4064000" y="145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32588</xdr:rowOff>
    </xdr:from>
    <xdr:ext cx="736600" cy="259045"/>
    <xdr:sp macro="" textlink="">
      <xdr:nvSpPr>
        <xdr:cNvPr id="213" name="テキスト ボックス 212"/>
        <xdr:cNvSpPr txBox="1"/>
      </xdr:nvSpPr>
      <xdr:spPr>
        <a:xfrm>
          <a:off x="3733800" y="1460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87917</xdr:rowOff>
    </xdr:from>
    <xdr:to>
      <xdr:col>15</xdr:col>
      <xdr:colOff>133350</xdr:colOff>
      <xdr:row>85</xdr:row>
      <xdr:rowOff>18067</xdr:rowOff>
    </xdr:to>
    <xdr:sp macro="" textlink="">
      <xdr:nvSpPr>
        <xdr:cNvPr id="214" name="楕円 213"/>
        <xdr:cNvSpPr/>
      </xdr:nvSpPr>
      <xdr:spPr>
        <a:xfrm>
          <a:off x="3175000" y="14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2844</xdr:rowOff>
    </xdr:from>
    <xdr:ext cx="762000" cy="259045"/>
    <xdr:sp macro="" textlink="">
      <xdr:nvSpPr>
        <xdr:cNvPr id="215" name="テキスト ボックス 214"/>
        <xdr:cNvSpPr txBox="1"/>
      </xdr:nvSpPr>
      <xdr:spPr>
        <a:xfrm>
          <a:off x="2844800" y="145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12729</xdr:rowOff>
    </xdr:from>
    <xdr:to>
      <xdr:col>11</xdr:col>
      <xdr:colOff>82550</xdr:colOff>
      <xdr:row>85</xdr:row>
      <xdr:rowOff>114329</xdr:rowOff>
    </xdr:to>
    <xdr:sp macro="" textlink="">
      <xdr:nvSpPr>
        <xdr:cNvPr id="216" name="楕円 215"/>
        <xdr:cNvSpPr/>
      </xdr:nvSpPr>
      <xdr:spPr>
        <a:xfrm>
          <a:off x="2286000" y="145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99106</xdr:rowOff>
    </xdr:from>
    <xdr:ext cx="762000" cy="259045"/>
    <xdr:sp macro="" textlink="">
      <xdr:nvSpPr>
        <xdr:cNvPr id="217" name="テキスト ボックス 216"/>
        <xdr:cNvSpPr txBox="1"/>
      </xdr:nvSpPr>
      <xdr:spPr>
        <a:xfrm>
          <a:off x="1955800" y="1467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60931</xdr:rowOff>
    </xdr:from>
    <xdr:to>
      <xdr:col>7</xdr:col>
      <xdr:colOff>31750</xdr:colOff>
      <xdr:row>84</xdr:row>
      <xdr:rowOff>162531</xdr:rowOff>
    </xdr:to>
    <xdr:sp macro="" textlink="">
      <xdr:nvSpPr>
        <xdr:cNvPr id="218" name="楕円 217"/>
        <xdr:cNvSpPr/>
      </xdr:nvSpPr>
      <xdr:spPr>
        <a:xfrm>
          <a:off x="1397000" y="144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147308</xdr:rowOff>
    </xdr:from>
    <xdr:ext cx="762000" cy="259045"/>
    <xdr:sp macro="" textlink="">
      <xdr:nvSpPr>
        <xdr:cNvPr id="219" name="テキスト ボックス 218"/>
        <xdr:cNvSpPr txBox="1"/>
      </xdr:nvSpPr>
      <xdr:spPr>
        <a:xfrm>
          <a:off x="1066800" y="145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a:t>
          </a:r>
          <a:r>
            <a:rPr kumimoji="1" lang="en-US" altLang="ja-JP" sz="1100">
              <a:latin typeface="+mn-ea"/>
              <a:ea typeface="+mn-ea"/>
            </a:rPr>
            <a:t>3.8</a:t>
          </a:r>
          <a:r>
            <a:rPr kumimoji="1" lang="ja-JP" altLang="en-US" sz="1100">
              <a:latin typeface="+mn-ea"/>
              <a:ea typeface="+mn-ea"/>
            </a:rPr>
            <a:t>ポイント、県内市平均を</a:t>
          </a:r>
          <a:r>
            <a:rPr kumimoji="1" lang="en-US" altLang="ja-JP" sz="1100">
              <a:latin typeface="+mn-ea"/>
              <a:ea typeface="+mn-ea"/>
            </a:rPr>
            <a:t>4.3</a:t>
          </a:r>
          <a:r>
            <a:rPr kumimoji="1" lang="ja-JP" altLang="en-US" sz="1100">
              <a:latin typeface="+mn-ea"/>
              <a:ea typeface="+mn-ea"/>
            </a:rPr>
            <a:t>ポイント下回っている状況であり、</a:t>
          </a:r>
          <a:r>
            <a:rPr kumimoji="1" lang="en-US" altLang="ja-JP" sz="1100">
              <a:latin typeface="+mn-ea"/>
              <a:ea typeface="+mn-ea"/>
            </a:rPr>
            <a:t>21</a:t>
          </a:r>
          <a:r>
            <a:rPr kumimoji="1" lang="ja-JP" altLang="en-US" sz="1100">
              <a:latin typeface="+mn-ea"/>
              <a:ea typeface="+mn-ea"/>
            </a:rPr>
            <a:t>市中</a:t>
          </a:r>
          <a:r>
            <a:rPr kumimoji="1" lang="en-US" altLang="ja-JP" sz="1100">
              <a:latin typeface="+mn-ea"/>
              <a:ea typeface="+mn-ea"/>
            </a:rPr>
            <a:t>19</a:t>
          </a:r>
          <a:r>
            <a:rPr kumimoji="1" lang="ja-JP" altLang="en-US" sz="1100">
              <a:latin typeface="+mn-ea"/>
              <a:ea typeface="+mn-ea"/>
            </a:rPr>
            <a:t>番目となっている。</a:t>
          </a:r>
        </a:p>
        <a:p>
          <a:r>
            <a:rPr kumimoji="1" lang="ja-JP" altLang="en-US" sz="1100">
              <a:latin typeface="+mn-ea"/>
              <a:ea typeface="+mn-ea"/>
            </a:rPr>
            <a:t>　人事評価制度を平成</a:t>
          </a:r>
          <a:r>
            <a:rPr kumimoji="1" lang="en-US" altLang="ja-JP" sz="1100">
              <a:latin typeface="+mn-ea"/>
              <a:ea typeface="+mn-ea"/>
            </a:rPr>
            <a:t>18</a:t>
          </a:r>
          <a:r>
            <a:rPr kumimoji="1" lang="ja-JP" altLang="en-US" sz="1100">
              <a:latin typeface="+mn-ea"/>
              <a:ea typeface="+mn-ea"/>
            </a:rPr>
            <a:t>年度から導入し、試行期間を経て平成</a:t>
          </a:r>
          <a:r>
            <a:rPr kumimoji="1" lang="en-US" altLang="ja-JP" sz="1100">
              <a:latin typeface="+mn-ea"/>
              <a:ea typeface="+mn-ea"/>
            </a:rPr>
            <a:t>21</a:t>
          </a:r>
          <a:r>
            <a:rPr kumimoji="1" lang="ja-JP" altLang="en-US" sz="1100">
              <a:latin typeface="+mn-ea"/>
              <a:ea typeface="+mn-ea"/>
            </a:rPr>
            <a:t>年度から本格施行している。これにより、給与水準の適正化に努めている。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7055</xdr:rowOff>
    </xdr:to>
    <xdr:cxnSp macro="">
      <xdr:nvCxnSpPr>
        <xdr:cNvPr id="253" name="直線コネクタ 252"/>
        <xdr:cNvCxnSpPr/>
      </xdr:nvCxnSpPr>
      <xdr:spPr>
        <a:xfrm>
          <a:off x="16179800" y="138811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80</xdr:row>
      <xdr:rowOff>165100</xdr:rowOff>
    </xdr:to>
    <xdr:cxnSp macro="">
      <xdr:nvCxnSpPr>
        <xdr:cNvPr id="256" name="直線コネクタ 255"/>
        <xdr:cNvCxnSpPr/>
      </xdr:nvCxnSpPr>
      <xdr:spPr>
        <a:xfrm>
          <a:off x="15290800" y="138408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60678</xdr:rowOff>
    </xdr:to>
    <xdr:cxnSp macro="">
      <xdr:nvCxnSpPr>
        <xdr:cNvPr id="259" name="直線コネクタ 258"/>
        <xdr:cNvCxnSpPr/>
      </xdr:nvCxnSpPr>
      <xdr:spPr>
        <a:xfrm flipV="1">
          <a:off x="14401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60678</xdr:rowOff>
    </xdr:to>
    <xdr:cxnSp macro="">
      <xdr:nvCxnSpPr>
        <xdr:cNvPr id="262" name="直線コネクタ 261"/>
        <xdr:cNvCxnSpPr/>
      </xdr:nvCxnSpPr>
      <xdr:spPr>
        <a:xfrm>
          <a:off x="13512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2" name="楕円 271"/>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73" name="給与水準   （国との比較）該当値テキスト"/>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4" name="楕円 273"/>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5" name="テキスト ボックス 274"/>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6" name="楕円 275"/>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7" name="テキスト ボックス 276"/>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8" name="楕円 277"/>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79" name="テキスト ボックス 278"/>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150585</xdr:rowOff>
    </xdr:from>
    <xdr:to>
      <xdr:col>81</xdr:col>
      <xdr:colOff>44450</xdr:colOff>
      <xdr:row>66</xdr:row>
      <xdr:rowOff>30843</xdr:rowOff>
    </xdr:to>
    <xdr:cxnSp macro="">
      <xdr:nvCxnSpPr>
        <xdr:cNvPr id="318" name="直線コネクタ 317"/>
        <xdr:cNvCxnSpPr/>
      </xdr:nvCxnSpPr>
      <xdr:spPr>
        <a:xfrm>
          <a:off x="16179800" y="112948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129903</xdr:rowOff>
    </xdr:from>
    <xdr:to>
      <xdr:col>77</xdr:col>
      <xdr:colOff>44450</xdr:colOff>
      <xdr:row>65</xdr:row>
      <xdr:rowOff>150585</xdr:rowOff>
    </xdr:to>
    <xdr:cxnSp macro="">
      <xdr:nvCxnSpPr>
        <xdr:cNvPr id="321" name="直線コネクタ 320"/>
        <xdr:cNvCxnSpPr/>
      </xdr:nvCxnSpPr>
      <xdr:spPr>
        <a:xfrm>
          <a:off x="15290800" y="112741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129903</xdr:rowOff>
    </xdr:from>
    <xdr:to>
      <xdr:col>72</xdr:col>
      <xdr:colOff>203200</xdr:colOff>
      <xdr:row>65</xdr:row>
      <xdr:rowOff>140244</xdr:rowOff>
    </xdr:to>
    <xdr:cxnSp macro="">
      <xdr:nvCxnSpPr>
        <xdr:cNvPr id="324" name="直線コネクタ 323"/>
        <xdr:cNvCxnSpPr/>
      </xdr:nvCxnSpPr>
      <xdr:spPr>
        <a:xfrm flipV="1">
          <a:off x="14401800" y="112741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109220</xdr:rowOff>
    </xdr:from>
    <xdr:to>
      <xdr:col>68</xdr:col>
      <xdr:colOff>152400</xdr:colOff>
      <xdr:row>65</xdr:row>
      <xdr:rowOff>140244</xdr:rowOff>
    </xdr:to>
    <xdr:cxnSp macro="">
      <xdr:nvCxnSpPr>
        <xdr:cNvPr id="327" name="直線コネクタ 326"/>
        <xdr:cNvCxnSpPr/>
      </xdr:nvCxnSpPr>
      <xdr:spPr>
        <a:xfrm>
          <a:off x="13512800" y="11253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151493</xdr:rowOff>
    </xdr:from>
    <xdr:to>
      <xdr:col>81</xdr:col>
      <xdr:colOff>95250</xdr:colOff>
      <xdr:row>66</xdr:row>
      <xdr:rowOff>81643</xdr:rowOff>
    </xdr:to>
    <xdr:sp macro="" textlink="">
      <xdr:nvSpPr>
        <xdr:cNvPr id="337" name="楕円 336"/>
        <xdr:cNvSpPr/>
      </xdr:nvSpPr>
      <xdr:spPr>
        <a:xfrm>
          <a:off x="16967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123570</xdr:rowOff>
    </xdr:from>
    <xdr:ext cx="762000" cy="259045"/>
    <xdr:sp macro="" textlink="">
      <xdr:nvSpPr>
        <xdr:cNvPr id="338" name="定員管理の状況該当値テキスト"/>
        <xdr:cNvSpPr txBox="1"/>
      </xdr:nvSpPr>
      <xdr:spPr>
        <a:xfrm>
          <a:off x="17106900" y="112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99785</xdr:rowOff>
    </xdr:from>
    <xdr:to>
      <xdr:col>77</xdr:col>
      <xdr:colOff>95250</xdr:colOff>
      <xdr:row>66</xdr:row>
      <xdr:rowOff>29935</xdr:rowOff>
    </xdr:to>
    <xdr:sp macro="" textlink="">
      <xdr:nvSpPr>
        <xdr:cNvPr id="339" name="楕円 338"/>
        <xdr:cNvSpPr/>
      </xdr:nvSpPr>
      <xdr:spPr>
        <a:xfrm>
          <a:off x="16129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14712</xdr:rowOff>
    </xdr:from>
    <xdr:ext cx="736600" cy="259045"/>
    <xdr:sp macro="" textlink="">
      <xdr:nvSpPr>
        <xdr:cNvPr id="340" name="テキスト ボックス 339"/>
        <xdr:cNvSpPr txBox="1"/>
      </xdr:nvSpPr>
      <xdr:spPr>
        <a:xfrm>
          <a:off x="15798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79103</xdr:rowOff>
    </xdr:from>
    <xdr:to>
      <xdr:col>73</xdr:col>
      <xdr:colOff>44450</xdr:colOff>
      <xdr:row>66</xdr:row>
      <xdr:rowOff>9253</xdr:rowOff>
    </xdr:to>
    <xdr:sp macro="" textlink="">
      <xdr:nvSpPr>
        <xdr:cNvPr id="341" name="楕円 340"/>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165480</xdr:rowOff>
    </xdr:from>
    <xdr:ext cx="762000" cy="259045"/>
    <xdr:sp macro="" textlink="">
      <xdr:nvSpPr>
        <xdr:cNvPr id="342" name="テキスト ボックス 341"/>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89444</xdr:rowOff>
    </xdr:from>
    <xdr:to>
      <xdr:col>68</xdr:col>
      <xdr:colOff>203200</xdr:colOff>
      <xdr:row>66</xdr:row>
      <xdr:rowOff>19594</xdr:rowOff>
    </xdr:to>
    <xdr:sp macro="" textlink="">
      <xdr:nvSpPr>
        <xdr:cNvPr id="343" name="楕円 342"/>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4371</xdr:rowOff>
    </xdr:from>
    <xdr:ext cx="762000" cy="259045"/>
    <xdr:sp macro="" textlink="">
      <xdr:nvSpPr>
        <xdr:cNvPr id="344" name="テキスト ボックス 343"/>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5" name="楕円 344"/>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46" name="テキスト ボックス 345"/>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年度決算から実質公債費比率は起債許可団体となる</a:t>
          </a:r>
          <a:r>
            <a:rPr kumimoji="1" lang="en-US" altLang="ja-JP" sz="1100">
              <a:latin typeface="+mn-ea"/>
              <a:ea typeface="+mn-ea"/>
            </a:rPr>
            <a:t>18%</a:t>
          </a:r>
          <a:r>
            <a:rPr kumimoji="1" lang="ja-JP" altLang="en-US" sz="1100">
              <a:latin typeface="+mn-ea"/>
              <a:ea typeface="+mn-ea"/>
            </a:rPr>
            <a:t>を下回り、その後も比率は低下し令和</a:t>
          </a:r>
          <a:r>
            <a:rPr kumimoji="1" lang="en-US" altLang="ja-JP" sz="1100">
              <a:latin typeface="+mn-ea"/>
              <a:ea typeface="+mn-ea"/>
            </a:rPr>
            <a:t>2</a:t>
          </a:r>
          <a:r>
            <a:rPr kumimoji="1" lang="ja-JP" altLang="en-US" sz="1100">
              <a:latin typeface="+mn-ea"/>
              <a:ea typeface="+mn-ea"/>
            </a:rPr>
            <a:t>年度は</a:t>
          </a:r>
          <a:r>
            <a:rPr kumimoji="1" lang="en-US" altLang="ja-JP" sz="1100">
              <a:latin typeface="+mn-ea"/>
              <a:ea typeface="+mn-ea"/>
            </a:rPr>
            <a:t>12.4</a:t>
          </a:r>
          <a:r>
            <a:rPr kumimoji="1" lang="ja-JP" altLang="en-US" sz="1100">
              <a:latin typeface="+mn-ea"/>
              <a:ea typeface="+mn-ea"/>
            </a:rPr>
            <a:t>％となったが、依然として類似団体や岐阜県平均よりも高い水準であるため、今後の財政運営では、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中期試算に基づいた地方債発行などにより適正な指標維持に努める。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85598</xdr:rowOff>
    </xdr:to>
    <xdr:cxnSp macro="">
      <xdr:nvCxnSpPr>
        <xdr:cNvPr id="378" name="直線コネクタ 377"/>
        <xdr:cNvCxnSpPr/>
      </xdr:nvCxnSpPr>
      <xdr:spPr>
        <a:xfrm>
          <a:off x="16179800" y="7457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114554</xdr:rowOff>
    </xdr:to>
    <xdr:cxnSp macro="">
      <xdr:nvCxnSpPr>
        <xdr:cNvPr id="381" name="直線コネクタ 380"/>
        <xdr:cNvCxnSpPr/>
      </xdr:nvCxnSpPr>
      <xdr:spPr>
        <a:xfrm flipV="1">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114554</xdr:rowOff>
    </xdr:to>
    <xdr:cxnSp macro="">
      <xdr:nvCxnSpPr>
        <xdr:cNvPr id="384" name="直線コネクタ 383"/>
        <xdr:cNvCxnSpPr/>
      </xdr:nvCxnSpPr>
      <xdr:spPr>
        <a:xfrm>
          <a:off x="14401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43</xdr:row>
      <xdr:rowOff>133858</xdr:rowOff>
    </xdr:to>
    <xdr:cxnSp macro="">
      <xdr:nvCxnSpPr>
        <xdr:cNvPr id="387" name="直線コネクタ 386"/>
        <xdr:cNvCxnSpPr/>
      </xdr:nvCxnSpPr>
      <xdr:spPr>
        <a:xfrm flipV="1">
          <a:off x="13512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398"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399" name="楕円 398"/>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0" name="テキスト ボックス 399"/>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1" name="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3" name="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5" name="楕円 404"/>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6" name="テキスト ボックス 405"/>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類似団体を下回っていたが、基金繰入金の増加</a:t>
          </a:r>
          <a:r>
            <a:rPr kumimoji="1" lang="ja-JP" altLang="en-US" sz="1100">
              <a:solidFill>
                <a:schemeClr val="dk1"/>
              </a:solidFill>
              <a:effectLst/>
              <a:latin typeface="+mn-lt"/>
              <a:ea typeface="+mn-ea"/>
              <a:cs typeface="+mn-cs"/>
            </a:rPr>
            <a:t>に伴う充当可能基金の減少</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は前年度から僅かながら減少したが、類似団体内平均を</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今後も引き続き、計画的に地方債現在高の削減や基準財政需要額に有利に算入される地方債の選択に努めながら健全な財政運営に努める。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109906</xdr:rowOff>
    </xdr:from>
    <xdr:to>
      <xdr:col>81</xdr:col>
      <xdr:colOff>44450</xdr:colOff>
      <xdr:row>16</xdr:row>
      <xdr:rowOff>119558</xdr:rowOff>
    </xdr:to>
    <xdr:cxnSp macro="">
      <xdr:nvCxnSpPr>
        <xdr:cNvPr id="438" name="直線コネクタ 437"/>
        <xdr:cNvCxnSpPr/>
      </xdr:nvCxnSpPr>
      <xdr:spPr>
        <a:xfrm flipV="1">
          <a:off x="16179800" y="28531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43307</xdr:rowOff>
    </xdr:from>
    <xdr:to>
      <xdr:col>77</xdr:col>
      <xdr:colOff>44450</xdr:colOff>
      <xdr:row>16</xdr:row>
      <xdr:rowOff>119558</xdr:rowOff>
    </xdr:to>
    <xdr:cxnSp macro="">
      <xdr:nvCxnSpPr>
        <xdr:cNvPr id="441" name="直線コネクタ 440"/>
        <xdr:cNvCxnSpPr/>
      </xdr:nvCxnSpPr>
      <xdr:spPr>
        <a:xfrm>
          <a:off x="15290800" y="2786507"/>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16</xdr:row>
      <xdr:rowOff>43307</xdr:rowOff>
    </xdr:to>
    <xdr:cxnSp macro="">
      <xdr:nvCxnSpPr>
        <xdr:cNvPr id="444" name="直線コネクタ 443"/>
        <xdr:cNvCxnSpPr/>
      </xdr:nvCxnSpPr>
      <xdr:spPr>
        <a:xfrm>
          <a:off x="14401800" y="277637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96520</xdr:rowOff>
    </xdr:from>
    <xdr:to>
      <xdr:col>68</xdr:col>
      <xdr:colOff>152400</xdr:colOff>
      <xdr:row>16</xdr:row>
      <xdr:rowOff>33172</xdr:rowOff>
    </xdr:to>
    <xdr:cxnSp macro="">
      <xdr:nvCxnSpPr>
        <xdr:cNvPr id="447" name="直線コネクタ 446"/>
        <xdr:cNvCxnSpPr/>
      </xdr:nvCxnSpPr>
      <xdr:spPr>
        <a:xfrm>
          <a:off x="13512800" y="2668270"/>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59106</xdr:rowOff>
    </xdr:from>
    <xdr:to>
      <xdr:col>81</xdr:col>
      <xdr:colOff>95250</xdr:colOff>
      <xdr:row>16</xdr:row>
      <xdr:rowOff>160706</xdr:rowOff>
    </xdr:to>
    <xdr:sp macro="" textlink="">
      <xdr:nvSpPr>
        <xdr:cNvPr id="457" name="楕円 456"/>
        <xdr:cNvSpPr/>
      </xdr:nvSpPr>
      <xdr:spPr>
        <a:xfrm>
          <a:off x="169672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31183</xdr:rowOff>
    </xdr:from>
    <xdr:ext cx="762000" cy="259045"/>
    <xdr:sp macro="" textlink="">
      <xdr:nvSpPr>
        <xdr:cNvPr id="458" name="将来負担の状況該当値テキスト"/>
        <xdr:cNvSpPr txBox="1"/>
      </xdr:nvSpPr>
      <xdr:spPr>
        <a:xfrm>
          <a:off x="17106900" y="27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68758</xdr:rowOff>
    </xdr:from>
    <xdr:to>
      <xdr:col>77</xdr:col>
      <xdr:colOff>95250</xdr:colOff>
      <xdr:row>16</xdr:row>
      <xdr:rowOff>170358</xdr:rowOff>
    </xdr:to>
    <xdr:sp macro="" textlink="">
      <xdr:nvSpPr>
        <xdr:cNvPr id="459" name="楕円 458"/>
        <xdr:cNvSpPr/>
      </xdr:nvSpPr>
      <xdr:spPr>
        <a:xfrm>
          <a:off x="16129000" y="28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155135</xdr:rowOff>
    </xdr:from>
    <xdr:ext cx="736600" cy="259045"/>
    <xdr:sp macro="" textlink="">
      <xdr:nvSpPr>
        <xdr:cNvPr id="460" name="テキスト ボックス 459"/>
        <xdr:cNvSpPr txBox="1"/>
      </xdr:nvSpPr>
      <xdr:spPr>
        <a:xfrm>
          <a:off x="15798800" y="289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163957</xdr:rowOff>
    </xdr:from>
    <xdr:to>
      <xdr:col>73</xdr:col>
      <xdr:colOff>44450</xdr:colOff>
      <xdr:row>16</xdr:row>
      <xdr:rowOff>94107</xdr:rowOff>
    </xdr:to>
    <xdr:sp macro="" textlink="">
      <xdr:nvSpPr>
        <xdr:cNvPr id="461" name="楕円 460"/>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78884</xdr:rowOff>
    </xdr:from>
    <xdr:ext cx="762000" cy="259045"/>
    <xdr:sp macro="" textlink="">
      <xdr:nvSpPr>
        <xdr:cNvPr id="462" name="テキスト ボックス 461"/>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153822</xdr:rowOff>
    </xdr:from>
    <xdr:to>
      <xdr:col>68</xdr:col>
      <xdr:colOff>203200</xdr:colOff>
      <xdr:row>16</xdr:row>
      <xdr:rowOff>83972</xdr:rowOff>
    </xdr:to>
    <xdr:sp macro="" textlink="">
      <xdr:nvSpPr>
        <xdr:cNvPr id="463" name="楕円 462"/>
        <xdr:cNvSpPr/>
      </xdr:nvSpPr>
      <xdr:spPr>
        <a:xfrm>
          <a:off x="14351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68749</xdr:rowOff>
    </xdr:from>
    <xdr:ext cx="762000" cy="259045"/>
    <xdr:sp macro="" textlink="">
      <xdr:nvSpPr>
        <xdr:cNvPr id="464" name="テキスト ボックス 463"/>
        <xdr:cNvSpPr txBox="1"/>
      </xdr:nvSpPr>
      <xdr:spPr>
        <a:xfrm>
          <a:off x="14020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5" name="楕円 464"/>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66" name="テキスト ボックス 465"/>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たが、これは</a:t>
          </a:r>
          <a:r>
            <a:rPr kumimoji="1" lang="ja-JP" altLang="ja-JP" sz="1100">
              <a:solidFill>
                <a:schemeClr val="dk1"/>
              </a:solidFill>
              <a:effectLst/>
              <a:latin typeface="+mn-lt"/>
              <a:ea typeface="+mn-ea"/>
              <a:cs typeface="+mn-cs"/>
            </a:rPr>
            <a:t>会計年度任用職員制度の開始</a:t>
          </a:r>
          <a:r>
            <a:rPr kumimoji="1" lang="ja-JP" altLang="en-US" sz="1100">
              <a:solidFill>
                <a:schemeClr val="dk1"/>
              </a:solidFill>
              <a:effectLst/>
              <a:latin typeface="+mn-lt"/>
              <a:ea typeface="+mn-ea"/>
              <a:cs typeface="+mn-cs"/>
            </a:rPr>
            <a:t>が主な要因であり、これを除けば概ね昨年度と同様の数値である。また、</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地理的な要因等により大幅な削減は困難な状況であるが、平成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年度から進めている定員管理適正化計画に沿った職員数管理により適正な指標維持に努める。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136525</xdr:rowOff>
    </xdr:from>
    <xdr:to>
      <xdr:col>24</xdr:col>
      <xdr:colOff>25400</xdr:colOff>
      <xdr:row>37</xdr:row>
      <xdr:rowOff>41275</xdr:rowOff>
    </xdr:to>
    <xdr:cxnSp macro="">
      <xdr:nvCxnSpPr>
        <xdr:cNvPr id="70" name="直線コネクタ 69"/>
        <xdr:cNvCxnSpPr/>
      </xdr:nvCxnSpPr>
      <xdr:spPr>
        <a:xfrm>
          <a:off x="3987800" y="613727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136525</xdr:rowOff>
    </xdr:from>
    <xdr:to>
      <xdr:col>19</xdr:col>
      <xdr:colOff>187325</xdr:colOff>
      <xdr:row>36</xdr:row>
      <xdr:rowOff>12700</xdr:rowOff>
    </xdr:to>
    <xdr:cxnSp macro="">
      <xdr:nvCxnSpPr>
        <xdr:cNvPr id="73" name="直線コネクタ 72"/>
        <xdr:cNvCxnSpPr/>
      </xdr:nvCxnSpPr>
      <xdr:spPr>
        <a:xfrm flipV="1">
          <a:off x="3098800" y="613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12700</xdr:rowOff>
    </xdr:to>
    <xdr:cxnSp macro="">
      <xdr:nvCxnSpPr>
        <xdr:cNvPr id="76" name="直線コネクタ 75"/>
        <xdr:cNvCxnSpPr/>
      </xdr:nvCxnSpPr>
      <xdr:spPr>
        <a:xfrm>
          <a:off x="2209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9" name="直線コネクタ 78"/>
        <xdr:cNvCxnSpPr/>
      </xdr:nvCxnSpPr>
      <xdr:spPr>
        <a:xfrm>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161925</xdr:rowOff>
    </xdr:from>
    <xdr:to>
      <xdr:col>24</xdr:col>
      <xdr:colOff>76200</xdr:colOff>
      <xdr:row>37</xdr:row>
      <xdr:rowOff>92075</xdr:rowOff>
    </xdr:to>
    <xdr:sp macro="" textlink="">
      <xdr:nvSpPr>
        <xdr:cNvPr id="89" name="楕円 88"/>
        <xdr:cNvSpPr/>
      </xdr:nvSpPr>
      <xdr:spPr>
        <a:xfrm>
          <a:off x="4775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7002</xdr:rowOff>
    </xdr:from>
    <xdr:ext cx="762000" cy="259045"/>
    <xdr:sp macro="" textlink="">
      <xdr:nvSpPr>
        <xdr:cNvPr id="90" name="人件費該当値テキスト"/>
        <xdr:cNvSpPr txBox="1"/>
      </xdr:nvSpPr>
      <xdr:spPr>
        <a:xfrm>
          <a:off x="4914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85725</xdr:rowOff>
    </xdr:from>
    <xdr:to>
      <xdr:col>20</xdr:col>
      <xdr:colOff>38100</xdr:colOff>
      <xdr:row>36</xdr:row>
      <xdr:rowOff>15875</xdr:rowOff>
    </xdr:to>
    <xdr:sp macro="" textlink="">
      <xdr:nvSpPr>
        <xdr:cNvPr id="91" name="楕円 90"/>
        <xdr:cNvSpPr/>
      </xdr:nvSpPr>
      <xdr:spPr>
        <a:xfrm>
          <a:off x="3937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26052</xdr:rowOff>
    </xdr:from>
    <xdr:ext cx="736600" cy="259045"/>
    <xdr:sp macro="" textlink="">
      <xdr:nvSpPr>
        <xdr:cNvPr id="92" name="テキスト ボックス 91"/>
        <xdr:cNvSpPr txBox="1"/>
      </xdr:nvSpPr>
      <xdr:spPr>
        <a:xfrm>
          <a:off x="3606800" y="585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4" name="テキスト ボックス 9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5" name="楕円 94"/>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6" name="テキスト ボックス 95"/>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7" name="楕円 96"/>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8" name="テキスト ボックス 97"/>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ポイント減少したが、これは会計年度任用職員制度の開始に伴い賃金が</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から人件費に変更となったことが主な要因であり、これを除けば概ね昨年度と同様の数値である。また、類似団体平均を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ポイント下回っている。</a:t>
          </a:r>
        </a:p>
        <a:p>
          <a:r>
            <a:rPr kumimoji="1" lang="ja-JP" altLang="ja-JP" sz="1100">
              <a:solidFill>
                <a:schemeClr val="dk1"/>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54610</xdr:rowOff>
    </xdr:to>
    <xdr:cxnSp macro="">
      <xdr:nvCxnSpPr>
        <xdr:cNvPr id="131" name="直線コネクタ 130"/>
        <xdr:cNvCxnSpPr/>
      </xdr:nvCxnSpPr>
      <xdr:spPr>
        <a:xfrm flipV="1">
          <a:off x="15671800" y="2816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4" name="直線コネクタ 133"/>
        <xdr:cNvCxnSpPr/>
      </xdr:nvCxnSpPr>
      <xdr:spPr>
        <a:xfrm>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39370</xdr:rowOff>
    </xdr:to>
    <xdr:cxnSp macro="">
      <xdr:nvCxnSpPr>
        <xdr:cNvPr id="137" name="直線コネクタ 136"/>
        <xdr:cNvCxnSpPr/>
      </xdr:nvCxnSpPr>
      <xdr:spPr>
        <a:xfrm>
          <a:off x="13893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149860</xdr:rowOff>
    </xdr:to>
    <xdr:cxnSp macro="">
      <xdr:nvCxnSpPr>
        <xdr:cNvPr id="140" name="直線コネクタ 139"/>
        <xdr:cNvCxnSpPr/>
      </xdr:nvCxnSpPr>
      <xdr:spPr>
        <a:xfrm>
          <a:off x="13004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50" name="楕円 149"/>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51"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2" name="楕円 151"/>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53" name="テキスト ボックス 152"/>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4" name="楕円 153"/>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5" name="テキスト ボックス 15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6" name="楕円 15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7" name="テキスト ボックス 156"/>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8" name="楕円 157"/>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9" name="テキスト ボックス 158"/>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単独事業の見直しや事業精査を扶助費についても行っているため、類似団体内平均値を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159657</xdr:rowOff>
    </xdr:to>
    <xdr:cxnSp macro="">
      <xdr:nvCxnSpPr>
        <xdr:cNvPr id="194" name="直線コネクタ 193"/>
        <xdr:cNvCxnSpPr/>
      </xdr:nvCxnSpPr>
      <xdr:spPr>
        <a:xfrm flipV="1">
          <a:off x="3987800" y="9271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7" name="直線コネクタ 196"/>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143328</xdr:rowOff>
    </xdr:to>
    <xdr:cxnSp macro="">
      <xdr:nvCxnSpPr>
        <xdr:cNvPr id="200" name="直線コネクタ 199"/>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3" name="直線コネクタ 202"/>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7" name="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9" name="楕円 218"/>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20" name="テキスト ボックス 219"/>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21" name="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下水道事業が企業会計に移行したことにより繰出金から補助費に変更となった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a:t>
          </a:r>
          <a:r>
            <a:rPr kumimoji="1" lang="ja-JP" altLang="en-US" sz="1100">
              <a:solidFill>
                <a:schemeClr val="dk1"/>
              </a:solidFill>
              <a:effectLst/>
              <a:latin typeface="+mn-lt"/>
              <a:ea typeface="+mn-ea"/>
              <a:cs typeface="+mn-cs"/>
            </a:rPr>
            <a:t>直近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上回っていたが、今年度は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施設経費や事務事業の効率化など収支の改善により更なる繰出金の削減に努める。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58</xdr:row>
      <xdr:rowOff>50800</xdr:rowOff>
    </xdr:to>
    <xdr:cxnSp macro="">
      <xdr:nvCxnSpPr>
        <xdr:cNvPr id="255" name="直線コネクタ 254"/>
        <xdr:cNvCxnSpPr/>
      </xdr:nvCxnSpPr>
      <xdr:spPr>
        <a:xfrm flipV="1">
          <a:off x="15671800" y="952246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50800</xdr:rowOff>
    </xdr:to>
    <xdr:cxnSp macro="">
      <xdr:nvCxnSpPr>
        <xdr:cNvPr id="258" name="直線コネクタ 257"/>
        <xdr:cNvCxnSpPr/>
      </xdr:nvCxnSpPr>
      <xdr:spPr>
        <a:xfrm>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61" name="直線コネクタ 260"/>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161290</xdr:rowOff>
    </xdr:to>
    <xdr:cxnSp macro="">
      <xdr:nvCxnSpPr>
        <xdr:cNvPr id="264" name="直線コネクタ 263"/>
        <xdr:cNvCxnSpPr/>
      </xdr:nvCxnSpPr>
      <xdr:spPr>
        <a:xfrm>
          <a:off x="13004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4" name="楕円 27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6" name="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8" name="楕円 277"/>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9" name="テキスト ボックス 278"/>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80" name="楕円 27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81" name="テキスト ボックス 28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2" name="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83" name="テキスト ボックス 282"/>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当該比率は昨年度より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したが、これは</a:t>
          </a:r>
          <a:r>
            <a:rPr kumimoji="1" lang="ja-JP" altLang="en-US" sz="1100">
              <a:solidFill>
                <a:schemeClr val="dk1"/>
              </a:solidFill>
              <a:effectLst/>
              <a:latin typeface="+mn-lt"/>
              <a:ea typeface="+mn-ea"/>
              <a:cs typeface="+mn-cs"/>
            </a:rPr>
            <a:t>下水道事業が企業会計に移行したことにより繰出金から補助</a:t>
          </a:r>
          <a:r>
            <a:rPr kumimoji="1" lang="ja-JP" altLang="ja-JP" sz="1100">
              <a:solidFill>
                <a:schemeClr val="dk1"/>
              </a:solidFill>
              <a:effectLst/>
              <a:latin typeface="+mn-lt"/>
              <a:ea typeface="+mn-ea"/>
              <a:cs typeface="+mn-cs"/>
            </a:rPr>
            <a:t>費に変更となったことが主な要因であり、これを除けば概ね昨年度と同様の数値である。また、類似団体平均を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今後も、各事業における負担金及び補助金の必要性を検証しながら経費削減に努める。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36</xdr:row>
      <xdr:rowOff>62992</xdr:rowOff>
    </xdr:to>
    <xdr:cxnSp macro="">
      <xdr:nvCxnSpPr>
        <xdr:cNvPr id="313" name="直線コネクタ 312"/>
        <xdr:cNvCxnSpPr/>
      </xdr:nvCxnSpPr>
      <xdr:spPr>
        <a:xfrm>
          <a:off x="15671800" y="601116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10414</xdr:rowOff>
    </xdr:to>
    <xdr:cxnSp macro="">
      <xdr:nvCxnSpPr>
        <xdr:cNvPr id="316" name="直線コネクタ 315"/>
        <xdr:cNvCxnSpPr/>
      </xdr:nvCxnSpPr>
      <xdr:spPr>
        <a:xfrm>
          <a:off x="14782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10414</xdr:rowOff>
    </xdr:to>
    <xdr:cxnSp macro="">
      <xdr:nvCxnSpPr>
        <xdr:cNvPr id="319" name="直線コネクタ 318"/>
        <xdr:cNvCxnSpPr/>
      </xdr:nvCxnSpPr>
      <xdr:spPr>
        <a:xfrm>
          <a:off x="13893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168148</xdr:rowOff>
    </xdr:to>
    <xdr:cxnSp macro="">
      <xdr:nvCxnSpPr>
        <xdr:cNvPr id="322" name="直線コネクタ 321"/>
        <xdr:cNvCxnSpPr/>
      </xdr:nvCxnSpPr>
      <xdr:spPr>
        <a:xfrm>
          <a:off x="13004800" y="5965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2" name="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4" name="楕円 333"/>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5" name="テキスト ボックス 334"/>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6" name="楕円 335"/>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7" name="テキスト ボックス 336"/>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8" name="楕円 33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9" name="テキスト ボックス 33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年度までは「公債費負担適正化計画」により計画的な削減を図ってきた。合併時の投資財源として発行した合併特例債の償還などにより類似団体平均値を依然として大きく上回っているが、平成</a:t>
          </a:r>
          <a:r>
            <a:rPr kumimoji="1" lang="en-US" altLang="ja-JP" sz="1100">
              <a:latin typeface="+mn-ea"/>
              <a:ea typeface="+mn-ea"/>
            </a:rPr>
            <a:t>26</a:t>
          </a:r>
          <a:r>
            <a:rPr kumimoji="1" lang="ja-JP" altLang="en-US" sz="1100">
              <a:latin typeface="+mn-ea"/>
              <a:ea typeface="+mn-ea"/>
            </a:rPr>
            <a:t>年度以降は</a:t>
          </a:r>
          <a:r>
            <a:rPr kumimoji="1" lang="ja-JP" altLang="ja-JP" sz="1100">
              <a:solidFill>
                <a:schemeClr val="dk1"/>
              </a:solidFill>
              <a:effectLst/>
              <a:latin typeface="+mn-lt"/>
              <a:ea typeface="+mn-ea"/>
              <a:cs typeface="+mn-cs"/>
            </a:rPr>
            <a:t>財政</a:t>
          </a:r>
          <a:r>
            <a:rPr kumimoji="1" lang="ja-JP" altLang="en-US" sz="1100">
              <a:latin typeface="+mn-ea"/>
              <a:ea typeface="+mn-ea"/>
            </a:rPr>
            <a:t>中期試算により公債費の適正化を進めており指標は年々減少してきた。今後も財政状況を見極めながら、計画的な地方債の発行と償還により指標の改善に努める。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111761</xdr:rowOff>
    </xdr:to>
    <xdr:cxnSp macro="">
      <xdr:nvCxnSpPr>
        <xdr:cNvPr id="374" name="直線コネクタ 373"/>
        <xdr:cNvCxnSpPr/>
      </xdr:nvCxnSpPr>
      <xdr:spPr>
        <a:xfrm flipV="1">
          <a:off x="3987800" y="13721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24130</xdr:rowOff>
    </xdr:to>
    <xdr:cxnSp macro="">
      <xdr:nvCxnSpPr>
        <xdr:cNvPr id="377" name="直線コネクタ 376"/>
        <xdr:cNvCxnSpPr/>
      </xdr:nvCxnSpPr>
      <xdr:spPr>
        <a:xfrm flipV="1">
          <a:off x="3098800" y="13827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92711</xdr:rowOff>
    </xdr:to>
    <xdr:cxnSp macro="">
      <xdr:nvCxnSpPr>
        <xdr:cNvPr id="380" name="直線コネクタ 379"/>
        <xdr:cNvCxnSpPr/>
      </xdr:nvCxnSpPr>
      <xdr:spPr>
        <a:xfrm flipV="1">
          <a:off x="2209800" y="13911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92711</xdr:rowOff>
    </xdr:from>
    <xdr:to>
      <xdr:col>11</xdr:col>
      <xdr:colOff>9525</xdr:colOff>
      <xdr:row>81</xdr:row>
      <xdr:rowOff>138430</xdr:rowOff>
    </xdr:to>
    <xdr:cxnSp macro="">
      <xdr:nvCxnSpPr>
        <xdr:cNvPr id="383" name="直線コネクタ 382"/>
        <xdr:cNvCxnSpPr/>
      </xdr:nvCxnSpPr>
      <xdr:spPr>
        <a:xfrm flipV="1">
          <a:off x="1320800" y="13980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93" name="楕円 392"/>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94"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5" name="楕円 394"/>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6" name="テキスト ボックス 395"/>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7" name="楕円 396"/>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8" name="テキスト ボックス 397"/>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399" name="楕円 398"/>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0" name="テキスト ボックス 399"/>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87630</xdr:rowOff>
    </xdr:from>
    <xdr:to>
      <xdr:col>6</xdr:col>
      <xdr:colOff>171450</xdr:colOff>
      <xdr:row>82</xdr:row>
      <xdr:rowOff>17780</xdr:rowOff>
    </xdr:to>
    <xdr:sp macro="" textlink="">
      <xdr:nvSpPr>
        <xdr:cNvPr id="401" name="楕円 400"/>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2557</xdr:rowOff>
    </xdr:from>
    <xdr:ext cx="762000" cy="259045"/>
    <xdr:sp macro="" textlink="">
      <xdr:nvSpPr>
        <xdr:cNvPr id="402" name="テキスト ボックス 401"/>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74</xdr:row>
      <xdr:rowOff>149860</xdr:rowOff>
    </xdr:to>
    <xdr:cxnSp macro="">
      <xdr:nvCxnSpPr>
        <xdr:cNvPr id="433" name="直線コネクタ 432"/>
        <xdr:cNvCxnSpPr/>
      </xdr:nvCxnSpPr>
      <xdr:spPr>
        <a:xfrm flipV="1">
          <a:off x="15671800" y="127640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154432</xdr:rowOff>
    </xdr:to>
    <xdr:cxnSp macro="">
      <xdr:nvCxnSpPr>
        <xdr:cNvPr id="436" name="直線コネクタ 435"/>
        <xdr:cNvCxnSpPr/>
      </xdr:nvCxnSpPr>
      <xdr:spPr>
        <a:xfrm flipV="1">
          <a:off x="14782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39" name="直線コネクタ 438"/>
        <xdr:cNvCxnSpPr/>
      </xdr:nvCxnSpPr>
      <xdr:spPr>
        <a:xfrm>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53848</xdr:rowOff>
    </xdr:to>
    <xdr:cxnSp macro="">
      <xdr:nvCxnSpPr>
        <xdr:cNvPr id="442" name="直線コネクタ 441"/>
        <xdr:cNvCxnSpPr/>
      </xdr:nvCxnSpPr>
      <xdr:spPr>
        <a:xfrm>
          <a:off x="13004800" y="12608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52" name="楕円 451"/>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105935</xdr:rowOff>
    </xdr:from>
    <xdr:ext cx="762000" cy="259045"/>
    <xdr:sp macro="" textlink="">
      <xdr:nvSpPr>
        <xdr:cNvPr id="453" name="公債費以外該当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4" name="楕円 45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5" name="テキスト ボックス 45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6" name="楕円 455"/>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7" name="テキスト ボックス 456"/>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8" name="楕円 457"/>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9" name="テキスト ボックス 458"/>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0" name="楕円 459"/>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1" name="テキスト ボックス 460"/>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16989</xdr:rowOff>
    </xdr:from>
    <xdr:to>
      <xdr:col>29</xdr:col>
      <xdr:colOff>127000</xdr:colOff>
      <xdr:row>13</xdr:row>
      <xdr:rowOff>125313</xdr:rowOff>
    </xdr:to>
    <xdr:cxnSp macro="">
      <xdr:nvCxnSpPr>
        <xdr:cNvPr id="52" name="直線コネクタ 51"/>
        <xdr:cNvCxnSpPr/>
      </xdr:nvCxnSpPr>
      <xdr:spPr bwMode="auto">
        <a:xfrm flipV="1">
          <a:off x="5003800" y="2293464"/>
          <a:ext cx="647700" cy="10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125313</xdr:rowOff>
    </xdr:from>
    <xdr:to>
      <xdr:col>26</xdr:col>
      <xdr:colOff>50800</xdr:colOff>
      <xdr:row>13</xdr:row>
      <xdr:rowOff>161203</xdr:rowOff>
    </xdr:to>
    <xdr:cxnSp macro="">
      <xdr:nvCxnSpPr>
        <xdr:cNvPr id="55" name="直線コネクタ 54"/>
        <xdr:cNvCxnSpPr/>
      </xdr:nvCxnSpPr>
      <xdr:spPr bwMode="auto">
        <a:xfrm flipV="1">
          <a:off x="4305300" y="240178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161203</xdr:rowOff>
    </xdr:from>
    <xdr:to>
      <xdr:col>22</xdr:col>
      <xdr:colOff>114300</xdr:colOff>
      <xdr:row>14</xdr:row>
      <xdr:rowOff>53418</xdr:rowOff>
    </xdr:to>
    <xdr:cxnSp macro="">
      <xdr:nvCxnSpPr>
        <xdr:cNvPr id="58" name="直線コネクタ 57"/>
        <xdr:cNvCxnSpPr/>
      </xdr:nvCxnSpPr>
      <xdr:spPr bwMode="auto">
        <a:xfrm flipV="1">
          <a:off x="3606800" y="2437678"/>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53418</xdr:rowOff>
    </xdr:from>
    <xdr:to>
      <xdr:col>18</xdr:col>
      <xdr:colOff>177800</xdr:colOff>
      <xdr:row>14</xdr:row>
      <xdr:rowOff>72963</xdr:rowOff>
    </xdr:to>
    <xdr:cxnSp macro="">
      <xdr:nvCxnSpPr>
        <xdr:cNvPr id="61" name="直線コネクタ 60"/>
        <xdr:cNvCxnSpPr/>
      </xdr:nvCxnSpPr>
      <xdr:spPr bwMode="auto">
        <a:xfrm flipV="1">
          <a:off x="2908300" y="2501343"/>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137639</xdr:rowOff>
    </xdr:from>
    <xdr:to>
      <xdr:col>29</xdr:col>
      <xdr:colOff>177800</xdr:colOff>
      <xdr:row>13</xdr:row>
      <xdr:rowOff>67789</xdr:rowOff>
    </xdr:to>
    <xdr:sp macro="" textlink="">
      <xdr:nvSpPr>
        <xdr:cNvPr id="71" name="楕円 70"/>
        <xdr:cNvSpPr/>
      </xdr:nvSpPr>
      <xdr:spPr bwMode="auto">
        <a:xfrm>
          <a:off x="5600700" y="224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154166</xdr:rowOff>
    </xdr:from>
    <xdr:ext cx="762000" cy="259045"/>
    <xdr:sp macro="" textlink="">
      <xdr:nvSpPr>
        <xdr:cNvPr id="72" name="人口1人当たり決算額の推移該当値テキスト130"/>
        <xdr:cNvSpPr txBox="1"/>
      </xdr:nvSpPr>
      <xdr:spPr>
        <a:xfrm>
          <a:off x="5740400" y="208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74513</xdr:rowOff>
    </xdr:from>
    <xdr:to>
      <xdr:col>26</xdr:col>
      <xdr:colOff>101600</xdr:colOff>
      <xdr:row>14</xdr:row>
      <xdr:rowOff>4663</xdr:rowOff>
    </xdr:to>
    <xdr:sp macro="" textlink="">
      <xdr:nvSpPr>
        <xdr:cNvPr id="73" name="楕円 72"/>
        <xdr:cNvSpPr/>
      </xdr:nvSpPr>
      <xdr:spPr bwMode="auto">
        <a:xfrm>
          <a:off x="4953000" y="235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14840</xdr:rowOff>
    </xdr:from>
    <xdr:ext cx="736600" cy="259045"/>
    <xdr:sp macro="" textlink="">
      <xdr:nvSpPr>
        <xdr:cNvPr id="74" name="テキスト ボックス 73"/>
        <xdr:cNvSpPr txBox="1"/>
      </xdr:nvSpPr>
      <xdr:spPr>
        <a:xfrm>
          <a:off x="4622800" y="211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110403</xdr:rowOff>
    </xdr:from>
    <xdr:to>
      <xdr:col>22</xdr:col>
      <xdr:colOff>165100</xdr:colOff>
      <xdr:row>14</xdr:row>
      <xdr:rowOff>40553</xdr:rowOff>
    </xdr:to>
    <xdr:sp macro="" textlink="">
      <xdr:nvSpPr>
        <xdr:cNvPr id="75" name="楕円 74"/>
        <xdr:cNvSpPr/>
      </xdr:nvSpPr>
      <xdr:spPr bwMode="auto">
        <a:xfrm>
          <a:off x="4254500" y="238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50730</xdr:rowOff>
    </xdr:from>
    <xdr:ext cx="762000" cy="259045"/>
    <xdr:sp macro="" textlink="">
      <xdr:nvSpPr>
        <xdr:cNvPr id="76" name="テキスト ボックス 75"/>
        <xdr:cNvSpPr txBox="1"/>
      </xdr:nvSpPr>
      <xdr:spPr>
        <a:xfrm>
          <a:off x="3924300" y="215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2618</xdr:rowOff>
    </xdr:from>
    <xdr:to>
      <xdr:col>19</xdr:col>
      <xdr:colOff>38100</xdr:colOff>
      <xdr:row>14</xdr:row>
      <xdr:rowOff>104218</xdr:rowOff>
    </xdr:to>
    <xdr:sp macro="" textlink="">
      <xdr:nvSpPr>
        <xdr:cNvPr id="77" name="楕円 76"/>
        <xdr:cNvSpPr/>
      </xdr:nvSpPr>
      <xdr:spPr bwMode="auto">
        <a:xfrm>
          <a:off x="3556000" y="245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114395</xdr:rowOff>
    </xdr:from>
    <xdr:ext cx="762000" cy="259045"/>
    <xdr:sp macro="" textlink="">
      <xdr:nvSpPr>
        <xdr:cNvPr id="78" name="テキスト ボックス 77"/>
        <xdr:cNvSpPr txBox="1"/>
      </xdr:nvSpPr>
      <xdr:spPr>
        <a:xfrm>
          <a:off x="3225800" y="22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22163</xdr:rowOff>
    </xdr:from>
    <xdr:to>
      <xdr:col>15</xdr:col>
      <xdr:colOff>101600</xdr:colOff>
      <xdr:row>14</xdr:row>
      <xdr:rowOff>123763</xdr:rowOff>
    </xdr:to>
    <xdr:sp macro="" textlink="">
      <xdr:nvSpPr>
        <xdr:cNvPr id="79" name="楕円 78"/>
        <xdr:cNvSpPr/>
      </xdr:nvSpPr>
      <xdr:spPr bwMode="auto">
        <a:xfrm>
          <a:off x="2857500" y="247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133940</xdr:rowOff>
    </xdr:from>
    <xdr:ext cx="762000" cy="259045"/>
    <xdr:sp macro="" textlink="">
      <xdr:nvSpPr>
        <xdr:cNvPr id="80" name="テキスト ボックス 79"/>
        <xdr:cNvSpPr txBox="1"/>
      </xdr:nvSpPr>
      <xdr:spPr>
        <a:xfrm>
          <a:off x="2527300" y="223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246466</xdr:rowOff>
    </xdr:from>
    <xdr:to>
      <xdr:col>29</xdr:col>
      <xdr:colOff>127000</xdr:colOff>
      <xdr:row>34</xdr:row>
      <xdr:rowOff>301513</xdr:rowOff>
    </xdr:to>
    <xdr:cxnSp macro="">
      <xdr:nvCxnSpPr>
        <xdr:cNvPr id="112" name="直線コネクタ 111"/>
        <xdr:cNvCxnSpPr/>
      </xdr:nvCxnSpPr>
      <xdr:spPr bwMode="auto">
        <a:xfrm flipV="1">
          <a:off x="5003800" y="6513916"/>
          <a:ext cx="647700" cy="5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295456</xdr:rowOff>
    </xdr:from>
    <xdr:to>
      <xdr:col>26</xdr:col>
      <xdr:colOff>50800</xdr:colOff>
      <xdr:row>34</xdr:row>
      <xdr:rowOff>301513</xdr:rowOff>
    </xdr:to>
    <xdr:cxnSp macro="">
      <xdr:nvCxnSpPr>
        <xdr:cNvPr id="115" name="直線コネクタ 114"/>
        <xdr:cNvCxnSpPr/>
      </xdr:nvCxnSpPr>
      <xdr:spPr bwMode="auto">
        <a:xfrm>
          <a:off x="4305300" y="6562906"/>
          <a:ext cx="6985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295456</xdr:rowOff>
    </xdr:from>
    <xdr:to>
      <xdr:col>22</xdr:col>
      <xdr:colOff>114300</xdr:colOff>
      <xdr:row>34</xdr:row>
      <xdr:rowOff>307846</xdr:rowOff>
    </xdr:to>
    <xdr:cxnSp macro="">
      <xdr:nvCxnSpPr>
        <xdr:cNvPr id="118" name="直線コネクタ 117"/>
        <xdr:cNvCxnSpPr/>
      </xdr:nvCxnSpPr>
      <xdr:spPr bwMode="auto">
        <a:xfrm flipV="1">
          <a:off x="3606800" y="6562906"/>
          <a:ext cx="698500" cy="1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230739</xdr:rowOff>
    </xdr:from>
    <xdr:to>
      <xdr:col>18</xdr:col>
      <xdr:colOff>177800</xdr:colOff>
      <xdr:row>34</xdr:row>
      <xdr:rowOff>307846</xdr:rowOff>
    </xdr:to>
    <xdr:cxnSp macro="">
      <xdr:nvCxnSpPr>
        <xdr:cNvPr id="121" name="直線コネクタ 120"/>
        <xdr:cNvCxnSpPr/>
      </xdr:nvCxnSpPr>
      <xdr:spPr bwMode="auto">
        <a:xfrm>
          <a:off x="2908300" y="6498189"/>
          <a:ext cx="698500" cy="7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195666</xdr:rowOff>
    </xdr:from>
    <xdr:to>
      <xdr:col>29</xdr:col>
      <xdr:colOff>177800</xdr:colOff>
      <xdr:row>34</xdr:row>
      <xdr:rowOff>297266</xdr:rowOff>
    </xdr:to>
    <xdr:sp macro="" textlink="">
      <xdr:nvSpPr>
        <xdr:cNvPr id="131" name="楕円 130"/>
        <xdr:cNvSpPr/>
      </xdr:nvSpPr>
      <xdr:spPr bwMode="auto">
        <a:xfrm>
          <a:off x="5600700" y="646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40743</xdr:rowOff>
    </xdr:from>
    <xdr:ext cx="762000" cy="259045"/>
    <xdr:sp macro="" textlink="">
      <xdr:nvSpPr>
        <xdr:cNvPr id="132" name="人口1人当たり決算額の推移該当値テキスト445"/>
        <xdr:cNvSpPr txBox="1"/>
      </xdr:nvSpPr>
      <xdr:spPr>
        <a:xfrm>
          <a:off x="5740400" y="630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250713</xdr:rowOff>
    </xdr:from>
    <xdr:to>
      <xdr:col>26</xdr:col>
      <xdr:colOff>101600</xdr:colOff>
      <xdr:row>35</xdr:row>
      <xdr:rowOff>9413</xdr:rowOff>
    </xdr:to>
    <xdr:sp macro="" textlink="">
      <xdr:nvSpPr>
        <xdr:cNvPr id="133" name="楕円 132"/>
        <xdr:cNvSpPr/>
      </xdr:nvSpPr>
      <xdr:spPr bwMode="auto">
        <a:xfrm>
          <a:off x="4953000" y="651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19590</xdr:rowOff>
    </xdr:from>
    <xdr:ext cx="736600" cy="259045"/>
    <xdr:sp macro="" textlink="">
      <xdr:nvSpPr>
        <xdr:cNvPr id="134" name="テキスト ボックス 133"/>
        <xdr:cNvSpPr txBox="1"/>
      </xdr:nvSpPr>
      <xdr:spPr>
        <a:xfrm>
          <a:off x="4622800" y="628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244656</xdr:rowOff>
    </xdr:from>
    <xdr:to>
      <xdr:col>22</xdr:col>
      <xdr:colOff>165100</xdr:colOff>
      <xdr:row>35</xdr:row>
      <xdr:rowOff>3356</xdr:rowOff>
    </xdr:to>
    <xdr:sp macro="" textlink="">
      <xdr:nvSpPr>
        <xdr:cNvPr id="135" name="楕円 134"/>
        <xdr:cNvSpPr/>
      </xdr:nvSpPr>
      <xdr:spPr bwMode="auto">
        <a:xfrm>
          <a:off x="4254500" y="651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13532</xdr:rowOff>
    </xdr:from>
    <xdr:ext cx="762000" cy="259045"/>
    <xdr:sp macro="" textlink="">
      <xdr:nvSpPr>
        <xdr:cNvPr id="136" name="テキスト ボックス 135"/>
        <xdr:cNvSpPr txBox="1"/>
      </xdr:nvSpPr>
      <xdr:spPr>
        <a:xfrm>
          <a:off x="3924300" y="62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257046</xdr:rowOff>
    </xdr:from>
    <xdr:to>
      <xdr:col>19</xdr:col>
      <xdr:colOff>38100</xdr:colOff>
      <xdr:row>35</xdr:row>
      <xdr:rowOff>15746</xdr:rowOff>
    </xdr:to>
    <xdr:sp macro="" textlink="">
      <xdr:nvSpPr>
        <xdr:cNvPr id="137" name="楕円 136"/>
        <xdr:cNvSpPr/>
      </xdr:nvSpPr>
      <xdr:spPr bwMode="auto">
        <a:xfrm>
          <a:off x="3556000" y="652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25923</xdr:rowOff>
    </xdr:from>
    <xdr:ext cx="762000" cy="259045"/>
    <xdr:sp macro="" textlink="">
      <xdr:nvSpPr>
        <xdr:cNvPr id="138" name="テキスト ボックス 137"/>
        <xdr:cNvSpPr txBox="1"/>
      </xdr:nvSpPr>
      <xdr:spPr>
        <a:xfrm>
          <a:off x="3225800" y="6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179939</xdr:rowOff>
    </xdr:from>
    <xdr:to>
      <xdr:col>15</xdr:col>
      <xdr:colOff>101600</xdr:colOff>
      <xdr:row>34</xdr:row>
      <xdr:rowOff>281539</xdr:rowOff>
    </xdr:to>
    <xdr:sp macro="" textlink="">
      <xdr:nvSpPr>
        <xdr:cNvPr id="139" name="楕円 138"/>
        <xdr:cNvSpPr/>
      </xdr:nvSpPr>
      <xdr:spPr bwMode="auto">
        <a:xfrm>
          <a:off x="2857500" y="64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291716</xdr:rowOff>
    </xdr:from>
    <xdr:ext cx="762000" cy="259045"/>
    <xdr:sp macro="" textlink="">
      <xdr:nvSpPr>
        <xdr:cNvPr id="140" name="テキスト ボックス 139"/>
        <xdr:cNvSpPr txBox="1"/>
      </xdr:nvSpPr>
      <xdr:spPr>
        <a:xfrm>
          <a:off x="2527300" y="62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147701</xdr:rowOff>
    </xdr:from>
    <xdr:to>
      <xdr:col>24</xdr:col>
      <xdr:colOff>63500</xdr:colOff>
      <xdr:row>34</xdr:row>
      <xdr:rowOff>41418</xdr:rowOff>
    </xdr:to>
    <xdr:cxnSp macro="">
      <xdr:nvCxnSpPr>
        <xdr:cNvPr id="63" name="直線コネクタ 62"/>
        <xdr:cNvCxnSpPr/>
      </xdr:nvCxnSpPr>
      <xdr:spPr>
        <a:xfrm flipV="1">
          <a:off x="3797300" y="5634101"/>
          <a:ext cx="8382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36650</xdr:rowOff>
    </xdr:from>
    <xdr:to>
      <xdr:col>19</xdr:col>
      <xdr:colOff>177800</xdr:colOff>
      <xdr:row>34</xdr:row>
      <xdr:rowOff>41418</xdr:rowOff>
    </xdr:to>
    <xdr:cxnSp macro="">
      <xdr:nvCxnSpPr>
        <xdr:cNvPr id="66" name="直線コネクタ 65"/>
        <xdr:cNvCxnSpPr/>
      </xdr:nvCxnSpPr>
      <xdr:spPr>
        <a:xfrm>
          <a:off x="2908300" y="586595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36650</xdr:rowOff>
    </xdr:from>
    <xdr:to>
      <xdr:col>15</xdr:col>
      <xdr:colOff>50800</xdr:colOff>
      <xdr:row>34</xdr:row>
      <xdr:rowOff>57682</xdr:rowOff>
    </xdr:to>
    <xdr:cxnSp macro="">
      <xdr:nvCxnSpPr>
        <xdr:cNvPr id="69" name="直線コネクタ 68"/>
        <xdr:cNvCxnSpPr/>
      </xdr:nvCxnSpPr>
      <xdr:spPr>
        <a:xfrm flipV="1">
          <a:off x="2019300" y="586595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47819</xdr:rowOff>
    </xdr:from>
    <xdr:to>
      <xdr:col>10</xdr:col>
      <xdr:colOff>114300</xdr:colOff>
      <xdr:row>34</xdr:row>
      <xdr:rowOff>57682</xdr:rowOff>
    </xdr:to>
    <xdr:cxnSp macro="">
      <xdr:nvCxnSpPr>
        <xdr:cNvPr id="72" name="直線コネクタ 71"/>
        <xdr:cNvCxnSpPr/>
      </xdr:nvCxnSpPr>
      <xdr:spPr>
        <a:xfrm>
          <a:off x="1130300" y="587711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96901</xdr:rowOff>
    </xdr:from>
    <xdr:to>
      <xdr:col>24</xdr:col>
      <xdr:colOff>114300</xdr:colOff>
      <xdr:row>33</xdr:row>
      <xdr:rowOff>27051</xdr:rowOff>
    </xdr:to>
    <xdr:sp macro="" textlink="">
      <xdr:nvSpPr>
        <xdr:cNvPr id="82" name="楕円 81"/>
        <xdr:cNvSpPr/>
      </xdr:nvSpPr>
      <xdr:spPr>
        <a:xfrm>
          <a:off x="45847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119778</xdr:rowOff>
    </xdr:from>
    <xdr:ext cx="599010" cy="259045"/>
    <xdr:sp macro="" textlink="">
      <xdr:nvSpPr>
        <xdr:cNvPr id="83" name="人件費該当値テキスト"/>
        <xdr:cNvSpPr txBox="1"/>
      </xdr:nvSpPr>
      <xdr:spPr>
        <a:xfrm>
          <a:off x="4686300" y="543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162068</xdr:rowOff>
    </xdr:from>
    <xdr:to>
      <xdr:col>20</xdr:col>
      <xdr:colOff>38100</xdr:colOff>
      <xdr:row>34</xdr:row>
      <xdr:rowOff>92218</xdr:rowOff>
    </xdr:to>
    <xdr:sp macro="" textlink="">
      <xdr:nvSpPr>
        <xdr:cNvPr id="84" name="楕円 83"/>
        <xdr:cNvSpPr/>
      </xdr:nvSpPr>
      <xdr:spPr>
        <a:xfrm>
          <a:off x="3746500" y="5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108745</xdr:rowOff>
    </xdr:from>
    <xdr:ext cx="534377" cy="259045"/>
    <xdr:sp macro="" textlink="">
      <xdr:nvSpPr>
        <xdr:cNvPr id="85" name="テキスト ボックス 84"/>
        <xdr:cNvSpPr txBox="1"/>
      </xdr:nvSpPr>
      <xdr:spPr>
        <a:xfrm>
          <a:off x="3530111" y="5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157300</xdr:rowOff>
    </xdr:from>
    <xdr:to>
      <xdr:col>15</xdr:col>
      <xdr:colOff>101600</xdr:colOff>
      <xdr:row>34</xdr:row>
      <xdr:rowOff>87450</xdr:rowOff>
    </xdr:to>
    <xdr:sp macro="" textlink="">
      <xdr:nvSpPr>
        <xdr:cNvPr id="86" name="楕円 85"/>
        <xdr:cNvSpPr/>
      </xdr:nvSpPr>
      <xdr:spPr>
        <a:xfrm>
          <a:off x="2857500" y="5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103977</xdr:rowOff>
    </xdr:from>
    <xdr:ext cx="534377" cy="259045"/>
    <xdr:sp macro="" textlink="">
      <xdr:nvSpPr>
        <xdr:cNvPr id="87" name="テキスト ボックス 86"/>
        <xdr:cNvSpPr txBox="1"/>
      </xdr:nvSpPr>
      <xdr:spPr>
        <a:xfrm>
          <a:off x="2641111" y="55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6882</xdr:rowOff>
    </xdr:from>
    <xdr:to>
      <xdr:col>10</xdr:col>
      <xdr:colOff>165100</xdr:colOff>
      <xdr:row>34</xdr:row>
      <xdr:rowOff>108482</xdr:rowOff>
    </xdr:to>
    <xdr:sp macro="" textlink="">
      <xdr:nvSpPr>
        <xdr:cNvPr id="88" name="楕円 87"/>
        <xdr:cNvSpPr/>
      </xdr:nvSpPr>
      <xdr:spPr>
        <a:xfrm>
          <a:off x="1968500" y="58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125009</xdr:rowOff>
    </xdr:from>
    <xdr:ext cx="534377" cy="259045"/>
    <xdr:sp macro="" textlink="">
      <xdr:nvSpPr>
        <xdr:cNvPr id="89" name="テキスト ボックス 88"/>
        <xdr:cNvSpPr txBox="1"/>
      </xdr:nvSpPr>
      <xdr:spPr>
        <a:xfrm>
          <a:off x="1752111" y="56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168469</xdr:rowOff>
    </xdr:from>
    <xdr:to>
      <xdr:col>6</xdr:col>
      <xdr:colOff>38100</xdr:colOff>
      <xdr:row>34</xdr:row>
      <xdr:rowOff>98619</xdr:rowOff>
    </xdr:to>
    <xdr:sp macro="" textlink="">
      <xdr:nvSpPr>
        <xdr:cNvPr id="90" name="楕円 89"/>
        <xdr:cNvSpPr/>
      </xdr:nvSpPr>
      <xdr:spPr>
        <a:xfrm>
          <a:off x="1079500" y="58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115146</xdr:rowOff>
    </xdr:from>
    <xdr:ext cx="534377" cy="259045"/>
    <xdr:sp macro="" textlink="">
      <xdr:nvSpPr>
        <xdr:cNvPr id="91" name="テキスト ボックス 90"/>
        <xdr:cNvSpPr txBox="1"/>
      </xdr:nvSpPr>
      <xdr:spPr>
        <a:xfrm>
          <a:off x="863111" y="56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77825</xdr:rowOff>
    </xdr:from>
    <xdr:to>
      <xdr:col>24</xdr:col>
      <xdr:colOff>63500</xdr:colOff>
      <xdr:row>55</xdr:row>
      <xdr:rowOff>141148</xdr:rowOff>
    </xdr:to>
    <xdr:cxnSp macro="">
      <xdr:nvCxnSpPr>
        <xdr:cNvPr id="123" name="直線コネクタ 122"/>
        <xdr:cNvCxnSpPr/>
      </xdr:nvCxnSpPr>
      <xdr:spPr>
        <a:xfrm>
          <a:off x="3797300" y="9507575"/>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77825</xdr:rowOff>
    </xdr:from>
    <xdr:to>
      <xdr:col>19</xdr:col>
      <xdr:colOff>177800</xdr:colOff>
      <xdr:row>55</xdr:row>
      <xdr:rowOff>126550</xdr:rowOff>
    </xdr:to>
    <xdr:cxnSp macro="">
      <xdr:nvCxnSpPr>
        <xdr:cNvPr id="126" name="直線コネクタ 125"/>
        <xdr:cNvCxnSpPr/>
      </xdr:nvCxnSpPr>
      <xdr:spPr>
        <a:xfrm flipV="1">
          <a:off x="2908300" y="9507575"/>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126550</xdr:rowOff>
    </xdr:from>
    <xdr:to>
      <xdr:col>15</xdr:col>
      <xdr:colOff>50800</xdr:colOff>
      <xdr:row>56</xdr:row>
      <xdr:rowOff>2420</xdr:rowOff>
    </xdr:to>
    <xdr:cxnSp macro="">
      <xdr:nvCxnSpPr>
        <xdr:cNvPr id="129" name="直線コネクタ 128"/>
        <xdr:cNvCxnSpPr/>
      </xdr:nvCxnSpPr>
      <xdr:spPr>
        <a:xfrm flipV="1">
          <a:off x="2019300" y="9556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2420</xdr:rowOff>
    </xdr:from>
    <xdr:to>
      <xdr:col>10</xdr:col>
      <xdr:colOff>114300</xdr:colOff>
      <xdr:row>56</xdr:row>
      <xdr:rowOff>29514</xdr:rowOff>
    </xdr:to>
    <xdr:cxnSp macro="">
      <xdr:nvCxnSpPr>
        <xdr:cNvPr id="132" name="直線コネクタ 131"/>
        <xdr:cNvCxnSpPr/>
      </xdr:nvCxnSpPr>
      <xdr:spPr>
        <a:xfrm flipV="1">
          <a:off x="1130300" y="9603620"/>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90348</xdr:rowOff>
    </xdr:from>
    <xdr:to>
      <xdr:col>24</xdr:col>
      <xdr:colOff>114300</xdr:colOff>
      <xdr:row>56</xdr:row>
      <xdr:rowOff>20498</xdr:rowOff>
    </xdr:to>
    <xdr:sp macro="" textlink="">
      <xdr:nvSpPr>
        <xdr:cNvPr id="142" name="楕円 141"/>
        <xdr:cNvSpPr/>
      </xdr:nvSpPr>
      <xdr:spPr>
        <a:xfrm>
          <a:off x="4584700" y="95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113225</xdr:rowOff>
    </xdr:from>
    <xdr:ext cx="534377" cy="259045"/>
    <xdr:sp macro="" textlink="">
      <xdr:nvSpPr>
        <xdr:cNvPr id="143" name="物件費該当値テキスト"/>
        <xdr:cNvSpPr txBox="1"/>
      </xdr:nvSpPr>
      <xdr:spPr>
        <a:xfrm>
          <a:off x="4686300" y="93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27025</xdr:rowOff>
    </xdr:from>
    <xdr:to>
      <xdr:col>20</xdr:col>
      <xdr:colOff>38100</xdr:colOff>
      <xdr:row>55</xdr:row>
      <xdr:rowOff>128625</xdr:rowOff>
    </xdr:to>
    <xdr:sp macro="" textlink="">
      <xdr:nvSpPr>
        <xdr:cNvPr id="144" name="楕円 143"/>
        <xdr:cNvSpPr/>
      </xdr:nvSpPr>
      <xdr:spPr>
        <a:xfrm>
          <a:off x="3746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145152</xdr:rowOff>
    </xdr:from>
    <xdr:ext cx="534377" cy="259045"/>
    <xdr:sp macro="" textlink="">
      <xdr:nvSpPr>
        <xdr:cNvPr id="145" name="テキスト ボックス 144"/>
        <xdr:cNvSpPr txBox="1"/>
      </xdr:nvSpPr>
      <xdr:spPr>
        <a:xfrm>
          <a:off x="3530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75750</xdr:rowOff>
    </xdr:from>
    <xdr:to>
      <xdr:col>15</xdr:col>
      <xdr:colOff>101600</xdr:colOff>
      <xdr:row>56</xdr:row>
      <xdr:rowOff>5900</xdr:rowOff>
    </xdr:to>
    <xdr:sp macro="" textlink="">
      <xdr:nvSpPr>
        <xdr:cNvPr id="146" name="楕円 145"/>
        <xdr:cNvSpPr/>
      </xdr:nvSpPr>
      <xdr:spPr>
        <a:xfrm>
          <a:off x="2857500" y="95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22427</xdr:rowOff>
    </xdr:from>
    <xdr:ext cx="534377" cy="259045"/>
    <xdr:sp macro="" textlink="">
      <xdr:nvSpPr>
        <xdr:cNvPr id="147" name="テキスト ボックス 146"/>
        <xdr:cNvSpPr txBox="1"/>
      </xdr:nvSpPr>
      <xdr:spPr>
        <a:xfrm>
          <a:off x="2641111"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123070</xdr:rowOff>
    </xdr:from>
    <xdr:to>
      <xdr:col>10</xdr:col>
      <xdr:colOff>165100</xdr:colOff>
      <xdr:row>56</xdr:row>
      <xdr:rowOff>53220</xdr:rowOff>
    </xdr:to>
    <xdr:sp macro="" textlink="">
      <xdr:nvSpPr>
        <xdr:cNvPr id="148" name="楕円 147"/>
        <xdr:cNvSpPr/>
      </xdr:nvSpPr>
      <xdr:spPr>
        <a:xfrm>
          <a:off x="1968500" y="95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69747</xdr:rowOff>
    </xdr:from>
    <xdr:ext cx="534377" cy="259045"/>
    <xdr:sp macro="" textlink="">
      <xdr:nvSpPr>
        <xdr:cNvPr id="149" name="テキスト ボックス 148"/>
        <xdr:cNvSpPr txBox="1"/>
      </xdr:nvSpPr>
      <xdr:spPr>
        <a:xfrm>
          <a:off x="1752111" y="93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150164</xdr:rowOff>
    </xdr:from>
    <xdr:to>
      <xdr:col>6</xdr:col>
      <xdr:colOff>38100</xdr:colOff>
      <xdr:row>56</xdr:row>
      <xdr:rowOff>80314</xdr:rowOff>
    </xdr:to>
    <xdr:sp macro="" textlink="">
      <xdr:nvSpPr>
        <xdr:cNvPr id="150" name="楕円 149"/>
        <xdr:cNvSpPr/>
      </xdr:nvSpPr>
      <xdr:spPr>
        <a:xfrm>
          <a:off x="1079500" y="9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96841</xdr:rowOff>
    </xdr:from>
    <xdr:ext cx="534377" cy="259045"/>
    <xdr:sp macro="" textlink="">
      <xdr:nvSpPr>
        <xdr:cNvPr id="151" name="テキスト ボックス 150"/>
        <xdr:cNvSpPr txBox="1"/>
      </xdr:nvSpPr>
      <xdr:spPr>
        <a:xfrm>
          <a:off x="863111"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56786</xdr:rowOff>
    </xdr:from>
    <xdr:to>
      <xdr:col>24</xdr:col>
      <xdr:colOff>63500</xdr:colOff>
      <xdr:row>77</xdr:row>
      <xdr:rowOff>117366</xdr:rowOff>
    </xdr:to>
    <xdr:cxnSp macro="">
      <xdr:nvCxnSpPr>
        <xdr:cNvPr id="178" name="直線コネクタ 177"/>
        <xdr:cNvCxnSpPr/>
      </xdr:nvCxnSpPr>
      <xdr:spPr>
        <a:xfrm flipV="1">
          <a:off x="3797300" y="12915536"/>
          <a:ext cx="838200" cy="4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86528</xdr:rowOff>
    </xdr:from>
    <xdr:to>
      <xdr:col>19</xdr:col>
      <xdr:colOff>177800</xdr:colOff>
      <xdr:row>77</xdr:row>
      <xdr:rowOff>117366</xdr:rowOff>
    </xdr:to>
    <xdr:cxnSp macro="">
      <xdr:nvCxnSpPr>
        <xdr:cNvPr id="181" name="直線コネクタ 180"/>
        <xdr:cNvCxnSpPr/>
      </xdr:nvCxnSpPr>
      <xdr:spPr>
        <a:xfrm>
          <a:off x="2908300" y="1328817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30978</xdr:rowOff>
    </xdr:from>
    <xdr:to>
      <xdr:col>15</xdr:col>
      <xdr:colOff>50800</xdr:colOff>
      <xdr:row>77</xdr:row>
      <xdr:rowOff>86528</xdr:rowOff>
    </xdr:to>
    <xdr:cxnSp macro="">
      <xdr:nvCxnSpPr>
        <xdr:cNvPr id="184" name="直線コネクタ 183"/>
        <xdr:cNvCxnSpPr/>
      </xdr:nvCxnSpPr>
      <xdr:spPr>
        <a:xfrm>
          <a:off x="2019300" y="12889728"/>
          <a:ext cx="889000" cy="3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30978</xdr:rowOff>
    </xdr:from>
    <xdr:to>
      <xdr:col>10</xdr:col>
      <xdr:colOff>114300</xdr:colOff>
      <xdr:row>76</xdr:row>
      <xdr:rowOff>130601</xdr:rowOff>
    </xdr:to>
    <xdr:cxnSp macro="">
      <xdr:nvCxnSpPr>
        <xdr:cNvPr id="187" name="直線コネクタ 186"/>
        <xdr:cNvCxnSpPr/>
      </xdr:nvCxnSpPr>
      <xdr:spPr>
        <a:xfrm flipV="1">
          <a:off x="1130300" y="12889728"/>
          <a:ext cx="889000" cy="2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5986</xdr:rowOff>
    </xdr:from>
    <xdr:to>
      <xdr:col>24</xdr:col>
      <xdr:colOff>114300</xdr:colOff>
      <xdr:row>75</xdr:row>
      <xdr:rowOff>107586</xdr:rowOff>
    </xdr:to>
    <xdr:sp macro="" textlink="">
      <xdr:nvSpPr>
        <xdr:cNvPr id="197" name="楕円 196"/>
        <xdr:cNvSpPr/>
      </xdr:nvSpPr>
      <xdr:spPr>
        <a:xfrm>
          <a:off x="45847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28863</xdr:rowOff>
    </xdr:from>
    <xdr:ext cx="534377" cy="259045"/>
    <xdr:sp macro="" textlink="">
      <xdr:nvSpPr>
        <xdr:cNvPr id="198" name="維持補修費該当値テキスト"/>
        <xdr:cNvSpPr txBox="1"/>
      </xdr:nvSpPr>
      <xdr:spPr>
        <a:xfrm>
          <a:off x="4686300" y="127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66566</xdr:rowOff>
    </xdr:from>
    <xdr:to>
      <xdr:col>20</xdr:col>
      <xdr:colOff>38100</xdr:colOff>
      <xdr:row>77</xdr:row>
      <xdr:rowOff>168166</xdr:rowOff>
    </xdr:to>
    <xdr:sp macro="" textlink="">
      <xdr:nvSpPr>
        <xdr:cNvPr id="199" name="楕円 198"/>
        <xdr:cNvSpPr/>
      </xdr:nvSpPr>
      <xdr:spPr>
        <a:xfrm>
          <a:off x="3746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13243</xdr:rowOff>
    </xdr:from>
    <xdr:ext cx="469744" cy="259045"/>
    <xdr:sp macro="" textlink="">
      <xdr:nvSpPr>
        <xdr:cNvPr id="200" name="テキスト ボックス 199"/>
        <xdr:cNvSpPr txBox="1"/>
      </xdr:nvSpPr>
      <xdr:spPr>
        <a:xfrm>
          <a:off x="3562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35728</xdr:rowOff>
    </xdr:from>
    <xdr:to>
      <xdr:col>15</xdr:col>
      <xdr:colOff>101600</xdr:colOff>
      <xdr:row>77</xdr:row>
      <xdr:rowOff>137328</xdr:rowOff>
    </xdr:to>
    <xdr:sp macro="" textlink="">
      <xdr:nvSpPr>
        <xdr:cNvPr id="201" name="楕円 200"/>
        <xdr:cNvSpPr/>
      </xdr:nvSpPr>
      <xdr:spPr>
        <a:xfrm>
          <a:off x="2857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153855</xdr:rowOff>
    </xdr:from>
    <xdr:ext cx="469744" cy="259045"/>
    <xdr:sp macro="" textlink="">
      <xdr:nvSpPr>
        <xdr:cNvPr id="202" name="テキスト ボックス 201"/>
        <xdr:cNvSpPr txBox="1"/>
      </xdr:nvSpPr>
      <xdr:spPr>
        <a:xfrm>
          <a:off x="2673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151628</xdr:rowOff>
    </xdr:from>
    <xdr:to>
      <xdr:col>10</xdr:col>
      <xdr:colOff>165100</xdr:colOff>
      <xdr:row>75</xdr:row>
      <xdr:rowOff>81778</xdr:rowOff>
    </xdr:to>
    <xdr:sp macro="" textlink="">
      <xdr:nvSpPr>
        <xdr:cNvPr id="203" name="楕円 202"/>
        <xdr:cNvSpPr/>
      </xdr:nvSpPr>
      <xdr:spPr>
        <a:xfrm>
          <a:off x="1968500" y="128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98305</xdr:rowOff>
    </xdr:from>
    <xdr:ext cx="534377" cy="259045"/>
    <xdr:sp macro="" textlink="">
      <xdr:nvSpPr>
        <xdr:cNvPr id="204" name="テキスト ボックス 203"/>
        <xdr:cNvSpPr txBox="1"/>
      </xdr:nvSpPr>
      <xdr:spPr>
        <a:xfrm>
          <a:off x="1752111" y="126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79801</xdr:rowOff>
    </xdr:from>
    <xdr:to>
      <xdr:col>6</xdr:col>
      <xdr:colOff>38100</xdr:colOff>
      <xdr:row>77</xdr:row>
      <xdr:rowOff>9951</xdr:rowOff>
    </xdr:to>
    <xdr:sp macro="" textlink="">
      <xdr:nvSpPr>
        <xdr:cNvPr id="205" name="楕円 204"/>
        <xdr:cNvSpPr/>
      </xdr:nvSpPr>
      <xdr:spPr>
        <a:xfrm>
          <a:off x="1079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26479</xdr:rowOff>
    </xdr:from>
    <xdr:ext cx="534377" cy="259045"/>
    <xdr:sp macro="" textlink="">
      <xdr:nvSpPr>
        <xdr:cNvPr id="206" name="テキスト ボックス 205"/>
        <xdr:cNvSpPr txBox="1"/>
      </xdr:nvSpPr>
      <xdr:spPr>
        <a:xfrm>
          <a:off x="863111" y="128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64091</xdr:rowOff>
    </xdr:from>
    <xdr:to>
      <xdr:col>24</xdr:col>
      <xdr:colOff>63500</xdr:colOff>
      <xdr:row>95</xdr:row>
      <xdr:rowOff>100571</xdr:rowOff>
    </xdr:to>
    <xdr:cxnSp macro="">
      <xdr:nvCxnSpPr>
        <xdr:cNvPr id="236" name="直線コネクタ 235"/>
        <xdr:cNvCxnSpPr/>
      </xdr:nvCxnSpPr>
      <xdr:spPr>
        <a:xfrm>
          <a:off x="3797300" y="16351841"/>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64091</xdr:rowOff>
    </xdr:from>
    <xdr:to>
      <xdr:col>19</xdr:col>
      <xdr:colOff>177800</xdr:colOff>
      <xdr:row>95</xdr:row>
      <xdr:rowOff>87655</xdr:rowOff>
    </xdr:to>
    <xdr:cxnSp macro="">
      <xdr:nvCxnSpPr>
        <xdr:cNvPr id="239" name="直線コネクタ 238"/>
        <xdr:cNvCxnSpPr/>
      </xdr:nvCxnSpPr>
      <xdr:spPr>
        <a:xfrm flipV="1">
          <a:off x="2908300" y="16351841"/>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67711</xdr:rowOff>
    </xdr:from>
    <xdr:to>
      <xdr:col>15</xdr:col>
      <xdr:colOff>50800</xdr:colOff>
      <xdr:row>95</xdr:row>
      <xdr:rowOff>87655</xdr:rowOff>
    </xdr:to>
    <xdr:cxnSp macro="">
      <xdr:nvCxnSpPr>
        <xdr:cNvPr id="242" name="直線コネクタ 241"/>
        <xdr:cNvCxnSpPr/>
      </xdr:nvCxnSpPr>
      <xdr:spPr>
        <a:xfrm>
          <a:off x="2019300" y="16355461"/>
          <a:ext cx="889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64243</xdr:rowOff>
    </xdr:from>
    <xdr:to>
      <xdr:col>10</xdr:col>
      <xdr:colOff>114300</xdr:colOff>
      <xdr:row>95</xdr:row>
      <xdr:rowOff>67711</xdr:rowOff>
    </xdr:to>
    <xdr:cxnSp macro="">
      <xdr:nvCxnSpPr>
        <xdr:cNvPr id="245" name="直線コネクタ 244"/>
        <xdr:cNvCxnSpPr/>
      </xdr:nvCxnSpPr>
      <xdr:spPr>
        <a:xfrm>
          <a:off x="1130300" y="1635199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49771</xdr:rowOff>
    </xdr:from>
    <xdr:to>
      <xdr:col>24</xdr:col>
      <xdr:colOff>114300</xdr:colOff>
      <xdr:row>95</xdr:row>
      <xdr:rowOff>151371</xdr:rowOff>
    </xdr:to>
    <xdr:sp macro="" textlink="">
      <xdr:nvSpPr>
        <xdr:cNvPr id="255" name="楕円 254"/>
        <xdr:cNvSpPr/>
      </xdr:nvSpPr>
      <xdr:spPr>
        <a:xfrm>
          <a:off x="45847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28198</xdr:rowOff>
    </xdr:from>
    <xdr:ext cx="534377" cy="259045"/>
    <xdr:sp macro="" textlink="">
      <xdr:nvSpPr>
        <xdr:cNvPr id="256" name="扶助費該当値テキスト"/>
        <xdr:cNvSpPr txBox="1"/>
      </xdr:nvSpPr>
      <xdr:spPr>
        <a:xfrm>
          <a:off x="4686300" y="163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13291</xdr:rowOff>
    </xdr:from>
    <xdr:to>
      <xdr:col>20</xdr:col>
      <xdr:colOff>38100</xdr:colOff>
      <xdr:row>95</xdr:row>
      <xdr:rowOff>114891</xdr:rowOff>
    </xdr:to>
    <xdr:sp macro="" textlink="">
      <xdr:nvSpPr>
        <xdr:cNvPr id="257" name="楕円 256"/>
        <xdr:cNvSpPr/>
      </xdr:nvSpPr>
      <xdr:spPr>
        <a:xfrm>
          <a:off x="3746500" y="163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106018</xdr:rowOff>
    </xdr:from>
    <xdr:ext cx="534377" cy="259045"/>
    <xdr:sp macro="" textlink="">
      <xdr:nvSpPr>
        <xdr:cNvPr id="258" name="テキスト ボックス 257"/>
        <xdr:cNvSpPr txBox="1"/>
      </xdr:nvSpPr>
      <xdr:spPr>
        <a:xfrm>
          <a:off x="3530111" y="163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36855</xdr:rowOff>
    </xdr:from>
    <xdr:to>
      <xdr:col>15</xdr:col>
      <xdr:colOff>101600</xdr:colOff>
      <xdr:row>95</xdr:row>
      <xdr:rowOff>138455</xdr:rowOff>
    </xdr:to>
    <xdr:sp macro="" textlink="">
      <xdr:nvSpPr>
        <xdr:cNvPr id="259" name="楕円 258"/>
        <xdr:cNvSpPr/>
      </xdr:nvSpPr>
      <xdr:spPr>
        <a:xfrm>
          <a:off x="2857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129582</xdr:rowOff>
    </xdr:from>
    <xdr:ext cx="534377" cy="259045"/>
    <xdr:sp macro="" textlink="">
      <xdr:nvSpPr>
        <xdr:cNvPr id="260" name="テキスト ボックス 259"/>
        <xdr:cNvSpPr txBox="1"/>
      </xdr:nvSpPr>
      <xdr:spPr>
        <a:xfrm>
          <a:off x="2641111" y="164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16911</xdr:rowOff>
    </xdr:from>
    <xdr:to>
      <xdr:col>10</xdr:col>
      <xdr:colOff>165100</xdr:colOff>
      <xdr:row>95</xdr:row>
      <xdr:rowOff>118511</xdr:rowOff>
    </xdr:to>
    <xdr:sp macro="" textlink="">
      <xdr:nvSpPr>
        <xdr:cNvPr id="261" name="楕円 260"/>
        <xdr:cNvSpPr/>
      </xdr:nvSpPr>
      <xdr:spPr>
        <a:xfrm>
          <a:off x="1968500" y="1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109638</xdr:rowOff>
    </xdr:from>
    <xdr:ext cx="534377" cy="259045"/>
    <xdr:sp macro="" textlink="">
      <xdr:nvSpPr>
        <xdr:cNvPr id="262" name="テキスト ボックス 261"/>
        <xdr:cNvSpPr txBox="1"/>
      </xdr:nvSpPr>
      <xdr:spPr>
        <a:xfrm>
          <a:off x="1752111" y="1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13443</xdr:rowOff>
    </xdr:from>
    <xdr:to>
      <xdr:col>6</xdr:col>
      <xdr:colOff>38100</xdr:colOff>
      <xdr:row>95</xdr:row>
      <xdr:rowOff>115043</xdr:rowOff>
    </xdr:to>
    <xdr:sp macro="" textlink="">
      <xdr:nvSpPr>
        <xdr:cNvPr id="263" name="楕円 262"/>
        <xdr:cNvSpPr/>
      </xdr:nvSpPr>
      <xdr:spPr>
        <a:xfrm>
          <a:off x="1079500" y="163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106170</xdr:rowOff>
    </xdr:from>
    <xdr:ext cx="534377" cy="259045"/>
    <xdr:sp macro="" textlink="">
      <xdr:nvSpPr>
        <xdr:cNvPr id="264" name="テキスト ボックス 263"/>
        <xdr:cNvSpPr txBox="1"/>
      </xdr:nvSpPr>
      <xdr:spPr>
        <a:xfrm>
          <a:off x="863111" y="163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92296</xdr:rowOff>
    </xdr:from>
    <xdr:to>
      <xdr:col>55</xdr:col>
      <xdr:colOff>0</xdr:colOff>
      <xdr:row>37</xdr:row>
      <xdr:rowOff>163345</xdr:rowOff>
    </xdr:to>
    <xdr:cxnSp macro="">
      <xdr:nvCxnSpPr>
        <xdr:cNvPr id="293" name="直線コネクタ 292"/>
        <xdr:cNvCxnSpPr/>
      </xdr:nvCxnSpPr>
      <xdr:spPr>
        <a:xfrm flipV="1">
          <a:off x="9639300" y="5921596"/>
          <a:ext cx="838200" cy="5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163345</xdr:rowOff>
    </xdr:from>
    <xdr:to>
      <xdr:col>50</xdr:col>
      <xdr:colOff>114300</xdr:colOff>
      <xdr:row>38</xdr:row>
      <xdr:rowOff>2011</xdr:rowOff>
    </xdr:to>
    <xdr:cxnSp macro="">
      <xdr:nvCxnSpPr>
        <xdr:cNvPr id="296" name="直線コネクタ 295"/>
        <xdr:cNvCxnSpPr/>
      </xdr:nvCxnSpPr>
      <xdr:spPr>
        <a:xfrm flipV="1">
          <a:off x="8750300" y="6506995"/>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2011</xdr:rowOff>
    </xdr:from>
    <xdr:to>
      <xdr:col>45</xdr:col>
      <xdr:colOff>177800</xdr:colOff>
      <xdr:row>38</xdr:row>
      <xdr:rowOff>23663</xdr:rowOff>
    </xdr:to>
    <xdr:cxnSp macro="">
      <xdr:nvCxnSpPr>
        <xdr:cNvPr id="299" name="直線コネクタ 298"/>
        <xdr:cNvCxnSpPr/>
      </xdr:nvCxnSpPr>
      <xdr:spPr>
        <a:xfrm flipV="1">
          <a:off x="7861300" y="6517111"/>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23663</xdr:rowOff>
    </xdr:from>
    <xdr:to>
      <xdr:col>41</xdr:col>
      <xdr:colOff>50800</xdr:colOff>
      <xdr:row>38</xdr:row>
      <xdr:rowOff>31675</xdr:rowOff>
    </xdr:to>
    <xdr:cxnSp macro="">
      <xdr:nvCxnSpPr>
        <xdr:cNvPr id="302" name="直線コネクタ 301"/>
        <xdr:cNvCxnSpPr/>
      </xdr:nvCxnSpPr>
      <xdr:spPr>
        <a:xfrm flipV="1">
          <a:off x="6972300" y="6538763"/>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41496</xdr:rowOff>
    </xdr:from>
    <xdr:to>
      <xdr:col>55</xdr:col>
      <xdr:colOff>50800</xdr:colOff>
      <xdr:row>34</xdr:row>
      <xdr:rowOff>143096</xdr:rowOff>
    </xdr:to>
    <xdr:sp macro="" textlink="">
      <xdr:nvSpPr>
        <xdr:cNvPr id="312" name="楕円 311"/>
        <xdr:cNvSpPr/>
      </xdr:nvSpPr>
      <xdr:spPr>
        <a:xfrm>
          <a:off x="10426700" y="58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64373</xdr:rowOff>
    </xdr:from>
    <xdr:ext cx="599010" cy="259045"/>
    <xdr:sp macro="" textlink="">
      <xdr:nvSpPr>
        <xdr:cNvPr id="313" name="補助費等該当値テキスト"/>
        <xdr:cNvSpPr txBox="1"/>
      </xdr:nvSpPr>
      <xdr:spPr>
        <a:xfrm>
          <a:off x="10528300" y="572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112545</xdr:rowOff>
    </xdr:from>
    <xdr:to>
      <xdr:col>50</xdr:col>
      <xdr:colOff>165100</xdr:colOff>
      <xdr:row>38</xdr:row>
      <xdr:rowOff>42695</xdr:rowOff>
    </xdr:to>
    <xdr:sp macro="" textlink="">
      <xdr:nvSpPr>
        <xdr:cNvPr id="314" name="楕円 313"/>
        <xdr:cNvSpPr/>
      </xdr:nvSpPr>
      <xdr:spPr>
        <a:xfrm>
          <a:off x="9588500" y="64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33822</xdr:rowOff>
    </xdr:from>
    <xdr:ext cx="534377" cy="259045"/>
    <xdr:sp macro="" textlink="">
      <xdr:nvSpPr>
        <xdr:cNvPr id="315" name="テキスト ボックス 314"/>
        <xdr:cNvSpPr txBox="1"/>
      </xdr:nvSpPr>
      <xdr:spPr>
        <a:xfrm>
          <a:off x="9372111" y="65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122660</xdr:rowOff>
    </xdr:from>
    <xdr:to>
      <xdr:col>46</xdr:col>
      <xdr:colOff>38100</xdr:colOff>
      <xdr:row>38</xdr:row>
      <xdr:rowOff>52811</xdr:rowOff>
    </xdr:to>
    <xdr:sp macro="" textlink="">
      <xdr:nvSpPr>
        <xdr:cNvPr id="316" name="楕円 315"/>
        <xdr:cNvSpPr/>
      </xdr:nvSpPr>
      <xdr:spPr>
        <a:xfrm>
          <a:off x="8699500" y="646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43938</xdr:rowOff>
    </xdr:from>
    <xdr:ext cx="534377" cy="259045"/>
    <xdr:sp macro="" textlink="">
      <xdr:nvSpPr>
        <xdr:cNvPr id="317" name="テキスト ボックス 316"/>
        <xdr:cNvSpPr txBox="1"/>
      </xdr:nvSpPr>
      <xdr:spPr>
        <a:xfrm>
          <a:off x="8483111" y="65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144313</xdr:rowOff>
    </xdr:from>
    <xdr:to>
      <xdr:col>41</xdr:col>
      <xdr:colOff>101600</xdr:colOff>
      <xdr:row>38</xdr:row>
      <xdr:rowOff>74462</xdr:rowOff>
    </xdr:to>
    <xdr:sp macro="" textlink="">
      <xdr:nvSpPr>
        <xdr:cNvPr id="318" name="楕円 317"/>
        <xdr:cNvSpPr/>
      </xdr:nvSpPr>
      <xdr:spPr>
        <a:xfrm>
          <a:off x="7810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65590</xdr:rowOff>
    </xdr:from>
    <xdr:ext cx="534377" cy="259045"/>
    <xdr:sp macro="" textlink="">
      <xdr:nvSpPr>
        <xdr:cNvPr id="319" name="テキスト ボックス 318"/>
        <xdr:cNvSpPr txBox="1"/>
      </xdr:nvSpPr>
      <xdr:spPr>
        <a:xfrm>
          <a:off x="7594111" y="65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152325</xdr:rowOff>
    </xdr:from>
    <xdr:to>
      <xdr:col>36</xdr:col>
      <xdr:colOff>165100</xdr:colOff>
      <xdr:row>38</xdr:row>
      <xdr:rowOff>82476</xdr:rowOff>
    </xdr:to>
    <xdr:sp macro="" textlink="">
      <xdr:nvSpPr>
        <xdr:cNvPr id="320" name="楕円 319"/>
        <xdr:cNvSpPr/>
      </xdr:nvSpPr>
      <xdr:spPr>
        <a:xfrm>
          <a:off x="6921500" y="6495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73602</xdr:rowOff>
    </xdr:from>
    <xdr:ext cx="534377" cy="259045"/>
    <xdr:sp macro="" textlink="">
      <xdr:nvSpPr>
        <xdr:cNvPr id="321" name="テキスト ボックス 320"/>
        <xdr:cNvSpPr txBox="1"/>
      </xdr:nvSpPr>
      <xdr:spPr>
        <a:xfrm>
          <a:off x="6705111" y="65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110837</xdr:rowOff>
    </xdr:from>
    <xdr:to>
      <xdr:col>55</xdr:col>
      <xdr:colOff>0</xdr:colOff>
      <xdr:row>55</xdr:row>
      <xdr:rowOff>129916</xdr:rowOff>
    </xdr:to>
    <xdr:cxnSp macro="">
      <xdr:nvCxnSpPr>
        <xdr:cNvPr id="348" name="直線コネクタ 347"/>
        <xdr:cNvCxnSpPr/>
      </xdr:nvCxnSpPr>
      <xdr:spPr>
        <a:xfrm>
          <a:off x="9639300" y="9369137"/>
          <a:ext cx="838200" cy="1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110837</xdr:rowOff>
    </xdr:from>
    <xdr:to>
      <xdr:col>50</xdr:col>
      <xdr:colOff>114300</xdr:colOff>
      <xdr:row>55</xdr:row>
      <xdr:rowOff>75066</xdr:rowOff>
    </xdr:to>
    <xdr:cxnSp macro="">
      <xdr:nvCxnSpPr>
        <xdr:cNvPr id="351" name="直線コネクタ 350"/>
        <xdr:cNvCxnSpPr/>
      </xdr:nvCxnSpPr>
      <xdr:spPr>
        <a:xfrm flipV="1">
          <a:off x="8750300" y="9369137"/>
          <a:ext cx="889000" cy="1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143943</xdr:rowOff>
    </xdr:from>
    <xdr:to>
      <xdr:col>45</xdr:col>
      <xdr:colOff>177800</xdr:colOff>
      <xdr:row>55</xdr:row>
      <xdr:rowOff>75066</xdr:rowOff>
    </xdr:to>
    <xdr:cxnSp macro="">
      <xdr:nvCxnSpPr>
        <xdr:cNvPr id="354" name="直線コネクタ 353"/>
        <xdr:cNvCxnSpPr/>
      </xdr:nvCxnSpPr>
      <xdr:spPr>
        <a:xfrm>
          <a:off x="7861300" y="9230793"/>
          <a:ext cx="889000" cy="2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143943</xdr:rowOff>
    </xdr:from>
    <xdr:to>
      <xdr:col>41</xdr:col>
      <xdr:colOff>50800</xdr:colOff>
      <xdr:row>56</xdr:row>
      <xdr:rowOff>45174</xdr:rowOff>
    </xdr:to>
    <xdr:cxnSp macro="">
      <xdr:nvCxnSpPr>
        <xdr:cNvPr id="357" name="直線コネクタ 356"/>
        <xdr:cNvCxnSpPr/>
      </xdr:nvCxnSpPr>
      <xdr:spPr>
        <a:xfrm flipV="1">
          <a:off x="6972300" y="9230793"/>
          <a:ext cx="889000" cy="4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79116</xdr:rowOff>
    </xdr:from>
    <xdr:to>
      <xdr:col>55</xdr:col>
      <xdr:colOff>50800</xdr:colOff>
      <xdr:row>56</xdr:row>
      <xdr:rowOff>9266</xdr:rowOff>
    </xdr:to>
    <xdr:sp macro="" textlink="">
      <xdr:nvSpPr>
        <xdr:cNvPr id="367" name="楕円 366"/>
        <xdr:cNvSpPr/>
      </xdr:nvSpPr>
      <xdr:spPr>
        <a:xfrm>
          <a:off x="10426700" y="95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101993</xdr:rowOff>
    </xdr:from>
    <xdr:ext cx="599010" cy="259045"/>
    <xdr:sp macro="" textlink="">
      <xdr:nvSpPr>
        <xdr:cNvPr id="368" name="普通建設事業費該当値テキスト"/>
        <xdr:cNvSpPr txBox="1"/>
      </xdr:nvSpPr>
      <xdr:spPr>
        <a:xfrm>
          <a:off x="10528300" y="936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60037</xdr:rowOff>
    </xdr:from>
    <xdr:to>
      <xdr:col>50</xdr:col>
      <xdr:colOff>165100</xdr:colOff>
      <xdr:row>54</xdr:row>
      <xdr:rowOff>161637</xdr:rowOff>
    </xdr:to>
    <xdr:sp macro="" textlink="">
      <xdr:nvSpPr>
        <xdr:cNvPr id="369" name="楕円 368"/>
        <xdr:cNvSpPr/>
      </xdr:nvSpPr>
      <xdr:spPr>
        <a:xfrm>
          <a:off x="9588500" y="93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6714</xdr:rowOff>
    </xdr:from>
    <xdr:ext cx="599010" cy="259045"/>
    <xdr:sp macro="" textlink="">
      <xdr:nvSpPr>
        <xdr:cNvPr id="370" name="テキスト ボックス 369"/>
        <xdr:cNvSpPr txBox="1"/>
      </xdr:nvSpPr>
      <xdr:spPr>
        <a:xfrm>
          <a:off x="9339795" y="90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24266</xdr:rowOff>
    </xdr:from>
    <xdr:to>
      <xdr:col>46</xdr:col>
      <xdr:colOff>38100</xdr:colOff>
      <xdr:row>55</xdr:row>
      <xdr:rowOff>125866</xdr:rowOff>
    </xdr:to>
    <xdr:sp macro="" textlink="">
      <xdr:nvSpPr>
        <xdr:cNvPr id="371" name="楕円 370"/>
        <xdr:cNvSpPr/>
      </xdr:nvSpPr>
      <xdr:spPr>
        <a:xfrm>
          <a:off x="8699500" y="94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142393</xdr:rowOff>
    </xdr:from>
    <xdr:ext cx="599010" cy="259045"/>
    <xdr:sp macro="" textlink="">
      <xdr:nvSpPr>
        <xdr:cNvPr id="372" name="テキスト ボックス 371"/>
        <xdr:cNvSpPr txBox="1"/>
      </xdr:nvSpPr>
      <xdr:spPr>
        <a:xfrm>
          <a:off x="8450795" y="92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93143</xdr:rowOff>
    </xdr:from>
    <xdr:to>
      <xdr:col>41</xdr:col>
      <xdr:colOff>101600</xdr:colOff>
      <xdr:row>54</xdr:row>
      <xdr:rowOff>23293</xdr:rowOff>
    </xdr:to>
    <xdr:sp macro="" textlink="">
      <xdr:nvSpPr>
        <xdr:cNvPr id="373" name="楕円 372"/>
        <xdr:cNvSpPr/>
      </xdr:nvSpPr>
      <xdr:spPr>
        <a:xfrm>
          <a:off x="7810500" y="91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39820</xdr:rowOff>
    </xdr:from>
    <xdr:ext cx="599010" cy="259045"/>
    <xdr:sp macro="" textlink="">
      <xdr:nvSpPr>
        <xdr:cNvPr id="374" name="テキスト ボックス 373"/>
        <xdr:cNvSpPr txBox="1"/>
      </xdr:nvSpPr>
      <xdr:spPr>
        <a:xfrm>
          <a:off x="7561795" y="89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165824</xdr:rowOff>
    </xdr:from>
    <xdr:to>
      <xdr:col>36</xdr:col>
      <xdr:colOff>165100</xdr:colOff>
      <xdr:row>56</xdr:row>
      <xdr:rowOff>95974</xdr:rowOff>
    </xdr:to>
    <xdr:sp macro="" textlink="">
      <xdr:nvSpPr>
        <xdr:cNvPr id="375" name="楕円 374"/>
        <xdr:cNvSpPr/>
      </xdr:nvSpPr>
      <xdr:spPr>
        <a:xfrm>
          <a:off x="6921500" y="95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112501</xdr:rowOff>
    </xdr:from>
    <xdr:ext cx="534377" cy="259045"/>
    <xdr:sp macro="" textlink="">
      <xdr:nvSpPr>
        <xdr:cNvPr id="376" name="テキスト ボックス 375"/>
        <xdr:cNvSpPr txBox="1"/>
      </xdr:nvSpPr>
      <xdr:spPr>
        <a:xfrm>
          <a:off x="6705111" y="93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129946</xdr:rowOff>
    </xdr:from>
    <xdr:to>
      <xdr:col>55</xdr:col>
      <xdr:colOff>0</xdr:colOff>
      <xdr:row>77</xdr:row>
      <xdr:rowOff>12446</xdr:rowOff>
    </xdr:to>
    <xdr:cxnSp macro="">
      <xdr:nvCxnSpPr>
        <xdr:cNvPr id="405" name="直線コネクタ 404"/>
        <xdr:cNvCxnSpPr/>
      </xdr:nvCxnSpPr>
      <xdr:spPr>
        <a:xfrm>
          <a:off x="9639300" y="12988696"/>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129946</xdr:rowOff>
    </xdr:from>
    <xdr:to>
      <xdr:col>50</xdr:col>
      <xdr:colOff>114300</xdr:colOff>
      <xdr:row>77</xdr:row>
      <xdr:rowOff>166408</xdr:rowOff>
    </xdr:to>
    <xdr:cxnSp macro="">
      <xdr:nvCxnSpPr>
        <xdr:cNvPr id="408" name="直線コネクタ 407"/>
        <xdr:cNvCxnSpPr/>
      </xdr:nvCxnSpPr>
      <xdr:spPr>
        <a:xfrm flipV="1">
          <a:off x="8750300" y="12988696"/>
          <a:ext cx="889000" cy="3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47866</xdr:rowOff>
    </xdr:from>
    <xdr:to>
      <xdr:col>45</xdr:col>
      <xdr:colOff>177800</xdr:colOff>
      <xdr:row>77</xdr:row>
      <xdr:rowOff>166408</xdr:rowOff>
    </xdr:to>
    <xdr:cxnSp macro="">
      <xdr:nvCxnSpPr>
        <xdr:cNvPr id="411" name="直線コネクタ 410"/>
        <xdr:cNvCxnSpPr/>
      </xdr:nvCxnSpPr>
      <xdr:spPr>
        <a:xfrm>
          <a:off x="7861300" y="12906616"/>
          <a:ext cx="889000" cy="4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47866</xdr:rowOff>
    </xdr:from>
    <xdr:to>
      <xdr:col>41</xdr:col>
      <xdr:colOff>50800</xdr:colOff>
      <xdr:row>77</xdr:row>
      <xdr:rowOff>158559</xdr:rowOff>
    </xdr:to>
    <xdr:cxnSp macro="">
      <xdr:nvCxnSpPr>
        <xdr:cNvPr id="414" name="直線コネクタ 413"/>
        <xdr:cNvCxnSpPr/>
      </xdr:nvCxnSpPr>
      <xdr:spPr>
        <a:xfrm flipV="1">
          <a:off x="6972300" y="12906616"/>
          <a:ext cx="889000" cy="4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133096</xdr:rowOff>
    </xdr:from>
    <xdr:to>
      <xdr:col>55</xdr:col>
      <xdr:colOff>50800</xdr:colOff>
      <xdr:row>77</xdr:row>
      <xdr:rowOff>63246</xdr:rowOff>
    </xdr:to>
    <xdr:sp macro="" textlink="">
      <xdr:nvSpPr>
        <xdr:cNvPr id="424" name="楕円 423"/>
        <xdr:cNvSpPr/>
      </xdr:nvSpPr>
      <xdr:spPr>
        <a:xfrm>
          <a:off x="104267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155973</xdr:rowOff>
    </xdr:from>
    <xdr:ext cx="534377" cy="259045"/>
    <xdr:sp macro="" textlink="">
      <xdr:nvSpPr>
        <xdr:cNvPr id="425" name="普通建設事業費 （ うち新規整備　）該当値テキスト"/>
        <xdr:cNvSpPr txBox="1"/>
      </xdr:nvSpPr>
      <xdr:spPr>
        <a:xfrm>
          <a:off x="10528300" y="13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79146</xdr:rowOff>
    </xdr:from>
    <xdr:to>
      <xdr:col>50</xdr:col>
      <xdr:colOff>165100</xdr:colOff>
      <xdr:row>76</xdr:row>
      <xdr:rowOff>9296</xdr:rowOff>
    </xdr:to>
    <xdr:sp macro="" textlink="">
      <xdr:nvSpPr>
        <xdr:cNvPr id="426" name="楕円 425"/>
        <xdr:cNvSpPr/>
      </xdr:nvSpPr>
      <xdr:spPr>
        <a:xfrm>
          <a:off x="9588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25823</xdr:rowOff>
    </xdr:from>
    <xdr:ext cx="534377" cy="259045"/>
    <xdr:sp macro="" textlink="">
      <xdr:nvSpPr>
        <xdr:cNvPr id="427" name="テキスト ボックス 426"/>
        <xdr:cNvSpPr txBox="1"/>
      </xdr:nvSpPr>
      <xdr:spPr>
        <a:xfrm>
          <a:off x="9372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115608</xdr:rowOff>
    </xdr:from>
    <xdr:to>
      <xdr:col>46</xdr:col>
      <xdr:colOff>38100</xdr:colOff>
      <xdr:row>78</xdr:row>
      <xdr:rowOff>45758</xdr:rowOff>
    </xdr:to>
    <xdr:sp macro="" textlink="">
      <xdr:nvSpPr>
        <xdr:cNvPr id="428" name="楕円 427"/>
        <xdr:cNvSpPr/>
      </xdr:nvSpPr>
      <xdr:spPr>
        <a:xfrm>
          <a:off x="86995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36885</xdr:rowOff>
    </xdr:from>
    <xdr:ext cx="534377" cy="259045"/>
    <xdr:sp macro="" textlink="">
      <xdr:nvSpPr>
        <xdr:cNvPr id="429" name="テキスト ボックス 428"/>
        <xdr:cNvSpPr txBox="1"/>
      </xdr:nvSpPr>
      <xdr:spPr>
        <a:xfrm>
          <a:off x="8483111" y="134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168516</xdr:rowOff>
    </xdr:from>
    <xdr:to>
      <xdr:col>41</xdr:col>
      <xdr:colOff>101600</xdr:colOff>
      <xdr:row>75</xdr:row>
      <xdr:rowOff>98666</xdr:rowOff>
    </xdr:to>
    <xdr:sp macro="" textlink="">
      <xdr:nvSpPr>
        <xdr:cNvPr id="430" name="楕円 429"/>
        <xdr:cNvSpPr/>
      </xdr:nvSpPr>
      <xdr:spPr>
        <a:xfrm>
          <a:off x="7810500" y="128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115193</xdr:rowOff>
    </xdr:from>
    <xdr:ext cx="534377" cy="259045"/>
    <xdr:sp macro="" textlink="">
      <xdr:nvSpPr>
        <xdr:cNvPr id="431" name="テキスト ボックス 430"/>
        <xdr:cNvSpPr txBox="1"/>
      </xdr:nvSpPr>
      <xdr:spPr>
        <a:xfrm>
          <a:off x="7594111" y="12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107759</xdr:rowOff>
    </xdr:from>
    <xdr:to>
      <xdr:col>36</xdr:col>
      <xdr:colOff>165100</xdr:colOff>
      <xdr:row>78</xdr:row>
      <xdr:rowOff>37909</xdr:rowOff>
    </xdr:to>
    <xdr:sp macro="" textlink="">
      <xdr:nvSpPr>
        <xdr:cNvPr id="432" name="楕円 431"/>
        <xdr:cNvSpPr/>
      </xdr:nvSpPr>
      <xdr:spPr>
        <a:xfrm>
          <a:off x="6921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29036</xdr:rowOff>
    </xdr:from>
    <xdr:ext cx="534377" cy="259045"/>
    <xdr:sp macro="" textlink="">
      <xdr:nvSpPr>
        <xdr:cNvPr id="433" name="テキスト ボックス 432"/>
        <xdr:cNvSpPr txBox="1"/>
      </xdr:nvSpPr>
      <xdr:spPr>
        <a:xfrm>
          <a:off x="6705111" y="134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35153</xdr:rowOff>
    </xdr:from>
    <xdr:to>
      <xdr:col>55</xdr:col>
      <xdr:colOff>0</xdr:colOff>
      <xdr:row>96</xdr:row>
      <xdr:rowOff>4635</xdr:rowOff>
    </xdr:to>
    <xdr:cxnSp macro="">
      <xdr:nvCxnSpPr>
        <xdr:cNvPr id="462" name="直線コネクタ 461"/>
        <xdr:cNvCxnSpPr/>
      </xdr:nvCxnSpPr>
      <xdr:spPr>
        <a:xfrm>
          <a:off x="9639300" y="16322903"/>
          <a:ext cx="8382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15204</xdr:rowOff>
    </xdr:from>
    <xdr:to>
      <xdr:col>50</xdr:col>
      <xdr:colOff>114300</xdr:colOff>
      <xdr:row>95</xdr:row>
      <xdr:rowOff>35153</xdr:rowOff>
    </xdr:to>
    <xdr:cxnSp macro="">
      <xdr:nvCxnSpPr>
        <xdr:cNvPr id="465" name="直線コネクタ 464"/>
        <xdr:cNvCxnSpPr/>
      </xdr:nvCxnSpPr>
      <xdr:spPr>
        <a:xfrm>
          <a:off x="8750300" y="1630295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32105</xdr:rowOff>
    </xdr:from>
    <xdr:to>
      <xdr:col>45</xdr:col>
      <xdr:colOff>177800</xdr:colOff>
      <xdr:row>95</xdr:row>
      <xdr:rowOff>15204</xdr:rowOff>
    </xdr:to>
    <xdr:cxnSp macro="">
      <xdr:nvCxnSpPr>
        <xdr:cNvPr id="468" name="直線コネクタ 467"/>
        <xdr:cNvCxnSpPr/>
      </xdr:nvCxnSpPr>
      <xdr:spPr>
        <a:xfrm>
          <a:off x="7861300" y="16148405"/>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32105</xdr:rowOff>
    </xdr:from>
    <xdr:to>
      <xdr:col>41</xdr:col>
      <xdr:colOff>50800</xdr:colOff>
      <xdr:row>96</xdr:row>
      <xdr:rowOff>82131</xdr:rowOff>
    </xdr:to>
    <xdr:cxnSp macro="">
      <xdr:nvCxnSpPr>
        <xdr:cNvPr id="471" name="直線コネクタ 470"/>
        <xdr:cNvCxnSpPr/>
      </xdr:nvCxnSpPr>
      <xdr:spPr>
        <a:xfrm flipV="1">
          <a:off x="6972300" y="16148405"/>
          <a:ext cx="889000" cy="3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125285</xdr:rowOff>
    </xdr:from>
    <xdr:to>
      <xdr:col>55</xdr:col>
      <xdr:colOff>50800</xdr:colOff>
      <xdr:row>96</xdr:row>
      <xdr:rowOff>55435</xdr:rowOff>
    </xdr:to>
    <xdr:sp macro="" textlink="">
      <xdr:nvSpPr>
        <xdr:cNvPr id="481" name="楕円 480"/>
        <xdr:cNvSpPr/>
      </xdr:nvSpPr>
      <xdr:spPr>
        <a:xfrm>
          <a:off x="10426700" y="164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148162</xdr:rowOff>
    </xdr:from>
    <xdr:ext cx="534377" cy="259045"/>
    <xdr:sp macro="" textlink="">
      <xdr:nvSpPr>
        <xdr:cNvPr id="482" name="普通建設事業費 （ うち更新整備　）該当値テキスト"/>
        <xdr:cNvSpPr txBox="1"/>
      </xdr:nvSpPr>
      <xdr:spPr>
        <a:xfrm>
          <a:off x="10528300" y="162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155803</xdr:rowOff>
    </xdr:from>
    <xdr:to>
      <xdr:col>50</xdr:col>
      <xdr:colOff>165100</xdr:colOff>
      <xdr:row>95</xdr:row>
      <xdr:rowOff>85953</xdr:rowOff>
    </xdr:to>
    <xdr:sp macro="" textlink="">
      <xdr:nvSpPr>
        <xdr:cNvPr id="483" name="楕円 482"/>
        <xdr:cNvSpPr/>
      </xdr:nvSpPr>
      <xdr:spPr>
        <a:xfrm>
          <a:off x="9588500" y="162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102480</xdr:rowOff>
    </xdr:from>
    <xdr:ext cx="534377" cy="259045"/>
    <xdr:sp macro="" textlink="">
      <xdr:nvSpPr>
        <xdr:cNvPr id="484" name="テキスト ボックス 483"/>
        <xdr:cNvSpPr txBox="1"/>
      </xdr:nvSpPr>
      <xdr:spPr>
        <a:xfrm>
          <a:off x="9372111"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135854</xdr:rowOff>
    </xdr:from>
    <xdr:to>
      <xdr:col>46</xdr:col>
      <xdr:colOff>38100</xdr:colOff>
      <xdr:row>95</xdr:row>
      <xdr:rowOff>66004</xdr:rowOff>
    </xdr:to>
    <xdr:sp macro="" textlink="">
      <xdr:nvSpPr>
        <xdr:cNvPr id="485" name="楕円 484"/>
        <xdr:cNvSpPr/>
      </xdr:nvSpPr>
      <xdr:spPr>
        <a:xfrm>
          <a:off x="8699500" y="16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82531</xdr:rowOff>
    </xdr:from>
    <xdr:ext cx="534377" cy="259045"/>
    <xdr:sp macro="" textlink="">
      <xdr:nvSpPr>
        <xdr:cNvPr id="486" name="テキスト ボックス 485"/>
        <xdr:cNvSpPr txBox="1"/>
      </xdr:nvSpPr>
      <xdr:spPr>
        <a:xfrm>
          <a:off x="8483111" y="160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152755</xdr:rowOff>
    </xdr:from>
    <xdr:to>
      <xdr:col>41</xdr:col>
      <xdr:colOff>101600</xdr:colOff>
      <xdr:row>94</xdr:row>
      <xdr:rowOff>82905</xdr:rowOff>
    </xdr:to>
    <xdr:sp macro="" textlink="">
      <xdr:nvSpPr>
        <xdr:cNvPr id="487" name="楕円 486"/>
        <xdr:cNvSpPr/>
      </xdr:nvSpPr>
      <xdr:spPr>
        <a:xfrm>
          <a:off x="7810500" y="1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99432</xdr:rowOff>
    </xdr:from>
    <xdr:ext cx="599010" cy="259045"/>
    <xdr:sp macro="" textlink="">
      <xdr:nvSpPr>
        <xdr:cNvPr id="488" name="テキスト ボックス 487"/>
        <xdr:cNvSpPr txBox="1"/>
      </xdr:nvSpPr>
      <xdr:spPr>
        <a:xfrm>
          <a:off x="7561795" y="158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31331</xdr:rowOff>
    </xdr:from>
    <xdr:to>
      <xdr:col>36</xdr:col>
      <xdr:colOff>165100</xdr:colOff>
      <xdr:row>96</xdr:row>
      <xdr:rowOff>132931</xdr:rowOff>
    </xdr:to>
    <xdr:sp macro="" textlink="">
      <xdr:nvSpPr>
        <xdr:cNvPr id="489" name="楕円 488"/>
        <xdr:cNvSpPr/>
      </xdr:nvSpPr>
      <xdr:spPr>
        <a:xfrm>
          <a:off x="6921500" y="1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149458</xdr:rowOff>
    </xdr:from>
    <xdr:ext cx="534377" cy="259045"/>
    <xdr:sp macro="" textlink="">
      <xdr:nvSpPr>
        <xdr:cNvPr id="490" name="テキスト ボックス 489"/>
        <xdr:cNvSpPr txBox="1"/>
      </xdr:nvSpPr>
      <xdr:spPr>
        <a:xfrm>
          <a:off x="6705111" y="162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41954</xdr:rowOff>
    </xdr:from>
    <xdr:to>
      <xdr:col>85</xdr:col>
      <xdr:colOff>127000</xdr:colOff>
      <xdr:row>38</xdr:row>
      <xdr:rowOff>103981</xdr:rowOff>
    </xdr:to>
    <xdr:cxnSp macro="">
      <xdr:nvCxnSpPr>
        <xdr:cNvPr id="519" name="直線コネクタ 518"/>
        <xdr:cNvCxnSpPr/>
      </xdr:nvCxnSpPr>
      <xdr:spPr>
        <a:xfrm>
          <a:off x="15481300" y="6385604"/>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116649</xdr:rowOff>
    </xdr:from>
    <xdr:to>
      <xdr:col>81</xdr:col>
      <xdr:colOff>50800</xdr:colOff>
      <xdr:row>37</xdr:row>
      <xdr:rowOff>41954</xdr:rowOff>
    </xdr:to>
    <xdr:cxnSp macro="">
      <xdr:nvCxnSpPr>
        <xdr:cNvPr id="522" name="直線コネクタ 521"/>
        <xdr:cNvCxnSpPr/>
      </xdr:nvCxnSpPr>
      <xdr:spPr>
        <a:xfrm>
          <a:off x="14592300" y="6288849"/>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116649</xdr:rowOff>
    </xdr:from>
    <xdr:to>
      <xdr:col>76</xdr:col>
      <xdr:colOff>114300</xdr:colOff>
      <xdr:row>39</xdr:row>
      <xdr:rowOff>5893</xdr:rowOff>
    </xdr:to>
    <xdr:cxnSp macro="">
      <xdr:nvCxnSpPr>
        <xdr:cNvPr id="525" name="直線コネクタ 524"/>
        <xdr:cNvCxnSpPr/>
      </xdr:nvCxnSpPr>
      <xdr:spPr>
        <a:xfrm flipV="1">
          <a:off x="13703300" y="6288849"/>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5893</xdr:rowOff>
    </xdr:from>
    <xdr:to>
      <xdr:col>71</xdr:col>
      <xdr:colOff>177800</xdr:colOff>
      <xdr:row>39</xdr:row>
      <xdr:rowOff>24657</xdr:rowOff>
    </xdr:to>
    <xdr:cxnSp macro="">
      <xdr:nvCxnSpPr>
        <xdr:cNvPr id="528" name="直線コネクタ 527"/>
        <xdr:cNvCxnSpPr/>
      </xdr:nvCxnSpPr>
      <xdr:spPr>
        <a:xfrm flipV="1">
          <a:off x="12814300" y="6692443"/>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53181</xdr:rowOff>
    </xdr:from>
    <xdr:to>
      <xdr:col>85</xdr:col>
      <xdr:colOff>177800</xdr:colOff>
      <xdr:row>38</xdr:row>
      <xdr:rowOff>154781</xdr:rowOff>
    </xdr:to>
    <xdr:sp macro="" textlink="">
      <xdr:nvSpPr>
        <xdr:cNvPr id="538" name="楕円 537"/>
        <xdr:cNvSpPr/>
      </xdr:nvSpPr>
      <xdr:spPr>
        <a:xfrm>
          <a:off x="16268700" y="65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20711</xdr:rowOff>
    </xdr:from>
    <xdr:ext cx="469744" cy="259045"/>
    <xdr:sp macro="" textlink="">
      <xdr:nvSpPr>
        <xdr:cNvPr id="539" name="災害復旧事業費該当値テキスト"/>
        <xdr:cNvSpPr txBox="1"/>
      </xdr:nvSpPr>
      <xdr:spPr>
        <a:xfrm>
          <a:off x="16370300" y="65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162604</xdr:rowOff>
    </xdr:from>
    <xdr:to>
      <xdr:col>81</xdr:col>
      <xdr:colOff>101600</xdr:colOff>
      <xdr:row>37</xdr:row>
      <xdr:rowOff>92754</xdr:rowOff>
    </xdr:to>
    <xdr:sp macro="" textlink="">
      <xdr:nvSpPr>
        <xdr:cNvPr id="540" name="楕円 539"/>
        <xdr:cNvSpPr/>
      </xdr:nvSpPr>
      <xdr:spPr>
        <a:xfrm>
          <a:off x="15430500" y="6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109281</xdr:rowOff>
    </xdr:from>
    <xdr:ext cx="534377" cy="259045"/>
    <xdr:sp macro="" textlink="">
      <xdr:nvSpPr>
        <xdr:cNvPr id="541" name="テキスト ボックス 540"/>
        <xdr:cNvSpPr txBox="1"/>
      </xdr:nvSpPr>
      <xdr:spPr>
        <a:xfrm>
          <a:off x="15214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65849</xdr:rowOff>
    </xdr:from>
    <xdr:to>
      <xdr:col>76</xdr:col>
      <xdr:colOff>165100</xdr:colOff>
      <xdr:row>36</xdr:row>
      <xdr:rowOff>167449</xdr:rowOff>
    </xdr:to>
    <xdr:sp macro="" textlink="">
      <xdr:nvSpPr>
        <xdr:cNvPr id="542" name="楕円 541"/>
        <xdr:cNvSpPr/>
      </xdr:nvSpPr>
      <xdr:spPr>
        <a:xfrm>
          <a:off x="14541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12526</xdr:rowOff>
    </xdr:from>
    <xdr:ext cx="534377" cy="259045"/>
    <xdr:sp macro="" textlink="">
      <xdr:nvSpPr>
        <xdr:cNvPr id="543" name="テキスト ボックス 542"/>
        <xdr:cNvSpPr txBox="1"/>
      </xdr:nvSpPr>
      <xdr:spPr>
        <a:xfrm>
          <a:off x="14325111" y="60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126543</xdr:rowOff>
    </xdr:from>
    <xdr:to>
      <xdr:col>72</xdr:col>
      <xdr:colOff>38100</xdr:colOff>
      <xdr:row>39</xdr:row>
      <xdr:rowOff>56693</xdr:rowOff>
    </xdr:to>
    <xdr:sp macro="" textlink="">
      <xdr:nvSpPr>
        <xdr:cNvPr id="544" name="楕円 543"/>
        <xdr:cNvSpPr/>
      </xdr:nvSpPr>
      <xdr:spPr>
        <a:xfrm>
          <a:off x="13652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47820</xdr:rowOff>
    </xdr:from>
    <xdr:ext cx="469744" cy="259045"/>
    <xdr:sp macro="" textlink="">
      <xdr:nvSpPr>
        <xdr:cNvPr id="545" name="テキスト ボックス 544"/>
        <xdr:cNvSpPr txBox="1"/>
      </xdr:nvSpPr>
      <xdr:spPr>
        <a:xfrm>
          <a:off x="13468428" y="67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145307</xdr:rowOff>
    </xdr:from>
    <xdr:to>
      <xdr:col>67</xdr:col>
      <xdr:colOff>101600</xdr:colOff>
      <xdr:row>39</xdr:row>
      <xdr:rowOff>75457</xdr:rowOff>
    </xdr:to>
    <xdr:sp macro="" textlink="">
      <xdr:nvSpPr>
        <xdr:cNvPr id="546" name="楕円 545"/>
        <xdr:cNvSpPr/>
      </xdr:nvSpPr>
      <xdr:spPr>
        <a:xfrm>
          <a:off x="12763500" y="66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66584</xdr:rowOff>
    </xdr:from>
    <xdr:ext cx="469744" cy="259045"/>
    <xdr:sp macro="" textlink="">
      <xdr:nvSpPr>
        <xdr:cNvPr id="547" name="テキスト ボックス 546"/>
        <xdr:cNvSpPr txBox="1"/>
      </xdr:nvSpPr>
      <xdr:spPr>
        <a:xfrm>
          <a:off x="12579428" y="67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153210</xdr:rowOff>
    </xdr:from>
    <xdr:to>
      <xdr:col>85</xdr:col>
      <xdr:colOff>127000</xdr:colOff>
      <xdr:row>75</xdr:row>
      <xdr:rowOff>14405</xdr:rowOff>
    </xdr:to>
    <xdr:cxnSp macro="">
      <xdr:nvCxnSpPr>
        <xdr:cNvPr id="625" name="直線コネクタ 624"/>
        <xdr:cNvCxnSpPr/>
      </xdr:nvCxnSpPr>
      <xdr:spPr>
        <a:xfrm>
          <a:off x="15481300" y="12840510"/>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127181</xdr:rowOff>
    </xdr:from>
    <xdr:to>
      <xdr:col>81</xdr:col>
      <xdr:colOff>50800</xdr:colOff>
      <xdr:row>74</xdr:row>
      <xdr:rowOff>153210</xdr:rowOff>
    </xdr:to>
    <xdr:cxnSp macro="">
      <xdr:nvCxnSpPr>
        <xdr:cNvPr id="628" name="直線コネクタ 627"/>
        <xdr:cNvCxnSpPr/>
      </xdr:nvCxnSpPr>
      <xdr:spPr>
        <a:xfrm>
          <a:off x="14592300" y="12814481"/>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97874</xdr:rowOff>
    </xdr:from>
    <xdr:to>
      <xdr:col>76</xdr:col>
      <xdr:colOff>114300</xdr:colOff>
      <xdr:row>74</xdr:row>
      <xdr:rowOff>127181</xdr:rowOff>
    </xdr:to>
    <xdr:cxnSp macro="">
      <xdr:nvCxnSpPr>
        <xdr:cNvPr id="631" name="直線コネクタ 630"/>
        <xdr:cNvCxnSpPr/>
      </xdr:nvCxnSpPr>
      <xdr:spPr>
        <a:xfrm>
          <a:off x="13703300" y="12785174"/>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125671</xdr:rowOff>
    </xdr:from>
    <xdr:to>
      <xdr:col>71</xdr:col>
      <xdr:colOff>177800</xdr:colOff>
      <xdr:row>74</xdr:row>
      <xdr:rowOff>97874</xdr:rowOff>
    </xdr:to>
    <xdr:cxnSp macro="">
      <xdr:nvCxnSpPr>
        <xdr:cNvPr id="634" name="直線コネクタ 633"/>
        <xdr:cNvCxnSpPr/>
      </xdr:nvCxnSpPr>
      <xdr:spPr>
        <a:xfrm>
          <a:off x="12814300" y="12641521"/>
          <a:ext cx="889000" cy="1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135055</xdr:rowOff>
    </xdr:from>
    <xdr:to>
      <xdr:col>85</xdr:col>
      <xdr:colOff>177800</xdr:colOff>
      <xdr:row>75</xdr:row>
      <xdr:rowOff>65205</xdr:rowOff>
    </xdr:to>
    <xdr:sp macro="" textlink="">
      <xdr:nvSpPr>
        <xdr:cNvPr id="644" name="楕円 643"/>
        <xdr:cNvSpPr/>
      </xdr:nvSpPr>
      <xdr:spPr>
        <a:xfrm>
          <a:off x="16268700" y="128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157932</xdr:rowOff>
    </xdr:from>
    <xdr:ext cx="534377" cy="259045"/>
    <xdr:sp macro="" textlink="">
      <xdr:nvSpPr>
        <xdr:cNvPr id="645" name="公債費該当値テキスト"/>
        <xdr:cNvSpPr txBox="1"/>
      </xdr:nvSpPr>
      <xdr:spPr>
        <a:xfrm>
          <a:off x="16370300" y="126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102410</xdr:rowOff>
    </xdr:from>
    <xdr:to>
      <xdr:col>81</xdr:col>
      <xdr:colOff>101600</xdr:colOff>
      <xdr:row>75</xdr:row>
      <xdr:rowOff>32560</xdr:rowOff>
    </xdr:to>
    <xdr:sp macro="" textlink="">
      <xdr:nvSpPr>
        <xdr:cNvPr id="646" name="楕円 645"/>
        <xdr:cNvSpPr/>
      </xdr:nvSpPr>
      <xdr:spPr>
        <a:xfrm>
          <a:off x="15430500" y="127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49087</xdr:rowOff>
    </xdr:from>
    <xdr:ext cx="534377" cy="259045"/>
    <xdr:sp macro="" textlink="">
      <xdr:nvSpPr>
        <xdr:cNvPr id="647" name="テキスト ボックス 646"/>
        <xdr:cNvSpPr txBox="1"/>
      </xdr:nvSpPr>
      <xdr:spPr>
        <a:xfrm>
          <a:off x="15214111" y="125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76381</xdr:rowOff>
    </xdr:from>
    <xdr:to>
      <xdr:col>76</xdr:col>
      <xdr:colOff>165100</xdr:colOff>
      <xdr:row>75</xdr:row>
      <xdr:rowOff>6531</xdr:rowOff>
    </xdr:to>
    <xdr:sp macro="" textlink="">
      <xdr:nvSpPr>
        <xdr:cNvPr id="648" name="楕円 647"/>
        <xdr:cNvSpPr/>
      </xdr:nvSpPr>
      <xdr:spPr>
        <a:xfrm>
          <a:off x="14541500" y="127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23058</xdr:rowOff>
    </xdr:from>
    <xdr:ext cx="599010" cy="259045"/>
    <xdr:sp macro="" textlink="">
      <xdr:nvSpPr>
        <xdr:cNvPr id="649" name="テキスト ボックス 648"/>
        <xdr:cNvSpPr txBox="1"/>
      </xdr:nvSpPr>
      <xdr:spPr>
        <a:xfrm>
          <a:off x="14292795" y="125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47074</xdr:rowOff>
    </xdr:from>
    <xdr:to>
      <xdr:col>72</xdr:col>
      <xdr:colOff>38100</xdr:colOff>
      <xdr:row>74</xdr:row>
      <xdr:rowOff>148674</xdr:rowOff>
    </xdr:to>
    <xdr:sp macro="" textlink="">
      <xdr:nvSpPr>
        <xdr:cNvPr id="650" name="楕円 649"/>
        <xdr:cNvSpPr/>
      </xdr:nvSpPr>
      <xdr:spPr>
        <a:xfrm>
          <a:off x="13652500" y="127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165201</xdr:rowOff>
    </xdr:from>
    <xdr:ext cx="599010" cy="259045"/>
    <xdr:sp macro="" textlink="">
      <xdr:nvSpPr>
        <xdr:cNvPr id="651" name="テキスト ボックス 650"/>
        <xdr:cNvSpPr txBox="1"/>
      </xdr:nvSpPr>
      <xdr:spPr>
        <a:xfrm>
          <a:off x="13403795" y="1250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74871</xdr:rowOff>
    </xdr:from>
    <xdr:to>
      <xdr:col>67</xdr:col>
      <xdr:colOff>101600</xdr:colOff>
      <xdr:row>74</xdr:row>
      <xdr:rowOff>5021</xdr:rowOff>
    </xdr:to>
    <xdr:sp macro="" textlink="">
      <xdr:nvSpPr>
        <xdr:cNvPr id="652" name="楕円 651"/>
        <xdr:cNvSpPr/>
      </xdr:nvSpPr>
      <xdr:spPr>
        <a:xfrm>
          <a:off x="12763500" y="125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21548</xdr:rowOff>
    </xdr:from>
    <xdr:ext cx="599010" cy="259045"/>
    <xdr:sp macro="" textlink="">
      <xdr:nvSpPr>
        <xdr:cNvPr id="653" name="テキスト ボックス 652"/>
        <xdr:cNvSpPr txBox="1"/>
      </xdr:nvSpPr>
      <xdr:spPr>
        <a:xfrm>
          <a:off x="12514795" y="12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122986</xdr:rowOff>
    </xdr:from>
    <xdr:to>
      <xdr:col>85</xdr:col>
      <xdr:colOff>127000</xdr:colOff>
      <xdr:row>98</xdr:row>
      <xdr:rowOff>134175</xdr:rowOff>
    </xdr:to>
    <xdr:cxnSp macro="">
      <xdr:nvCxnSpPr>
        <xdr:cNvPr id="682" name="直線コネクタ 681"/>
        <xdr:cNvCxnSpPr/>
      </xdr:nvCxnSpPr>
      <xdr:spPr>
        <a:xfrm flipV="1">
          <a:off x="15481300" y="16925086"/>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133731</xdr:rowOff>
    </xdr:from>
    <xdr:to>
      <xdr:col>81</xdr:col>
      <xdr:colOff>50800</xdr:colOff>
      <xdr:row>98</xdr:row>
      <xdr:rowOff>134175</xdr:rowOff>
    </xdr:to>
    <xdr:cxnSp macro="">
      <xdr:nvCxnSpPr>
        <xdr:cNvPr id="685" name="直線コネクタ 684"/>
        <xdr:cNvCxnSpPr/>
      </xdr:nvCxnSpPr>
      <xdr:spPr>
        <a:xfrm>
          <a:off x="14592300" y="1693583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165342</xdr:rowOff>
    </xdr:from>
    <xdr:to>
      <xdr:col>76</xdr:col>
      <xdr:colOff>114300</xdr:colOff>
      <xdr:row>98</xdr:row>
      <xdr:rowOff>133731</xdr:rowOff>
    </xdr:to>
    <xdr:cxnSp macro="">
      <xdr:nvCxnSpPr>
        <xdr:cNvPr id="688" name="直線コネクタ 687"/>
        <xdr:cNvCxnSpPr/>
      </xdr:nvCxnSpPr>
      <xdr:spPr>
        <a:xfrm>
          <a:off x="13703300" y="16795992"/>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165342</xdr:rowOff>
    </xdr:from>
    <xdr:to>
      <xdr:col>71</xdr:col>
      <xdr:colOff>177800</xdr:colOff>
      <xdr:row>98</xdr:row>
      <xdr:rowOff>156490</xdr:rowOff>
    </xdr:to>
    <xdr:cxnSp macro="">
      <xdr:nvCxnSpPr>
        <xdr:cNvPr id="691" name="直線コネクタ 690"/>
        <xdr:cNvCxnSpPr/>
      </xdr:nvCxnSpPr>
      <xdr:spPr>
        <a:xfrm flipV="1">
          <a:off x="12814300" y="16795992"/>
          <a:ext cx="889000" cy="1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72186</xdr:rowOff>
    </xdr:from>
    <xdr:to>
      <xdr:col>85</xdr:col>
      <xdr:colOff>177800</xdr:colOff>
      <xdr:row>99</xdr:row>
      <xdr:rowOff>2336</xdr:rowOff>
    </xdr:to>
    <xdr:sp macro="" textlink="">
      <xdr:nvSpPr>
        <xdr:cNvPr id="701" name="楕円 700"/>
        <xdr:cNvSpPr/>
      </xdr:nvSpPr>
      <xdr:spPr>
        <a:xfrm>
          <a:off x="162687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158563</xdr:rowOff>
    </xdr:from>
    <xdr:ext cx="469744" cy="259045"/>
    <xdr:sp macro="" textlink="">
      <xdr:nvSpPr>
        <xdr:cNvPr id="702" name="積立金該当値テキスト"/>
        <xdr:cNvSpPr txBox="1"/>
      </xdr:nvSpPr>
      <xdr:spPr>
        <a:xfrm>
          <a:off x="16370300" y="167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83375</xdr:rowOff>
    </xdr:from>
    <xdr:to>
      <xdr:col>81</xdr:col>
      <xdr:colOff>101600</xdr:colOff>
      <xdr:row>99</xdr:row>
      <xdr:rowOff>13525</xdr:rowOff>
    </xdr:to>
    <xdr:sp macro="" textlink="">
      <xdr:nvSpPr>
        <xdr:cNvPr id="703" name="楕円 702"/>
        <xdr:cNvSpPr/>
      </xdr:nvSpPr>
      <xdr:spPr>
        <a:xfrm>
          <a:off x="15430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4652</xdr:rowOff>
    </xdr:from>
    <xdr:ext cx="469744" cy="259045"/>
    <xdr:sp macro="" textlink="">
      <xdr:nvSpPr>
        <xdr:cNvPr id="704" name="テキスト ボックス 703"/>
        <xdr:cNvSpPr txBox="1"/>
      </xdr:nvSpPr>
      <xdr:spPr>
        <a:xfrm>
          <a:off x="15246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82931</xdr:rowOff>
    </xdr:from>
    <xdr:to>
      <xdr:col>76</xdr:col>
      <xdr:colOff>165100</xdr:colOff>
      <xdr:row>99</xdr:row>
      <xdr:rowOff>13081</xdr:rowOff>
    </xdr:to>
    <xdr:sp macro="" textlink="">
      <xdr:nvSpPr>
        <xdr:cNvPr id="705" name="楕円 704"/>
        <xdr:cNvSpPr/>
      </xdr:nvSpPr>
      <xdr:spPr>
        <a:xfrm>
          <a:off x="14541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4208</xdr:rowOff>
    </xdr:from>
    <xdr:ext cx="469744" cy="259045"/>
    <xdr:sp macro="" textlink="">
      <xdr:nvSpPr>
        <xdr:cNvPr id="706" name="テキスト ボックス 705"/>
        <xdr:cNvSpPr txBox="1"/>
      </xdr:nvSpPr>
      <xdr:spPr>
        <a:xfrm>
          <a:off x="14357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114542</xdr:rowOff>
    </xdr:from>
    <xdr:to>
      <xdr:col>72</xdr:col>
      <xdr:colOff>38100</xdr:colOff>
      <xdr:row>98</xdr:row>
      <xdr:rowOff>44692</xdr:rowOff>
    </xdr:to>
    <xdr:sp macro="" textlink="">
      <xdr:nvSpPr>
        <xdr:cNvPr id="707" name="楕円 706"/>
        <xdr:cNvSpPr/>
      </xdr:nvSpPr>
      <xdr:spPr>
        <a:xfrm>
          <a:off x="13652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61219</xdr:rowOff>
    </xdr:from>
    <xdr:ext cx="534377" cy="259045"/>
    <xdr:sp macro="" textlink="">
      <xdr:nvSpPr>
        <xdr:cNvPr id="708" name="テキスト ボックス 707"/>
        <xdr:cNvSpPr txBox="1"/>
      </xdr:nvSpPr>
      <xdr:spPr>
        <a:xfrm>
          <a:off x="13436111" y="1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105690</xdr:rowOff>
    </xdr:from>
    <xdr:to>
      <xdr:col>67</xdr:col>
      <xdr:colOff>101600</xdr:colOff>
      <xdr:row>99</xdr:row>
      <xdr:rowOff>35840</xdr:rowOff>
    </xdr:to>
    <xdr:sp macro="" textlink="">
      <xdr:nvSpPr>
        <xdr:cNvPr id="709" name="楕円 708"/>
        <xdr:cNvSpPr/>
      </xdr:nvSpPr>
      <xdr:spPr>
        <a:xfrm>
          <a:off x="12763500" y="16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26967</xdr:rowOff>
    </xdr:from>
    <xdr:ext cx="469744" cy="259045"/>
    <xdr:sp macro="" textlink="">
      <xdr:nvSpPr>
        <xdr:cNvPr id="710" name="テキスト ボックス 709"/>
        <xdr:cNvSpPr txBox="1"/>
      </xdr:nvSpPr>
      <xdr:spPr>
        <a:xfrm>
          <a:off x="12579428" y="1700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44793</xdr:rowOff>
    </xdr:from>
    <xdr:to>
      <xdr:col>116</xdr:col>
      <xdr:colOff>63500</xdr:colOff>
      <xdr:row>36</xdr:row>
      <xdr:rowOff>117640</xdr:rowOff>
    </xdr:to>
    <xdr:cxnSp macro="">
      <xdr:nvCxnSpPr>
        <xdr:cNvPr id="739" name="直線コネクタ 738"/>
        <xdr:cNvCxnSpPr/>
      </xdr:nvCxnSpPr>
      <xdr:spPr>
        <a:xfrm flipV="1">
          <a:off x="21323300" y="6216993"/>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92837</xdr:rowOff>
    </xdr:from>
    <xdr:to>
      <xdr:col>111</xdr:col>
      <xdr:colOff>177800</xdr:colOff>
      <xdr:row>36</xdr:row>
      <xdr:rowOff>117640</xdr:rowOff>
    </xdr:to>
    <xdr:cxnSp macro="">
      <xdr:nvCxnSpPr>
        <xdr:cNvPr id="742" name="直線コネクタ 741"/>
        <xdr:cNvCxnSpPr/>
      </xdr:nvCxnSpPr>
      <xdr:spPr>
        <a:xfrm>
          <a:off x="20434300" y="626503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92837</xdr:rowOff>
    </xdr:from>
    <xdr:to>
      <xdr:col>107</xdr:col>
      <xdr:colOff>50800</xdr:colOff>
      <xdr:row>38</xdr:row>
      <xdr:rowOff>23495</xdr:rowOff>
    </xdr:to>
    <xdr:cxnSp macro="">
      <xdr:nvCxnSpPr>
        <xdr:cNvPr id="745" name="直線コネクタ 744"/>
        <xdr:cNvCxnSpPr/>
      </xdr:nvCxnSpPr>
      <xdr:spPr>
        <a:xfrm flipV="1">
          <a:off x="19545300" y="6265037"/>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23495</xdr:rowOff>
    </xdr:from>
    <xdr:to>
      <xdr:col>102</xdr:col>
      <xdr:colOff>114300</xdr:colOff>
      <xdr:row>38</xdr:row>
      <xdr:rowOff>30734</xdr:rowOff>
    </xdr:to>
    <xdr:cxnSp macro="">
      <xdr:nvCxnSpPr>
        <xdr:cNvPr id="748" name="直線コネクタ 747"/>
        <xdr:cNvCxnSpPr/>
      </xdr:nvCxnSpPr>
      <xdr:spPr>
        <a:xfrm flipV="1">
          <a:off x="18656300" y="6538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165443</xdr:rowOff>
    </xdr:from>
    <xdr:to>
      <xdr:col>116</xdr:col>
      <xdr:colOff>114300</xdr:colOff>
      <xdr:row>36</xdr:row>
      <xdr:rowOff>95593</xdr:rowOff>
    </xdr:to>
    <xdr:sp macro="" textlink="">
      <xdr:nvSpPr>
        <xdr:cNvPr id="758" name="楕円 757"/>
        <xdr:cNvSpPr/>
      </xdr:nvSpPr>
      <xdr:spPr>
        <a:xfrm>
          <a:off x="22110700" y="61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16870</xdr:rowOff>
    </xdr:from>
    <xdr:ext cx="534377" cy="259045"/>
    <xdr:sp macro="" textlink="">
      <xdr:nvSpPr>
        <xdr:cNvPr id="759" name="投資及び出資金該当値テキスト"/>
        <xdr:cNvSpPr txBox="1"/>
      </xdr:nvSpPr>
      <xdr:spPr>
        <a:xfrm>
          <a:off x="22212300" y="60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66840</xdr:rowOff>
    </xdr:from>
    <xdr:to>
      <xdr:col>112</xdr:col>
      <xdr:colOff>38100</xdr:colOff>
      <xdr:row>36</xdr:row>
      <xdr:rowOff>168440</xdr:rowOff>
    </xdr:to>
    <xdr:sp macro="" textlink="">
      <xdr:nvSpPr>
        <xdr:cNvPr id="760" name="楕円 759"/>
        <xdr:cNvSpPr/>
      </xdr:nvSpPr>
      <xdr:spPr>
        <a:xfrm>
          <a:off x="21272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13517</xdr:rowOff>
    </xdr:from>
    <xdr:ext cx="534377" cy="259045"/>
    <xdr:sp macro="" textlink="">
      <xdr:nvSpPr>
        <xdr:cNvPr id="761" name="テキスト ボックス 760"/>
        <xdr:cNvSpPr txBox="1"/>
      </xdr:nvSpPr>
      <xdr:spPr>
        <a:xfrm>
          <a:off x="21056111" y="60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42037</xdr:rowOff>
    </xdr:from>
    <xdr:to>
      <xdr:col>107</xdr:col>
      <xdr:colOff>101600</xdr:colOff>
      <xdr:row>36</xdr:row>
      <xdr:rowOff>143637</xdr:rowOff>
    </xdr:to>
    <xdr:sp macro="" textlink="">
      <xdr:nvSpPr>
        <xdr:cNvPr id="762" name="楕円 761"/>
        <xdr:cNvSpPr/>
      </xdr:nvSpPr>
      <xdr:spPr>
        <a:xfrm>
          <a:off x="20383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160164</xdr:rowOff>
    </xdr:from>
    <xdr:ext cx="534377" cy="259045"/>
    <xdr:sp macro="" textlink="">
      <xdr:nvSpPr>
        <xdr:cNvPr id="763" name="テキスト ボックス 762"/>
        <xdr:cNvSpPr txBox="1"/>
      </xdr:nvSpPr>
      <xdr:spPr>
        <a:xfrm>
          <a:off x="20167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144145</xdr:rowOff>
    </xdr:from>
    <xdr:to>
      <xdr:col>102</xdr:col>
      <xdr:colOff>165100</xdr:colOff>
      <xdr:row>38</xdr:row>
      <xdr:rowOff>74295</xdr:rowOff>
    </xdr:to>
    <xdr:sp macro="" textlink="">
      <xdr:nvSpPr>
        <xdr:cNvPr id="764" name="楕円 763"/>
        <xdr:cNvSpPr/>
      </xdr:nvSpPr>
      <xdr:spPr>
        <a:xfrm>
          <a:off x="19494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90822</xdr:rowOff>
    </xdr:from>
    <xdr:ext cx="469744" cy="259045"/>
    <xdr:sp macro="" textlink="">
      <xdr:nvSpPr>
        <xdr:cNvPr id="765" name="テキスト ボックス 764"/>
        <xdr:cNvSpPr txBox="1"/>
      </xdr:nvSpPr>
      <xdr:spPr>
        <a:xfrm>
          <a:off x="19310428" y="62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151384</xdr:rowOff>
    </xdr:from>
    <xdr:to>
      <xdr:col>98</xdr:col>
      <xdr:colOff>38100</xdr:colOff>
      <xdr:row>38</xdr:row>
      <xdr:rowOff>81535</xdr:rowOff>
    </xdr:to>
    <xdr:sp macro="" textlink="">
      <xdr:nvSpPr>
        <xdr:cNvPr id="766" name="楕円 765"/>
        <xdr:cNvSpPr/>
      </xdr:nvSpPr>
      <xdr:spPr>
        <a:xfrm>
          <a:off x="18605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98061</xdr:rowOff>
    </xdr:from>
    <xdr:ext cx="469744" cy="259045"/>
    <xdr:sp macro="" textlink="">
      <xdr:nvSpPr>
        <xdr:cNvPr id="767" name="テキスト ボックス 766"/>
        <xdr:cNvSpPr txBox="1"/>
      </xdr:nvSpPr>
      <xdr:spPr>
        <a:xfrm>
          <a:off x="18421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36282</xdr:rowOff>
    </xdr:from>
    <xdr:to>
      <xdr:col>116</xdr:col>
      <xdr:colOff>63500</xdr:colOff>
      <xdr:row>58</xdr:row>
      <xdr:rowOff>41494</xdr:rowOff>
    </xdr:to>
    <xdr:cxnSp macro="">
      <xdr:nvCxnSpPr>
        <xdr:cNvPr id="794" name="直線コネクタ 793"/>
        <xdr:cNvCxnSpPr/>
      </xdr:nvCxnSpPr>
      <xdr:spPr>
        <a:xfrm>
          <a:off x="21323300" y="998038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36282</xdr:rowOff>
    </xdr:from>
    <xdr:to>
      <xdr:col>111</xdr:col>
      <xdr:colOff>177800</xdr:colOff>
      <xdr:row>58</xdr:row>
      <xdr:rowOff>36876</xdr:rowOff>
    </xdr:to>
    <xdr:cxnSp macro="">
      <xdr:nvCxnSpPr>
        <xdr:cNvPr id="797" name="直線コネクタ 796"/>
        <xdr:cNvCxnSpPr/>
      </xdr:nvCxnSpPr>
      <xdr:spPr>
        <a:xfrm flipV="1">
          <a:off x="20434300" y="998038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31664</xdr:rowOff>
    </xdr:from>
    <xdr:to>
      <xdr:col>107</xdr:col>
      <xdr:colOff>50800</xdr:colOff>
      <xdr:row>58</xdr:row>
      <xdr:rowOff>36876</xdr:rowOff>
    </xdr:to>
    <xdr:cxnSp macro="">
      <xdr:nvCxnSpPr>
        <xdr:cNvPr id="800" name="直線コネクタ 799"/>
        <xdr:cNvCxnSpPr/>
      </xdr:nvCxnSpPr>
      <xdr:spPr>
        <a:xfrm>
          <a:off x="19545300" y="997576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31664</xdr:rowOff>
    </xdr:from>
    <xdr:to>
      <xdr:col>102</xdr:col>
      <xdr:colOff>114300</xdr:colOff>
      <xdr:row>58</xdr:row>
      <xdr:rowOff>33813</xdr:rowOff>
    </xdr:to>
    <xdr:cxnSp macro="">
      <xdr:nvCxnSpPr>
        <xdr:cNvPr id="803" name="直線コネクタ 802"/>
        <xdr:cNvCxnSpPr/>
      </xdr:nvCxnSpPr>
      <xdr:spPr>
        <a:xfrm flipV="1">
          <a:off x="18656300" y="997576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162144</xdr:rowOff>
    </xdr:from>
    <xdr:to>
      <xdr:col>116</xdr:col>
      <xdr:colOff>114300</xdr:colOff>
      <xdr:row>58</xdr:row>
      <xdr:rowOff>92294</xdr:rowOff>
    </xdr:to>
    <xdr:sp macro="" textlink="">
      <xdr:nvSpPr>
        <xdr:cNvPr id="813" name="楕円 812"/>
        <xdr:cNvSpPr/>
      </xdr:nvSpPr>
      <xdr:spPr>
        <a:xfrm>
          <a:off x="22110700" y="99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77071</xdr:rowOff>
    </xdr:from>
    <xdr:ext cx="469744" cy="259045"/>
    <xdr:sp macro="" textlink="">
      <xdr:nvSpPr>
        <xdr:cNvPr id="814" name="貸付金該当値テキスト"/>
        <xdr:cNvSpPr txBox="1"/>
      </xdr:nvSpPr>
      <xdr:spPr>
        <a:xfrm>
          <a:off x="22212300" y="98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156932</xdr:rowOff>
    </xdr:from>
    <xdr:to>
      <xdr:col>112</xdr:col>
      <xdr:colOff>38100</xdr:colOff>
      <xdr:row>58</xdr:row>
      <xdr:rowOff>87082</xdr:rowOff>
    </xdr:to>
    <xdr:sp macro="" textlink="">
      <xdr:nvSpPr>
        <xdr:cNvPr id="815" name="楕円 814"/>
        <xdr:cNvSpPr/>
      </xdr:nvSpPr>
      <xdr:spPr>
        <a:xfrm>
          <a:off x="21272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78209</xdr:rowOff>
    </xdr:from>
    <xdr:ext cx="469744" cy="259045"/>
    <xdr:sp macro="" textlink="">
      <xdr:nvSpPr>
        <xdr:cNvPr id="816" name="テキスト ボックス 815"/>
        <xdr:cNvSpPr txBox="1"/>
      </xdr:nvSpPr>
      <xdr:spPr>
        <a:xfrm>
          <a:off x="21088428"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157526</xdr:rowOff>
    </xdr:from>
    <xdr:to>
      <xdr:col>107</xdr:col>
      <xdr:colOff>101600</xdr:colOff>
      <xdr:row>58</xdr:row>
      <xdr:rowOff>87676</xdr:rowOff>
    </xdr:to>
    <xdr:sp macro="" textlink="">
      <xdr:nvSpPr>
        <xdr:cNvPr id="817" name="楕円 816"/>
        <xdr:cNvSpPr/>
      </xdr:nvSpPr>
      <xdr:spPr>
        <a:xfrm>
          <a:off x="20383500" y="99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78803</xdr:rowOff>
    </xdr:from>
    <xdr:ext cx="469744" cy="259045"/>
    <xdr:sp macro="" textlink="">
      <xdr:nvSpPr>
        <xdr:cNvPr id="818" name="テキスト ボックス 817"/>
        <xdr:cNvSpPr txBox="1"/>
      </xdr:nvSpPr>
      <xdr:spPr>
        <a:xfrm>
          <a:off x="20199428" y="100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152314</xdr:rowOff>
    </xdr:from>
    <xdr:to>
      <xdr:col>102</xdr:col>
      <xdr:colOff>165100</xdr:colOff>
      <xdr:row>58</xdr:row>
      <xdr:rowOff>82464</xdr:rowOff>
    </xdr:to>
    <xdr:sp macro="" textlink="">
      <xdr:nvSpPr>
        <xdr:cNvPr id="819" name="楕円 818"/>
        <xdr:cNvSpPr/>
      </xdr:nvSpPr>
      <xdr:spPr>
        <a:xfrm>
          <a:off x="19494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73591</xdr:rowOff>
    </xdr:from>
    <xdr:ext cx="469744" cy="259045"/>
    <xdr:sp macro="" textlink="">
      <xdr:nvSpPr>
        <xdr:cNvPr id="820" name="テキスト ボックス 819"/>
        <xdr:cNvSpPr txBox="1"/>
      </xdr:nvSpPr>
      <xdr:spPr>
        <a:xfrm>
          <a:off x="19310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154463</xdr:rowOff>
    </xdr:from>
    <xdr:to>
      <xdr:col>98</xdr:col>
      <xdr:colOff>38100</xdr:colOff>
      <xdr:row>58</xdr:row>
      <xdr:rowOff>84613</xdr:rowOff>
    </xdr:to>
    <xdr:sp macro="" textlink="">
      <xdr:nvSpPr>
        <xdr:cNvPr id="821" name="楕円 820"/>
        <xdr:cNvSpPr/>
      </xdr:nvSpPr>
      <xdr:spPr>
        <a:xfrm>
          <a:off x="18605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75740</xdr:rowOff>
    </xdr:from>
    <xdr:ext cx="469744" cy="259045"/>
    <xdr:sp macro="" textlink="">
      <xdr:nvSpPr>
        <xdr:cNvPr id="822" name="テキスト ボックス 821"/>
        <xdr:cNvSpPr txBox="1"/>
      </xdr:nvSpPr>
      <xdr:spPr>
        <a:xfrm>
          <a:off x="18421428" y="1001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96838</xdr:rowOff>
    </xdr:from>
    <xdr:to>
      <xdr:col>116</xdr:col>
      <xdr:colOff>63500</xdr:colOff>
      <xdr:row>75</xdr:row>
      <xdr:rowOff>90818</xdr:rowOff>
    </xdr:to>
    <xdr:cxnSp macro="">
      <xdr:nvCxnSpPr>
        <xdr:cNvPr id="852" name="直線コネクタ 851"/>
        <xdr:cNvCxnSpPr/>
      </xdr:nvCxnSpPr>
      <xdr:spPr>
        <a:xfrm>
          <a:off x="21323300" y="12441238"/>
          <a:ext cx="8382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96838</xdr:rowOff>
    </xdr:from>
    <xdr:to>
      <xdr:col>111</xdr:col>
      <xdr:colOff>177800</xdr:colOff>
      <xdr:row>72</xdr:row>
      <xdr:rowOff>155797</xdr:rowOff>
    </xdr:to>
    <xdr:cxnSp macro="">
      <xdr:nvCxnSpPr>
        <xdr:cNvPr id="855" name="直線コネクタ 854"/>
        <xdr:cNvCxnSpPr/>
      </xdr:nvCxnSpPr>
      <xdr:spPr>
        <a:xfrm flipV="1">
          <a:off x="20434300" y="12441238"/>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168142</xdr:rowOff>
    </xdr:from>
    <xdr:to>
      <xdr:col>107</xdr:col>
      <xdr:colOff>50800</xdr:colOff>
      <xdr:row>72</xdr:row>
      <xdr:rowOff>155797</xdr:rowOff>
    </xdr:to>
    <xdr:cxnSp macro="">
      <xdr:nvCxnSpPr>
        <xdr:cNvPr id="858" name="直線コネクタ 857"/>
        <xdr:cNvCxnSpPr/>
      </xdr:nvCxnSpPr>
      <xdr:spPr>
        <a:xfrm>
          <a:off x="19545300" y="1234109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168142</xdr:rowOff>
    </xdr:from>
    <xdr:to>
      <xdr:col>102</xdr:col>
      <xdr:colOff>114300</xdr:colOff>
      <xdr:row>72</xdr:row>
      <xdr:rowOff>76930</xdr:rowOff>
    </xdr:to>
    <xdr:cxnSp macro="">
      <xdr:nvCxnSpPr>
        <xdr:cNvPr id="861" name="直線コネクタ 860"/>
        <xdr:cNvCxnSpPr/>
      </xdr:nvCxnSpPr>
      <xdr:spPr>
        <a:xfrm flipV="1">
          <a:off x="18656300" y="123410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40018</xdr:rowOff>
    </xdr:from>
    <xdr:to>
      <xdr:col>116</xdr:col>
      <xdr:colOff>114300</xdr:colOff>
      <xdr:row>75</xdr:row>
      <xdr:rowOff>141618</xdr:rowOff>
    </xdr:to>
    <xdr:sp macro="" textlink="">
      <xdr:nvSpPr>
        <xdr:cNvPr id="871" name="楕円 870"/>
        <xdr:cNvSpPr/>
      </xdr:nvSpPr>
      <xdr:spPr>
        <a:xfrm>
          <a:off x="221107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62895</xdr:rowOff>
    </xdr:from>
    <xdr:ext cx="534377" cy="259045"/>
    <xdr:sp macro="" textlink="">
      <xdr:nvSpPr>
        <xdr:cNvPr id="872" name="繰出金該当値テキスト"/>
        <xdr:cNvSpPr txBox="1"/>
      </xdr:nvSpPr>
      <xdr:spPr>
        <a:xfrm>
          <a:off x="22212300"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46038</xdr:rowOff>
    </xdr:from>
    <xdr:to>
      <xdr:col>112</xdr:col>
      <xdr:colOff>38100</xdr:colOff>
      <xdr:row>72</xdr:row>
      <xdr:rowOff>147638</xdr:rowOff>
    </xdr:to>
    <xdr:sp macro="" textlink="">
      <xdr:nvSpPr>
        <xdr:cNvPr id="873" name="楕円 872"/>
        <xdr:cNvSpPr/>
      </xdr:nvSpPr>
      <xdr:spPr>
        <a:xfrm>
          <a:off x="21272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164165</xdr:rowOff>
    </xdr:from>
    <xdr:ext cx="534377" cy="259045"/>
    <xdr:sp macro="" textlink="">
      <xdr:nvSpPr>
        <xdr:cNvPr id="874" name="テキスト ボックス 873"/>
        <xdr:cNvSpPr txBox="1"/>
      </xdr:nvSpPr>
      <xdr:spPr>
        <a:xfrm>
          <a:off x="21056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104997</xdr:rowOff>
    </xdr:from>
    <xdr:to>
      <xdr:col>107</xdr:col>
      <xdr:colOff>101600</xdr:colOff>
      <xdr:row>73</xdr:row>
      <xdr:rowOff>35147</xdr:rowOff>
    </xdr:to>
    <xdr:sp macro="" textlink="">
      <xdr:nvSpPr>
        <xdr:cNvPr id="875" name="楕円 874"/>
        <xdr:cNvSpPr/>
      </xdr:nvSpPr>
      <xdr:spPr>
        <a:xfrm>
          <a:off x="20383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51674</xdr:rowOff>
    </xdr:from>
    <xdr:ext cx="534377" cy="259045"/>
    <xdr:sp macro="" textlink="">
      <xdr:nvSpPr>
        <xdr:cNvPr id="876" name="テキスト ボックス 875"/>
        <xdr:cNvSpPr txBox="1"/>
      </xdr:nvSpPr>
      <xdr:spPr>
        <a:xfrm>
          <a:off x="20167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117342</xdr:rowOff>
    </xdr:from>
    <xdr:to>
      <xdr:col>102</xdr:col>
      <xdr:colOff>165100</xdr:colOff>
      <xdr:row>72</xdr:row>
      <xdr:rowOff>47492</xdr:rowOff>
    </xdr:to>
    <xdr:sp macro="" textlink="">
      <xdr:nvSpPr>
        <xdr:cNvPr id="877" name="楕円 876"/>
        <xdr:cNvSpPr/>
      </xdr:nvSpPr>
      <xdr:spPr>
        <a:xfrm>
          <a:off x="19494500" y="12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64019</xdr:rowOff>
    </xdr:from>
    <xdr:ext cx="534377" cy="259045"/>
    <xdr:sp macro="" textlink="">
      <xdr:nvSpPr>
        <xdr:cNvPr id="878" name="テキスト ボックス 877"/>
        <xdr:cNvSpPr txBox="1"/>
      </xdr:nvSpPr>
      <xdr:spPr>
        <a:xfrm>
          <a:off x="19278111" y="120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26130</xdr:rowOff>
    </xdr:from>
    <xdr:to>
      <xdr:col>98</xdr:col>
      <xdr:colOff>38100</xdr:colOff>
      <xdr:row>72</xdr:row>
      <xdr:rowOff>127730</xdr:rowOff>
    </xdr:to>
    <xdr:sp macro="" textlink="">
      <xdr:nvSpPr>
        <xdr:cNvPr id="879" name="楕円 878"/>
        <xdr:cNvSpPr/>
      </xdr:nvSpPr>
      <xdr:spPr>
        <a:xfrm>
          <a:off x="18605500" y="12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144257</xdr:rowOff>
    </xdr:from>
    <xdr:ext cx="534377" cy="259045"/>
    <xdr:sp macro="" textlink="">
      <xdr:nvSpPr>
        <xdr:cNvPr id="880" name="テキスト ボックス 879"/>
        <xdr:cNvSpPr txBox="1"/>
      </xdr:nvSpPr>
      <xdr:spPr>
        <a:xfrm>
          <a:off x="18389111" y="121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人当たりの普通建設事業が</a:t>
          </a:r>
          <a:r>
            <a:rPr kumimoji="1" lang="en-US" altLang="ja-JP" sz="1100">
              <a:solidFill>
                <a:schemeClr val="dk1"/>
              </a:solidFill>
              <a:effectLst/>
              <a:latin typeface="+mn-lt"/>
              <a:ea typeface="+mn-ea"/>
              <a:cs typeface="+mn-cs"/>
            </a:rPr>
            <a:t>114,640</a:t>
          </a:r>
          <a:r>
            <a:rPr kumimoji="1" lang="ja-JP" altLang="ja-JP" sz="1100">
              <a:solidFill>
                <a:schemeClr val="dk1"/>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110,510</a:t>
          </a:r>
          <a:r>
            <a:rPr kumimoji="1" lang="ja-JP" altLang="ja-JP" sz="1100">
              <a:solidFill>
                <a:schemeClr val="dk1"/>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93,943</a:t>
          </a:r>
          <a:r>
            <a:rPr kumimoji="1" lang="ja-JP" altLang="ja-JP" sz="1100">
              <a:solidFill>
                <a:schemeClr val="dk1"/>
              </a:solidFill>
              <a:effectLst/>
              <a:latin typeface="+mn-lt"/>
              <a:ea typeface="+mn-ea"/>
              <a:cs typeface="+mn-cs"/>
            </a:rPr>
            <a:t>円と類似団体を上回っている。</a:t>
          </a:r>
          <a:endParaRPr lang="ja-JP" altLang="ja-JP" sz="1400">
            <a:effectLst/>
          </a:endParaRPr>
        </a:p>
        <a:p>
          <a:r>
            <a:rPr kumimoji="1" lang="ja-JP" altLang="ja-JP" sz="1100">
              <a:solidFill>
                <a:schemeClr val="dk1"/>
              </a:solidFill>
              <a:effectLst/>
              <a:latin typeface="+mn-lt"/>
              <a:ea typeface="+mn-ea"/>
              <a:cs typeface="+mn-cs"/>
            </a:rPr>
            <a:t>　今後は普通交付税の合併算定替終了や人口減少による交付額の減少に対応するため、職員定数の適正化や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109982</xdr:rowOff>
    </xdr:from>
    <xdr:to>
      <xdr:col>24</xdr:col>
      <xdr:colOff>63500</xdr:colOff>
      <xdr:row>37</xdr:row>
      <xdr:rowOff>130883</xdr:rowOff>
    </xdr:to>
    <xdr:cxnSp macro="">
      <xdr:nvCxnSpPr>
        <xdr:cNvPr id="63" name="直線コネクタ 62"/>
        <xdr:cNvCxnSpPr/>
      </xdr:nvCxnSpPr>
      <xdr:spPr>
        <a:xfrm flipV="1">
          <a:off x="3797300" y="6453632"/>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130883</xdr:rowOff>
    </xdr:from>
    <xdr:to>
      <xdr:col>19</xdr:col>
      <xdr:colOff>177800</xdr:colOff>
      <xdr:row>37</xdr:row>
      <xdr:rowOff>150804</xdr:rowOff>
    </xdr:to>
    <xdr:cxnSp macro="">
      <xdr:nvCxnSpPr>
        <xdr:cNvPr id="66" name="直線コネクタ 65"/>
        <xdr:cNvCxnSpPr/>
      </xdr:nvCxnSpPr>
      <xdr:spPr>
        <a:xfrm flipV="1">
          <a:off x="2908300" y="64745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150804</xdr:rowOff>
    </xdr:from>
    <xdr:to>
      <xdr:col>15</xdr:col>
      <xdr:colOff>50800</xdr:colOff>
      <xdr:row>37</xdr:row>
      <xdr:rowOff>162560</xdr:rowOff>
    </xdr:to>
    <xdr:cxnSp macro="">
      <xdr:nvCxnSpPr>
        <xdr:cNvPr id="69" name="直線コネクタ 68"/>
        <xdr:cNvCxnSpPr/>
      </xdr:nvCxnSpPr>
      <xdr:spPr>
        <a:xfrm flipV="1">
          <a:off x="2019300" y="649445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162560</xdr:rowOff>
    </xdr:from>
    <xdr:to>
      <xdr:col>10</xdr:col>
      <xdr:colOff>114300</xdr:colOff>
      <xdr:row>38</xdr:row>
      <xdr:rowOff>24094</xdr:rowOff>
    </xdr:to>
    <xdr:cxnSp macro="">
      <xdr:nvCxnSpPr>
        <xdr:cNvPr id="72" name="直線コネクタ 71"/>
        <xdr:cNvCxnSpPr/>
      </xdr:nvCxnSpPr>
      <xdr:spPr>
        <a:xfrm flipV="1">
          <a:off x="1130300" y="6506210"/>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59182</xdr:rowOff>
    </xdr:from>
    <xdr:to>
      <xdr:col>24</xdr:col>
      <xdr:colOff>114300</xdr:colOff>
      <xdr:row>37</xdr:row>
      <xdr:rowOff>160782</xdr:rowOff>
    </xdr:to>
    <xdr:sp macro="" textlink="">
      <xdr:nvSpPr>
        <xdr:cNvPr id="82" name="楕円 81"/>
        <xdr:cNvSpPr/>
      </xdr:nvSpPr>
      <xdr:spPr>
        <a:xfrm>
          <a:off x="4584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37609</xdr:rowOff>
    </xdr:from>
    <xdr:ext cx="469744" cy="259045"/>
    <xdr:sp macro="" textlink="">
      <xdr:nvSpPr>
        <xdr:cNvPr id="83" name="議会費該当値テキスト"/>
        <xdr:cNvSpPr txBox="1"/>
      </xdr:nvSpPr>
      <xdr:spPr>
        <a:xfrm>
          <a:off x="4686300"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80083</xdr:rowOff>
    </xdr:from>
    <xdr:to>
      <xdr:col>20</xdr:col>
      <xdr:colOff>38100</xdr:colOff>
      <xdr:row>38</xdr:row>
      <xdr:rowOff>10233</xdr:rowOff>
    </xdr:to>
    <xdr:sp macro="" textlink="">
      <xdr:nvSpPr>
        <xdr:cNvPr id="84" name="楕円 83"/>
        <xdr:cNvSpPr/>
      </xdr:nvSpPr>
      <xdr:spPr>
        <a:xfrm>
          <a:off x="3746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1360</xdr:rowOff>
    </xdr:from>
    <xdr:ext cx="469744" cy="259045"/>
    <xdr:sp macro="" textlink="">
      <xdr:nvSpPr>
        <xdr:cNvPr id="85" name="テキスト ボックス 84"/>
        <xdr:cNvSpPr txBox="1"/>
      </xdr:nvSpPr>
      <xdr:spPr>
        <a:xfrm>
          <a:off x="3562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100004</xdr:rowOff>
    </xdr:from>
    <xdr:to>
      <xdr:col>15</xdr:col>
      <xdr:colOff>101600</xdr:colOff>
      <xdr:row>38</xdr:row>
      <xdr:rowOff>30153</xdr:rowOff>
    </xdr:to>
    <xdr:sp macro="" textlink="">
      <xdr:nvSpPr>
        <xdr:cNvPr id="86" name="楕円 85"/>
        <xdr:cNvSpPr/>
      </xdr:nvSpPr>
      <xdr:spPr>
        <a:xfrm>
          <a:off x="2857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21280</xdr:rowOff>
    </xdr:from>
    <xdr:ext cx="469744" cy="259045"/>
    <xdr:sp macro="" textlink="">
      <xdr:nvSpPr>
        <xdr:cNvPr id="87" name="テキスト ボックス 86"/>
        <xdr:cNvSpPr txBox="1"/>
      </xdr:nvSpPr>
      <xdr:spPr>
        <a:xfrm>
          <a:off x="2673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111760</xdr:rowOff>
    </xdr:from>
    <xdr:to>
      <xdr:col>10</xdr:col>
      <xdr:colOff>165100</xdr:colOff>
      <xdr:row>38</xdr:row>
      <xdr:rowOff>41910</xdr:rowOff>
    </xdr:to>
    <xdr:sp macro="" textlink="">
      <xdr:nvSpPr>
        <xdr:cNvPr id="88" name="楕円 87"/>
        <xdr:cNvSpPr/>
      </xdr:nvSpPr>
      <xdr:spPr>
        <a:xfrm>
          <a:off x="196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33037</xdr:rowOff>
    </xdr:from>
    <xdr:ext cx="469744" cy="259045"/>
    <xdr:sp macro="" textlink="">
      <xdr:nvSpPr>
        <xdr:cNvPr id="89" name="テキスト ボックス 88"/>
        <xdr:cNvSpPr txBox="1"/>
      </xdr:nvSpPr>
      <xdr:spPr>
        <a:xfrm>
          <a:off x="1784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144744</xdr:rowOff>
    </xdr:from>
    <xdr:to>
      <xdr:col>6</xdr:col>
      <xdr:colOff>38100</xdr:colOff>
      <xdr:row>38</xdr:row>
      <xdr:rowOff>74894</xdr:rowOff>
    </xdr:to>
    <xdr:sp macro="" textlink="">
      <xdr:nvSpPr>
        <xdr:cNvPr id="90" name="楕円 89"/>
        <xdr:cNvSpPr/>
      </xdr:nvSpPr>
      <xdr:spPr>
        <a:xfrm>
          <a:off x="1079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66021</xdr:rowOff>
    </xdr:from>
    <xdr:ext cx="469744" cy="259045"/>
    <xdr:sp macro="" textlink="">
      <xdr:nvSpPr>
        <xdr:cNvPr id="91" name="テキスト ボックス 90"/>
        <xdr:cNvSpPr txBox="1"/>
      </xdr:nvSpPr>
      <xdr:spPr>
        <a:xfrm>
          <a:off x="895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126363</xdr:rowOff>
    </xdr:from>
    <xdr:to>
      <xdr:col>24</xdr:col>
      <xdr:colOff>63500</xdr:colOff>
      <xdr:row>57</xdr:row>
      <xdr:rowOff>118757</xdr:rowOff>
    </xdr:to>
    <xdr:cxnSp macro="">
      <xdr:nvCxnSpPr>
        <xdr:cNvPr id="122" name="直線コネクタ 121"/>
        <xdr:cNvCxnSpPr/>
      </xdr:nvCxnSpPr>
      <xdr:spPr>
        <a:xfrm flipV="1">
          <a:off x="3797300" y="9556113"/>
          <a:ext cx="838200" cy="3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107732</xdr:rowOff>
    </xdr:from>
    <xdr:to>
      <xdr:col>19</xdr:col>
      <xdr:colOff>177800</xdr:colOff>
      <xdr:row>57</xdr:row>
      <xdr:rowOff>118757</xdr:rowOff>
    </xdr:to>
    <xdr:cxnSp macro="">
      <xdr:nvCxnSpPr>
        <xdr:cNvPr id="125" name="直線コネクタ 124"/>
        <xdr:cNvCxnSpPr/>
      </xdr:nvCxnSpPr>
      <xdr:spPr>
        <a:xfrm>
          <a:off x="2908300" y="9880382"/>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107732</xdr:rowOff>
    </xdr:from>
    <xdr:to>
      <xdr:col>15</xdr:col>
      <xdr:colOff>50800</xdr:colOff>
      <xdr:row>57</xdr:row>
      <xdr:rowOff>118907</xdr:rowOff>
    </xdr:to>
    <xdr:cxnSp macro="">
      <xdr:nvCxnSpPr>
        <xdr:cNvPr id="128" name="直線コネクタ 127"/>
        <xdr:cNvCxnSpPr/>
      </xdr:nvCxnSpPr>
      <xdr:spPr>
        <a:xfrm flipV="1">
          <a:off x="2019300" y="9880382"/>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118907</xdr:rowOff>
    </xdr:from>
    <xdr:to>
      <xdr:col>10</xdr:col>
      <xdr:colOff>114300</xdr:colOff>
      <xdr:row>58</xdr:row>
      <xdr:rowOff>41529</xdr:rowOff>
    </xdr:to>
    <xdr:cxnSp macro="">
      <xdr:nvCxnSpPr>
        <xdr:cNvPr id="131" name="直線コネクタ 130"/>
        <xdr:cNvCxnSpPr/>
      </xdr:nvCxnSpPr>
      <xdr:spPr>
        <a:xfrm flipV="1">
          <a:off x="1130300" y="9891557"/>
          <a:ext cx="889000" cy="9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75563</xdr:rowOff>
    </xdr:from>
    <xdr:to>
      <xdr:col>24</xdr:col>
      <xdr:colOff>114300</xdr:colOff>
      <xdr:row>56</xdr:row>
      <xdr:rowOff>5713</xdr:rowOff>
    </xdr:to>
    <xdr:sp macro="" textlink="">
      <xdr:nvSpPr>
        <xdr:cNvPr id="141" name="楕円 140"/>
        <xdr:cNvSpPr/>
      </xdr:nvSpPr>
      <xdr:spPr>
        <a:xfrm>
          <a:off x="4584700" y="9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98440</xdr:rowOff>
    </xdr:from>
    <xdr:ext cx="599010" cy="259045"/>
    <xdr:sp macro="" textlink="">
      <xdr:nvSpPr>
        <xdr:cNvPr id="142" name="総務費該当値テキスト"/>
        <xdr:cNvSpPr txBox="1"/>
      </xdr:nvSpPr>
      <xdr:spPr>
        <a:xfrm>
          <a:off x="4686300" y="935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67957</xdr:rowOff>
    </xdr:from>
    <xdr:to>
      <xdr:col>20</xdr:col>
      <xdr:colOff>38100</xdr:colOff>
      <xdr:row>57</xdr:row>
      <xdr:rowOff>169557</xdr:rowOff>
    </xdr:to>
    <xdr:sp macro="" textlink="">
      <xdr:nvSpPr>
        <xdr:cNvPr id="143" name="楕円 142"/>
        <xdr:cNvSpPr/>
      </xdr:nvSpPr>
      <xdr:spPr>
        <a:xfrm>
          <a:off x="3746500" y="9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14634</xdr:rowOff>
    </xdr:from>
    <xdr:ext cx="534377" cy="259045"/>
    <xdr:sp macro="" textlink="">
      <xdr:nvSpPr>
        <xdr:cNvPr id="144" name="テキスト ボックス 143"/>
        <xdr:cNvSpPr txBox="1"/>
      </xdr:nvSpPr>
      <xdr:spPr>
        <a:xfrm>
          <a:off x="3530111" y="96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56932</xdr:rowOff>
    </xdr:from>
    <xdr:to>
      <xdr:col>15</xdr:col>
      <xdr:colOff>101600</xdr:colOff>
      <xdr:row>57</xdr:row>
      <xdr:rowOff>158532</xdr:rowOff>
    </xdr:to>
    <xdr:sp macro="" textlink="">
      <xdr:nvSpPr>
        <xdr:cNvPr id="145" name="楕円 144"/>
        <xdr:cNvSpPr/>
      </xdr:nvSpPr>
      <xdr:spPr>
        <a:xfrm>
          <a:off x="2857500" y="9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3609</xdr:rowOff>
    </xdr:from>
    <xdr:ext cx="599010" cy="259045"/>
    <xdr:sp macro="" textlink="">
      <xdr:nvSpPr>
        <xdr:cNvPr id="146" name="テキスト ボックス 145"/>
        <xdr:cNvSpPr txBox="1"/>
      </xdr:nvSpPr>
      <xdr:spPr>
        <a:xfrm>
          <a:off x="2608795" y="9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68107</xdr:rowOff>
    </xdr:from>
    <xdr:to>
      <xdr:col>10</xdr:col>
      <xdr:colOff>165100</xdr:colOff>
      <xdr:row>57</xdr:row>
      <xdr:rowOff>169707</xdr:rowOff>
    </xdr:to>
    <xdr:sp macro="" textlink="">
      <xdr:nvSpPr>
        <xdr:cNvPr id="147" name="楕円 146"/>
        <xdr:cNvSpPr/>
      </xdr:nvSpPr>
      <xdr:spPr>
        <a:xfrm>
          <a:off x="1968500" y="9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14784</xdr:rowOff>
    </xdr:from>
    <xdr:ext cx="534377" cy="259045"/>
    <xdr:sp macro="" textlink="">
      <xdr:nvSpPr>
        <xdr:cNvPr id="148" name="テキスト ボックス 147"/>
        <xdr:cNvSpPr txBox="1"/>
      </xdr:nvSpPr>
      <xdr:spPr>
        <a:xfrm>
          <a:off x="1752111" y="9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162179</xdr:rowOff>
    </xdr:from>
    <xdr:to>
      <xdr:col>6</xdr:col>
      <xdr:colOff>38100</xdr:colOff>
      <xdr:row>58</xdr:row>
      <xdr:rowOff>92329</xdr:rowOff>
    </xdr:to>
    <xdr:sp macro="" textlink="">
      <xdr:nvSpPr>
        <xdr:cNvPr id="149" name="楕円 148"/>
        <xdr:cNvSpPr/>
      </xdr:nvSpPr>
      <xdr:spPr>
        <a:xfrm>
          <a:off x="1079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108856</xdr:rowOff>
    </xdr:from>
    <xdr:ext cx="534377" cy="259045"/>
    <xdr:sp macro="" textlink="">
      <xdr:nvSpPr>
        <xdr:cNvPr id="150" name="テキスト ボックス 149"/>
        <xdr:cNvSpPr txBox="1"/>
      </xdr:nvSpPr>
      <xdr:spPr>
        <a:xfrm>
          <a:off x="863111" y="97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2214</xdr:rowOff>
    </xdr:from>
    <xdr:to>
      <xdr:col>24</xdr:col>
      <xdr:colOff>63500</xdr:colOff>
      <xdr:row>77</xdr:row>
      <xdr:rowOff>41712</xdr:rowOff>
    </xdr:to>
    <xdr:cxnSp macro="">
      <xdr:nvCxnSpPr>
        <xdr:cNvPr id="182" name="直線コネクタ 181"/>
        <xdr:cNvCxnSpPr/>
      </xdr:nvCxnSpPr>
      <xdr:spPr>
        <a:xfrm flipV="1">
          <a:off x="3797300" y="13203864"/>
          <a:ext cx="838200" cy="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41712</xdr:rowOff>
    </xdr:from>
    <xdr:to>
      <xdr:col>19</xdr:col>
      <xdr:colOff>177800</xdr:colOff>
      <xdr:row>77</xdr:row>
      <xdr:rowOff>117117</xdr:rowOff>
    </xdr:to>
    <xdr:cxnSp macro="">
      <xdr:nvCxnSpPr>
        <xdr:cNvPr id="185" name="直線コネクタ 184"/>
        <xdr:cNvCxnSpPr/>
      </xdr:nvCxnSpPr>
      <xdr:spPr>
        <a:xfrm flipV="1">
          <a:off x="2908300" y="13243362"/>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66091</xdr:rowOff>
    </xdr:from>
    <xdr:to>
      <xdr:col>15</xdr:col>
      <xdr:colOff>50800</xdr:colOff>
      <xdr:row>77</xdr:row>
      <xdr:rowOff>117117</xdr:rowOff>
    </xdr:to>
    <xdr:cxnSp macro="">
      <xdr:nvCxnSpPr>
        <xdr:cNvPr id="188" name="直線コネクタ 187"/>
        <xdr:cNvCxnSpPr/>
      </xdr:nvCxnSpPr>
      <xdr:spPr>
        <a:xfrm>
          <a:off x="2019300" y="13267741"/>
          <a:ext cx="889000" cy="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66091</xdr:rowOff>
    </xdr:from>
    <xdr:to>
      <xdr:col>10</xdr:col>
      <xdr:colOff>114300</xdr:colOff>
      <xdr:row>77</xdr:row>
      <xdr:rowOff>130474</xdr:rowOff>
    </xdr:to>
    <xdr:cxnSp macro="">
      <xdr:nvCxnSpPr>
        <xdr:cNvPr id="191" name="直線コネクタ 190"/>
        <xdr:cNvCxnSpPr/>
      </xdr:nvCxnSpPr>
      <xdr:spPr>
        <a:xfrm flipV="1">
          <a:off x="1130300" y="13267741"/>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122864</xdr:rowOff>
    </xdr:from>
    <xdr:to>
      <xdr:col>24</xdr:col>
      <xdr:colOff>114300</xdr:colOff>
      <xdr:row>77</xdr:row>
      <xdr:rowOff>53014</xdr:rowOff>
    </xdr:to>
    <xdr:sp macro="" textlink="">
      <xdr:nvSpPr>
        <xdr:cNvPr id="201" name="楕円 200"/>
        <xdr:cNvSpPr/>
      </xdr:nvSpPr>
      <xdr:spPr>
        <a:xfrm>
          <a:off x="4584700" y="13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101291</xdr:rowOff>
    </xdr:from>
    <xdr:ext cx="599010" cy="259045"/>
    <xdr:sp macro="" textlink="">
      <xdr:nvSpPr>
        <xdr:cNvPr id="202" name="民生費該当値テキスト"/>
        <xdr:cNvSpPr txBox="1"/>
      </xdr:nvSpPr>
      <xdr:spPr>
        <a:xfrm>
          <a:off x="4686300" y="13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162362</xdr:rowOff>
    </xdr:from>
    <xdr:to>
      <xdr:col>20</xdr:col>
      <xdr:colOff>38100</xdr:colOff>
      <xdr:row>77</xdr:row>
      <xdr:rowOff>92512</xdr:rowOff>
    </xdr:to>
    <xdr:sp macro="" textlink="">
      <xdr:nvSpPr>
        <xdr:cNvPr id="203" name="楕円 202"/>
        <xdr:cNvSpPr/>
      </xdr:nvSpPr>
      <xdr:spPr>
        <a:xfrm>
          <a:off x="3746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83639</xdr:rowOff>
    </xdr:from>
    <xdr:ext cx="599010" cy="259045"/>
    <xdr:sp macro="" textlink="">
      <xdr:nvSpPr>
        <xdr:cNvPr id="204" name="テキスト ボックス 203"/>
        <xdr:cNvSpPr txBox="1"/>
      </xdr:nvSpPr>
      <xdr:spPr>
        <a:xfrm>
          <a:off x="3497795" y="132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66317</xdr:rowOff>
    </xdr:from>
    <xdr:to>
      <xdr:col>15</xdr:col>
      <xdr:colOff>101600</xdr:colOff>
      <xdr:row>77</xdr:row>
      <xdr:rowOff>167917</xdr:rowOff>
    </xdr:to>
    <xdr:sp macro="" textlink="">
      <xdr:nvSpPr>
        <xdr:cNvPr id="205" name="楕円 204"/>
        <xdr:cNvSpPr/>
      </xdr:nvSpPr>
      <xdr:spPr>
        <a:xfrm>
          <a:off x="2857500" y="13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159044</xdr:rowOff>
    </xdr:from>
    <xdr:ext cx="599010" cy="259045"/>
    <xdr:sp macro="" textlink="">
      <xdr:nvSpPr>
        <xdr:cNvPr id="206" name="テキスト ボックス 205"/>
        <xdr:cNvSpPr txBox="1"/>
      </xdr:nvSpPr>
      <xdr:spPr>
        <a:xfrm>
          <a:off x="2608795" y="133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15291</xdr:rowOff>
    </xdr:from>
    <xdr:to>
      <xdr:col>10</xdr:col>
      <xdr:colOff>165100</xdr:colOff>
      <xdr:row>77</xdr:row>
      <xdr:rowOff>116891</xdr:rowOff>
    </xdr:to>
    <xdr:sp macro="" textlink="">
      <xdr:nvSpPr>
        <xdr:cNvPr id="207" name="楕円 206"/>
        <xdr:cNvSpPr/>
      </xdr:nvSpPr>
      <xdr:spPr>
        <a:xfrm>
          <a:off x="1968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108018</xdr:rowOff>
    </xdr:from>
    <xdr:ext cx="599010" cy="259045"/>
    <xdr:sp macro="" textlink="">
      <xdr:nvSpPr>
        <xdr:cNvPr id="208" name="テキスト ボックス 207"/>
        <xdr:cNvSpPr txBox="1"/>
      </xdr:nvSpPr>
      <xdr:spPr>
        <a:xfrm>
          <a:off x="1719795" y="133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79674</xdr:rowOff>
    </xdr:from>
    <xdr:to>
      <xdr:col>6</xdr:col>
      <xdr:colOff>38100</xdr:colOff>
      <xdr:row>78</xdr:row>
      <xdr:rowOff>9824</xdr:rowOff>
    </xdr:to>
    <xdr:sp macro="" textlink="">
      <xdr:nvSpPr>
        <xdr:cNvPr id="209" name="楕円 208"/>
        <xdr:cNvSpPr/>
      </xdr:nvSpPr>
      <xdr:spPr>
        <a:xfrm>
          <a:off x="1079500" y="13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951</xdr:rowOff>
    </xdr:from>
    <xdr:ext cx="599010" cy="259045"/>
    <xdr:sp macro="" textlink="">
      <xdr:nvSpPr>
        <xdr:cNvPr id="210" name="テキスト ボックス 209"/>
        <xdr:cNvSpPr txBox="1"/>
      </xdr:nvSpPr>
      <xdr:spPr>
        <a:xfrm>
          <a:off x="830795" y="133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49809</xdr:rowOff>
    </xdr:from>
    <xdr:to>
      <xdr:col>24</xdr:col>
      <xdr:colOff>63500</xdr:colOff>
      <xdr:row>96</xdr:row>
      <xdr:rowOff>59728</xdr:rowOff>
    </xdr:to>
    <xdr:cxnSp macro="">
      <xdr:nvCxnSpPr>
        <xdr:cNvPr id="240" name="直線コネクタ 239"/>
        <xdr:cNvCxnSpPr/>
      </xdr:nvCxnSpPr>
      <xdr:spPr>
        <a:xfrm flipV="1">
          <a:off x="3797300" y="16509009"/>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56528</xdr:rowOff>
    </xdr:from>
    <xdr:to>
      <xdr:col>19</xdr:col>
      <xdr:colOff>177800</xdr:colOff>
      <xdr:row>96</xdr:row>
      <xdr:rowOff>59728</xdr:rowOff>
    </xdr:to>
    <xdr:cxnSp macro="">
      <xdr:nvCxnSpPr>
        <xdr:cNvPr id="243" name="直線コネクタ 242"/>
        <xdr:cNvCxnSpPr/>
      </xdr:nvCxnSpPr>
      <xdr:spPr>
        <a:xfrm>
          <a:off x="2908300" y="1651572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1893</xdr:rowOff>
    </xdr:from>
    <xdr:to>
      <xdr:col>15</xdr:col>
      <xdr:colOff>50800</xdr:colOff>
      <xdr:row>96</xdr:row>
      <xdr:rowOff>56528</xdr:rowOff>
    </xdr:to>
    <xdr:cxnSp macro="">
      <xdr:nvCxnSpPr>
        <xdr:cNvPr id="246" name="直線コネクタ 245"/>
        <xdr:cNvCxnSpPr/>
      </xdr:nvCxnSpPr>
      <xdr:spPr>
        <a:xfrm>
          <a:off x="2019300" y="16289643"/>
          <a:ext cx="8890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1893</xdr:rowOff>
    </xdr:from>
    <xdr:to>
      <xdr:col>10</xdr:col>
      <xdr:colOff>114300</xdr:colOff>
      <xdr:row>96</xdr:row>
      <xdr:rowOff>61785</xdr:rowOff>
    </xdr:to>
    <xdr:cxnSp macro="">
      <xdr:nvCxnSpPr>
        <xdr:cNvPr id="249" name="直線コネクタ 248"/>
        <xdr:cNvCxnSpPr/>
      </xdr:nvCxnSpPr>
      <xdr:spPr>
        <a:xfrm flipV="1">
          <a:off x="1130300" y="16289643"/>
          <a:ext cx="889000" cy="2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170459</xdr:rowOff>
    </xdr:from>
    <xdr:to>
      <xdr:col>24</xdr:col>
      <xdr:colOff>114300</xdr:colOff>
      <xdr:row>96</xdr:row>
      <xdr:rowOff>100609</xdr:rowOff>
    </xdr:to>
    <xdr:sp macro="" textlink="">
      <xdr:nvSpPr>
        <xdr:cNvPr id="259" name="楕円 258"/>
        <xdr:cNvSpPr/>
      </xdr:nvSpPr>
      <xdr:spPr>
        <a:xfrm>
          <a:off x="4584700" y="164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21886</xdr:rowOff>
    </xdr:from>
    <xdr:ext cx="534377" cy="259045"/>
    <xdr:sp macro="" textlink="">
      <xdr:nvSpPr>
        <xdr:cNvPr id="260" name="衛生費該当値テキスト"/>
        <xdr:cNvSpPr txBox="1"/>
      </xdr:nvSpPr>
      <xdr:spPr>
        <a:xfrm>
          <a:off x="4686300"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8928</xdr:rowOff>
    </xdr:from>
    <xdr:to>
      <xdr:col>20</xdr:col>
      <xdr:colOff>38100</xdr:colOff>
      <xdr:row>96</xdr:row>
      <xdr:rowOff>110528</xdr:rowOff>
    </xdr:to>
    <xdr:sp macro="" textlink="">
      <xdr:nvSpPr>
        <xdr:cNvPr id="261" name="楕円 260"/>
        <xdr:cNvSpPr/>
      </xdr:nvSpPr>
      <xdr:spPr>
        <a:xfrm>
          <a:off x="3746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127055</xdr:rowOff>
    </xdr:from>
    <xdr:ext cx="534377" cy="259045"/>
    <xdr:sp macro="" textlink="">
      <xdr:nvSpPr>
        <xdr:cNvPr id="262" name="テキスト ボックス 261"/>
        <xdr:cNvSpPr txBox="1"/>
      </xdr:nvSpPr>
      <xdr:spPr>
        <a:xfrm>
          <a:off x="3530111" y="16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5728</xdr:rowOff>
    </xdr:from>
    <xdr:to>
      <xdr:col>15</xdr:col>
      <xdr:colOff>101600</xdr:colOff>
      <xdr:row>96</xdr:row>
      <xdr:rowOff>107328</xdr:rowOff>
    </xdr:to>
    <xdr:sp macro="" textlink="">
      <xdr:nvSpPr>
        <xdr:cNvPr id="263" name="楕円 262"/>
        <xdr:cNvSpPr/>
      </xdr:nvSpPr>
      <xdr:spPr>
        <a:xfrm>
          <a:off x="2857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123855</xdr:rowOff>
    </xdr:from>
    <xdr:ext cx="534377" cy="259045"/>
    <xdr:sp macro="" textlink="">
      <xdr:nvSpPr>
        <xdr:cNvPr id="264" name="テキスト ボックス 263"/>
        <xdr:cNvSpPr txBox="1"/>
      </xdr:nvSpPr>
      <xdr:spPr>
        <a:xfrm>
          <a:off x="2641111" y="162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122543</xdr:rowOff>
    </xdr:from>
    <xdr:to>
      <xdr:col>10</xdr:col>
      <xdr:colOff>165100</xdr:colOff>
      <xdr:row>95</xdr:row>
      <xdr:rowOff>52693</xdr:rowOff>
    </xdr:to>
    <xdr:sp macro="" textlink="">
      <xdr:nvSpPr>
        <xdr:cNvPr id="265" name="楕円 264"/>
        <xdr:cNvSpPr/>
      </xdr:nvSpPr>
      <xdr:spPr>
        <a:xfrm>
          <a:off x="1968500" y="162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69220</xdr:rowOff>
    </xdr:from>
    <xdr:ext cx="534377" cy="259045"/>
    <xdr:sp macro="" textlink="">
      <xdr:nvSpPr>
        <xdr:cNvPr id="266" name="テキスト ボックス 265"/>
        <xdr:cNvSpPr txBox="1"/>
      </xdr:nvSpPr>
      <xdr:spPr>
        <a:xfrm>
          <a:off x="1752111" y="16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10985</xdr:rowOff>
    </xdr:from>
    <xdr:to>
      <xdr:col>6</xdr:col>
      <xdr:colOff>38100</xdr:colOff>
      <xdr:row>96</xdr:row>
      <xdr:rowOff>112585</xdr:rowOff>
    </xdr:to>
    <xdr:sp macro="" textlink="">
      <xdr:nvSpPr>
        <xdr:cNvPr id="267" name="楕円 266"/>
        <xdr:cNvSpPr/>
      </xdr:nvSpPr>
      <xdr:spPr>
        <a:xfrm>
          <a:off x="1079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129112</xdr:rowOff>
    </xdr:from>
    <xdr:ext cx="534377" cy="259045"/>
    <xdr:sp macro="" textlink="">
      <xdr:nvSpPr>
        <xdr:cNvPr id="268" name="テキスト ボックス 267"/>
        <xdr:cNvSpPr txBox="1"/>
      </xdr:nvSpPr>
      <xdr:spPr>
        <a:xfrm>
          <a:off x="863111" y="162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31858</xdr:rowOff>
    </xdr:from>
    <xdr:to>
      <xdr:col>55</xdr:col>
      <xdr:colOff>0</xdr:colOff>
      <xdr:row>53</xdr:row>
      <xdr:rowOff>49499</xdr:rowOff>
    </xdr:to>
    <xdr:cxnSp macro="">
      <xdr:nvCxnSpPr>
        <xdr:cNvPr id="352" name="直線コネクタ 351"/>
        <xdr:cNvCxnSpPr/>
      </xdr:nvCxnSpPr>
      <xdr:spPr>
        <a:xfrm>
          <a:off x="9639300" y="9118708"/>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31858</xdr:rowOff>
    </xdr:from>
    <xdr:to>
      <xdr:col>50</xdr:col>
      <xdr:colOff>114300</xdr:colOff>
      <xdr:row>53</xdr:row>
      <xdr:rowOff>105391</xdr:rowOff>
    </xdr:to>
    <xdr:cxnSp macro="">
      <xdr:nvCxnSpPr>
        <xdr:cNvPr id="355" name="直線コネクタ 354"/>
        <xdr:cNvCxnSpPr/>
      </xdr:nvCxnSpPr>
      <xdr:spPr>
        <a:xfrm flipV="1">
          <a:off x="8750300" y="911870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162007</xdr:rowOff>
    </xdr:from>
    <xdr:to>
      <xdr:col>45</xdr:col>
      <xdr:colOff>177800</xdr:colOff>
      <xdr:row>53</xdr:row>
      <xdr:rowOff>105391</xdr:rowOff>
    </xdr:to>
    <xdr:cxnSp macro="">
      <xdr:nvCxnSpPr>
        <xdr:cNvPr id="358" name="直線コネクタ 357"/>
        <xdr:cNvCxnSpPr/>
      </xdr:nvCxnSpPr>
      <xdr:spPr>
        <a:xfrm>
          <a:off x="7861300" y="9077407"/>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162007</xdr:rowOff>
    </xdr:from>
    <xdr:to>
      <xdr:col>41</xdr:col>
      <xdr:colOff>50800</xdr:colOff>
      <xdr:row>53</xdr:row>
      <xdr:rowOff>117811</xdr:rowOff>
    </xdr:to>
    <xdr:cxnSp macro="">
      <xdr:nvCxnSpPr>
        <xdr:cNvPr id="361" name="直線コネクタ 360"/>
        <xdr:cNvCxnSpPr/>
      </xdr:nvCxnSpPr>
      <xdr:spPr>
        <a:xfrm flipV="1">
          <a:off x="6972300" y="9077407"/>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170149</xdr:rowOff>
    </xdr:from>
    <xdr:to>
      <xdr:col>55</xdr:col>
      <xdr:colOff>50800</xdr:colOff>
      <xdr:row>53</xdr:row>
      <xdr:rowOff>100299</xdr:rowOff>
    </xdr:to>
    <xdr:sp macro="" textlink="">
      <xdr:nvSpPr>
        <xdr:cNvPr id="371" name="楕円 370"/>
        <xdr:cNvSpPr/>
      </xdr:nvSpPr>
      <xdr:spPr>
        <a:xfrm>
          <a:off x="10426700" y="90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21576</xdr:rowOff>
    </xdr:from>
    <xdr:ext cx="534377" cy="259045"/>
    <xdr:sp macro="" textlink="">
      <xdr:nvSpPr>
        <xdr:cNvPr id="372" name="農林水産業費該当値テキスト"/>
        <xdr:cNvSpPr txBox="1"/>
      </xdr:nvSpPr>
      <xdr:spPr>
        <a:xfrm>
          <a:off x="10528300" y="89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152508</xdr:rowOff>
    </xdr:from>
    <xdr:to>
      <xdr:col>50</xdr:col>
      <xdr:colOff>165100</xdr:colOff>
      <xdr:row>53</xdr:row>
      <xdr:rowOff>82658</xdr:rowOff>
    </xdr:to>
    <xdr:sp macro="" textlink="">
      <xdr:nvSpPr>
        <xdr:cNvPr id="373" name="楕円 372"/>
        <xdr:cNvSpPr/>
      </xdr:nvSpPr>
      <xdr:spPr>
        <a:xfrm>
          <a:off x="9588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99185</xdr:rowOff>
    </xdr:from>
    <xdr:ext cx="534377" cy="259045"/>
    <xdr:sp macro="" textlink="">
      <xdr:nvSpPr>
        <xdr:cNvPr id="374" name="テキスト ボックス 373"/>
        <xdr:cNvSpPr txBox="1"/>
      </xdr:nvSpPr>
      <xdr:spPr>
        <a:xfrm>
          <a:off x="9372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54591</xdr:rowOff>
    </xdr:from>
    <xdr:to>
      <xdr:col>46</xdr:col>
      <xdr:colOff>38100</xdr:colOff>
      <xdr:row>53</xdr:row>
      <xdr:rowOff>156191</xdr:rowOff>
    </xdr:to>
    <xdr:sp macro="" textlink="">
      <xdr:nvSpPr>
        <xdr:cNvPr id="375" name="楕円 374"/>
        <xdr:cNvSpPr/>
      </xdr:nvSpPr>
      <xdr:spPr>
        <a:xfrm>
          <a:off x="8699500" y="91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1268</xdr:rowOff>
    </xdr:from>
    <xdr:ext cx="534377" cy="259045"/>
    <xdr:sp macro="" textlink="">
      <xdr:nvSpPr>
        <xdr:cNvPr id="376" name="テキスト ボックス 375"/>
        <xdr:cNvSpPr txBox="1"/>
      </xdr:nvSpPr>
      <xdr:spPr>
        <a:xfrm>
          <a:off x="8483111" y="89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111207</xdr:rowOff>
    </xdr:from>
    <xdr:to>
      <xdr:col>41</xdr:col>
      <xdr:colOff>101600</xdr:colOff>
      <xdr:row>53</xdr:row>
      <xdr:rowOff>41357</xdr:rowOff>
    </xdr:to>
    <xdr:sp macro="" textlink="">
      <xdr:nvSpPr>
        <xdr:cNvPr id="377" name="楕円 376"/>
        <xdr:cNvSpPr/>
      </xdr:nvSpPr>
      <xdr:spPr>
        <a:xfrm>
          <a:off x="7810500" y="90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57884</xdr:rowOff>
    </xdr:from>
    <xdr:ext cx="534377" cy="259045"/>
    <xdr:sp macro="" textlink="">
      <xdr:nvSpPr>
        <xdr:cNvPr id="378" name="テキスト ボックス 377"/>
        <xdr:cNvSpPr txBox="1"/>
      </xdr:nvSpPr>
      <xdr:spPr>
        <a:xfrm>
          <a:off x="7594111" y="88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67011</xdr:rowOff>
    </xdr:from>
    <xdr:to>
      <xdr:col>36</xdr:col>
      <xdr:colOff>165100</xdr:colOff>
      <xdr:row>53</xdr:row>
      <xdr:rowOff>168611</xdr:rowOff>
    </xdr:to>
    <xdr:sp macro="" textlink="">
      <xdr:nvSpPr>
        <xdr:cNvPr id="379" name="楕円 378"/>
        <xdr:cNvSpPr/>
      </xdr:nvSpPr>
      <xdr:spPr>
        <a:xfrm>
          <a:off x="6921500" y="91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13688</xdr:rowOff>
    </xdr:from>
    <xdr:ext cx="534377" cy="259045"/>
    <xdr:sp macro="" textlink="">
      <xdr:nvSpPr>
        <xdr:cNvPr id="380" name="テキスト ボックス 379"/>
        <xdr:cNvSpPr txBox="1"/>
      </xdr:nvSpPr>
      <xdr:spPr>
        <a:xfrm>
          <a:off x="6705111" y="89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103391</xdr:rowOff>
    </xdr:from>
    <xdr:to>
      <xdr:col>55</xdr:col>
      <xdr:colOff>0</xdr:colOff>
      <xdr:row>74</xdr:row>
      <xdr:rowOff>142081</xdr:rowOff>
    </xdr:to>
    <xdr:cxnSp macro="">
      <xdr:nvCxnSpPr>
        <xdr:cNvPr id="409" name="直線コネクタ 408"/>
        <xdr:cNvCxnSpPr/>
      </xdr:nvCxnSpPr>
      <xdr:spPr>
        <a:xfrm flipV="1">
          <a:off x="9639300" y="12790691"/>
          <a:ext cx="8382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142081</xdr:rowOff>
    </xdr:from>
    <xdr:to>
      <xdr:col>50</xdr:col>
      <xdr:colOff>114300</xdr:colOff>
      <xdr:row>75</xdr:row>
      <xdr:rowOff>159874</xdr:rowOff>
    </xdr:to>
    <xdr:cxnSp macro="">
      <xdr:nvCxnSpPr>
        <xdr:cNvPr id="412" name="直線コネクタ 411"/>
        <xdr:cNvCxnSpPr/>
      </xdr:nvCxnSpPr>
      <xdr:spPr>
        <a:xfrm flipV="1">
          <a:off x="8750300" y="12829381"/>
          <a:ext cx="8890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121355</xdr:rowOff>
    </xdr:from>
    <xdr:to>
      <xdr:col>45</xdr:col>
      <xdr:colOff>177800</xdr:colOff>
      <xdr:row>75</xdr:row>
      <xdr:rowOff>159874</xdr:rowOff>
    </xdr:to>
    <xdr:cxnSp macro="">
      <xdr:nvCxnSpPr>
        <xdr:cNvPr id="415" name="直線コネクタ 414"/>
        <xdr:cNvCxnSpPr/>
      </xdr:nvCxnSpPr>
      <xdr:spPr>
        <a:xfrm>
          <a:off x="7861300" y="12808655"/>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121355</xdr:rowOff>
    </xdr:from>
    <xdr:to>
      <xdr:col>41</xdr:col>
      <xdr:colOff>50800</xdr:colOff>
      <xdr:row>77</xdr:row>
      <xdr:rowOff>11779</xdr:rowOff>
    </xdr:to>
    <xdr:cxnSp macro="">
      <xdr:nvCxnSpPr>
        <xdr:cNvPr id="418" name="直線コネクタ 417"/>
        <xdr:cNvCxnSpPr/>
      </xdr:nvCxnSpPr>
      <xdr:spPr>
        <a:xfrm flipV="1">
          <a:off x="6972300" y="12808655"/>
          <a:ext cx="889000" cy="4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52591</xdr:rowOff>
    </xdr:from>
    <xdr:to>
      <xdr:col>55</xdr:col>
      <xdr:colOff>50800</xdr:colOff>
      <xdr:row>74</xdr:row>
      <xdr:rowOff>154191</xdr:rowOff>
    </xdr:to>
    <xdr:sp macro="" textlink="">
      <xdr:nvSpPr>
        <xdr:cNvPr id="428" name="楕円 427"/>
        <xdr:cNvSpPr/>
      </xdr:nvSpPr>
      <xdr:spPr>
        <a:xfrm>
          <a:off x="10426700" y="127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75468</xdr:rowOff>
    </xdr:from>
    <xdr:ext cx="534377" cy="259045"/>
    <xdr:sp macro="" textlink="">
      <xdr:nvSpPr>
        <xdr:cNvPr id="429" name="商工費該当値テキスト"/>
        <xdr:cNvSpPr txBox="1"/>
      </xdr:nvSpPr>
      <xdr:spPr>
        <a:xfrm>
          <a:off x="10528300"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91281</xdr:rowOff>
    </xdr:from>
    <xdr:to>
      <xdr:col>50</xdr:col>
      <xdr:colOff>165100</xdr:colOff>
      <xdr:row>75</xdr:row>
      <xdr:rowOff>21431</xdr:rowOff>
    </xdr:to>
    <xdr:sp macro="" textlink="">
      <xdr:nvSpPr>
        <xdr:cNvPr id="430" name="楕円 429"/>
        <xdr:cNvSpPr/>
      </xdr:nvSpPr>
      <xdr:spPr>
        <a:xfrm>
          <a:off x="9588500" y="127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37958</xdr:rowOff>
    </xdr:from>
    <xdr:ext cx="534377" cy="259045"/>
    <xdr:sp macro="" textlink="">
      <xdr:nvSpPr>
        <xdr:cNvPr id="431" name="テキスト ボックス 430"/>
        <xdr:cNvSpPr txBox="1"/>
      </xdr:nvSpPr>
      <xdr:spPr>
        <a:xfrm>
          <a:off x="9372111" y="125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109074</xdr:rowOff>
    </xdr:from>
    <xdr:to>
      <xdr:col>46</xdr:col>
      <xdr:colOff>38100</xdr:colOff>
      <xdr:row>76</xdr:row>
      <xdr:rowOff>39224</xdr:rowOff>
    </xdr:to>
    <xdr:sp macro="" textlink="">
      <xdr:nvSpPr>
        <xdr:cNvPr id="432" name="楕円 431"/>
        <xdr:cNvSpPr/>
      </xdr:nvSpPr>
      <xdr:spPr>
        <a:xfrm>
          <a:off x="8699500" y="129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55751</xdr:rowOff>
    </xdr:from>
    <xdr:ext cx="534377" cy="259045"/>
    <xdr:sp macro="" textlink="">
      <xdr:nvSpPr>
        <xdr:cNvPr id="433" name="テキスト ボックス 432"/>
        <xdr:cNvSpPr txBox="1"/>
      </xdr:nvSpPr>
      <xdr:spPr>
        <a:xfrm>
          <a:off x="8483111" y="127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70555</xdr:rowOff>
    </xdr:from>
    <xdr:to>
      <xdr:col>41</xdr:col>
      <xdr:colOff>101600</xdr:colOff>
      <xdr:row>75</xdr:row>
      <xdr:rowOff>705</xdr:rowOff>
    </xdr:to>
    <xdr:sp macro="" textlink="">
      <xdr:nvSpPr>
        <xdr:cNvPr id="434" name="楕円 433"/>
        <xdr:cNvSpPr/>
      </xdr:nvSpPr>
      <xdr:spPr>
        <a:xfrm>
          <a:off x="7810500" y="12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17232</xdr:rowOff>
    </xdr:from>
    <xdr:ext cx="534377" cy="259045"/>
    <xdr:sp macro="" textlink="">
      <xdr:nvSpPr>
        <xdr:cNvPr id="435" name="テキスト ボックス 434"/>
        <xdr:cNvSpPr txBox="1"/>
      </xdr:nvSpPr>
      <xdr:spPr>
        <a:xfrm>
          <a:off x="7594111" y="125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132429</xdr:rowOff>
    </xdr:from>
    <xdr:to>
      <xdr:col>36</xdr:col>
      <xdr:colOff>165100</xdr:colOff>
      <xdr:row>77</xdr:row>
      <xdr:rowOff>62579</xdr:rowOff>
    </xdr:to>
    <xdr:sp macro="" textlink="">
      <xdr:nvSpPr>
        <xdr:cNvPr id="436" name="楕円 435"/>
        <xdr:cNvSpPr/>
      </xdr:nvSpPr>
      <xdr:spPr>
        <a:xfrm>
          <a:off x="6921500" y="131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79106</xdr:rowOff>
    </xdr:from>
    <xdr:ext cx="534377" cy="259045"/>
    <xdr:sp macro="" textlink="">
      <xdr:nvSpPr>
        <xdr:cNvPr id="437" name="テキスト ボックス 436"/>
        <xdr:cNvSpPr txBox="1"/>
      </xdr:nvSpPr>
      <xdr:spPr>
        <a:xfrm>
          <a:off x="6705111" y="12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88711</xdr:rowOff>
    </xdr:from>
    <xdr:to>
      <xdr:col>55</xdr:col>
      <xdr:colOff>0</xdr:colOff>
      <xdr:row>96</xdr:row>
      <xdr:rowOff>100479</xdr:rowOff>
    </xdr:to>
    <xdr:cxnSp macro="">
      <xdr:nvCxnSpPr>
        <xdr:cNvPr id="469" name="直線コネクタ 468"/>
        <xdr:cNvCxnSpPr/>
      </xdr:nvCxnSpPr>
      <xdr:spPr>
        <a:xfrm flipV="1">
          <a:off x="9639300" y="16376461"/>
          <a:ext cx="838200" cy="1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100479</xdr:rowOff>
    </xdr:from>
    <xdr:to>
      <xdr:col>50</xdr:col>
      <xdr:colOff>114300</xdr:colOff>
      <xdr:row>96</xdr:row>
      <xdr:rowOff>150597</xdr:rowOff>
    </xdr:to>
    <xdr:cxnSp macro="">
      <xdr:nvCxnSpPr>
        <xdr:cNvPr id="472" name="直線コネクタ 471"/>
        <xdr:cNvCxnSpPr/>
      </xdr:nvCxnSpPr>
      <xdr:spPr>
        <a:xfrm flipV="1">
          <a:off x="8750300" y="16559679"/>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69455</xdr:rowOff>
    </xdr:from>
    <xdr:to>
      <xdr:col>45</xdr:col>
      <xdr:colOff>177800</xdr:colOff>
      <xdr:row>96</xdr:row>
      <xdr:rowOff>150597</xdr:rowOff>
    </xdr:to>
    <xdr:cxnSp macro="">
      <xdr:nvCxnSpPr>
        <xdr:cNvPr id="475" name="直線コネクタ 474"/>
        <xdr:cNvCxnSpPr/>
      </xdr:nvCxnSpPr>
      <xdr:spPr>
        <a:xfrm>
          <a:off x="7861300" y="16357205"/>
          <a:ext cx="889000" cy="2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69455</xdr:rowOff>
    </xdr:from>
    <xdr:to>
      <xdr:col>41</xdr:col>
      <xdr:colOff>50800</xdr:colOff>
      <xdr:row>96</xdr:row>
      <xdr:rowOff>122740</xdr:rowOff>
    </xdr:to>
    <xdr:cxnSp macro="">
      <xdr:nvCxnSpPr>
        <xdr:cNvPr id="478" name="直線コネクタ 477"/>
        <xdr:cNvCxnSpPr/>
      </xdr:nvCxnSpPr>
      <xdr:spPr>
        <a:xfrm flipV="1">
          <a:off x="6972300" y="16357205"/>
          <a:ext cx="889000" cy="2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37911</xdr:rowOff>
    </xdr:from>
    <xdr:to>
      <xdr:col>55</xdr:col>
      <xdr:colOff>50800</xdr:colOff>
      <xdr:row>95</xdr:row>
      <xdr:rowOff>139511</xdr:rowOff>
    </xdr:to>
    <xdr:sp macro="" textlink="">
      <xdr:nvSpPr>
        <xdr:cNvPr id="488" name="楕円 487"/>
        <xdr:cNvSpPr/>
      </xdr:nvSpPr>
      <xdr:spPr>
        <a:xfrm>
          <a:off x="10426700" y="163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60788</xdr:rowOff>
    </xdr:from>
    <xdr:ext cx="534377" cy="259045"/>
    <xdr:sp macro="" textlink="">
      <xdr:nvSpPr>
        <xdr:cNvPr id="489" name="土木費該当値テキスト"/>
        <xdr:cNvSpPr txBox="1"/>
      </xdr:nvSpPr>
      <xdr:spPr>
        <a:xfrm>
          <a:off x="10528300" y="161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49679</xdr:rowOff>
    </xdr:from>
    <xdr:to>
      <xdr:col>50</xdr:col>
      <xdr:colOff>165100</xdr:colOff>
      <xdr:row>96</xdr:row>
      <xdr:rowOff>151279</xdr:rowOff>
    </xdr:to>
    <xdr:sp macro="" textlink="">
      <xdr:nvSpPr>
        <xdr:cNvPr id="490" name="楕円 489"/>
        <xdr:cNvSpPr/>
      </xdr:nvSpPr>
      <xdr:spPr>
        <a:xfrm>
          <a:off x="9588500" y="16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167806</xdr:rowOff>
    </xdr:from>
    <xdr:ext cx="534377" cy="259045"/>
    <xdr:sp macro="" textlink="">
      <xdr:nvSpPr>
        <xdr:cNvPr id="491" name="テキスト ボックス 490"/>
        <xdr:cNvSpPr txBox="1"/>
      </xdr:nvSpPr>
      <xdr:spPr>
        <a:xfrm>
          <a:off x="9372111" y="162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99797</xdr:rowOff>
    </xdr:from>
    <xdr:to>
      <xdr:col>46</xdr:col>
      <xdr:colOff>38100</xdr:colOff>
      <xdr:row>97</xdr:row>
      <xdr:rowOff>29947</xdr:rowOff>
    </xdr:to>
    <xdr:sp macro="" textlink="">
      <xdr:nvSpPr>
        <xdr:cNvPr id="492" name="楕円 491"/>
        <xdr:cNvSpPr/>
      </xdr:nvSpPr>
      <xdr:spPr>
        <a:xfrm>
          <a:off x="869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46474</xdr:rowOff>
    </xdr:from>
    <xdr:ext cx="534377" cy="259045"/>
    <xdr:sp macro="" textlink="">
      <xdr:nvSpPr>
        <xdr:cNvPr id="493" name="テキスト ボックス 492"/>
        <xdr:cNvSpPr txBox="1"/>
      </xdr:nvSpPr>
      <xdr:spPr>
        <a:xfrm>
          <a:off x="8483111" y="163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18655</xdr:rowOff>
    </xdr:from>
    <xdr:to>
      <xdr:col>41</xdr:col>
      <xdr:colOff>101600</xdr:colOff>
      <xdr:row>95</xdr:row>
      <xdr:rowOff>120255</xdr:rowOff>
    </xdr:to>
    <xdr:sp macro="" textlink="">
      <xdr:nvSpPr>
        <xdr:cNvPr id="494" name="楕円 493"/>
        <xdr:cNvSpPr/>
      </xdr:nvSpPr>
      <xdr:spPr>
        <a:xfrm>
          <a:off x="7810500" y="1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136782</xdr:rowOff>
    </xdr:from>
    <xdr:ext cx="534377" cy="259045"/>
    <xdr:sp macro="" textlink="">
      <xdr:nvSpPr>
        <xdr:cNvPr id="495" name="テキスト ボックス 494"/>
        <xdr:cNvSpPr txBox="1"/>
      </xdr:nvSpPr>
      <xdr:spPr>
        <a:xfrm>
          <a:off x="7594111" y="160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71940</xdr:rowOff>
    </xdr:from>
    <xdr:to>
      <xdr:col>36</xdr:col>
      <xdr:colOff>165100</xdr:colOff>
      <xdr:row>97</xdr:row>
      <xdr:rowOff>2090</xdr:rowOff>
    </xdr:to>
    <xdr:sp macro="" textlink="">
      <xdr:nvSpPr>
        <xdr:cNvPr id="496" name="楕円 495"/>
        <xdr:cNvSpPr/>
      </xdr:nvSpPr>
      <xdr:spPr>
        <a:xfrm>
          <a:off x="6921500" y="165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18617</xdr:rowOff>
    </xdr:from>
    <xdr:ext cx="534377" cy="259045"/>
    <xdr:sp macro="" textlink="">
      <xdr:nvSpPr>
        <xdr:cNvPr id="497" name="テキスト ボックス 496"/>
        <xdr:cNvSpPr txBox="1"/>
      </xdr:nvSpPr>
      <xdr:spPr>
        <a:xfrm>
          <a:off x="6705111" y="163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164046</xdr:rowOff>
    </xdr:from>
    <xdr:to>
      <xdr:col>85</xdr:col>
      <xdr:colOff>127000</xdr:colOff>
      <xdr:row>35</xdr:row>
      <xdr:rowOff>84760</xdr:rowOff>
    </xdr:to>
    <xdr:cxnSp macro="">
      <xdr:nvCxnSpPr>
        <xdr:cNvPr id="527" name="直線コネクタ 526"/>
        <xdr:cNvCxnSpPr/>
      </xdr:nvCxnSpPr>
      <xdr:spPr>
        <a:xfrm>
          <a:off x="15481300" y="5993346"/>
          <a:ext cx="8382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164046</xdr:rowOff>
    </xdr:from>
    <xdr:to>
      <xdr:col>81</xdr:col>
      <xdr:colOff>50800</xdr:colOff>
      <xdr:row>36</xdr:row>
      <xdr:rowOff>8484</xdr:rowOff>
    </xdr:to>
    <xdr:cxnSp macro="">
      <xdr:nvCxnSpPr>
        <xdr:cNvPr id="530" name="直線コネクタ 529"/>
        <xdr:cNvCxnSpPr/>
      </xdr:nvCxnSpPr>
      <xdr:spPr>
        <a:xfrm flipV="1">
          <a:off x="14592300" y="5993346"/>
          <a:ext cx="889000" cy="1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2387</xdr:rowOff>
    </xdr:from>
    <xdr:to>
      <xdr:col>76</xdr:col>
      <xdr:colOff>114300</xdr:colOff>
      <xdr:row>36</xdr:row>
      <xdr:rowOff>8484</xdr:rowOff>
    </xdr:to>
    <xdr:cxnSp macro="">
      <xdr:nvCxnSpPr>
        <xdr:cNvPr id="533" name="直線コネクタ 532"/>
        <xdr:cNvCxnSpPr/>
      </xdr:nvCxnSpPr>
      <xdr:spPr>
        <a:xfrm>
          <a:off x="13703300" y="617458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147777</xdr:rowOff>
    </xdr:from>
    <xdr:to>
      <xdr:col>71</xdr:col>
      <xdr:colOff>177800</xdr:colOff>
      <xdr:row>36</xdr:row>
      <xdr:rowOff>2387</xdr:rowOff>
    </xdr:to>
    <xdr:cxnSp macro="">
      <xdr:nvCxnSpPr>
        <xdr:cNvPr id="536" name="直線コネクタ 535"/>
        <xdr:cNvCxnSpPr/>
      </xdr:nvCxnSpPr>
      <xdr:spPr>
        <a:xfrm>
          <a:off x="12814300" y="614852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33960</xdr:rowOff>
    </xdr:from>
    <xdr:to>
      <xdr:col>85</xdr:col>
      <xdr:colOff>177800</xdr:colOff>
      <xdr:row>35</xdr:row>
      <xdr:rowOff>135560</xdr:rowOff>
    </xdr:to>
    <xdr:sp macro="" textlink="">
      <xdr:nvSpPr>
        <xdr:cNvPr id="546" name="楕円 545"/>
        <xdr:cNvSpPr/>
      </xdr:nvSpPr>
      <xdr:spPr>
        <a:xfrm>
          <a:off x="16268700" y="60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56837</xdr:rowOff>
    </xdr:from>
    <xdr:ext cx="534377" cy="259045"/>
    <xdr:sp macro="" textlink="">
      <xdr:nvSpPr>
        <xdr:cNvPr id="547" name="消防費該当値テキスト"/>
        <xdr:cNvSpPr txBox="1"/>
      </xdr:nvSpPr>
      <xdr:spPr>
        <a:xfrm>
          <a:off x="16370300" y="58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113246</xdr:rowOff>
    </xdr:from>
    <xdr:to>
      <xdr:col>81</xdr:col>
      <xdr:colOff>101600</xdr:colOff>
      <xdr:row>35</xdr:row>
      <xdr:rowOff>43396</xdr:rowOff>
    </xdr:to>
    <xdr:sp macro="" textlink="">
      <xdr:nvSpPr>
        <xdr:cNvPr id="548" name="楕円 547"/>
        <xdr:cNvSpPr/>
      </xdr:nvSpPr>
      <xdr:spPr>
        <a:xfrm>
          <a:off x="15430500" y="5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59923</xdr:rowOff>
    </xdr:from>
    <xdr:ext cx="534377" cy="259045"/>
    <xdr:sp macro="" textlink="">
      <xdr:nvSpPr>
        <xdr:cNvPr id="549" name="テキスト ボックス 548"/>
        <xdr:cNvSpPr txBox="1"/>
      </xdr:nvSpPr>
      <xdr:spPr>
        <a:xfrm>
          <a:off x="15214111" y="5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129134</xdr:rowOff>
    </xdr:from>
    <xdr:to>
      <xdr:col>76</xdr:col>
      <xdr:colOff>165100</xdr:colOff>
      <xdr:row>36</xdr:row>
      <xdr:rowOff>59284</xdr:rowOff>
    </xdr:to>
    <xdr:sp macro="" textlink="">
      <xdr:nvSpPr>
        <xdr:cNvPr id="550" name="楕円 549"/>
        <xdr:cNvSpPr/>
      </xdr:nvSpPr>
      <xdr:spPr>
        <a:xfrm>
          <a:off x="14541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75811</xdr:rowOff>
    </xdr:from>
    <xdr:ext cx="534377" cy="259045"/>
    <xdr:sp macro="" textlink="">
      <xdr:nvSpPr>
        <xdr:cNvPr id="551" name="テキスト ボックス 550"/>
        <xdr:cNvSpPr txBox="1"/>
      </xdr:nvSpPr>
      <xdr:spPr>
        <a:xfrm>
          <a:off x="14325111" y="59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123037</xdr:rowOff>
    </xdr:from>
    <xdr:to>
      <xdr:col>72</xdr:col>
      <xdr:colOff>38100</xdr:colOff>
      <xdr:row>36</xdr:row>
      <xdr:rowOff>53187</xdr:rowOff>
    </xdr:to>
    <xdr:sp macro="" textlink="">
      <xdr:nvSpPr>
        <xdr:cNvPr id="552" name="楕円 551"/>
        <xdr:cNvSpPr/>
      </xdr:nvSpPr>
      <xdr:spPr>
        <a:xfrm>
          <a:off x="13652500" y="6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69714</xdr:rowOff>
    </xdr:from>
    <xdr:ext cx="534377" cy="259045"/>
    <xdr:sp macro="" textlink="">
      <xdr:nvSpPr>
        <xdr:cNvPr id="553" name="テキスト ボックス 552"/>
        <xdr:cNvSpPr txBox="1"/>
      </xdr:nvSpPr>
      <xdr:spPr>
        <a:xfrm>
          <a:off x="13436111"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96977</xdr:rowOff>
    </xdr:from>
    <xdr:to>
      <xdr:col>67</xdr:col>
      <xdr:colOff>101600</xdr:colOff>
      <xdr:row>36</xdr:row>
      <xdr:rowOff>27127</xdr:rowOff>
    </xdr:to>
    <xdr:sp macro="" textlink="">
      <xdr:nvSpPr>
        <xdr:cNvPr id="554" name="楕円 553"/>
        <xdr:cNvSpPr/>
      </xdr:nvSpPr>
      <xdr:spPr>
        <a:xfrm>
          <a:off x="12763500" y="60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43654</xdr:rowOff>
    </xdr:from>
    <xdr:ext cx="534377" cy="259045"/>
    <xdr:sp macro="" textlink="">
      <xdr:nvSpPr>
        <xdr:cNvPr id="555" name="テキスト ボックス 554"/>
        <xdr:cNvSpPr txBox="1"/>
      </xdr:nvSpPr>
      <xdr:spPr>
        <a:xfrm>
          <a:off x="12547111" y="58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152001</xdr:rowOff>
    </xdr:from>
    <xdr:to>
      <xdr:col>85</xdr:col>
      <xdr:colOff>127000</xdr:colOff>
      <xdr:row>57</xdr:row>
      <xdr:rowOff>79339</xdr:rowOff>
    </xdr:to>
    <xdr:cxnSp macro="">
      <xdr:nvCxnSpPr>
        <xdr:cNvPr id="587" name="直線コネクタ 586"/>
        <xdr:cNvCxnSpPr/>
      </xdr:nvCxnSpPr>
      <xdr:spPr>
        <a:xfrm>
          <a:off x="15481300" y="9753201"/>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152001</xdr:rowOff>
    </xdr:from>
    <xdr:to>
      <xdr:col>81</xdr:col>
      <xdr:colOff>50800</xdr:colOff>
      <xdr:row>57</xdr:row>
      <xdr:rowOff>137980</xdr:rowOff>
    </xdr:to>
    <xdr:cxnSp macro="">
      <xdr:nvCxnSpPr>
        <xdr:cNvPr id="590" name="直線コネクタ 589"/>
        <xdr:cNvCxnSpPr/>
      </xdr:nvCxnSpPr>
      <xdr:spPr>
        <a:xfrm flipV="1">
          <a:off x="14592300" y="9753201"/>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75278</xdr:rowOff>
    </xdr:from>
    <xdr:to>
      <xdr:col>76</xdr:col>
      <xdr:colOff>114300</xdr:colOff>
      <xdr:row>57</xdr:row>
      <xdr:rowOff>137980</xdr:rowOff>
    </xdr:to>
    <xdr:cxnSp macro="">
      <xdr:nvCxnSpPr>
        <xdr:cNvPr id="593" name="直線コネクタ 592"/>
        <xdr:cNvCxnSpPr/>
      </xdr:nvCxnSpPr>
      <xdr:spPr>
        <a:xfrm>
          <a:off x="13703300" y="967647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75278</xdr:rowOff>
    </xdr:from>
    <xdr:to>
      <xdr:col>71</xdr:col>
      <xdr:colOff>177800</xdr:colOff>
      <xdr:row>58</xdr:row>
      <xdr:rowOff>2997</xdr:rowOff>
    </xdr:to>
    <xdr:cxnSp macro="">
      <xdr:nvCxnSpPr>
        <xdr:cNvPr id="596" name="直線コネクタ 595"/>
        <xdr:cNvCxnSpPr/>
      </xdr:nvCxnSpPr>
      <xdr:spPr>
        <a:xfrm flipV="1">
          <a:off x="12814300" y="9676478"/>
          <a:ext cx="889000" cy="2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28539</xdr:rowOff>
    </xdr:from>
    <xdr:to>
      <xdr:col>85</xdr:col>
      <xdr:colOff>177800</xdr:colOff>
      <xdr:row>57</xdr:row>
      <xdr:rowOff>130139</xdr:rowOff>
    </xdr:to>
    <xdr:sp macro="" textlink="">
      <xdr:nvSpPr>
        <xdr:cNvPr id="606" name="楕円 605"/>
        <xdr:cNvSpPr/>
      </xdr:nvSpPr>
      <xdr:spPr>
        <a:xfrm>
          <a:off x="16268700" y="98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51416</xdr:rowOff>
    </xdr:from>
    <xdr:ext cx="534377" cy="259045"/>
    <xdr:sp macro="" textlink="">
      <xdr:nvSpPr>
        <xdr:cNvPr id="607" name="教育費該当値テキスト"/>
        <xdr:cNvSpPr txBox="1"/>
      </xdr:nvSpPr>
      <xdr:spPr>
        <a:xfrm>
          <a:off x="16370300" y="96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101201</xdr:rowOff>
    </xdr:from>
    <xdr:to>
      <xdr:col>81</xdr:col>
      <xdr:colOff>101600</xdr:colOff>
      <xdr:row>57</xdr:row>
      <xdr:rowOff>31351</xdr:rowOff>
    </xdr:to>
    <xdr:sp macro="" textlink="">
      <xdr:nvSpPr>
        <xdr:cNvPr id="608" name="楕円 607"/>
        <xdr:cNvSpPr/>
      </xdr:nvSpPr>
      <xdr:spPr>
        <a:xfrm>
          <a:off x="15430500" y="9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47878</xdr:rowOff>
    </xdr:from>
    <xdr:ext cx="534377" cy="259045"/>
    <xdr:sp macro="" textlink="">
      <xdr:nvSpPr>
        <xdr:cNvPr id="609" name="テキスト ボックス 608"/>
        <xdr:cNvSpPr txBox="1"/>
      </xdr:nvSpPr>
      <xdr:spPr>
        <a:xfrm>
          <a:off x="15214111" y="9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87180</xdr:rowOff>
    </xdr:from>
    <xdr:to>
      <xdr:col>76</xdr:col>
      <xdr:colOff>165100</xdr:colOff>
      <xdr:row>58</xdr:row>
      <xdr:rowOff>17330</xdr:rowOff>
    </xdr:to>
    <xdr:sp macro="" textlink="">
      <xdr:nvSpPr>
        <xdr:cNvPr id="610" name="楕円 609"/>
        <xdr:cNvSpPr/>
      </xdr:nvSpPr>
      <xdr:spPr>
        <a:xfrm>
          <a:off x="14541500" y="9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33857</xdr:rowOff>
    </xdr:from>
    <xdr:ext cx="534377" cy="259045"/>
    <xdr:sp macro="" textlink="">
      <xdr:nvSpPr>
        <xdr:cNvPr id="611" name="テキスト ボックス 610"/>
        <xdr:cNvSpPr txBox="1"/>
      </xdr:nvSpPr>
      <xdr:spPr>
        <a:xfrm>
          <a:off x="14325111" y="9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24478</xdr:rowOff>
    </xdr:from>
    <xdr:to>
      <xdr:col>72</xdr:col>
      <xdr:colOff>38100</xdr:colOff>
      <xdr:row>56</xdr:row>
      <xdr:rowOff>126078</xdr:rowOff>
    </xdr:to>
    <xdr:sp macro="" textlink="">
      <xdr:nvSpPr>
        <xdr:cNvPr id="612" name="楕円 611"/>
        <xdr:cNvSpPr/>
      </xdr:nvSpPr>
      <xdr:spPr>
        <a:xfrm>
          <a:off x="13652500" y="96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142605</xdr:rowOff>
    </xdr:from>
    <xdr:ext cx="534377" cy="259045"/>
    <xdr:sp macro="" textlink="">
      <xdr:nvSpPr>
        <xdr:cNvPr id="613" name="テキスト ボックス 612"/>
        <xdr:cNvSpPr txBox="1"/>
      </xdr:nvSpPr>
      <xdr:spPr>
        <a:xfrm>
          <a:off x="13436111" y="94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123647</xdr:rowOff>
    </xdr:from>
    <xdr:to>
      <xdr:col>67</xdr:col>
      <xdr:colOff>101600</xdr:colOff>
      <xdr:row>58</xdr:row>
      <xdr:rowOff>53797</xdr:rowOff>
    </xdr:to>
    <xdr:sp macro="" textlink="">
      <xdr:nvSpPr>
        <xdr:cNvPr id="614" name="楕円 613"/>
        <xdr:cNvSpPr/>
      </xdr:nvSpPr>
      <xdr:spPr>
        <a:xfrm>
          <a:off x="12763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70324</xdr:rowOff>
    </xdr:from>
    <xdr:ext cx="534377" cy="259045"/>
    <xdr:sp macro="" textlink="">
      <xdr:nvSpPr>
        <xdr:cNvPr id="615" name="テキスト ボックス 614"/>
        <xdr:cNvSpPr txBox="1"/>
      </xdr:nvSpPr>
      <xdr:spPr>
        <a:xfrm>
          <a:off x="12547111" y="9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41954</xdr:rowOff>
    </xdr:from>
    <xdr:to>
      <xdr:col>85</xdr:col>
      <xdr:colOff>127000</xdr:colOff>
      <xdr:row>78</xdr:row>
      <xdr:rowOff>103981</xdr:rowOff>
    </xdr:to>
    <xdr:cxnSp macro="">
      <xdr:nvCxnSpPr>
        <xdr:cNvPr id="644" name="直線コネクタ 643"/>
        <xdr:cNvCxnSpPr/>
      </xdr:nvCxnSpPr>
      <xdr:spPr>
        <a:xfrm>
          <a:off x="15481300" y="13243604"/>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116650</xdr:rowOff>
    </xdr:from>
    <xdr:to>
      <xdr:col>81</xdr:col>
      <xdr:colOff>50800</xdr:colOff>
      <xdr:row>77</xdr:row>
      <xdr:rowOff>41954</xdr:rowOff>
    </xdr:to>
    <xdr:cxnSp macro="">
      <xdr:nvCxnSpPr>
        <xdr:cNvPr id="647" name="直線コネクタ 646"/>
        <xdr:cNvCxnSpPr/>
      </xdr:nvCxnSpPr>
      <xdr:spPr>
        <a:xfrm>
          <a:off x="14592300" y="13146850"/>
          <a:ext cx="889000" cy="9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116650</xdr:rowOff>
    </xdr:from>
    <xdr:to>
      <xdr:col>76</xdr:col>
      <xdr:colOff>114300</xdr:colOff>
      <xdr:row>79</xdr:row>
      <xdr:rowOff>5893</xdr:rowOff>
    </xdr:to>
    <xdr:cxnSp macro="">
      <xdr:nvCxnSpPr>
        <xdr:cNvPr id="650" name="直線コネクタ 649"/>
        <xdr:cNvCxnSpPr/>
      </xdr:nvCxnSpPr>
      <xdr:spPr>
        <a:xfrm flipV="1">
          <a:off x="13703300" y="13146850"/>
          <a:ext cx="889000" cy="40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5893</xdr:rowOff>
    </xdr:from>
    <xdr:to>
      <xdr:col>71</xdr:col>
      <xdr:colOff>177800</xdr:colOff>
      <xdr:row>79</xdr:row>
      <xdr:rowOff>24657</xdr:rowOff>
    </xdr:to>
    <xdr:cxnSp macro="">
      <xdr:nvCxnSpPr>
        <xdr:cNvPr id="653" name="直線コネクタ 652"/>
        <xdr:cNvCxnSpPr/>
      </xdr:nvCxnSpPr>
      <xdr:spPr>
        <a:xfrm flipV="1">
          <a:off x="12814300" y="13550443"/>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53181</xdr:rowOff>
    </xdr:from>
    <xdr:to>
      <xdr:col>85</xdr:col>
      <xdr:colOff>177800</xdr:colOff>
      <xdr:row>78</xdr:row>
      <xdr:rowOff>154781</xdr:rowOff>
    </xdr:to>
    <xdr:sp macro="" textlink="">
      <xdr:nvSpPr>
        <xdr:cNvPr id="663" name="楕円 662"/>
        <xdr:cNvSpPr/>
      </xdr:nvSpPr>
      <xdr:spPr>
        <a:xfrm>
          <a:off x="16268700" y="13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20635</xdr:rowOff>
    </xdr:from>
    <xdr:ext cx="469744" cy="259045"/>
    <xdr:sp macro="" textlink="">
      <xdr:nvSpPr>
        <xdr:cNvPr id="664" name="災害復旧費該当値テキスト"/>
        <xdr:cNvSpPr txBox="1"/>
      </xdr:nvSpPr>
      <xdr:spPr>
        <a:xfrm>
          <a:off x="16370300" y="133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162604</xdr:rowOff>
    </xdr:from>
    <xdr:to>
      <xdr:col>81</xdr:col>
      <xdr:colOff>101600</xdr:colOff>
      <xdr:row>77</xdr:row>
      <xdr:rowOff>92754</xdr:rowOff>
    </xdr:to>
    <xdr:sp macro="" textlink="">
      <xdr:nvSpPr>
        <xdr:cNvPr id="665" name="楕円 664"/>
        <xdr:cNvSpPr/>
      </xdr:nvSpPr>
      <xdr:spPr>
        <a:xfrm>
          <a:off x="15430500" y="131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109282</xdr:rowOff>
    </xdr:from>
    <xdr:ext cx="534377" cy="259045"/>
    <xdr:sp macro="" textlink="">
      <xdr:nvSpPr>
        <xdr:cNvPr id="666" name="テキスト ボックス 665"/>
        <xdr:cNvSpPr txBox="1"/>
      </xdr:nvSpPr>
      <xdr:spPr>
        <a:xfrm>
          <a:off x="15214111" y="12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65850</xdr:rowOff>
    </xdr:from>
    <xdr:to>
      <xdr:col>76</xdr:col>
      <xdr:colOff>165100</xdr:colOff>
      <xdr:row>76</xdr:row>
      <xdr:rowOff>167450</xdr:rowOff>
    </xdr:to>
    <xdr:sp macro="" textlink="">
      <xdr:nvSpPr>
        <xdr:cNvPr id="667" name="楕円 666"/>
        <xdr:cNvSpPr/>
      </xdr:nvSpPr>
      <xdr:spPr>
        <a:xfrm>
          <a:off x="14541500" y="130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12526</xdr:rowOff>
    </xdr:from>
    <xdr:ext cx="534377" cy="259045"/>
    <xdr:sp macro="" textlink="">
      <xdr:nvSpPr>
        <xdr:cNvPr id="668" name="テキスト ボックス 667"/>
        <xdr:cNvSpPr txBox="1"/>
      </xdr:nvSpPr>
      <xdr:spPr>
        <a:xfrm>
          <a:off x="14325111" y="128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126543</xdr:rowOff>
    </xdr:from>
    <xdr:to>
      <xdr:col>72</xdr:col>
      <xdr:colOff>38100</xdr:colOff>
      <xdr:row>79</xdr:row>
      <xdr:rowOff>56693</xdr:rowOff>
    </xdr:to>
    <xdr:sp macro="" textlink="">
      <xdr:nvSpPr>
        <xdr:cNvPr id="669" name="楕円 668"/>
        <xdr:cNvSpPr/>
      </xdr:nvSpPr>
      <xdr:spPr>
        <a:xfrm>
          <a:off x="13652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47820</xdr:rowOff>
    </xdr:from>
    <xdr:ext cx="469744" cy="259045"/>
    <xdr:sp macro="" textlink="">
      <xdr:nvSpPr>
        <xdr:cNvPr id="670" name="テキスト ボックス 669"/>
        <xdr:cNvSpPr txBox="1"/>
      </xdr:nvSpPr>
      <xdr:spPr>
        <a:xfrm>
          <a:off x="13468428" y="135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145307</xdr:rowOff>
    </xdr:from>
    <xdr:to>
      <xdr:col>67</xdr:col>
      <xdr:colOff>101600</xdr:colOff>
      <xdr:row>79</xdr:row>
      <xdr:rowOff>75457</xdr:rowOff>
    </xdr:to>
    <xdr:sp macro="" textlink="">
      <xdr:nvSpPr>
        <xdr:cNvPr id="671" name="楕円 670"/>
        <xdr:cNvSpPr/>
      </xdr:nvSpPr>
      <xdr:spPr>
        <a:xfrm>
          <a:off x="12763500" y="135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66584</xdr:rowOff>
    </xdr:from>
    <xdr:ext cx="469744" cy="259045"/>
    <xdr:sp macro="" textlink="">
      <xdr:nvSpPr>
        <xdr:cNvPr id="672" name="テキスト ボックス 671"/>
        <xdr:cNvSpPr txBox="1"/>
      </xdr:nvSpPr>
      <xdr:spPr>
        <a:xfrm>
          <a:off x="12579428" y="136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153211</xdr:rowOff>
    </xdr:from>
    <xdr:to>
      <xdr:col>85</xdr:col>
      <xdr:colOff>127000</xdr:colOff>
      <xdr:row>95</xdr:row>
      <xdr:rowOff>14404</xdr:rowOff>
    </xdr:to>
    <xdr:cxnSp macro="">
      <xdr:nvCxnSpPr>
        <xdr:cNvPr id="701" name="直線コネクタ 700"/>
        <xdr:cNvCxnSpPr/>
      </xdr:nvCxnSpPr>
      <xdr:spPr>
        <a:xfrm>
          <a:off x="15481300" y="16269511"/>
          <a:ext cx="8382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127180</xdr:rowOff>
    </xdr:from>
    <xdr:to>
      <xdr:col>81</xdr:col>
      <xdr:colOff>50800</xdr:colOff>
      <xdr:row>94</xdr:row>
      <xdr:rowOff>153211</xdr:rowOff>
    </xdr:to>
    <xdr:cxnSp macro="">
      <xdr:nvCxnSpPr>
        <xdr:cNvPr id="704" name="直線コネクタ 703"/>
        <xdr:cNvCxnSpPr/>
      </xdr:nvCxnSpPr>
      <xdr:spPr>
        <a:xfrm>
          <a:off x="14592300" y="16243480"/>
          <a:ext cx="8890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97873</xdr:rowOff>
    </xdr:from>
    <xdr:to>
      <xdr:col>76</xdr:col>
      <xdr:colOff>114300</xdr:colOff>
      <xdr:row>94</xdr:row>
      <xdr:rowOff>127180</xdr:rowOff>
    </xdr:to>
    <xdr:cxnSp macro="">
      <xdr:nvCxnSpPr>
        <xdr:cNvPr id="707" name="直線コネクタ 706"/>
        <xdr:cNvCxnSpPr/>
      </xdr:nvCxnSpPr>
      <xdr:spPr>
        <a:xfrm>
          <a:off x="13703300" y="1621417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125671</xdr:rowOff>
    </xdr:from>
    <xdr:to>
      <xdr:col>71</xdr:col>
      <xdr:colOff>177800</xdr:colOff>
      <xdr:row>94</xdr:row>
      <xdr:rowOff>97873</xdr:rowOff>
    </xdr:to>
    <xdr:cxnSp macro="">
      <xdr:nvCxnSpPr>
        <xdr:cNvPr id="710" name="直線コネクタ 709"/>
        <xdr:cNvCxnSpPr/>
      </xdr:nvCxnSpPr>
      <xdr:spPr>
        <a:xfrm>
          <a:off x="12814300" y="16070521"/>
          <a:ext cx="889000" cy="1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135054</xdr:rowOff>
    </xdr:from>
    <xdr:to>
      <xdr:col>85</xdr:col>
      <xdr:colOff>177800</xdr:colOff>
      <xdr:row>95</xdr:row>
      <xdr:rowOff>65204</xdr:rowOff>
    </xdr:to>
    <xdr:sp macro="" textlink="">
      <xdr:nvSpPr>
        <xdr:cNvPr id="720" name="楕円 719"/>
        <xdr:cNvSpPr/>
      </xdr:nvSpPr>
      <xdr:spPr>
        <a:xfrm>
          <a:off x="16268700" y="162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157931</xdr:rowOff>
    </xdr:from>
    <xdr:ext cx="534377" cy="259045"/>
    <xdr:sp macro="" textlink="">
      <xdr:nvSpPr>
        <xdr:cNvPr id="721" name="公債費該当値テキスト"/>
        <xdr:cNvSpPr txBox="1"/>
      </xdr:nvSpPr>
      <xdr:spPr>
        <a:xfrm>
          <a:off x="16370300" y="161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102411</xdr:rowOff>
    </xdr:from>
    <xdr:to>
      <xdr:col>81</xdr:col>
      <xdr:colOff>101600</xdr:colOff>
      <xdr:row>95</xdr:row>
      <xdr:rowOff>32561</xdr:rowOff>
    </xdr:to>
    <xdr:sp macro="" textlink="">
      <xdr:nvSpPr>
        <xdr:cNvPr id="722" name="楕円 721"/>
        <xdr:cNvSpPr/>
      </xdr:nvSpPr>
      <xdr:spPr>
        <a:xfrm>
          <a:off x="15430500" y="162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49088</xdr:rowOff>
    </xdr:from>
    <xdr:ext cx="534377" cy="259045"/>
    <xdr:sp macro="" textlink="">
      <xdr:nvSpPr>
        <xdr:cNvPr id="723" name="テキスト ボックス 722"/>
        <xdr:cNvSpPr txBox="1"/>
      </xdr:nvSpPr>
      <xdr:spPr>
        <a:xfrm>
          <a:off x="15214111" y="159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76380</xdr:rowOff>
    </xdr:from>
    <xdr:to>
      <xdr:col>76</xdr:col>
      <xdr:colOff>165100</xdr:colOff>
      <xdr:row>95</xdr:row>
      <xdr:rowOff>6530</xdr:rowOff>
    </xdr:to>
    <xdr:sp macro="" textlink="">
      <xdr:nvSpPr>
        <xdr:cNvPr id="724" name="楕円 723"/>
        <xdr:cNvSpPr/>
      </xdr:nvSpPr>
      <xdr:spPr>
        <a:xfrm>
          <a:off x="14541500" y="161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23057</xdr:rowOff>
    </xdr:from>
    <xdr:ext cx="599010" cy="259045"/>
    <xdr:sp macro="" textlink="">
      <xdr:nvSpPr>
        <xdr:cNvPr id="725" name="テキスト ボックス 724"/>
        <xdr:cNvSpPr txBox="1"/>
      </xdr:nvSpPr>
      <xdr:spPr>
        <a:xfrm>
          <a:off x="14292795" y="1596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47073</xdr:rowOff>
    </xdr:from>
    <xdr:to>
      <xdr:col>72</xdr:col>
      <xdr:colOff>38100</xdr:colOff>
      <xdr:row>94</xdr:row>
      <xdr:rowOff>148673</xdr:rowOff>
    </xdr:to>
    <xdr:sp macro="" textlink="">
      <xdr:nvSpPr>
        <xdr:cNvPr id="726" name="楕円 725"/>
        <xdr:cNvSpPr/>
      </xdr:nvSpPr>
      <xdr:spPr>
        <a:xfrm>
          <a:off x="13652500" y="1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165200</xdr:rowOff>
    </xdr:from>
    <xdr:ext cx="599010" cy="259045"/>
    <xdr:sp macro="" textlink="">
      <xdr:nvSpPr>
        <xdr:cNvPr id="727" name="テキスト ボックス 726"/>
        <xdr:cNvSpPr txBox="1"/>
      </xdr:nvSpPr>
      <xdr:spPr>
        <a:xfrm>
          <a:off x="13403795" y="159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74871</xdr:rowOff>
    </xdr:from>
    <xdr:to>
      <xdr:col>67</xdr:col>
      <xdr:colOff>101600</xdr:colOff>
      <xdr:row>94</xdr:row>
      <xdr:rowOff>5021</xdr:rowOff>
    </xdr:to>
    <xdr:sp macro="" textlink="">
      <xdr:nvSpPr>
        <xdr:cNvPr id="728" name="楕円 727"/>
        <xdr:cNvSpPr/>
      </xdr:nvSpPr>
      <xdr:spPr>
        <a:xfrm>
          <a:off x="12763500" y="16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21548</xdr:rowOff>
    </xdr:from>
    <xdr:ext cx="599010" cy="259045"/>
    <xdr:sp macro="" textlink="">
      <xdr:nvSpPr>
        <xdr:cNvPr id="729" name="テキスト ボックス 728"/>
        <xdr:cNvSpPr txBox="1"/>
      </xdr:nvSpPr>
      <xdr:spPr>
        <a:xfrm>
          <a:off x="12514795" y="157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広大な面積に多くの集落が点在しており、機能性の高い地域構造が求められている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、道路ネットワークの整備や農林業の振興を支える農林基盤整備、林道などの基盤整備を地域整備構想の中で計画的に進めている。このため、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人当たりの農林水産業費が</a:t>
          </a:r>
          <a:r>
            <a:rPr kumimoji="1" lang="en-US" altLang="ja-JP" sz="1100">
              <a:solidFill>
                <a:schemeClr val="dk1"/>
              </a:solidFill>
              <a:effectLst/>
              <a:latin typeface="+mn-lt"/>
              <a:ea typeface="+mn-ea"/>
              <a:cs typeface="+mn-cs"/>
            </a:rPr>
            <a:t>53,735</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93,934</a:t>
          </a:r>
          <a:r>
            <a:rPr kumimoji="1" lang="ja-JP" altLang="ja-JP" sz="1100">
              <a:solidFill>
                <a:schemeClr val="dk1"/>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人当たりの公債費が</a:t>
          </a:r>
          <a:r>
            <a:rPr kumimoji="1" lang="en-US" altLang="ja-JP" sz="1100">
              <a:solidFill>
                <a:schemeClr val="dk1"/>
              </a:solidFill>
              <a:effectLst/>
              <a:latin typeface="+mn-lt"/>
              <a:ea typeface="+mn-ea"/>
              <a:cs typeface="+mn-cs"/>
            </a:rPr>
            <a:t>93,943</a:t>
          </a:r>
          <a:r>
            <a:rPr kumimoji="1" lang="ja-JP" altLang="ja-JP" sz="1100">
              <a:solidFill>
                <a:schemeClr val="dk1"/>
              </a:solidFill>
              <a:effectLst/>
              <a:latin typeface="+mn-lt"/>
              <a:ea typeface="+mn-ea"/>
              <a:cs typeface="+mn-cs"/>
            </a:rPr>
            <a:t>円と類似団体を大きく上回る結果となった。また、甚大な被害をもたらした平成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月豪雨・台風</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が概ね完了したことから</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5,875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平常時</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近い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まで減少し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普通交付税の段階的縮減等の影響により財源補てんのための繰入金が増加し</a:t>
          </a:r>
          <a:r>
            <a:rPr kumimoji="1" lang="ja-JP" altLang="en-US" sz="1050">
              <a:solidFill>
                <a:schemeClr val="dk1"/>
              </a:solidFill>
              <a:effectLst/>
              <a:latin typeface="+mn-lt"/>
              <a:ea typeface="+mn-ea"/>
              <a:cs typeface="+mn-cs"/>
            </a:rPr>
            <a:t>たことで</a:t>
          </a:r>
          <a:r>
            <a:rPr kumimoji="1" lang="ja-JP" altLang="ja-JP" sz="1050">
              <a:solidFill>
                <a:schemeClr val="dk1"/>
              </a:solidFill>
              <a:effectLst/>
              <a:latin typeface="+mn-lt"/>
              <a:ea typeface="+mn-ea"/>
              <a:cs typeface="+mn-cs"/>
            </a:rPr>
            <a:t>、財政調整基金残高は平成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令和元年度合計で約</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億円、令和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年度も約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億円減少した。これに伴い標準財政規模比も</a:t>
          </a:r>
          <a:r>
            <a:rPr kumimoji="1" lang="en-US" altLang="ja-JP" sz="1050">
              <a:solidFill>
                <a:schemeClr val="dk1"/>
              </a:solidFill>
              <a:effectLst/>
              <a:latin typeface="+mn-lt"/>
              <a:ea typeface="+mn-ea"/>
              <a:cs typeface="+mn-cs"/>
            </a:rPr>
            <a:t>9.13%</a:t>
          </a:r>
          <a:r>
            <a:rPr kumimoji="1" lang="ja-JP" altLang="ja-JP" sz="1050">
              <a:solidFill>
                <a:schemeClr val="dk1"/>
              </a:solidFill>
              <a:effectLst/>
              <a:latin typeface="+mn-lt"/>
              <a:ea typeface="+mn-ea"/>
              <a:cs typeface="+mn-cs"/>
            </a:rPr>
            <a:t>に減少した。実質収支額については、毎年</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億円程度となるよう調整しており一般的に望ましいとされる</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に近い水準で推移しているが、標準財政規模の増減等により比率は若干の増減がある。実質単年度収支の比率は、平成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年度の積立金取崩し額の増加により赤字に転じた。なお、令和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年度は実質収支の増加と積立金取崩し額の減少により若干改善した。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水道事業については、経営効率化の推進や簡易水道事業の統合により高い黒字額で推移している。全体としての標準財政規模比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16.41%</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若干の増加となったが、新型コロナウイルス感染症への対応など年度末まで実績が確定できない事業が多かったことから一般会計の実質収支額が例年より高くなったためであり、</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を除けば</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が続いている。特に</a:t>
          </a:r>
          <a:r>
            <a:rPr kumimoji="1" lang="ja-JP" altLang="ja-JP" sz="1100">
              <a:solidFill>
                <a:schemeClr val="dk1"/>
              </a:solidFill>
              <a:effectLst/>
              <a:latin typeface="+mn-lt"/>
              <a:ea typeface="+mn-ea"/>
              <a:cs typeface="+mn-cs"/>
            </a:rPr>
            <a:t>病院事業（左表中のその他会計）の経常損益の悪化</a:t>
          </a:r>
          <a:r>
            <a:rPr kumimoji="1" lang="ja-JP" altLang="en-US" sz="1100">
              <a:solidFill>
                <a:schemeClr val="dk1"/>
              </a:solidFill>
              <a:effectLst/>
              <a:latin typeface="+mn-lt"/>
              <a:ea typeface="+mn-ea"/>
              <a:cs typeface="+mn-cs"/>
            </a:rPr>
            <a:t>が進んでいることから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計画的な地方債の発行や繰上償還により元利償還金は昨年度より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百万円減少している。　</a:t>
          </a:r>
          <a:endParaRPr lang="ja-JP" altLang="ja-JP" sz="1400">
            <a:effectLst/>
          </a:endParaRPr>
        </a:p>
        <a:p>
          <a:r>
            <a:rPr kumimoji="1" lang="ja-JP" altLang="ja-JP" sz="1100">
              <a:solidFill>
                <a:schemeClr val="dk1"/>
              </a:solidFill>
              <a:effectLst/>
              <a:latin typeface="+mn-lt"/>
              <a:ea typeface="+mn-ea"/>
              <a:cs typeface="+mn-cs"/>
            </a:rPr>
            <a:t>　一方、算入公債費については、新規発行する場合には基準財政需要額の算入率の高い地方債を優先している</a:t>
          </a:r>
          <a:r>
            <a:rPr kumimoji="1" lang="ja-JP" altLang="en-US" sz="1100">
              <a:solidFill>
                <a:schemeClr val="dk1"/>
              </a:solidFill>
              <a:effectLst/>
              <a:latin typeface="+mn-lt"/>
              <a:ea typeface="+mn-ea"/>
              <a:cs typeface="+mn-cs"/>
            </a:rPr>
            <a:t>ものの、最も算入率が高かった合併特例債が平成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年度をもって終了となったことにより</a:t>
          </a:r>
          <a:r>
            <a:rPr kumimoji="1" lang="ja-JP" altLang="ja-JP" sz="1100">
              <a:solidFill>
                <a:schemeClr val="dk1"/>
              </a:solidFill>
              <a:effectLst/>
              <a:latin typeface="+mn-lt"/>
              <a:ea typeface="+mn-ea"/>
              <a:cs typeface="+mn-cs"/>
            </a:rPr>
            <a:t>元利償還金と公営企業債の元利償還金に対する繰入金の算入公債費等における比率は</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。このため、実質公債費比率の分子は</a:t>
          </a:r>
          <a:r>
            <a:rPr kumimoji="1" lang="ja-JP" altLang="en-US" sz="1100">
              <a:solidFill>
                <a:schemeClr val="dk1"/>
              </a:solidFill>
              <a:effectLst/>
              <a:latin typeface="+mn-lt"/>
              <a:ea typeface="+mn-ea"/>
              <a:cs typeface="+mn-cs"/>
            </a:rPr>
            <a:t>昨年度より増加し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今後も財政中期試算による地方債の発行などにより実質公債費比率の抑制を図る。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将来負担額については、地方債新規発行額の減少、公営企業債等繰入見込額の減少などにより、昨年度より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千万円減少している。</a:t>
          </a:r>
          <a:endParaRPr lang="ja-JP" altLang="ja-JP" sz="1400">
            <a:effectLst/>
          </a:endParaRPr>
        </a:p>
        <a:p>
          <a:r>
            <a:rPr kumimoji="1" lang="ja-JP" altLang="ja-JP" sz="1100">
              <a:solidFill>
                <a:schemeClr val="dk1"/>
              </a:solidFill>
              <a:effectLst/>
              <a:latin typeface="+mn-lt"/>
              <a:ea typeface="+mn-ea"/>
              <a:cs typeface="+mn-cs"/>
            </a:rPr>
            <a:t>　しかしながら、充当可能財源等については、基準財政需要額算入見込額が減少していること、充当可能基金が財政調整基金や公共施設整備基金等の取り崩しにより減少していることなどから、昨年度より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百万円減少しており、将来負担額の減少額を上回ったため、将来負担比率の分子は、昨年度より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今後も計画的な地方債発行や繰上償還などにより、将来負担額を抑制するとともに、充当可能財源の確保に努める。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ケーブルテレビ事業整備基金</a:t>
          </a:r>
          <a:r>
            <a:rPr kumimoji="1" lang="ja-JP" altLang="ja-JP" sz="1300">
              <a:solidFill>
                <a:schemeClr val="dk1"/>
              </a:solidFill>
              <a:effectLst/>
              <a:latin typeface="+mn-ea"/>
              <a:ea typeface="+mn-ea"/>
              <a:cs typeface="+mn-cs"/>
            </a:rPr>
            <a:t>へ</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百万円を積み立てた一方、財源不足を補てんするため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財政調整基金を</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百万円、ケーブルテレビ事業整備基金を</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千万円取り崩したこと等により、</a:t>
          </a:r>
          <a:endParaRPr lang="ja-JP" altLang="ja-JP" sz="1300">
            <a:effectLst/>
            <a:latin typeface="+mn-ea"/>
            <a:ea typeface="+mn-ea"/>
          </a:endParaRPr>
        </a:p>
        <a:p>
          <a:r>
            <a:rPr kumimoji="1" lang="ja-JP" altLang="ja-JP" sz="1300">
              <a:solidFill>
                <a:schemeClr val="dk1"/>
              </a:solidFill>
              <a:effectLst/>
              <a:latin typeface="+mn-ea"/>
              <a:ea typeface="+mn-ea"/>
              <a:cs typeface="+mn-cs"/>
            </a:rPr>
            <a:t>　　基金全体としては</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千万円の減となった。</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・将来を見据えて可能な範囲で積み立てを行い、基金残高の確保に努める。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・ふるさと基金：地域の特性をいかした個性的で魅力あるまちづくりを推進するための事業に充てる。</a:t>
          </a:r>
          <a:endParaRPr lang="ja-JP" altLang="ja-JP" sz="1300">
            <a:effectLst/>
            <a:latin typeface="+mn-ea"/>
            <a:ea typeface="+mn-ea"/>
          </a:endParaRPr>
        </a:p>
        <a:p>
          <a:r>
            <a:rPr kumimoji="1" lang="ja-JP" altLang="en-US" sz="1300">
              <a:solidFill>
                <a:schemeClr val="dk1"/>
              </a:solidFill>
              <a:effectLst/>
              <a:latin typeface="+mn-ea"/>
              <a:ea typeface="+mn-ea"/>
              <a:cs typeface="+mn-cs"/>
            </a:rPr>
            <a:t>　・地域振興基金：市の一体的な振興整備を推進するための事業に充てる。</a:t>
          </a:r>
        </a:p>
        <a:p>
          <a:r>
            <a:rPr kumimoji="1" lang="ja-JP" altLang="en-US" sz="1300">
              <a:solidFill>
                <a:schemeClr val="dk1"/>
              </a:solidFill>
              <a:effectLst/>
              <a:latin typeface="+mn-ea"/>
              <a:ea typeface="+mn-ea"/>
              <a:cs typeface="+mn-cs"/>
            </a:rPr>
            <a:t>　・鉄道経営対策事業基金：地域公共交通の維持確保を図る。</a:t>
          </a:r>
        </a:p>
        <a:p>
          <a:r>
            <a:rPr kumimoji="1" lang="ja-JP" altLang="en-US" sz="1300">
              <a:solidFill>
                <a:schemeClr val="dk1"/>
              </a:solidFill>
              <a:effectLst/>
              <a:latin typeface="+mn-ea"/>
              <a:ea typeface="+mn-ea"/>
              <a:cs typeface="+mn-cs"/>
            </a:rPr>
            <a:t>　・ふるさと応援基金：ふるさと寄附金を財源として実施する事業に充てる。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公共施設整備基金</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公共施設の整備に要する経費の</a:t>
          </a:r>
          <a:r>
            <a:rPr kumimoji="1" lang="ja-JP" altLang="ja-JP" sz="1300">
              <a:solidFill>
                <a:schemeClr val="dk1"/>
              </a:solidFill>
              <a:effectLst/>
              <a:latin typeface="+mn-ea"/>
              <a:ea typeface="+mn-ea"/>
              <a:cs typeface="+mn-cs"/>
            </a:rPr>
            <a:t>財源に充てる。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・ケーブルテレビ事業整備基金を</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a:t>
          </a:r>
          <a:r>
            <a:rPr kumimoji="1" lang="ja-JP" altLang="en-US" sz="1300">
              <a:solidFill>
                <a:schemeClr val="dk1"/>
              </a:solidFill>
              <a:effectLst/>
              <a:latin typeface="+mn-ea"/>
              <a:ea typeface="+mn-ea"/>
              <a:cs typeface="+mn-cs"/>
            </a:rPr>
            <a:t>千万円取り崩したこと等により、その他特定目的基金全体で</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千万円の減。</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a:t>
          </a:r>
          <a:r>
            <a:rPr kumimoji="1" lang="ja-JP" altLang="en-US" sz="1300">
              <a:solidFill>
                <a:schemeClr val="dk1"/>
              </a:solidFill>
              <a:effectLst/>
              <a:latin typeface="+mn-ea"/>
              <a:ea typeface="+mn-ea"/>
              <a:cs typeface="+mn-cs"/>
            </a:rPr>
            <a:t>一体的な振興整備を推進するための事業に活用する。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ふるさと応援基金：</a:t>
          </a:r>
          <a:r>
            <a:rPr kumimoji="1" lang="ja-JP" altLang="ja-JP" sz="1300">
              <a:solidFill>
                <a:schemeClr val="dk1"/>
              </a:solidFill>
              <a:effectLst/>
              <a:latin typeface="+mn-lt"/>
              <a:ea typeface="+mn-ea"/>
              <a:cs typeface="+mn-cs"/>
            </a:rPr>
            <a:t>ふるさと</a:t>
          </a:r>
          <a:r>
            <a:rPr kumimoji="1" lang="ja-JP" altLang="en-US" sz="1300">
              <a:solidFill>
                <a:schemeClr val="dk1"/>
              </a:solidFill>
              <a:effectLst/>
              <a:latin typeface="+mn-lt"/>
              <a:ea typeface="+mn-ea"/>
              <a:cs typeface="+mn-cs"/>
            </a:rPr>
            <a:t>寄附金が増加傾向にあることから、基金へ積み立てをして寄附の目的に応じた事業に活用する。</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・実質収支の見込みにより</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百万円の取り崩しを行ったことで減少となった。</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・豪雪や災害復旧など不測の事態への備えとして財源の確保や経費節減を図り、可能な範囲での積み立てを行うことで</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億円の取り崩し以降は、基金運用益の積み立てによる微増。</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・今後の財政状況の変動に備え、基金運用益の積み立てに加え必要に応じて基金残高の確保に努める。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これは、地方債を活用した道路等インフラ資産及び比較的大きな公共施設の整備を推進してきたことによるものである。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今後も公共施設等総合管理計画に沿った施設の集約化・複合化に努める。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539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3" name="楕円 82"/>
        <xdr:cNvSpPr/>
      </xdr:nvSpPr>
      <xdr:spPr>
        <a:xfrm>
          <a:off x="47117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49456</xdr:rowOff>
    </xdr:from>
    <xdr:ext cx="405111" cy="259045"/>
    <xdr:sp macro="" textlink="">
      <xdr:nvSpPr>
        <xdr:cNvPr id="84" name="有形固定資産減価償却率該当値テキスト"/>
        <xdr:cNvSpPr txBox="1"/>
      </xdr:nvSpPr>
      <xdr:spPr>
        <a:xfrm>
          <a:off x="4813300" y="5021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5" name="楕円 84"/>
        <xdr:cNvSpPr/>
      </xdr:nvSpPr>
      <xdr:spPr>
        <a:xfrm>
          <a:off x="4000500" y="51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77379</xdr:rowOff>
    </xdr:to>
    <xdr:cxnSp macro="">
      <xdr:nvCxnSpPr>
        <xdr:cNvPr id="86" name="直線コネクタ 85"/>
        <xdr:cNvCxnSpPr/>
      </xdr:nvCxnSpPr>
      <xdr:spPr>
        <a:xfrm>
          <a:off x="4051300" y="5162278"/>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7" name="楕円 86"/>
        <xdr:cNvSpPr/>
      </xdr:nvSpPr>
      <xdr:spPr>
        <a:xfrm>
          <a:off x="3238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30</xdr:row>
      <xdr:rowOff>18778</xdr:rowOff>
    </xdr:to>
    <xdr:cxnSp macro="">
      <xdr:nvCxnSpPr>
        <xdr:cNvPr id="88" name="直線コネクタ 87"/>
        <xdr:cNvCxnSpPr/>
      </xdr:nvCxnSpPr>
      <xdr:spPr>
        <a:xfrm>
          <a:off x="3289300" y="51190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9" name="楕円 88"/>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147048</xdr:rowOff>
    </xdr:to>
    <xdr:cxnSp macro="">
      <xdr:nvCxnSpPr>
        <xdr:cNvPr id="90" name="直線コネクタ 89"/>
        <xdr:cNvCxnSpPr/>
      </xdr:nvCxnSpPr>
      <xdr:spPr>
        <a:xfrm>
          <a:off x="2527300" y="5066665"/>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12972</xdr:rowOff>
    </xdr:from>
    <xdr:to>
      <xdr:col>7</xdr:col>
      <xdr:colOff>187325</xdr:colOff>
      <xdr:row>29</xdr:row>
      <xdr:rowOff>114572</xdr:rowOff>
    </xdr:to>
    <xdr:sp macro="" textlink="">
      <xdr:nvSpPr>
        <xdr:cNvPr id="91" name="楕円 90"/>
        <xdr:cNvSpPr/>
      </xdr:nvSpPr>
      <xdr:spPr>
        <a:xfrm>
          <a:off x="1714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63772</xdr:rowOff>
    </xdr:from>
    <xdr:to>
      <xdr:col>11</xdr:col>
      <xdr:colOff>136525</xdr:colOff>
      <xdr:row>29</xdr:row>
      <xdr:rowOff>94615</xdr:rowOff>
    </xdr:to>
    <xdr:cxnSp macro="">
      <xdr:nvCxnSpPr>
        <xdr:cNvPr id="92" name="直線コネクタ 91"/>
        <xdr:cNvCxnSpPr/>
      </xdr:nvCxnSpPr>
      <xdr:spPr>
        <a:xfrm>
          <a:off x="1765300" y="5035822"/>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546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86105</xdr:rowOff>
    </xdr:from>
    <xdr:ext cx="405111" cy="259045"/>
    <xdr:sp macro="" textlink="">
      <xdr:nvSpPr>
        <xdr:cNvPr id="97" name="n_1mainValue有形固定資産減価償却率"/>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8" name="n_2mainValue有形固定資産減価償却率"/>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9" name="n_3main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100" name="n_4mainValue有形固定資産減価償却率"/>
        <xdr:cNvSpPr txBox="1"/>
      </xdr:nvSpPr>
      <xdr:spPr>
        <a:xfrm>
          <a:off x="15627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債務償還比率は類似団体平均を下回っている。今後も計画的な地方債の発行による新規発行額の抑制に努めるとともに、充当可能基金残高に注視しながら、債務償還可能年数の平準化に努める必要がある。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14977</xdr:rowOff>
    </xdr:from>
    <xdr:to>
      <xdr:col>76</xdr:col>
      <xdr:colOff>73025</xdr:colOff>
      <xdr:row>29</xdr:row>
      <xdr:rowOff>116577</xdr:rowOff>
    </xdr:to>
    <xdr:sp macro="" textlink="">
      <xdr:nvSpPr>
        <xdr:cNvPr id="148" name="楕円 147"/>
        <xdr:cNvSpPr/>
      </xdr:nvSpPr>
      <xdr:spPr>
        <a:xfrm>
          <a:off x="14744700" y="49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37854</xdr:rowOff>
    </xdr:from>
    <xdr:ext cx="469744" cy="259045"/>
    <xdr:sp macro="" textlink="">
      <xdr:nvSpPr>
        <xdr:cNvPr id="149" name="債務償還比率該当値テキスト"/>
        <xdr:cNvSpPr txBox="1"/>
      </xdr:nvSpPr>
      <xdr:spPr>
        <a:xfrm>
          <a:off x="14846300" y="48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92547</xdr:rowOff>
    </xdr:from>
    <xdr:to>
      <xdr:col>72</xdr:col>
      <xdr:colOff>123825</xdr:colOff>
      <xdr:row>30</xdr:row>
      <xdr:rowOff>22697</xdr:rowOff>
    </xdr:to>
    <xdr:sp macro="" textlink="">
      <xdr:nvSpPr>
        <xdr:cNvPr id="150" name="楕円 149"/>
        <xdr:cNvSpPr/>
      </xdr:nvSpPr>
      <xdr:spPr>
        <a:xfrm>
          <a:off x="14033500" y="50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65777</xdr:rowOff>
    </xdr:from>
    <xdr:to>
      <xdr:col>76</xdr:col>
      <xdr:colOff>22225</xdr:colOff>
      <xdr:row>29</xdr:row>
      <xdr:rowOff>143347</xdr:rowOff>
    </xdr:to>
    <xdr:cxnSp macro="">
      <xdr:nvCxnSpPr>
        <xdr:cNvPr id="151" name="直線コネクタ 150"/>
        <xdr:cNvCxnSpPr/>
      </xdr:nvCxnSpPr>
      <xdr:spPr>
        <a:xfrm flipV="1">
          <a:off x="14084300" y="5037827"/>
          <a:ext cx="7112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52" name="楕円 151"/>
        <xdr:cNvSpPr/>
      </xdr:nvSpPr>
      <xdr:spPr>
        <a:xfrm>
          <a:off x="13271500" y="5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143347</xdr:rowOff>
    </xdr:from>
    <xdr:to>
      <xdr:col>72</xdr:col>
      <xdr:colOff>73025</xdr:colOff>
      <xdr:row>29</xdr:row>
      <xdr:rowOff>151366</xdr:rowOff>
    </xdr:to>
    <xdr:cxnSp macro="">
      <xdr:nvCxnSpPr>
        <xdr:cNvPr id="153" name="直線コネクタ 152"/>
        <xdr:cNvCxnSpPr/>
      </xdr:nvCxnSpPr>
      <xdr:spPr>
        <a:xfrm flipV="1">
          <a:off x="13322300" y="5115397"/>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85299</xdr:rowOff>
    </xdr:from>
    <xdr:to>
      <xdr:col>64</xdr:col>
      <xdr:colOff>123825</xdr:colOff>
      <xdr:row>30</xdr:row>
      <xdr:rowOff>15449</xdr:rowOff>
    </xdr:to>
    <xdr:sp macro="" textlink="">
      <xdr:nvSpPr>
        <xdr:cNvPr id="154" name="楕円 153"/>
        <xdr:cNvSpPr/>
      </xdr:nvSpPr>
      <xdr:spPr>
        <a:xfrm>
          <a:off x="12509500" y="50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136099</xdr:rowOff>
    </xdr:from>
    <xdr:to>
      <xdr:col>68</xdr:col>
      <xdr:colOff>73025</xdr:colOff>
      <xdr:row>29</xdr:row>
      <xdr:rowOff>151366</xdr:rowOff>
    </xdr:to>
    <xdr:cxnSp macro="">
      <xdr:nvCxnSpPr>
        <xdr:cNvPr id="155" name="直線コネクタ 154"/>
        <xdr:cNvCxnSpPr/>
      </xdr:nvCxnSpPr>
      <xdr:spPr>
        <a:xfrm>
          <a:off x="12560300" y="5108149"/>
          <a:ext cx="762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152037</xdr:rowOff>
    </xdr:from>
    <xdr:to>
      <xdr:col>60</xdr:col>
      <xdr:colOff>123825</xdr:colOff>
      <xdr:row>29</xdr:row>
      <xdr:rowOff>82187</xdr:rowOff>
    </xdr:to>
    <xdr:sp macro="" textlink="">
      <xdr:nvSpPr>
        <xdr:cNvPr id="156" name="楕円 155"/>
        <xdr:cNvSpPr/>
      </xdr:nvSpPr>
      <xdr:spPr>
        <a:xfrm>
          <a:off x="11747500" y="49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31387</xdr:rowOff>
    </xdr:from>
    <xdr:to>
      <xdr:col>64</xdr:col>
      <xdr:colOff>73025</xdr:colOff>
      <xdr:row>29</xdr:row>
      <xdr:rowOff>136099</xdr:rowOff>
    </xdr:to>
    <xdr:cxnSp macro="">
      <xdr:nvCxnSpPr>
        <xdr:cNvPr id="157" name="直線コネクタ 156"/>
        <xdr:cNvCxnSpPr/>
      </xdr:nvCxnSpPr>
      <xdr:spPr>
        <a:xfrm>
          <a:off x="11798300" y="5003437"/>
          <a:ext cx="762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39224</xdr:rowOff>
    </xdr:from>
    <xdr:ext cx="469744" cy="259045"/>
    <xdr:sp macro="" textlink="">
      <xdr:nvSpPr>
        <xdr:cNvPr id="162" name="n_1mainValue債務償還比率"/>
        <xdr:cNvSpPr txBox="1"/>
      </xdr:nvSpPr>
      <xdr:spPr>
        <a:xfrm>
          <a:off x="13836727" y="48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63" name="n_2mainValue債務償還比率"/>
        <xdr:cNvSpPr txBox="1"/>
      </xdr:nvSpPr>
      <xdr:spPr>
        <a:xfrm>
          <a:off x="13087427" y="48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31976</xdr:rowOff>
    </xdr:from>
    <xdr:ext cx="469744" cy="259045"/>
    <xdr:sp macro="" textlink="">
      <xdr:nvSpPr>
        <xdr:cNvPr id="164" name="n_3mainValue債務償還比率"/>
        <xdr:cNvSpPr txBox="1"/>
      </xdr:nvSpPr>
      <xdr:spPr>
        <a:xfrm>
          <a:off x="12325427" y="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98714</xdr:rowOff>
    </xdr:from>
    <xdr:ext cx="469744" cy="259045"/>
    <xdr:sp macro="" textlink="">
      <xdr:nvSpPr>
        <xdr:cNvPr id="165" name="n_4mainValue債務償還比率"/>
        <xdr:cNvSpPr txBox="1"/>
      </xdr:nvSpPr>
      <xdr:spPr>
        <a:xfrm>
          <a:off x="11563427" y="47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73" name="楕円 72"/>
        <xdr:cNvSpPr/>
      </xdr:nvSpPr>
      <xdr:spPr>
        <a:xfrm>
          <a:off x="4584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92092</xdr:rowOff>
    </xdr:from>
    <xdr:ext cx="405111" cy="259045"/>
    <xdr:sp macro="" textlink="">
      <xdr:nvSpPr>
        <xdr:cNvPr id="74" name="【道路】&#10;有形固定資産減価償却率該当値テキスト"/>
        <xdr:cNvSpPr txBox="1"/>
      </xdr:nvSpPr>
      <xdr:spPr>
        <a:xfrm>
          <a:off x="4673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120015</xdr:rowOff>
    </xdr:to>
    <xdr:cxnSp macro="">
      <xdr:nvCxnSpPr>
        <xdr:cNvPr id="76" name="直線コネクタ 75"/>
        <xdr:cNvCxnSpPr/>
      </xdr:nvCxnSpPr>
      <xdr:spPr>
        <a:xfrm>
          <a:off x="3797300" y="6254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7" name="楕円 76"/>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81915</xdr:rowOff>
    </xdr:to>
    <xdr:cxnSp macro="">
      <xdr:nvCxnSpPr>
        <xdr:cNvPr id="78" name="直線コネクタ 77"/>
        <xdr:cNvCxnSpPr/>
      </xdr:nvCxnSpPr>
      <xdr:spPr>
        <a:xfrm>
          <a:off x="2908300" y="621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xdr:cNvSpPr/>
      </xdr:nvSpPr>
      <xdr:spPr>
        <a:xfrm>
          <a:off x="196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47625</xdr:rowOff>
    </xdr:to>
    <xdr:cxnSp macro="">
      <xdr:nvCxnSpPr>
        <xdr:cNvPr id="80" name="直線コネクタ 79"/>
        <xdr:cNvCxnSpPr/>
      </xdr:nvCxnSpPr>
      <xdr:spPr>
        <a:xfrm>
          <a:off x="2019300" y="6183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99695</xdr:rowOff>
    </xdr:from>
    <xdr:to>
      <xdr:col>6</xdr:col>
      <xdr:colOff>38100</xdr:colOff>
      <xdr:row>36</xdr:row>
      <xdr:rowOff>29845</xdr:rowOff>
    </xdr:to>
    <xdr:sp macro="" textlink="">
      <xdr:nvSpPr>
        <xdr:cNvPr id="81" name="楕円 80"/>
        <xdr:cNvSpPr/>
      </xdr:nvSpPr>
      <xdr:spPr>
        <a:xfrm>
          <a:off x="107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36</xdr:row>
      <xdr:rowOff>11430</xdr:rowOff>
    </xdr:to>
    <xdr:cxnSp macro="">
      <xdr:nvCxnSpPr>
        <xdr:cNvPr id="82" name="直線コネクタ 81"/>
        <xdr:cNvCxnSpPr/>
      </xdr:nvCxnSpPr>
      <xdr:spPr>
        <a:xfrm>
          <a:off x="1130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7" name="n_1mainValue【道路】&#10;有形固定資産減価償却率"/>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8" name="n_2mainValue【道路】&#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9" name="n_3mainValue【道路】&#10;有形固定資産減価償却率"/>
        <xdr:cNvSpPr txBox="1"/>
      </xdr:nvSpPr>
      <xdr:spPr>
        <a:xfrm>
          <a:off x="181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90" name="n_4mainValue【道路】&#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115164</xdr:rowOff>
    </xdr:from>
    <xdr:to>
      <xdr:col>55</xdr:col>
      <xdr:colOff>50800</xdr:colOff>
      <xdr:row>36</xdr:row>
      <xdr:rowOff>45314</xdr:rowOff>
    </xdr:to>
    <xdr:sp macro="" textlink="">
      <xdr:nvSpPr>
        <xdr:cNvPr id="130" name="楕円 129"/>
        <xdr:cNvSpPr/>
      </xdr:nvSpPr>
      <xdr:spPr>
        <a:xfrm>
          <a:off x="10426700" y="61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138041</xdr:rowOff>
    </xdr:from>
    <xdr:ext cx="534377" cy="259045"/>
    <xdr:sp macro="" textlink="">
      <xdr:nvSpPr>
        <xdr:cNvPr id="131" name="【道路】&#10;一人当たり延長該当値テキスト"/>
        <xdr:cNvSpPr txBox="1"/>
      </xdr:nvSpPr>
      <xdr:spPr>
        <a:xfrm>
          <a:off x="10515600" y="59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132842</xdr:rowOff>
    </xdr:from>
    <xdr:to>
      <xdr:col>50</xdr:col>
      <xdr:colOff>165100</xdr:colOff>
      <xdr:row>36</xdr:row>
      <xdr:rowOff>62992</xdr:rowOff>
    </xdr:to>
    <xdr:sp macro="" textlink="">
      <xdr:nvSpPr>
        <xdr:cNvPr id="132" name="楕円 131"/>
        <xdr:cNvSpPr/>
      </xdr:nvSpPr>
      <xdr:spPr>
        <a:xfrm>
          <a:off x="9588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165964</xdr:rowOff>
    </xdr:from>
    <xdr:to>
      <xdr:col>55</xdr:col>
      <xdr:colOff>0</xdr:colOff>
      <xdr:row>36</xdr:row>
      <xdr:rowOff>12192</xdr:rowOff>
    </xdr:to>
    <xdr:cxnSp macro="">
      <xdr:nvCxnSpPr>
        <xdr:cNvPr id="133" name="直線コネクタ 132"/>
        <xdr:cNvCxnSpPr/>
      </xdr:nvCxnSpPr>
      <xdr:spPr>
        <a:xfrm flipV="1">
          <a:off x="9639300" y="6166714"/>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150940</xdr:rowOff>
    </xdr:from>
    <xdr:to>
      <xdr:col>46</xdr:col>
      <xdr:colOff>38100</xdr:colOff>
      <xdr:row>36</xdr:row>
      <xdr:rowOff>81090</xdr:rowOff>
    </xdr:to>
    <xdr:sp macro="" textlink="">
      <xdr:nvSpPr>
        <xdr:cNvPr id="134" name="楕円 133"/>
        <xdr:cNvSpPr/>
      </xdr:nvSpPr>
      <xdr:spPr>
        <a:xfrm>
          <a:off x="8699500" y="61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xdr:rowOff>
    </xdr:from>
    <xdr:to>
      <xdr:col>50</xdr:col>
      <xdr:colOff>114300</xdr:colOff>
      <xdr:row>36</xdr:row>
      <xdr:rowOff>30290</xdr:rowOff>
    </xdr:to>
    <xdr:cxnSp macro="">
      <xdr:nvCxnSpPr>
        <xdr:cNvPr id="135" name="直線コネクタ 134"/>
        <xdr:cNvCxnSpPr/>
      </xdr:nvCxnSpPr>
      <xdr:spPr>
        <a:xfrm flipV="1">
          <a:off x="8750300" y="618439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168732</xdr:rowOff>
    </xdr:from>
    <xdr:to>
      <xdr:col>41</xdr:col>
      <xdr:colOff>101600</xdr:colOff>
      <xdr:row>36</xdr:row>
      <xdr:rowOff>98882</xdr:rowOff>
    </xdr:to>
    <xdr:sp macro="" textlink="">
      <xdr:nvSpPr>
        <xdr:cNvPr id="136" name="楕円 135"/>
        <xdr:cNvSpPr/>
      </xdr:nvSpPr>
      <xdr:spPr>
        <a:xfrm>
          <a:off x="7810500" y="61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30290</xdr:rowOff>
    </xdr:from>
    <xdr:to>
      <xdr:col>45</xdr:col>
      <xdr:colOff>177800</xdr:colOff>
      <xdr:row>36</xdr:row>
      <xdr:rowOff>48082</xdr:rowOff>
    </xdr:to>
    <xdr:cxnSp macro="">
      <xdr:nvCxnSpPr>
        <xdr:cNvPr id="137" name="直線コネクタ 136"/>
        <xdr:cNvCxnSpPr/>
      </xdr:nvCxnSpPr>
      <xdr:spPr>
        <a:xfrm flipV="1">
          <a:off x="7861300" y="6202490"/>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12370</xdr:rowOff>
    </xdr:from>
    <xdr:to>
      <xdr:col>36</xdr:col>
      <xdr:colOff>165100</xdr:colOff>
      <xdr:row>36</xdr:row>
      <xdr:rowOff>113970</xdr:rowOff>
    </xdr:to>
    <xdr:sp macro="" textlink="">
      <xdr:nvSpPr>
        <xdr:cNvPr id="138" name="楕円 137"/>
        <xdr:cNvSpPr/>
      </xdr:nvSpPr>
      <xdr:spPr>
        <a:xfrm>
          <a:off x="6921500" y="6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48082</xdr:rowOff>
    </xdr:from>
    <xdr:to>
      <xdr:col>41</xdr:col>
      <xdr:colOff>50800</xdr:colOff>
      <xdr:row>36</xdr:row>
      <xdr:rowOff>63170</xdr:rowOff>
    </xdr:to>
    <xdr:cxnSp macro="">
      <xdr:nvCxnSpPr>
        <xdr:cNvPr id="139" name="直線コネクタ 138"/>
        <xdr:cNvCxnSpPr/>
      </xdr:nvCxnSpPr>
      <xdr:spPr>
        <a:xfrm flipV="1">
          <a:off x="6972300" y="62202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79519</xdr:rowOff>
    </xdr:from>
    <xdr:ext cx="534377" cy="259045"/>
    <xdr:sp macro="" textlink="">
      <xdr:nvSpPr>
        <xdr:cNvPr id="144" name="n_1mainValue【道路】&#10;一人当たり延長"/>
        <xdr:cNvSpPr txBox="1"/>
      </xdr:nvSpPr>
      <xdr:spPr>
        <a:xfrm>
          <a:off x="93594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97617</xdr:rowOff>
    </xdr:from>
    <xdr:ext cx="534377" cy="259045"/>
    <xdr:sp macro="" textlink="">
      <xdr:nvSpPr>
        <xdr:cNvPr id="145" name="n_2mainValue【道路】&#10;一人当たり延長"/>
        <xdr:cNvSpPr txBox="1"/>
      </xdr:nvSpPr>
      <xdr:spPr>
        <a:xfrm>
          <a:off x="8483111" y="59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115409</xdr:rowOff>
    </xdr:from>
    <xdr:ext cx="534377" cy="259045"/>
    <xdr:sp macro="" textlink="">
      <xdr:nvSpPr>
        <xdr:cNvPr id="146" name="n_3mainValue【道路】&#10;一人当たり延長"/>
        <xdr:cNvSpPr txBox="1"/>
      </xdr:nvSpPr>
      <xdr:spPr>
        <a:xfrm>
          <a:off x="7594111" y="5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130497</xdr:rowOff>
    </xdr:from>
    <xdr:ext cx="534377" cy="259045"/>
    <xdr:sp macro="" textlink="">
      <xdr:nvSpPr>
        <xdr:cNvPr id="147" name="n_4mainValue【道路】&#10;一人当たり延長"/>
        <xdr:cNvSpPr txBox="1"/>
      </xdr:nvSpPr>
      <xdr:spPr>
        <a:xfrm>
          <a:off x="6705111" y="59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89" name="楕円 188"/>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90" name="【橋りょう・トンネル】&#10;有形固定資産減価償却率該当値テキスト"/>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125549</xdr:rowOff>
    </xdr:from>
    <xdr:to>
      <xdr:col>20</xdr:col>
      <xdr:colOff>38100</xdr:colOff>
      <xdr:row>59</xdr:row>
      <xdr:rowOff>55699</xdr:rowOff>
    </xdr:to>
    <xdr:sp macro="" textlink="">
      <xdr:nvSpPr>
        <xdr:cNvPr id="191" name="楕円 190"/>
        <xdr:cNvSpPr/>
      </xdr:nvSpPr>
      <xdr:spPr>
        <a:xfrm>
          <a:off x="3746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31024</xdr:rowOff>
    </xdr:to>
    <xdr:cxnSp macro="">
      <xdr:nvCxnSpPr>
        <xdr:cNvPr id="192" name="直線コネクタ 191"/>
        <xdr:cNvCxnSpPr/>
      </xdr:nvCxnSpPr>
      <xdr:spPr>
        <a:xfrm>
          <a:off x="3797300" y="101204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105954</xdr:rowOff>
    </xdr:from>
    <xdr:to>
      <xdr:col>15</xdr:col>
      <xdr:colOff>101600</xdr:colOff>
      <xdr:row>59</xdr:row>
      <xdr:rowOff>36104</xdr:rowOff>
    </xdr:to>
    <xdr:sp macro="" textlink="">
      <xdr:nvSpPr>
        <xdr:cNvPr id="193" name="楕円 192"/>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4899</xdr:rowOff>
    </xdr:to>
    <xdr:cxnSp macro="">
      <xdr:nvCxnSpPr>
        <xdr:cNvPr id="194" name="直線コネクタ 193"/>
        <xdr:cNvCxnSpPr/>
      </xdr:nvCxnSpPr>
      <xdr:spPr>
        <a:xfrm>
          <a:off x="2908300" y="101008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95" name="楕円 194"/>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58</xdr:row>
      <xdr:rowOff>156754</xdr:rowOff>
    </xdr:to>
    <xdr:cxnSp macro="">
      <xdr:nvCxnSpPr>
        <xdr:cNvPr id="196" name="直線コネクタ 195"/>
        <xdr:cNvCxnSpPr/>
      </xdr:nvCxnSpPr>
      <xdr:spPr>
        <a:xfrm>
          <a:off x="2019300" y="100779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7" name="楕円 196"/>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58</xdr:row>
      <xdr:rowOff>133894</xdr:rowOff>
    </xdr:to>
    <xdr:cxnSp macro="">
      <xdr:nvCxnSpPr>
        <xdr:cNvPr id="198" name="直線コネクタ 197"/>
        <xdr:cNvCxnSpPr/>
      </xdr:nvCxnSpPr>
      <xdr:spPr>
        <a:xfrm>
          <a:off x="1130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72226</xdr:rowOff>
    </xdr:from>
    <xdr:ext cx="405111" cy="259045"/>
    <xdr:sp macro="" textlink="">
      <xdr:nvSpPr>
        <xdr:cNvPr id="203" name="n_1mainValue【橋りょう・トンネル】&#10;有形固定資産減価償却率"/>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204" name="n_2mainValue【橋りょう・トンネル】&#10;有形固定資産減価償却率"/>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205" name="n_3mainValue【橋りょう・トンネル】&#10;有形固定資産減価償却率"/>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6" name="n_4mainValue【橋りょう・トンネル】&#10;有形固定資産減価償却率"/>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12868</xdr:rowOff>
    </xdr:from>
    <xdr:to>
      <xdr:col>55</xdr:col>
      <xdr:colOff>50800</xdr:colOff>
      <xdr:row>60</xdr:row>
      <xdr:rowOff>114468</xdr:rowOff>
    </xdr:to>
    <xdr:sp macro="" textlink="">
      <xdr:nvSpPr>
        <xdr:cNvPr id="248" name="楕円 247"/>
        <xdr:cNvSpPr/>
      </xdr:nvSpPr>
      <xdr:spPr>
        <a:xfrm>
          <a:off x="10426700" y="102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35745</xdr:rowOff>
    </xdr:from>
    <xdr:ext cx="599010" cy="259045"/>
    <xdr:sp macro="" textlink="">
      <xdr:nvSpPr>
        <xdr:cNvPr id="249" name="【橋りょう・トンネル】&#10;一人当たり有形固定資産（償却資産）額該当値テキスト"/>
        <xdr:cNvSpPr txBox="1"/>
      </xdr:nvSpPr>
      <xdr:spPr>
        <a:xfrm>
          <a:off x="10515600" y="1015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27053</xdr:rowOff>
    </xdr:from>
    <xdr:to>
      <xdr:col>50</xdr:col>
      <xdr:colOff>165100</xdr:colOff>
      <xdr:row>60</xdr:row>
      <xdr:rowOff>128653</xdr:rowOff>
    </xdr:to>
    <xdr:sp macro="" textlink="">
      <xdr:nvSpPr>
        <xdr:cNvPr id="250" name="楕円 249"/>
        <xdr:cNvSpPr/>
      </xdr:nvSpPr>
      <xdr:spPr>
        <a:xfrm>
          <a:off x="9588500" y="103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63668</xdr:rowOff>
    </xdr:from>
    <xdr:to>
      <xdr:col>55</xdr:col>
      <xdr:colOff>0</xdr:colOff>
      <xdr:row>60</xdr:row>
      <xdr:rowOff>77853</xdr:rowOff>
    </xdr:to>
    <xdr:cxnSp macro="">
      <xdr:nvCxnSpPr>
        <xdr:cNvPr id="251" name="直線コネクタ 250"/>
        <xdr:cNvCxnSpPr/>
      </xdr:nvCxnSpPr>
      <xdr:spPr>
        <a:xfrm flipV="1">
          <a:off x="9639300" y="10350668"/>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48110</xdr:rowOff>
    </xdr:from>
    <xdr:to>
      <xdr:col>46</xdr:col>
      <xdr:colOff>38100</xdr:colOff>
      <xdr:row>60</xdr:row>
      <xdr:rowOff>149710</xdr:rowOff>
    </xdr:to>
    <xdr:sp macro="" textlink="">
      <xdr:nvSpPr>
        <xdr:cNvPr id="252" name="楕円 251"/>
        <xdr:cNvSpPr/>
      </xdr:nvSpPr>
      <xdr:spPr>
        <a:xfrm>
          <a:off x="8699500" y="10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77853</xdr:rowOff>
    </xdr:from>
    <xdr:to>
      <xdr:col>50</xdr:col>
      <xdr:colOff>114300</xdr:colOff>
      <xdr:row>60</xdr:row>
      <xdr:rowOff>98910</xdr:rowOff>
    </xdr:to>
    <xdr:cxnSp macro="">
      <xdr:nvCxnSpPr>
        <xdr:cNvPr id="253" name="直線コネクタ 252"/>
        <xdr:cNvCxnSpPr/>
      </xdr:nvCxnSpPr>
      <xdr:spPr>
        <a:xfrm flipV="1">
          <a:off x="8750300" y="10364853"/>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65843</xdr:rowOff>
    </xdr:from>
    <xdr:to>
      <xdr:col>41</xdr:col>
      <xdr:colOff>101600</xdr:colOff>
      <xdr:row>60</xdr:row>
      <xdr:rowOff>167443</xdr:rowOff>
    </xdr:to>
    <xdr:sp macro="" textlink="">
      <xdr:nvSpPr>
        <xdr:cNvPr id="254" name="楕円 253"/>
        <xdr:cNvSpPr/>
      </xdr:nvSpPr>
      <xdr:spPr>
        <a:xfrm>
          <a:off x="7810500" y="103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98910</xdr:rowOff>
    </xdr:from>
    <xdr:to>
      <xdr:col>45</xdr:col>
      <xdr:colOff>177800</xdr:colOff>
      <xdr:row>60</xdr:row>
      <xdr:rowOff>116643</xdr:rowOff>
    </xdr:to>
    <xdr:cxnSp macro="">
      <xdr:nvCxnSpPr>
        <xdr:cNvPr id="255" name="直線コネクタ 254"/>
        <xdr:cNvCxnSpPr/>
      </xdr:nvCxnSpPr>
      <xdr:spPr>
        <a:xfrm flipV="1">
          <a:off x="7861300" y="10385910"/>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83886</xdr:rowOff>
    </xdr:from>
    <xdr:to>
      <xdr:col>36</xdr:col>
      <xdr:colOff>165100</xdr:colOff>
      <xdr:row>61</xdr:row>
      <xdr:rowOff>14036</xdr:rowOff>
    </xdr:to>
    <xdr:sp macro="" textlink="">
      <xdr:nvSpPr>
        <xdr:cNvPr id="256" name="楕円 255"/>
        <xdr:cNvSpPr/>
      </xdr:nvSpPr>
      <xdr:spPr>
        <a:xfrm>
          <a:off x="6921500" y="10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116643</xdr:rowOff>
    </xdr:from>
    <xdr:to>
      <xdr:col>41</xdr:col>
      <xdr:colOff>50800</xdr:colOff>
      <xdr:row>60</xdr:row>
      <xdr:rowOff>134686</xdr:rowOff>
    </xdr:to>
    <xdr:cxnSp macro="">
      <xdr:nvCxnSpPr>
        <xdr:cNvPr id="257" name="直線コネクタ 256"/>
        <xdr:cNvCxnSpPr/>
      </xdr:nvCxnSpPr>
      <xdr:spPr>
        <a:xfrm flipV="1">
          <a:off x="6972300" y="1040364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145180</xdr:rowOff>
    </xdr:from>
    <xdr:ext cx="599010" cy="259045"/>
    <xdr:sp macro="" textlink="">
      <xdr:nvSpPr>
        <xdr:cNvPr id="262" name="n_1mainValue【橋りょう・トンネル】&#10;一人当たり有形固定資産（償却資産）額"/>
        <xdr:cNvSpPr txBox="1"/>
      </xdr:nvSpPr>
      <xdr:spPr>
        <a:xfrm>
          <a:off x="9327095" y="1008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166237</xdr:rowOff>
    </xdr:from>
    <xdr:ext cx="599010" cy="259045"/>
    <xdr:sp macro="" textlink="">
      <xdr:nvSpPr>
        <xdr:cNvPr id="263" name="n_2mainValue【橋りょう・トンネル】&#10;一人当たり有形固定資産（償却資産）額"/>
        <xdr:cNvSpPr txBox="1"/>
      </xdr:nvSpPr>
      <xdr:spPr>
        <a:xfrm>
          <a:off x="8450795" y="101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12520</xdr:rowOff>
    </xdr:from>
    <xdr:ext cx="599010" cy="259045"/>
    <xdr:sp macro="" textlink="">
      <xdr:nvSpPr>
        <xdr:cNvPr id="264" name="n_3mainValue【橋りょう・トンネル】&#10;一人当たり有形固定資産（償却資産）額"/>
        <xdr:cNvSpPr txBox="1"/>
      </xdr:nvSpPr>
      <xdr:spPr>
        <a:xfrm>
          <a:off x="7561795" y="101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30563</xdr:rowOff>
    </xdr:from>
    <xdr:ext cx="599010" cy="259045"/>
    <xdr:sp macro="" textlink="">
      <xdr:nvSpPr>
        <xdr:cNvPr id="265" name="n_4mainValue【橋りょう・トンネル】&#10;一人当たり有形固定資産（償却資産）額"/>
        <xdr:cNvSpPr txBox="1"/>
      </xdr:nvSpPr>
      <xdr:spPr>
        <a:xfrm>
          <a:off x="6672795" y="101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6" name="楕円 305"/>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7" name="【公営住宅】&#10;有形固定資産減価償却率該当値テキスト"/>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308" name="楕円 307"/>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83</xdr:row>
      <xdr:rowOff>161925</xdr:rowOff>
    </xdr:to>
    <xdr:cxnSp macro="">
      <xdr:nvCxnSpPr>
        <xdr:cNvPr id="309" name="直線コネクタ 308"/>
        <xdr:cNvCxnSpPr/>
      </xdr:nvCxnSpPr>
      <xdr:spPr>
        <a:xfrm>
          <a:off x="3797300" y="143808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10" name="楕円 309"/>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150495</xdr:rowOff>
    </xdr:to>
    <xdr:cxnSp macro="">
      <xdr:nvCxnSpPr>
        <xdr:cNvPr id="311" name="直線コネクタ 310"/>
        <xdr:cNvCxnSpPr/>
      </xdr:nvCxnSpPr>
      <xdr:spPr>
        <a:xfrm>
          <a:off x="2908300" y="1434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2" name="楕円 311"/>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112395</xdr:rowOff>
    </xdr:to>
    <xdr:cxnSp macro="">
      <xdr:nvCxnSpPr>
        <xdr:cNvPr id="313" name="直線コネクタ 312"/>
        <xdr:cNvCxnSpPr/>
      </xdr:nvCxnSpPr>
      <xdr:spPr>
        <a:xfrm>
          <a:off x="2019300" y="14300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314" name="楕円 313"/>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70486</xdr:rowOff>
    </xdr:to>
    <xdr:cxnSp macro="">
      <xdr:nvCxnSpPr>
        <xdr:cNvPr id="315" name="直線コネクタ 314"/>
        <xdr:cNvCxnSpPr/>
      </xdr:nvCxnSpPr>
      <xdr:spPr>
        <a:xfrm>
          <a:off x="1130300" y="1425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320" name="n_1mainValue【公営住宅】&#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21" name="n_2mainValue【公営住宅】&#10;有形固定資産減価償却率"/>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2"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323" name="n_4mainValue【公営住宅】&#10;有形固定資産減価償却率"/>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xdr:rowOff>
    </xdr:from>
    <xdr:to>
      <xdr:col>55</xdr:col>
      <xdr:colOff>50800</xdr:colOff>
      <xdr:row>84</xdr:row>
      <xdr:rowOff>114427</xdr:rowOff>
    </xdr:to>
    <xdr:sp macro="" textlink="">
      <xdr:nvSpPr>
        <xdr:cNvPr id="363" name="楕円 362"/>
        <xdr:cNvSpPr/>
      </xdr:nvSpPr>
      <xdr:spPr>
        <a:xfrm>
          <a:off x="10426700" y="14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35704</xdr:rowOff>
    </xdr:from>
    <xdr:ext cx="469744" cy="259045"/>
    <xdr:sp macro="" textlink="">
      <xdr:nvSpPr>
        <xdr:cNvPr id="364" name="【公営住宅】&#10;一人当たり面積該当値テキスト"/>
        <xdr:cNvSpPr txBox="1"/>
      </xdr:nvSpPr>
      <xdr:spPr>
        <a:xfrm>
          <a:off x="10515600" y="1426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18923</xdr:rowOff>
    </xdr:from>
    <xdr:to>
      <xdr:col>50</xdr:col>
      <xdr:colOff>165100</xdr:colOff>
      <xdr:row>84</xdr:row>
      <xdr:rowOff>120523</xdr:rowOff>
    </xdr:to>
    <xdr:sp macro="" textlink="">
      <xdr:nvSpPr>
        <xdr:cNvPr id="365" name="楕円 364"/>
        <xdr:cNvSpPr/>
      </xdr:nvSpPr>
      <xdr:spPr>
        <a:xfrm>
          <a:off x="9588500" y="14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63627</xdr:rowOff>
    </xdr:from>
    <xdr:to>
      <xdr:col>55</xdr:col>
      <xdr:colOff>0</xdr:colOff>
      <xdr:row>84</xdr:row>
      <xdr:rowOff>69723</xdr:rowOff>
    </xdr:to>
    <xdr:cxnSp macro="">
      <xdr:nvCxnSpPr>
        <xdr:cNvPr id="366" name="直線コネクタ 365"/>
        <xdr:cNvCxnSpPr/>
      </xdr:nvCxnSpPr>
      <xdr:spPr>
        <a:xfrm flipV="1">
          <a:off x="9639300" y="1446542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24257</xdr:rowOff>
    </xdr:from>
    <xdr:to>
      <xdr:col>46</xdr:col>
      <xdr:colOff>38100</xdr:colOff>
      <xdr:row>84</xdr:row>
      <xdr:rowOff>125857</xdr:rowOff>
    </xdr:to>
    <xdr:sp macro="" textlink="">
      <xdr:nvSpPr>
        <xdr:cNvPr id="367" name="楕円 366"/>
        <xdr:cNvSpPr/>
      </xdr:nvSpPr>
      <xdr:spPr>
        <a:xfrm>
          <a:off x="8699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69723</xdr:rowOff>
    </xdr:from>
    <xdr:to>
      <xdr:col>50</xdr:col>
      <xdr:colOff>114300</xdr:colOff>
      <xdr:row>84</xdr:row>
      <xdr:rowOff>75057</xdr:rowOff>
    </xdr:to>
    <xdr:cxnSp macro="">
      <xdr:nvCxnSpPr>
        <xdr:cNvPr id="368" name="直線コネクタ 367"/>
        <xdr:cNvCxnSpPr/>
      </xdr:nvCxnSpPr>
      <xdr:spPr>
        <a:xfrm flipV="1">
          <a:off x="8750300" y="144715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31114</xdr:rowOff>
    </xdr:from>
    <xdr:to>
      <xdr:col>41</xdr:col>
      <xdr:colOff>101600</xdr:colOff>
      <xdr:row>84</xdr:row>
      <xdr:rowOff>132714</xdr:rowOff>
    </xdr:to>
    <xdr:sp macro="" textlink="">
      <xdr:nvSpPr>
        <xdr:cNvPr id="369" name="楕円 368"/>
        <xdr:cNvSpPr/>
      </xdr:nvSpPr>
      <xdr:spPr>
        <a:xfrm>
          <a:off x="781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75057</xdr:rowOff>
    </xdr:from>
    <xdr:to>
      <xdr:col>45</xdr:col>
      <xdr:colOff>177800</xdr:colOff>
      <xdr:row>84</xdr:row>
      <xdr:rowOff>81914</xdr:rowOff>
    </xdr:to>
    <xdr:cxnSp macro="">
      <xdr:nvCxnSpPr>
        <xdr:cNvPr id="370" name="直線コネクタ 369"/>
        <xdr:cNvCxnSpPr/>
      </xdr:nvCxnSpPr>
      <xdr:spPr>
        <a:xfrm flipV="1">
          <a:off x="7861300" y="1447685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36449</xdr:rowOff>
    </xdr:from>
    <xdr:to>
      <xdr:col>36</xdr:col>
      <xdr:colOff>165100</xdr:colOff>
      <xdr:row>84</xdr:row>
      <xdr:rowOff>138049</xdr:rowOff>
    </xdr:to>
    <xdr:sp macro="" textlink="">
      <xdr:nvSpPr>
        <xdr:cNvPr id="371" name="楕円 370"/>
        <xdr:cNvSpPr/>
      </xdr:nvSpPr>
      <xdr:spPr>
        <a:xfrm>
          <a:off x="6921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81914</xdr:rowOff>
    </xdr:from>
    <xdr:to>
      <xdr:col>41</xdr:col>
      <xdr:colOff>50800</xdr:colOff>
      <xdr:row>84</xdr:row>
      <xdr:rowOff>87249</xdr:rowOff>
    </xdr:to>
    <xdr:cxnSp macro="">
      <xdr:nvCxnSpPr>
        <xdr:cNvPr id="372" name="直線コネクタ 371"/>
        <xdr:cNvCxnSpPr/>
      </xdr:nvCxnSpPr>
      <xdr:spPr>
        <a:xfrm flipV="1">
          <a:off x="6972300" y="1448371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137050</xdr:rowOff>
    </xdr:from>
    <xdr:ext cx="469744" cy="259045"/>
    <xdr:sp macro="" textlink="">
      <xdr:nvSpPr>
        <xdr:cNvPr id="377" name="n_1mainValue【公営住宅】&#10;一人当たり面積"/>
        <xdr:cNvSpPr txBox="1"/>
      </xdr:nvSpPr>
      <xdr:spPr>
        <a:xfrm>
          <a:off x="9391727" y="141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142384</xdr:rowOff>
    </xdr:from>
    <xdr:ext cx="469744" cy="259045"/>
    <xdr:sp macro="" textlink="">
      <xdr:nvSpPr>
        <xdr:cNvPr id="378" name="n_2mainValue【公営住宅】&#10;一人当たり面積"/>
        <xdr:cNvSpPr txBox="1"/>
      </xdr:nvSpPr>
      <xdr:spPr>
        <a:xfrm>
          <a:off x="8515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149241</xdr:rowOff>
    </xdr:from>
    <xdr:ext cx="469744" cy="259045"/>
    <xdr:sp macro="" textlink="">
      <xdr:nvSpPr>
        <xdr:cNvPr id="379" name="n_3mainValue【公営住宅】&#10;一人当たり面積"/>
        <xdr:cNvSpPr txBox="1"/>
      </xdr:nvSpPr>
      <xdr:spPr>
        <a:xfrm>
          <a:off x="7626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154576</xdr:rowOff>
    </xdr:from>
    <xdr:ext cx="469744" cy="259045"/>
    <xdr:sp macro="" textlink="">
      <xdr:nvSpPr>
        <xdr:cNvPr id="380" name="n_4mainValue【公営住宅】&#10;一人当たり面積"/>
        <xdr:cNvSpPr txBox="1"/>
      </xdr:nvSpPr>
      <xdr:spPr>
        <a:xfrm>
          <a:off x="6737427" y="142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37" name="楕円 436"/>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438" name="【認定こども園・幼稚園・保育所】&#10;有形固定資産減価償却率該当値テキスト"/>
        <xdr:cNvSpPr txBox="1"/>
      </xdr:nvSpPr>
      <xdr:spPr>
        <a:xfrm>
          <a:off x="16357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39" name="楕円 438"/>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43815</xdr:rowOff>
    </xdr:to>
    <xdr:cxnSp macro="">
      <xdr:nvCxnSpPr>
        <xdr:cNvPr id="440" name="直線コネクタ 439"/>
        <xdr:cNvCxnSpPr/>
      </xdr:nvCxnSpPr>
      <xdr:spPr>
        <a:xfrm>
          <a:off x="15481300" y="65170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41" name="楕円 440"/>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1905</xdr:rowOff>
    </xdr:to>
    <xdr:cxnSp macro="">
      <xdr:nvCxnSpPr>
        <xdr:cNvPr id="442" name="直線コネクタ 441"/>
        <xdr:cNvCxnSpPr/>
      </xdr:nvCxnSpPr>
      <xdr:spPr>
        <a:xfrm>
          <a:off x="14592300" y="648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43" name="楕円 442"/>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144780</xdr:rowOff>
    </xdr:to>
    <xdr:cxnSp macro="">
      <xdr:nvCxnSpPr>
        <xdr:cNvPr id="444" name="直線コネクタ 443"/>
        <xdr:cNvCxnSpPr/>
      </xdr:nvCxnSpPr>
      <xdr:spPr>
        <a:xfrm>
          <a:off x="13703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xdr:rowOff>
    </xdr:from>
    <xdr:to>
      <xdr:col>67</xdr:col>
      <xdr:colOff>101600</xdr:colOff>
      <xdr:row>37</xdr:row>
      <xdr:rowOff>107950</xdr:rowOff>
    </xdr:to>
    <xdr:sp macro="" textlink="">
      <xdr:nvSpPr>
        <xdr:cNvPr id="445" name="楕円 444"/>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100965</xdr:rowOff>
    </xdr:to>
    <xdr:cxnSp macro="">
      <xdr:nvCxnSpPr>
        <xdr:cNvPr id="446" name="直線コネクタ 445"/>
        <xdr:cNvCxnSpPr/>
      </xdr:nvCxnSpPr>
      <xdr:spPr>
        <a:xfrm>
          <a:off x="12814300" y="64008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451" name="n_1mainValue【認定こども園・幼稚園・保育所】&#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52" name="n_2main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53" name="n_3main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54" name="n_4main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92" name="楕円 491"/>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493" name="【認定こども園・幼稚園・保育所】&#10;一人当たり面積該当値テキスト"/>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xdr:rowOff>
    </xdr:from>
    <xdr:to>
      <xdr:col>112</xdr:col>
      <xdr:colOff>38100</xdr:colOff>
      <xdr:row>38</xdr:row>
      <xdr:rowOff>106426</xdr:rowOff>
    </xdr:to>
    <xdr:sp macro="" textlink="">
      <xdr:nvSpPr>
        <xdr:cNvPr id="494" name="楕円 493"/>
        <xdr:cNvSpPr/>
      </xdr:nvSpPr>
      <xdr:spPr>
        <a:xfrm>
          <a:off x="21272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55626</xdr:rowOff>
    </xdr:to>
    <xdr:cxnSp macro="">
      <xdr:nvCxnSpPr>
        <xdr:cNvPr id="495" name="直線コネクタ 494"/>
        <xdr:cNvCxnSpPr/>
      </xdr:nvCxnSpPr>
      <xdr:spPr>
        <a:xfrm flipV="1">
          <a:off x="21323300" y="65592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6" name="楕円 495"/>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55626</xdr:rowOff>
    </xdr:from>
    <xdr:to>
      <xdr:col>111</xdr:col>
      <xdr:colOff>177800</xdr:colOff>
      <xdr:row>38</xdr:row>
      <xdr:rowOff>167640</xdr:rowOff>
    </xdr:to>
    <xdr:cxnSp macro="">
      <xdr:nvCxnSpPr>
        <xdr:cNvPr id="497" name="直線コネクタ 496"/>
        <xdr:cNvCxnSpPr/>
      </xdr:nvCxnSpPr>
      <xdr:spPr>
        <a:xfrm flipV="1">
          <a:off x="20434300" y="657072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8" name="楕円 497"/>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5334</xdr:rowOff>
    </xdr:to>
    <xdr:cxnSp macro="">
      <xdr:nvCxnSpPr>
        <xdr:cNvPr id="499" name="直線コネクタ 498"/>
        <xdr:cNvCxnSpPr/>
      </xdr:nvCxnSpPr>
      <xdr:spPr>
        <a:xfrm flipV="1">
          <a:off x="19545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500" name="楕円 499"/>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12192</xdr:rowOff>
    </xdr:to>
    <xdr:cxnSp macro="">
      <xdr:nvCxnSpPr>
        <xdr:cNvPr id="501" name="直線コネクタ 500"/>
        <xdr:cNvCxnSpPr/>
      </xdr:nvCxnSpPr>
      <xdr:spPr>
        <a:xfrm flipV="1">
          <a:off x="18656300" y="66918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122953</xdr:rowOff>
    </xdr:from>
    <xdr:ext cx="469744" cy="259045"/>
    <xdr:sp macro="" textlink="">
      <xdr:nvSpPr>
        <xdr:cNvPr id="506" name="n_1mainValue【認定こども園・幼稚園・保育所】&#10;一人当たり面積"/>
        <xdr:cNvSpPr txBox="1"/>
      </xdr:nvSpPr>
      <xdr:spPr>
        <a:xfrm>
          <a:off x="210757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7"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08" name="n_3main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9" name="n_4mainValue【認定こども園・幼稚園・保育所】&#10;一人当たり面積"/>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50" name="楕円 549"/>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551" name="【学校施設】&#10;有形固定資産減価償却率該当値テキスト"/>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52" name="楕円 551"/>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60960</xdr:rowOff>
    </xdr:to>
    <xdr:cxnSp macro="">
      <xdr:nvCxnSpPr>
        <xdr:cNvPr id="553" name="直線コネクタ 552"/>
        <xdr:cNvCxnSpPr/>
      </xdr:nvCxnSpPr>
      <xdr:spPr>
        <a:xfrm>
          <a:off x="15481300" y="104984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54" name="楕円 553"/>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59055</xdr:rowOff>
    </xdr:to>
    <xdr:cxnSp macro="">
      <xdr:nvCxnSpPr>
        <xdr:cNvPr id="555" name="直線コネクタ 554"/>
        <xdr:cNvCxnSpPr/>
      </xdr:nvCxnSpPr>
      <xdr:spPr>
        <a:xfrm flipV="1">
          <a:off x="14592300" y="1049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56" name="楕円 555"/>
        <xdr:cNvSpPr/>
      </xdr:nvSpPr>
      <xdr:spPr>
        <a:xfrm>
          <a:off x="1365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24765</xdr:rowOff>
    </xdr:from>
    <xdr:to>
      <xdr:col>76</xdr:col>
      <xdr:colOff>114300</xdr:colOff>
      <xdr:row>61</xdr:row>
      <xdr:rowOff>59055</xdr:rowOff>
    </xdr:to>
    <xdr:cxnSp macro="">
      <xdr:nvCxnSpPr>
        <xdr:cNvPr id="557" name="直線コネクタ 556"/>
        <xdr:cNvCxnSpPr/>
      </xdr:nvCxnSpPr>
      <xdr:spPr>
        <a:xfrm>
          <a:off x="13703300" y="10483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558" name="楕円 557"/>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24765</xdr:rowOff>
    </xdr:to>
    <xdr:cxnSp macro="">
      <xdr:nvCxnSpPr>
        <xdr:cNvPr id="559" name="直線コネクタ 558"/>
        <xdr:cNvCxnSpPr/>
      </xdr:nvCxnSpPr>
      <xdr:spPr>
        <a:xfrm>
          <a:off x="12814300" y="10445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64"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565" name="n_2mainValue【学校施設】&#10;有形固定資産減価償却率"/>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66" name="n_3mainValue【学校施設】&#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67" name="n_4mainValue【学校施設】&#10;有形固定資産減価償却率"/>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11557</xdr:rowOff>
    </xdr:from>
    <xdr:to>
      <xdr:col>116</xdr:col>
      <xdr:colOff>114300</xdr:colOff>
      <xdr:row>62</xdr:row>
      <xdr:rowOff>113157</xdr:rowOff>
    </xdr:to>
    <xdr:sp macro="" textlink="">
      <xdr:nvSpPr>
        <xdr:cNvPr id="607" name="楕円 606"/>
        <xdr:cNvSpPr/>
      </xdr:nvSpPr>
      <xdr:spPr>
        <a:xfrm>
          <a:off x="22110700" y="10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34434</xdr:rowOff>
    </xdr:from>
    <xdr:ext cx="469744" cy="259045"/>
    <xdr:sp macro="" textlink="">
      <xdr:nvSpPr>
        <xdr:cNvPr id="608" name="【学校施設】&#10;一人当たり面積該当値テキスト"/>
        <xdr:cNvSpPr txBox="1"/>
      </xdr:nvSpPr>
      <xdr:spPr>
        <a:xfrm>
          <a:off x="22199600" y="1049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17526</xdr:rowOff>
    </xdr:from>
    <xdr:to>
      <xdr:col>112</xdr:col>
      <xdr:colOff>38100</xdr:colOff>
      <xdr:row>62</xdr:row>
      <xdr:rowOff>119126</xdr:rowOff>
    </xdr:to>
    <xdr:sp macro="" textlink="">
      <xdr:nvSpPr>
        <xdr:cNvPr id="609" name="楕円 608"/>
        <xdr:cNvSpPr/>
      </xdr:nvSpPr>
      <xdr:spPr>
        <a:xfrm>
          <a:off x="21272500" y="106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62357</xdr:rowOff>
    </xdr:from>
    <xdr:to>
      <xdr:col>116</xdr:col>
      <xdr:colOff>63500</xdr:colOff>
      <xdr:row>62</xdr:row>
      <xdr:rowOff>68326</xdr:rowOff>
    </xdr:to>
    <xdr:cxnSp macro="">
      <xdr:nvCxnSpPr>
        <xdr:cNvPr id="610" name="直線コネクタ 609"/>
        <xdr:cNvCxnSpPr/>
      </xdr:nvCxnSpPr>
      <xdr:spPr>
        <a:xfrm flipV="1">
          <a:off x="21323300" y="10692257"/>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23114</xdr:rowOff>
    </xdr:from>
    <xdr:to>
      <xdr:col>107</xdr:col>
      <xdr:colOff>101600</xdr:colOff>
      <xdr:row>62</xdr:row>
      <xdr:rowOff>124714</xdr:rowOff>
    </xdr:to>
    <xdr:sp macro="" textlink="">
      <xdr:nvSpPr>
        <xdr:cNvPr id="611" name="楕円 610"/>
        <xdr:cNvSpPr/>
      </xdr:nvSpPr>
      <xdr:spPr>
        <a:xfrm>
          <a:off x="20383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68326</xdr:rowOff>
    </xdr:from>
    <xdr:to>
      <xdr:col>111</xdr:col>
      <xdr:colOff>177800</xdr:colOff>
      <xdr:row>62</xdr:row>
      <xdr:rowOff>73914</xdr:rowOff>
    </xdr:to>
    <xdr:cxnSp macro="">
      <xdr:nvCxnSpPr>
        <xdr:cNvPr id="612" name="直線コネクタ 611"/>
        <xdr:cNvCxnSpPr/>
      </xdr:nvCxnSpPr>
      <xdr:spPr>
        <a:xfrm flipV="1">
          <a:off x="20434300" y="1069822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28956</xdr:rowOff>
    </xdr:from>
    <xdr:to>
      <xdr:col>102</xdr:col>
      <xdr:colOff>165100</xdr:colOff>
      <xdr:row>62</xdr:row>
      <xdr:rowOff>130556</xdr:rowOff>
    </xdr:to>
    <xdr:sp macro="" textlink="">
      <xdr:nvSpPr>
        <xdr:cNvPr id="613" name="楕円 612"/>
        <xdr:cNvSpPr/>
      </xdr:nvSpPr>
      <xdr:spPr>
        <a:xfrm>
          <a:off x="19494500" y="10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73914</xdr:rowOff>
    </xdr:from>
    <xdr:to>
      <xdr:col>107</xdr:col>
      <xdr:colOff>50800</xdr:colOff>
      <xdr:row>62</xdr:row>
      <xdr:rowOff>79756</xdr:rowOff>
    </xdr:to>
    <xdr:cxnSp macro="">
      <xdr:nvCxnSpPr>
        <xdr:cNvPr id="614" name="直線コネクタ 613"/>
        <xdr:cNvCxnSpPr/>
      </xdr:nvCxnSpPr>
      <xdr:spPr>
        <a:xfrm flipV="1">
          <a:off x="19545300" y="10703814"/>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34036</xdr:rowOff>
    </xdr:from>
    <xdr:to>
      <xdr:col>98</xdr:col>
      <xdr:colOff>38100</xdr:colOff>
      <xdr:row>62</xdr:row>
      <xdr:rowOff>135636</xdr:rowOff>
    </xdr:to>
    <xdr:sp macro="" textlink="">
      <xdr:nvSpPr>
        <xdr:cNvPr id="615" name="楕円 614"/>
        <xdr:cNvSpPr/>
      </xdr:nvSpPr>
      <xdr:spPr>
        <a:xfrm>
          <a:off x="18605500" y="10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79756</xdr:rowOff>
    </xdr:from>
    <xdr:to>
      <xdr:col>102</xdr:col>
      <xdr:colOff>114300</xdr:colOff>
      <xdr:row>62</xdr:row>
      <xdr:rowOff>84836</xdr:rowOff>
    </xdr:to>
    <xdr:cxnSp macro="">
      <xdr:nvCxnSpPr>
        <xdr:cNvPr id="616" name="直線コネクタ 615"/>
        <xdr:cNvCxnSpPr/>
      </xdr:nvCxnSpPr>
      <xdr:spPr>
        <a:xfrm flipV="1">
          <a:off x="18656300" y="1070965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135653</xdr:rowOff>
    </xdr:from>
    <xdr:ext cx="469744" cy="259045"/>
    <xdr:sp macro="" textlink="">
      <xdr:nvSpPr>
        <xdr:cNvPr id="621" name="n_1mainValue【学校施設】&#10;一人当たり面積"/>
        <xdr:cNvSpPr txBox="1"/>
      </xdr:nvSpPr>
      <xdr:spPr>
        <a:xfrm>
          <a:off x="210757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141241</xdr:rowOff>
    </xdr:from>
    <xdr:ext cx="469744" cy="259045"/>
    <xdr:sp macro="" textlink="">
      <xdr:nvSpPr>
        <xdr:cNvPr id="622" name="n_2mainValue【学校施設】&#10;一人当たり面積"/>
        <xdr:cNvSpPr txBox="1"/>
      </xdr:nvSpPr>
      <xdr:spPr>
        <a:xfrm>
          <a:off x="20199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147083</xdr:rowOff>
    </xdr:from>
    <xdr:ext cx="469744" cy="259045"/>
    <xdr:sp macro="" textlink="">
      <xdr:nvSpPr>
        <xdr:cNvPr id="623" name="n_3mainValue【学校施設】&#10;一人当たり面積"/>
        <xdr:cNvSpPr txBox="1"/>
      </xdr:nvSpPr>
      <xdr:spPr>
        <a:xfrm>
          <a:off x="19310427" y="104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152163</xdr:rowOff>
    </xdr:from>
    <xdr:ext cx="469744" cy="259045"/>
    <xdr:sp macro="" textlink="">
      <xdr:nvSpPr>
        <xdr:cNvPr id="624" name="n_4mainValue【学校施設】&#10;一人当たり面積"/>
        <xdr:cNvSpPr txBox="1"/>
      </xdr:nvSpPr>
      <xdr:spPr>
        <a:xfrm>
          <a:off x="18421427" y="1043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66" name="楕円 665"/>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667" name="【児童館】&#10;有形固定資産減価償却率該当値テキスト"/>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668" name="楕円 667"/>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81</xdr:row>
      <xdr:rowOff>162198</xdr:rowOff>
    </xdr:to>
    <xdr:cxnSp macro="">
      <xdr:nvCxnSpPr>
        <xdr:cNvPr id="669" name="直線コネクタ 668"/>
        <xdr:cNvCxnSpPr/>
      </xdr:nvCxnSpPr>
      <xdr:spPr>
        <a:xfrm>
          <a:off x="15481300" y="140120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70" name="楕円 669"/>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124642</xdr:rowOff>
    </xdr:to>
    <xdr:cxnSp macro="">
      <xdr:nvCxnSpPr>
        <xdr:cNvPr id="671" name="直線コネクタ 670"/>
        <xdr:cNvCxnSpPr/>
      </xdr:nvCxnSpPr>
      <xdr:spPr>
        <a:xfrm>
          <a:off x="14592300" y="139141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672" name="楕円 671"/>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26670</xdr:rowOff>
    </xdr:to>
    <xdr:cxnSp macro="">
      <xdr:nvCxnSpPr>
        <xdr:cNvPr id="673" name="直線コネクタ 672"/>
        <xdr:cNvCxnSpPr/>
      </xdr:nvCxnSpPr>
      <xdr:spPr>
        <a:xfrm>
          <a:off x="13703300" y="139075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134257</xdr:rowOff>
    </xdr:from>
    <xdr:to>
      <xdr:col>67</xdr:col>
      <xdr:colOff>101600</xdr:colOff>
      <xdr:row>81</xdr:row>
      <xdr:rowOff>64407</xdr:rowOff>
    </xdr:to>
    <xdr:sp macro="" textlink="">
      <xdr:nvSpPr>
        <xdr:cNvPr id="674" name="楕円 673"/>
        <xdr:cNvSpPr/>
      </xdr:nvSpPr>
      <xdr:spPr>
        <a:xfrm>
          <a:off x="1276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xdr:rowOff>
    </xdr:from>
    <xdr:to>
      <xdr:col>71</xdr:col>
      <xdr:colOff>177800</xdr:colOff>
      <xdr:row>81</xdr:row>
      <xdr:rowOff>20138</xdr:rowOff>
    </xdr:to>
    <xdr:cxnSp macro="">
      <xdr:nvCxnSpPr>
        <xdr:cNvPr id="675" name="直線コネクタ 674"/>
        <xdr:cNvCxnSpPr/>
      </xdr:nvCxnSpPr>
      <xdr:spPr>
        <a:xfrm>
          <a:off x="12814300" y="139010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680" name="n_1mainValue【児童館】&#10;有形固定資産減価償却率"/>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81" name="n_2mainValue【児童館】&#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87465</xdr:rowOff>
    </xdr:from>
    <xdr:ext cx="405111" cy="259045"/>
    <xdr:sp macro="" textlink="">
      <xdr:nvSpPr>
        <xdr:cNvPr id="682" name="n_3mainValue【児童館】&#10;有形固定資産減価償却率"/>
        <xdr:cNvSpPr txBox="1"/>
      </xdr:nvSpPr>
      <xdr:spPr>
        <a:xfrm>
          <a:off x="13500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683" name="n_4mainValue【児童館】&#10;有形固定資産減価償却率"/>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21" name="楕円 720"/>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2" name="【児童館】&#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3" name="楕円 722"/>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4" name="直線コネクタ 723"/>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725" name="楕円 724"/>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104394</xdr:rowOff>
    </xdr:to>
    <xdr:cxnSp macro="">
      <xdr:nvCxnSpPr>
        <xdr:cNvPr id="726" name="直線コネクタ 725"/>
        <xdr:cNvCxnSpPr/>
      </xdr:nvCxnSpPr>
      <xdr:spPr>
        <a:xfrm flipV="1">
          <a:off x="20434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27" name="楕円 726"/>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728" name="直線コネクタ 727"/>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9" name="楕円 728"/>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108965</xdr:rowOff>
    </xdr:to>
    <xdr:cxnSp macro="">
      <xdr:nvCxnSpPr>
        <xdr:cNvPr id="730" name="直線コネクタ 729"/>
        <xdr:cNvCxnSpPr/>
      </xdr:nvCxnSpPr>
      <xdr:spPr>
        <a:xfrm flipV="1">
          <a:off x="18656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5" name="n_1main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736" name="n_2main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37" name="n_3main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8" name="n_4mainValue【児童館】&#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79" name="楕円 778"/>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780" name="【公民館】&#10;有形固定資産減価償却率該当値テキスト"/>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81" name="楕円 780"/>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47625</xdr:rowOff>
    </xdr:to>
    <xdr:cxnSp macro="">
      <xdr:nvCxnSpPr>
        <xdr:cNvPr id="782" name="直線コネクタ 781"/>
        <xdr:cNvCxnSpPr/>
      </xdr:nvCxnSpPr>
      <xdr:spPr>
        <a:xfrm>
          <a:off x="15481300" y="17838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83" name="楕円 782"/>
        <xdr:cNvSpPr/>
      </xdr:nvSpPr>
      <xdr:spPr>
        <a:xfrm>
          <a:off x="14541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104</xdr:row>
      <xdr:rowOff>7620</xdr:rowOff>
    </xdr:to>
    <xdr:cxnSp macro="">
      <xdr:nvCxnSpPr>
        <xdr:cNvPr id="784" name="直線コネクタ 783"/>
        <xdr:cNvCxnSpPr/>
      </xdr:nvCxnSpPr>
      <xdr:spPr>
        <a:xfrm>
          <a:off x="14592300" y="178060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52070</xdr:rowOff>
    </xdr:from>
    <xdr:to>
      <xdr:col>72</xdr:col>
      <xdr:colOff>38100</xdr:colOff>
      <xdr:row>103</xdr:row>
      <xdr:rowOff>153670</xdr:rowOff>
    </xdr:to>
    <xdr:sp macro="" textlink="">
      <xdr:nvSpPr>
        <xdr:cNvPr id="785" name="楕円 784"/>
        <xdr:cNvSpPr/>
      </xdr:nvSpPr>
      <xdr:spPr>
        <a:xfrm>
          <a:off x="1365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146686</xdr:rowOff>
    </xdr:to>
    <xdr:cxnSp macro="">
      <xdr:nvCxnSpPr>
        <xdr:cNvPr id="786" name="直線コネクタ 785"/>
        <xdr:cNvCxnSpPr/>
      </xdr:nvCxnSpPr>
      <xdr:spPr>
        <a:xfrm>
          <a:off x="13703300" y="177622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10161</xdr:rowOff>
    </xdr:from>
    <xdr:to>
      <xdr:col>67</xdr:col>
      <xdr:colOff>101600</xdr:colOff>
      <xdr:row>103</xdr:row>
      <xdr:rowOff>111761</xdr:rowOff>
    </xdr:to>
    <xdr:sp macro="" textlink="">
      <xdr:nvSpPr>
        <xdr:cNvPr id="787" name="楕円 786"/>
        <xdr:cNvSpPr/>
      </xdr:nvSpPr>
      <xdr:spPr>
        <a:xfrm>
          <a:off x="12763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60961</xdr:rowOff>
    </xdr:from>
    <xdr:to>
      <xdr:col>71</xdr:col>
      <xdr:colOff>177800</xdr:colOff>
      <xdr:row>103</xdr:row>
      <xdr:rowOff>102870</xdr:rowOff>
    </xdr:to>
    <xdr:cxnSp macro="">
      <xdr:nvCxnSpPr>
        <xdr:cNvPr id="788" name="直線コネクタ 787"/>
        <xdr:cNvCxnSpPr/>
      </xdr:nvCxnSpPr>
      <xdr:spPr>
        <a:xfrm>
          <a:off x="12814300" y="17720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793" name="n_1mainValue【公民館】&#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794" name="n_2mainValue【公民館】&#10;有形固定資産減価償却率"/>
        <xdr:cNvSpPr txBox="1"/>
      </xdr:nvSpPr>
      <xdr:spPr>
        <a:xfrm>
          <a:off x="14389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170197</xdr:rowOff>
    </xdr:from>
    <xdr:ext cx="405111" cy="259045"/>
    <xdr:sp macro="" textlink="">
      <xdr:nvSpPr>
        <xdr:cNvPr id="795" name="n_3mainValue【公民館】&#10;有形固定資産減価償却率"/>
        <xdr:cNvSpPr txBox="1"/>
      </xdr:nvSpPr>
      <xdr:spPr>
        <a:xfrm>
          <a:off x="13500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796" name="n_4mainValue【公民館】&#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23113</xdr:rowOff>
    </xdr:from>
    <xdr:to>
      <xdr:col>116</xdr:col>
      <xdr:colOff>114300</xdr:colOff>
      <xdr:row>101</xdr:row>
      <xdr:rowOff>124713</xdr:rowOff>
    </xdr:to>
    <xdr:sp macro="" textlink="">
      <xdr:nvSpPr>
        <xdr:cNvPr id="834" name="楕円 833"/>
        <xdr:cNvSpPr/>
      </xdr:nvSpPr>
      <xdr:spPr>
        <a:xfrm>
          <a:off x="22110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45990</xdr:rowOff>
    </xdr:from>
    <xdr:ext cx="469744" cy="259045"/>
    <xdr:sp macro="" textlink="">
      <xdr:nvSpPr>
        <xdr:cNvPr id="835" name="【公民館】&#10;一人当たり面積該当値テキスト"/>
        <xdr:cNvSpPr txBox="1"/>
      </xdr:nvSpPr>
      <xdr:spPr>
        <a:xfrm>
          <a:off x="22199600" y="171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43687</xdr:rowOff>
    </xdr:from>
    <xdr:to>
      <xdr:col>112</xdr:col>
      <xdr:colOff>38100</xdr:colOff>
      <xdr:row>101</xdr:row>
      <xdr:rowOff>145287</xdr:rowOff>
    </xdr:to>
    <xdr:sp macro="" textlink="">
      <xdr:nvSpPr>
        <xdr:cNvPr id="836" name="楕円 835"/>
        <xdr:cNvSpPr/>
      </xdr:nvSpPr>
      <xdr:spPr>
        <a:xfrm>
          <a:off x="21272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73913</xdr:rowOff>
    </xdr:from>
    <xdr:to>
      <xdr:col>116</xdr:col>
      <xdr:colOff>63500</xdr:colOff>
      <xdr:row>101</xdr:row>
      <xdr:rowOff>94487</xdr:rowOff>
    </xdr:to>
    <xdr:cxnSp macro="">
      <xdr:nvCxnSpPr>
        <xdr:cNvPr id="837" name="直線コネクタ 836"/>
        <xdr:cNvCxnSpPr/>
      </xdr:nvCxnSpPr>
      <xdr:spPr>
        <a:xfrm flipV="1">
          <a:off x="21323300" y="173903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61976</xdr:rowOff>
    </xdr:from>
    <xdr:to>
      <xdr:col>107</xdr:col>
      <xdr:colOff>101600</xdr:colOff>
      <xdr:row>101</xdr:row>
      <xdr:rowOff>163576</xdr:rowOff>
    </xdr:to>
    <xdr:sp macro="" textlink="">
      <xdr:nvSpPr>
        <xdr:cNvPr id="838" name="楕円 837"/>
        <xdr:cNvSpPr/>
      </xdr:nvSpPr>
      <xdr:spPr>
        <a:xfrm>
          <a:off x="20383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94487</xdr:rowOff>
    </xdr:from>
    <xdr:to>
      <xdr:col>111</xdr:col>
      <xdr:colOff>177800</xdr:colOff>
      <xdr:row>101</xdr:row>
      <xdr:rowOff>112776</xdr:rowOff>
    </xdr:to>
    <xdr:cxnSp macro="">
      <xdr:nvCxnSpPr>
        <xdr:cNvPr id="839" name="直線コネクタ 838"/>
        <xdr:cNvCxnSpPr/>
      </xdr:nvCxnSpPr>
      <xdr:spPr>
        <a:xfrm flipV="1">
          <a:off x="20434300" y="174109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840" name="楕円 839"/>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112776</xdr:rowOff>
    </xdr:from>
    <xdr:to>
      <xdr:col>107</xdr:col>
      <xdr:colOff>50800</xdr:colOff>
      <xdr:row>101</xdr:row>
      <xdr:rowOff>133350</xdr:rowOff>
    </xdr:to>
    <xdr:cxnSp macro="">
      <xdr:nvCxnSpPr>
        <xdr:cNvPr id="841" name="直線コネクタ 840"/>
        <xdr:cNvCxnSpPr/>
      </xdr:nvCxnSpPr>
      <xdr:spPr>
        <a:xfrm flipV="1">
          <a:off x="19545300" y="17429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100837</xdr:rowOff>
    </xdr:from>
    <xdr:to>
      <xdr:col>98</xdr:col>
      <xdr:colOff>38100</xdr:colOff>
      <xdr:row>102</xdr:row>
      <xdr:rowOff>30987</xdr:rowOff>
    </xdr:to>
    <xdr:sp macro="" textlink="">
      <xdr:nvSpPr>
        <xdr:cNvPr id="842" name="楕円 841"/>
        <xdr:cNvSpPr/>
      </xdr:nvSpPr>
      <xdr:spPr>
        <a:xfrm>
          <a:off x="18605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151637</xdr:rowOff>
    </xdr:to>
    <xdr:cxnSp macro="">
      <xdr:nvCxnSpPr>
        <xdr:cNvPr id="843" name="直線コネクタ 842"/>
        <xdr:cNvCxnSpPr/>
      </xdr:nvCxnSpPr>
      <xdr:spPr>
        <a:xfrm flipV="1">
          <a:off x="18656300" y="1744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161814</xdr:rowOff>
    </xdr:from>
    <xdr:ext cx="469744" cy="259045"/>
    <xdr:sp macro="" textlink="">
      <xdr:nvSpPr>
        <xdr:cNvPr id="848" name="n_1mainValue【公民館】&#10;一人当たり面積"/>
        <xdr:cNvSpPr txBox="1"/>
      </xdr:nvSpPr>
      <xdr:spPr>
        <a:xfrm>
          <a:off x="210757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8653</xdr:rowOff>
    </xdr:from>
    <xdr:ext cx="469744" cy="259045"/>
    <xdr:sp macro="" textlink="">
      <xdr:nvSpPr>
        <xdr:cNvPr id="849" name="n_2mainValue【公民館】&#10;一人当たり面積"/>
        <xdr:cNvSpPr txBox="1"/>
      </xdr:nvSpPr>
      <xdr:spPr>
        <a:xfrm>
          <a:off x="20199427" y="171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850" name="n_3mainValue【公民館】&#10;一人当たり面積"/>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47514</xdr:rowOff>
    </xdr:from>
    <xdr:ext cx="469744" cy="259045"/>
    <xdr:sp macro="" textlink="">
      <xdr:nvSpPr>
        <xdr:cNvPr id="851" name="n_4mainValue【公民館】&#10;一人当たり面積"/>
        <xdr:cNvSpPr txBox="1"/>
      </xdr:nvSpPr>
      <xdr:spPr>
        <a:xfrm>
          <a:off x="18421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・類似団体と比較して特に有形固定資産減価償却率が特に高くなっている施設は、学校施設であり、特に低くなっている施設は、道路、橋梁・トンネル、公民館である。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・学校施設については、小中学校の半数以上が築年数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有形固定資産減価償却率が高くなっている。地域コミュニティの核となる施設であり、耐震性が十分なため、長寿命化を図るとともに、児童生徒数の推移を予測し、将来的な統廃合を検討、推進する必要がある。</a:t>
          </a:r>
        </a:p>
        <a:p>
          <a:r>
            <a:rPr kumimoji="1" lang="ja-JP" altLang="en-US" sz="1300">
              <a:latin typeface="ＭＳ Ｐゴシック" panose="020B0600070205080204" pitchFamily="50" charset="-128"/>
              <a:ea typeface="ＭＳ Ｐゴシック" panose="020B0600070205080204" pitchFamily="50" charset="-128"/>
            </a:rPr>
            <a:t>　・道路、橋梁・トンネルについては、広大な面積に多くの集落が点在しており、機能性の高い地域構造が求められているため、一人当たり延長及び有形固定資産額が類似団体と比べて高くなっているが、地方債を活用した改良を推進してお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40,573
39,986
1,030.75
33,949,452
32,548,776
1,236,867
18,008,234
31,311,940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56606</xdr:rowOff>
    </xdr:to>
    <xdr:cxnSp macro="">
      <xdr:nvCxnSpPr>
        <xdr:cNvPr id="77" name="直線コネクタ 76"/>
        <xdr:cNvCxnSpPr/>
      </xdr:nvCxnSpPr>
      <xdr:spPr>
        <a:xfrm>
          <a:off x="3797300" y="653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38</xdr:row>
      <xdr:rowOff>23949</xdr:rowOff>
    </xdr:to>
    <xdr:cxnSp macro="">
      <xdr:nvCxnSpPr>
        <xdr:cNvPr id="79" name="直線コネクタ 78"/>
        <xdr:cNvCxnSpPr/>
      </xdr:nvCxnSpPr>
      <xdr:spPr>
        <a:xfrm>
          <a:off x="2908300" y="64410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97427</xdr:rowOff>
    </xdr:to>
    <xdr:cxnSp macro="">
      <xdr:nvCxnSpPr>
        <xdr:cNvPr id="81" name="直線コネクタ 80"/>
        <xdr:cNvCxnSpPr/>
      </xdr:nvCxnSpPr>
      <xdr:spPr>
        <a:xfrm>
          <a:off x="2019300" y="644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xdr:cNvSpPr/>
      </xdr:nvSpPr>
      <xdr:spPr>
        <a:xfrm>
          <a:off x="1079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97427</xdr:rowOff>
    </xdr:to>
    <xdr:cxnSp macro="">
      <xdr:nvCxnSpPr>
        <xdr:cNvPr id="83" name="直線コネクタ 82"/>
        <xdr:cNvCxnSpPr/>
      </xdr:nvCxnSpPr>
      <xdr:spPr>
        <a:xfrm>
          <a:off x="1130300" y="644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9" name="n_2mainValue【図書館】&#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90" name="n_3mainValue【図書館】&#10;有形固定資産減価償却率"/>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139354</xdr:rowOff>
    </xdr:from>
    <xdr:ext cx="405111" cy="259045"/>
    <xdr:sp macro="" textlink="">
      <xdr:nvSpPr>
        <xdr:cNvPr id="91" name="n_4mainValue【図書館】&#10;有形固定資産減価償却率"/>
        <xdr:cNvSpPr txBox="1"/>
      </xdr:nvSpPr>
      <xdr:spPr>
        <a:xfrm>
          <a:off x="927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68834</xdr:rowOff>
    </xdr:from>
    <xdr:to>
      <xdr:col>55</xdr:col>
      <xdr:colOff>50800</xdr:colOff>
      <xdr:row>39</xdr:row>
      <xdr:rowOff>170434</xdr:rowOff>
    </xdr:to>
    <xdr:sp macro="" textlink="">
      <xdr:nvSpPr>
        <xdr:cNvPr id="129" name="楕円 128"/>
        <xdr:cNvSpPr/>
      </xdr:nvSpPr>
      <xdr:spPr>
        <a:xfrm>
          <a:off x="10426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47261</xdr:rowOff>
    </xdr:from>
    <xdr:ext cx="469744" cy="259045"/>
    <xdr:sp macro="" textlink="">
      <xdr:nvSpPr>
        <xdr:cNvPr id="130" name="【図書館】&#10;一人当たり面積該当値テキスト"/>
        <xdr:cNvSpPr txBox="1"/>
      </xdr:nvSpPr>
      <xdr:spPr>
        <a:xfrm>
          <a:off x="10515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31" name="楕円 130"/>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119634</xdr:rowOff>
    </xdr:from>
    <xdr:to>
      <xdr:col>55</xdr:col>
      <xdr:colOff>0</xdr:colOff>
      <xdr:row>39</xdr:row>
      <xdr:rowOff>119634</xdr:rowOff>
    </xdr:to>
    <xdr:cxnSp macro="">
      <xdr:nvCxnSpPr>
        <xdr:cNvPr id="132" name="直線コネクタ 131"/>
        <xdr:cNvCxnSpPr/>
      </xdr:nvCxnSpPr>
      <xdr:spPr>
        <a:xfrm>
          <a:off x="9639300" y="6806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77978</xdr:rowOff>
    </xdr:from>
    <xdr:to>
      <xdr:col>46</xdr:col>
      <xdr:colOff>38100</xdr:colOff>
      <xdr:row>40</xdr:row>
      <xdr:rowOff>8128</xdr:rowOff>
    </xdr:to>
    <xdr:sp macro="" textlink="">
      <xdr:nvSpPr>
        <xdr:cNvPr id="133" name="楕円 132"/>
        <xdr:cNvSpPr/>
      </xdr:nvSpPr>
      <xdr:spPr>
        <a:xfrm>
          <a:off x="8699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128778</xdr:rowOff>
    </xdr:to>
    <xdr:cxnSp macro="">
      <xdr:nvCxnSpPr>
        <xdr:cNvPr id="134" name="直線コネクタ 133"/>
        <xdr:cNvCxnSpPr/>
      </xdr:nvCxnSpPr>
      <xdr:spPr>
        <a:xfrm flipV="1">
          <a:off x="8750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5" name="楕円 134"/>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128778</xdr:rowOff>
    </xdr:from>
    <xdr:to>
      <xdr:col>45</xdr:col>
      <xdr:colOff>177800</xdr:colOff>
      <xdr:row>39</xdr:row>
      <xdr:rowOff>137922</xdr:rowOff>
    </xdr:to>
    <xdr:cxnSp macro="">
      <xdr:nvCxnSpPr>
        <xdr:cNvPr id="136" name="直線コネクタ 135"/>
        <xdr:cNvCxnSpPr/>
      </xdr:nvCxnSpPr>
      <xdr:spPr>
        <a:xfrm flipV="1">
          <a:off x="7861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7" name="楕円 136"/>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8" name="直線コネクタ 137"/>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161561</xdr:rowOff>
    </xdr:from>
    <xdr:ext cx="469744" cy="259045"/>
    <xdr:sp macro="" textlink="">
      <xdr:nvSpPr>
        <xdr:cNvPr id="143" name="n_1mainValue【図書館】&#10;一人当たり面積"/>
        <xdr:cNvSpPr txBox="1"/>
      </xdr:nvSpPr>
      <xdr:spPr>
        <a:xfrm>
          <a:off x="9391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4" name="n_2main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5" name="n_3mainValue【図書館】&#10;一人当たり面積"/>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6" name="n_4mainValue【図書館】&#10;一人当たり面積"/>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8"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9" name="楕円 188"/>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11430</xdr:rowOff>
    </xdr:to>
    <xdr:cxnSp macro="">
      <xdr:nvCxnSpPr>
        <xdr:cNvPr id="190" name="直線コネクタ 189"/>
        <xdr:cNvCxnSpPr/>
      </xdr:nvCxnSpPr>
      <xdr:spPr>
        <a:xfrm>
          <a:off x="3797300" y="1043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1" name="楕円 190"/>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144780</xdr:rowOff>
    </xdr:to>
    <xdr:cxnSp macro="">
      <xdr:nvCxnSpPr>
        <xdr:cNvPr id="192" name="直線コネクタ 191"/>
        <xdr:cNvCxnSpPr/>
      </xdr:nvCxnSpPr>
      <xdr:spPr>
        <a:xfrm>
          <a:off x="2908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137160</xdr:rowOff>
    </xdr:to>
    <xdr:cxnSp macro="">
      <xdr:nvCxnSpPr>
        <xdr:cNvPr id="194" name="直線コネクタ 193"/>
        <xdr:cNvCxnSpPr/>
      </xdr:nvCxnSpPr>
      <xdr:spPr>
        <a:xfrm>
          <a:off x="2019300" y="1041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5" name="楕円 194"/>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125730</xdr:rowOff>
    </xdr:to>
    <xdr:cxnSp macro="">
      <xdr:nvCxnSpPr>
        <xdr:cNvPr id="196" name="直線コネクタ 195"/>
        <xdr:cNvCxnSpPr/>
      </xdr:nvCxnSpPr>
      <xdr:spPr>
        <a:xfrm>
          <a:off x="1130300" y="1035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1" name="n_1mainValue【体育館・プー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main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4" name="n_4mainValue【体育館・プー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30734</xdr:rowOff>
    </xdr:from>
    <xdr:to>
      <xdr:col>55</xdr:col>
      <xdr:colOff>50800</xdr:colOff>
      <xdr:row>62</xdr:row>
      <xdr:rowOff>132334</xdr:rowOff>
    </xdr:to>
    <xdr:sp macro="" textlink="">
      <xdr:nvSpPr>
        <xdr:cNvPr id="244" name="楕円 243"/>
        <xdr:cNvSpPr/>
      </xdr:nvSpPr>
      <xdr:spPr>
        <a:xfrm>
          <a:off x="10426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53611</xdr:rowOff>
    </xdr:from>
    <xdr:ext cx="469744" cy="259045"/>
    <xdr:sp macro="" textlink="">
      <xdr:nvSpPr>
        <xdr:cNvPr id="245" name="【体育館・プール】&#10;一人当たり面積該当値テキスト"/>
        <xdr:cNvSpPr txBox="1"/>
      </xdr:nvSpPr>
      <xdr:spPr>
        <a:xfrm>
          <a:off x="10515600"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46" name="楕円 245"/>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81534</xdr:rowOff>
    </xdr:from>
    <xdr:to>
      <xdr:col>55</xdr:col>
      <xdr:colOff>0</xdr:colOff>
      <xdr:row>62</xdr:row>
      <xdr:rowOff>87630</xdr:rowOff>
    </xdr:to>
    <xdr:cxnSp macro="">
      <xdr:nvCxnSpPr>
        <xdr:cNvPr id="247" name="直線コネクタ 246"/>
        <xdr:cNvCxnSpPr/>
      </xdr:nvCxnSpPr>
      <xdr:spPr>
        <a:xfrm flipV="1">
          <a:off x="9639300" y="1071143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42164</xdr:rowOff>
    </xdr:from>
    <xdr:to>
      <xdr:col>46</xdr:col>
      <xdr:colOff>38100</xdr:colOff>
      <xdr:row>62</xdr:row>
      <xdr:rowOff>143764</xdr:rowOff>
    </xdr:to>
    <xdr:sp macro="" textlink="">
      <xdr:nvSpPr>
        <xdr:cNvPr id="248" name="楕円 247"/>
        <xdr:cNvSpPr/>
      </xdr:nvSpPr>
      <xdr:spPr>
        <a:xfrm>
          <a:off x="8699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92964</xdr:rowOff>
    </xdr:to>
    <xdr:cxnSp macro="">
      <xdr:nvCxnSpPr>
        <xdr:cNvPr id="249" name="直線コネクタ 248"/>
        <xdr:cNvCxnSpPr/>
      </xdr:nvCxnSpPr>
      <xdr:spPr>
        <a:xfrm flipV="1">
          <a:off x="8750300" y="1071753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0" name="楕円 249"/>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92964</xdr:rowOff>
    </xdr:from>
    <xdr:to>
      <xdr:col>45</xdr:col>
      <xdr:colOff>177800</xdr:colOff>
      <xdr:row>62</xdr:row>
      <xdr:rowOff>102870</xdr:rowOff>
    </xdr:to>
    <xdr:cxnSp macro="">
      <xdr:nvCxnSpPr>
        <xdr:cNvPr id="251" name="直線コネクタ 250"/>
        <xdr:cNvCxnSpPr/>
      </xdr:nvCxnSpPr>
      <xdr:spPr>
        <a:xfrm flipV="1">
          <a:off x="7861300" y="1072286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56642</xdr:rowOff>
    </xdr:from>
    <xdr:to>
      <xdr:col>36</xdr:col>
      <xdr:colOff>165100</xdr:colOff>
      <xdr:row>62</xdr:row>
      <xdr:rowOff>158242</xdr:rowOff>
    </xdr:to>
    <xdr:sp macro="" textlink="">
      <xdr:nvSpPr>
        <xdr:cNvPr id="252" name="楕円 251"/>
        <xdr:cNvSpPr/>
      </xdr:nvSpPr>
      <xdr:spPr>
        <a:xfrm>
          <a:off x="6921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107442</xdr:rowOff>
    </xdr:to>
    <xdr:cxnSp macro="">
      <xdr:nvCxnSpPr>
        <xdr:cNvPr id="253" name="直線コネクタ 252"/>
        <xdr:cNvCxnSpPr/>
      </xdr:nvCxnSpPr>
      <xdr:spPr>
        <a:xfrm flipV="1">
          <a:off x="6972300" y="1073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154957</xdr:rowOff>
    </xdr:from>
    <xdr:ext cx="469744" cy="259045"/>
    <xdr:sp macro="" textlink="">
      <xdr:nvSpPr>
        <xdr:cNvPr id="258" name="n_1mainValue【体育館・プール】&#10;一人当たり面積"/>
        <xdr:cNvSpPr txBox="1"/>
      </xdr:nvSpPr>
      <xdr:spPr>
        <a:xfrm>
          <a:off x="9391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160291</xdr:rowOff>
    </xdr:from>
    <xdr:ext cx="469744" cy="259045"/>
    <xdr:sp macro="" textlink="">
      <xdr:nvSpPr>
        <xdr:cNvPr id="259" name="n_2mainValue【体育館・プール】&#10;一人当たり面積"/>
        <xdr:cNvSpPr txBox="1"/>
      </xdr:nvSpPr>
      <xdr:spPr>
        <a:xfrm>
          <a:off x="85154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0" name="n_3main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261" name="n_4mainValue【体育館・プール】&#10;一人当たり面積"/>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2" name="楕円 301"/>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3"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305" name="直線コネクタ 304"/>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6" name="楕円 30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307" name="直線コネクタ 306"/>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309" name="直線コネクタ 308"/>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133350</xdr:rowOff>
    </xdr:to>
    <xdr:cxnSp macro="">
      <xdr:nvCxnSpPr>
        <xdr:cNvPr id="311" name="直線コネクタ 310"/>
        <xdr:cNvCxnSpPr/>
      </xdr:nvCxnSpPr>
      <xdr:spPr>
        <a:xfrm>
          <a:off x="1130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7"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福祉施設】&#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357" name="楕円 356"/>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358" name="【福祉施設】&#10;一人当たり面積該当値テキスト"/>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138633</xdr:rowOff>
    </xdr:from>
    <xdr:to>
      <xdr:col>50</xdr:col>
      <xdr:colOff>165100</xdr:colOff>
      <xdr:row>86</xdr:row>
      <xdr:rowOff>68783</xdr:rowOff>
    </xdr:to>
    <xdr:sp macro="" textlink="">
      <xdr:nvSpPr>
        <xdr:cNvPr id="359" name="楕円 358"/>
        <xdr:cNvSpPr/>
      </xdr:nvSpPr>
      <xdr:spPr>
        <a:xfrm>
          <a:off x="9588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17983</xdr:rowOff>
    </xdr:to>
    <xdr:cxnSp macro="">
      <xdr:nvCxnSpPr>
        <xdr:cNvPr id="360" name="直線コネクタ 359"/>
        <xdr:cNvCxnSpPr/>
      </xdr:nvCxnSpPr>
      <xdr:spPr>
        <a:xfrm flipV="1">
          <a:off x="9639300" y="147622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361" name="楕円 360"/>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17983</xdr:rowOff>
    </xdr:from>
    <xdr:to>
      <xdr:col>50</xdr:col>
      <xdr:colOff>114300</xdr:colOff>
      <xdr:row>86</xdr:row>
      <xdr:rowOff>17983</xdr:rowOff>
    </xdr:to>
    <xdr:cxnSp macro="">
      <xdr:nvCxnSpPr>
        <xdr:cNvPr id="362" name="直線コネクタ 361"/>
        <xdr:cNvCxnSpPr/>
      </xdr:nvCxnSpPr>
      <xdr:spPr>
        <a:xfrm>
          <a:off x="8750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139091</xdr:rowOff>
    </xdr:from>
    <xdr:to>
      <xdr:col>41</xdr:col>
      <xdr:colOff>101600</xdr:colOff>
      <xdr:row>86</xdr:row>
      <xdr:rowOff>69241</xdr:rowOff>
    </xdr:to>
    <xdr:sp macro="" textlink="">
      <xdr:nvSpPr>
        <xdr:cNvPr id="363" name="楕円 362"/>
        <xdr:cNvSpPr/>
      </xdr:nvSpPr>
      <xdr:spPr>
        <a:xfrm>
          <a:off x="7810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17983</xdr:rowOff>
    </xdr:from>
    <xdr:to>
      <xdr:col>45</xdr:col>
      <xdr:colOff>177800</xdr:colOff>
      <xdr:row>86</xdr:row>
      <xdr:rowOff>18441</xdr:rowOff>
    </xdr:to>
    <xdr:cxnSp macro="">
      <xdr:nvCxnSpPr>
        <xdr:cNvPr id="364" name="直線コネクタ 363"/>
        <xdr:cNvCxnSpPr/>
      </xdr:nvCxnSpPr>
      <xdr:spPr>
        <a:xfrm flipV="1">
          <a:off x="7861300" y="147626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139548</xdr:rowOff>
    </xdr:from>
    <xdr:to>
      <xdr:col>36</xdr:col>
      <xdr:colOff>165100</xdr:colOff>
      <xdr:row>86</xdr:row>
      <xdr:rowOff>69698</xdr:rowOff>
    </xdr:to>
    <xdr:sp macro="" textlink="">
      <xdr:nvSpPr>
        <xdr:cNvPr id="365" name="楕円 364"/>
        <xdr:cNvSpPr/>
      </xdr:nvSpPr>
      <xdr:spPr>
        <a:xfrm>
          <a:off x="6921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18441</xdr:rowOff>
    </xdr:from>
    <xdr:to>
      <xdr:col>41</xdr:col>
      <xdr:colOff>50800</xdr:colOff>
      <xdr:row>86</xdr:row>
      <xdr:rowOff>18898</xdr:rowOff>
    </xdr:to>
    <xdr:cxnSp macro="">
      <xdr:nvCxnSpPr>
        <xdr:cNvPr id="366" name="直線コネクタ 365"/>
        <xdr:cNvCxnSpPr/>
      </xdr:nvCxnSpPr>
      <xdr:spPr>
        <a:xfrm flipV="1">
          <a:off x="6972300" y="147631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59910</xdr:rowOff>
    </xdr:from>
    <xdr:ext cx="469744" cy="259045"/>
    <xdr:sp macro="" textlink="">
      <xdr:nvSpPr>
        <xdr:cNvPr id="371" name="n_1mainValue【福祉施設】&#10;一人当たり面積"/>
        <xdr:cNvSpPr txBox="1"/>
      </xdr:nvSpPr>
      <xdr:spPr>
        <a:xfrm>
          <a:off x="93917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372" name="n_2mainValue【福祉施設】&#10;一人当たり面積"/>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60368</xdr:rowOff>
    </xdr:from>
    <xdr:ext cx="469744" cy="259045"/>
    <xdr:sp macro="" textlink="">
      <xdr:nvSpPr>
        <xdr:cNvPr id="373" name="n_3mainValue【福祉施設】&#10;一人当たり面積"/>
        <xdr:cNvSpPr txBox="1"/>
      </xdr:nvSpPr>
      <xdr:spPr>
        <a:xfrm>
          <a:off x="7626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60825</xdr:rowOff>
    </xdr:from>
    <xdr:ext cx="469744" cy="259045"/>
    <xdr:sp macro="" textlink="">
      <xdr:nvSpPr>
        <xdr:cNvPr id="374" name="n_4mainValue【福祉施設】&#10;一人当たり面積"/>
        <xdr:cNvSpPr txBox="1"/>
      </xdr:nvSpPr>
      <xdr:spPr>
        <a:xfrm>
          <a:off x="6737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416" name="楕円 415"/>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417" name="【市民会館】&#10;有形固定資産減価償却率該当値テキスト"/>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418" name="楕円 417"/>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66402</xdr:rowOff>
    </xdr:to>
    <xdr:cxnSp macro="">
      <xdr:nvCxnSpPr>
        <xdr:cNvPr id="419" name="直線コネクタ 418"/>
        <xdr:cNvCxnSpPr/>
      </xdr:nvCxnSpPr>
      <xdr:spPr>
        <a:xfrm>
          <a:off x="3797300" y="178629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420" name="楕円 419"/>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32113</xdr:rowOff>
    </xdr:to>
    <xdr:cxnSp macro="">
      <xdr:nvCxnSpPr>
        <xdr:cNvPr id="421" name="直線コネクタ 420"/>
        <xdr:cNvCxnSpPr/>
      </xdr:nvCxnSpPr>
      <xdr:spPr>
        <a:xfrm>
          <a:off x="2908300" y="1783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2" name="楕円 421"/>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103</xdr:row>
      <xdr:rowOff>170906</xdr:rowOff>
    </xdr:to>
    <xdr:cxnSp macro="">
      <xdr:nvCxnSpPr>
        <xdr:cNvPr id="423" name="直線コネクタ 422"/>
        <xdr:cNvCxnSpPr/>
      </xdr:nvCxnSpPr>
      <xdr:spPr>
        <a:xfrm>
          <a:off x="2019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4" name="楕円 423"/>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141514</xdr:rowOff>
    </xdr:to>
    <xdr:cxnSp macro="">
      <xdr:nvCxnSpPr>
        <xdr:cNvPr id="425" name="直線コネクタ 424"/>
        <xdr:cNvCxnSpPr/>
      </xdr:nvCxnSpPr>
      <xdr:spPr>
        <a:xfrm>
          <a:off x="1130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30" name="n_1main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431" name="n_2mainValue【市民会館】&#10;有形固定資産減価償却率"/>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2"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3" name="n_4main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65176</xdr:rowOff>
    </xdr:from>
    <xdr:to>
      <xdr:col>55</xdr:col>
      <xdr:colOff>50800</xdr:colOff>
      <xdr:row>107</xdr:row>
      <xdr:rowOff>166776</xdr:rowOff>
    </xdr:to>
    <xdr:sp macro="" textlink="">
      <xdr:nvSpPr>
        <xdr:cNvPr id="471" name="楕円 470"/>
        <xdr:cNvSpPr/>
      </xdr:nvSpPr>
      <xdr:spPr>
        <a:xfrm>
          <a:off x="10426700" y="184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24553</xdr:rowOff>
    </xdr:from>
    <xdr:ext cx="469744" cy="259045"/>
    <xdr:sp macro="" textlink="">
      <xdr:nvSpPr>
        <xdr:cNvPr id="472" name="【市民会館】&#10;一人当たり面積該当値テキスト"/>
        <xdr:cNvSpPr txBox="1"/>
      </xdr:nvSpPr>
      <xdr:spPr>
        <a:xfrm>
          <a:off x="10515600" y="181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67463</xdr:rowOff>
    </xdr:from>
    <xdr:to>
      <xdr:col>50</xdr:col>
      <xdr:colOff>165100</xdr:colOff>
      <xdr:row>107</xdr:row>
      <xdr:rowOff>169063</xdr:rowOff>
    </xdr:to>
    <xdr:sp macro="" textlink="">
      <xdr:nvSpPr>
        <xdr:cNvPr id="473" name="楕円 472"/>
        <xdr:cNvSpPr/>
      </xdr:nvSpPr>
      <xdr:spPr>
        <a:xfrm>
          <a:off x="9588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115976</xdr:rowOff>
    </xdr:from>
    <xdr:to>
      <xdr:col>55</xdr:col>
      <xdr:colOff>0</xdr:colOff>
      <xdr:row>107</xdr:row>
      <xdr:rowOff>118263</xdr:rowOff>
    </xdr:to>
    <xdr:cxnSp macro="">
      <xdr:nvCxnSpPr>
        <xdr:cNvPr id="474" name="直線コネクタ 473"/>
        <xdr:cNvCxnSpPr/>
      </xdr:nvCxnSpPr>
      <xdr:spPr>
        <a:xfrm flipV="1">
          <a:off x="9639300" y="184611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69748</xdr:rowOff>
    </xdr:from>
    <xdr:to>
      <xdr:col>46</xdr:col>
      <xdr:colOff>38100</xdr:colOff>
      <xdr:row>107</xdr:row>
      <xdr:rowOff>171348</xdr:rowOff>
    </xdr:to>
    <xdr:sp macro="" textlink="">
      <xdr:nvSpPr>
        <xdr:cNvPr id="475" name="楕円 474"/>
        <xdr:cNvSpPr/>
      </xdr:nvSpPr>
      <xdr:spPr>
        <a:xfrm>
          <a:off x="8699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118263</xdr:rowOff>
    </xdr:from>
    <xdr:to>
      <xdr:col>50</xdr:col>
      <xdr:colOff>114300</xdr:colOff>
      <xdr:row>107</xdr:row>
      <xdr:rowOff>120548</xdr:rowOff>
    </xdr:to>
    <xdr:cxnSp macro="">
      <xdr:nvCxnSpPr>
        <xdr:cNvPr id="476" name="直線コネクタ 475"/>
        <xdr:cNvCxnSpPr/>
      </xdr:nvCxnSpPr>
      <xdr:spPr>
        <a:xfrm flipV="1">
          <a:off x="8750300" y="184634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71577</xdr:rowOff>
    </xdr:from>
    <xdr:to>
      <xdr:col>41</xdr:col>
      <xdr:colOff>101600</xdr:colOff>
      <xdr:row>108</xdr:row>
      <xdr:rowOff>1727</xdr:rowOff>
    </xdr:to>
    <xdr:sp macro="" textlink="">
      <xdr:nvSpPr>
        <xdr:cNvPr id="477" name="楕円 476"/>
        <xdr:cNvSpPr/>
      </xdr:nvSpPr>
      <xdr:spPr>
        <a:xfrm>
          <a:off x="7810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120548</xdr:rowOff>
    </xdr:from>
    <xdr:to>
      <xdr:col>45</xdr:col>
      <xdr:colOff>177800</xdr:colOff>
      <xdr:row>107</xdr:row>
      <xdr:rowOff>122377</xdr:rowOff>
    </xdr:to>
    <xdr:cxnSp macro="">
      <xdr:nvCxnSpPr>
        <xdr:cNvPr id="478" name="直線コネクタ 477"/>
        <xdr:cNvCxnSpPr/>
      </xdr:nvCxnSpPr>
      <xdr:spPr>
        <a:xfrm flipV="1">
          <a:off x="7861300" y="1846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73864</xdr:rowOff>
    </xdr:from>
    <xdr:to>
      <xdr:col>36</xdr:col>
      <xdr:colOff>165100</xdr:colOff>
      <xdr:row>108</xdr:row>
      <xdr:rowOff>4014</xdr:rowOff>
    </xdr:to>
    <xdr:sp macro="" textlink="">
      <xdr:nvSpPr>
        <xdr:cNvPr id="479" name="楕円 478"/>
        <xdr:cNvSpPr/>
      </xdr:nvSpPr>
      <xdr:spPr>
        <a:xfrm>
          <a:off x="6921500" y="184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122377</xdr:rowOff>
    </xdr:from>
    <xdr:to>
      <xdr:col>41</xdr:col>
      <xdr:colOff>50800</xdr:colOff>
      <xdr:row>107</xdr:row>
      <xdr:rowOff>124664</xdr:rowOff>
    </xdr:to>
    <xdr:cxnSp macro="">
      <xdr:nvCxnSpPr>
        <xdr:cNvPr id="480" name="直線コネクタ 479"/>
        <xdr:cNvCxnSpPr/>
      </xdr:nvCxnSpPr>
      <xdr:spPr>
        <a:xfrm flipV="1">
          <a:off x="6972300" y="184675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14140</xdr:rowOff>
    </xdr:from>
    <xdr:ext cx="469744" cy="259045"/>
    <xdr:sp macro="" textlink="">
      <xdr:nvSpPr>
        <xdr:cNvPr id="485" name="n_1mainValue【市民会館】&#10;一人当たり面積"/>
        <xdr:cNvSpPr txBox="1"/>
      </xdr:nvSpPr>
      <xdr:spPr>
        <a:xfrm>
          <a:off x="9391727" y="181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16425</xdr:rowOff>
    </xdr:from>
    <xdr:ext cx="469744" cy="259045"/>
    <xdr:sp macro="" textlink="">
      <xdr:nvSpPr>
        <xdr:cNvPr id="486" name="n_2mainValue【市民会館】&#10;一人当たり面積"/>
        <xdr:cNvSpPr txBox="1"/>
      </xdr:nvSpPr>
      <xdr:spPr>
        <a:xfrm>
          <a:off x="8515427" y="181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18254</xdr:rowOff>
    </xdr:from>
    <xdr:ext cx="469744" cy="259045"/>
    <xdr:sp macro="" textlink="">
      <xdr:nvSpPr>
        <xdr:cNvPr id="487" name="n_3mainValue【市民会館】&#10;一人当たり面積"/>
        <xdr:cNvSpPr txBox="1"/>
      </xdr:nvSpPr>
      <xdr:spPr>
        <a:xfrm>
          <a:off x="7626427" y="181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20541</xdr:rowOff>
    </xdr:from>
    <xdr:ext cx="469744" cy="259045"/>
    <xdr:sp macro="" textlink="">
      <xdr:nvSpPr>
        <xdr:cNvPr id="488" name="n_4mainValue【市民会館】&#10;一人当たり面積"/>
        <xdr:cNvSpPr txBox="1"/>
      </xdr:nvSpPr>
      <xdr:spPr>
        <a:xfrm>
          <a:off x="6737427" y="181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30" name="楕円 529"/>
        <xdr:cNvSpPr/>
      </xdr:nvSpPr>
      <xdr:spPr>
        <a:xfrm>
          <a:off x="16268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165843</xdr:rowOff>
    </xdr:from>
    <xdr:ext cx="405111" cy="259045"/>
    <xdr:sp macro="" textlink="">
      <xdr:nvSpPr>
        <xdr:cNvPr id="531" name="【一般廃棄物処理施設】&#10;有形固定資産減価償却率該当値テキスト"/>
        <xdr:cNvSpPr txBox="1"/>
      </xdr:nvSpPr>
      <xdr:spPr>
        <a:xfrm>
          <a:off x="16357600" y="633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532" name="楕円 531"/>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38</xdr:row>
      <xdr:rowOff>22316</xdr:rowOff>
    </xdr:to>
    <xdr:cxnSp macro="">
      <xdr:nvCxnSpPr>
        <xdr:cNvPr id="533" name="直線コネクタ 532"/>
        <xdr:cNvCxnSpPr/>
      </xdr:nvCxnSpPr>
      <xdr:spPr>
        <a:xfrm>
          <a:off x="15481300" y="647210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534" name="楕円 533"/>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128451</xdr:rowOff>
    </xdr:to>
    <xdr:cxnSp macro="">
      <xdr:nvCxnSpPr>
        <xdr:cNvPr id="535" name="直線コネクタ 534"/>
        <xdr:cNvCxnSpPr/>
      </xdr:nvCxnSpPr>
      <xdr:spPr>
        <a:xfrm>
          <a:off x="14592300" y="643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536" name="楕円 535"/>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33746</xdr:rowOff>
    </xdr:from>
    <xdr:to>
      <xdr:col>76</xdr:col>
      <xdr:colOff>114300</xdr:colOff>
      <xdr:row>37</xdr:row>
      <xdr:rowOff>90896</xdr:rowOff>
    </xdr:to>
    <xdr:cxnSp macro="">
      <xdr:nvCxnSpPr>
        <xdr:cNvPr id="537" name="直線コネクタ 536"/>
        <xdr:cNvCxnSpPr/>
      </xdr:nvCxnSpPr>
      <xdr:spPr>
        <a:xfrm>
          <a:off x="13703300" y="63773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538" name="楕円 537"/>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33746</xdr:rowOff>
    </xdr:from>
    <xdr:to>
      <xdr:col>71</xdr:col>
      <xdr:colOff>177800</xdr:colOff>
      <xdr:row>37</xdr:row>
      <xdr:rowOff>143147</xdr:rowOff>
    </xdr:to>
    <xdr:cxnSp macro="">
      <xdr:nvCxnSpPr>
        <xdr:cNvPr id="539" name="直線コネクタ 538"/>
        <xdr:cNvCxnSpPr/>
      </xdr:nvCxnSpPr>
      <xdr:spPr>
        <a:xfrm flipV="1">
          <a:off x="12814300" y="637739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544" name="n_1mainValue【一般廃棄物処理施設】&#10;有形固定資産減価償却率"/>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158223</xdr:rowOff>
    </xdr:from>
    <xdr:ext cx="405111" cy="259045"/>
    <xdr:sp macro="" textlink="">
      <xdr:nvSpPr>
        <xdr:cNvPr id="545" name="n_2mainValue【一般廃棄物処理施設】&#10;有形固定資産減価償却率"/>
        <xdr:cNvSpPr txBox="1"/>
      </xdr:nvSpPr>
      <xdr:spPr>
        <a:xfrm>
          <a:off x="14389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546" name="n_3mainValue【一般廃棄物処理施設】&#10;有形固定資産減価償却率"/>
        <xdr:cNvSpPr txBox="1"/>
      </xdr:nvSpPr>
      <xdr:spPr>
        <a:xfrm>
          <a:off x="13500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13624</xdr:rowOff>
    </xdr:from>
    <xdr:ext cx="405111" cy="259045"/>
    <xdr:sp macro="" textlink="">
      <xdr:nvSpPr>
        <xdr:cNvPr id="547" name="n_4mainValue【一般廃棄物処理施設】&#10;有形固定資産減価償却率"/>
        <xdr:cNvSpPr txBox="1"/>
      </xdr:nvSpPr>
      <xdr:spPr>
        <a:xfrm>
          <a:off x="12611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38463</xdr:rowOff>
    </xdr:from>
    <xdr:to>
      <xdr:col>116</xdr:col>
      <xdr:colOff>114300</xdr:colOff>
      <xdr:row>41</xdr:row>
      <xdr:rowOff>140063</xdr:rowOff>
    </xdr:to>
    <xdr:sp macro="" textlink="">
      <xdr:nvSpPr>
        <xdr:cNvPr id="589" name="楕円 588"/>
        <xdr:cNvSpPr/>
      </xdr:nvSpPr>
      <xdr:spPr>
        <a:xfrm>
          <a:off x="22110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16890</xdr:rowOff>
    </xdr:from>
    <xdr:ext cx="534377" cy="259045"/>
    <xdr:sp macro="" textlink="">
      <xdr:nvSpPr>
        <xdr:cNvPr id="590" name="【一般廃棄物処理施設】&#10;一人当たり有形固定資産（償却資産）額該当値テキスト"/>
        <xdr:cNvSpPr txBox="1"/>
      </xdr:nvSpPr>
      <xdr:spPr>
        <a:xfrm>
          <a:off x="22199600" y="70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41389</xdr:rowOff>
    </xdr:from>
    <xdr:to>
      <xdr:col>112</xdr:col>
      <xdr:colOff>38100</xdr:colOff>
      <xdr:row>41</xdr:row>
      <xdr:rowOff>142989</xdr:rowOff>
    </xdr:to>
    <xdr:sp macro="" textlink="">
      <xdr:nvSpPr>
        <xdr:cNvPr id="591" name="楕円 590"/>
        <xdr:cNvSpPr/>
      </xdr:nvSpPr>
      <xdr:spPr>
        <a:xfrm>
          <a:off x="21272500" y="7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89263</xdr:rowOff>
    </xdr:from>
    <xdr:to>
      <xdr:col>116</xdr:col>
      <xdr:colOff>63500</xdr:colOff>
      <xdr:row>41</xdr:row>
      <xdr:rowOff>92189</xdr:rowOff>
    </xdr:to>
    <xdr:cxnSp macro="">
      <xdr:nvCxnSpPr>
        <xdr:cNvPr id="592" name="直線コネクタ 591"/>
        <xdr:cNvCxnSpPr/>
      </xdr:nvCxnSpPr>
      <xdr:spPr>
        <a:xfrm flipV="1">
          <a:off x="21323300" y="711871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49678</xdr:rowOff>
    </xdr:from>
    <xdr:to>
      <xdr:col>107</xdr:col>
      <xdr:colOff>101600</xdr:colOff>
      <xdr:row>41</xdr:row>
      <xdr:rowOff>151278</xdr:rowOff>
    </xdr:to>
    <xdr:sp macro="" textlink="">
      <xdr:nvSpPr>
        <xdr:cNvPr id="593" name="楕円 592"/>
        <xdr:cNvSpPr/>
      </xdr:nvSpPr>
      <xdr:spPr>
        <a:xfrm>
          <a:off x="20383500" y="70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92189</xdr:rowOff>
    </xdr:from>
    <xdr:to>
      <xdr:col>111</xdr:col>
      <xdr:colOff>177800</xdr:colOff>
      <xdr:row>41</xdr:row>
      <xdr:rowOff>100478</xdr:rowOff>
    </xdr:to>
    <xdr:cxnSp macro="">
      <xdr:nvCxnSpPr>
        <xdr:cNvPr id="594" name="直線コネクタ 593"/>
        <xdr:cNvCxnSpPr/>
      </xdr:nvCxnSpPr>
      <xdr:spPr>
        <a:xfrm flipV="1">
          <a:off x="20434300" y="7121639"/>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54112</xdr:rowOff>
    </xdr:from>
    <xdr:to>
      <xdr:col>102</xdr:col>
      <xdr:colOff>165100</xdr:colOff>
      <xdr:row>41</xdr:row>
      <xdr:rowOff>155712</xdr:rowOff>
    </xdr:to>
    <xdr:sp macro="" textlink="">
      <xdr:nvSpPr>
        <xdr:cNvPr id="595" name="楕円 594"/>
        <xdr:cNvSpPr/>
      </xdr:nvSpPr>
      <xdr:spPr>
        <a:xfrm>
          <a:off x="19494500" y="70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100478</xdr:rowOff>
    </xdr:from>
    <xdr:to>
      <xdr:col>107</xdr:col>
      <xdr:colOff>50800</xdr:colOff>
      <xdr:row>41</xdr:row>
      <xdr:rowOff>104912</xdr:rowOff>
    </xdr:to>
    <xdr:cxnSp macro="">
      <xdr:nvCxnSpPr>
        <xdr:cNvPr id="596" name="直線コネクタ 595"/>
        <xdr:cNvCxnSpPr/>
      </xdr:nvCxnSpPr>
      <xdr:spPr>
        <a:xfrm flipV="1">
          <a:off x="19545300" y="712992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86273</xdr:rowOff>
    </xdr:from>
    <xdr:to>
      <xdr:col>98</xdr:col>
      <xdr:colOff>38100</xdr:colOff>
      <xdr:row>42</xdr:row>
      <xdr:rowOff>16423</xdr:rowOff>
    </xdr:to>
    <xdr:sp macro="" textlink="">
      <xdr:nvSpPr>
        <xdr:cNvPr id="597" name="楕円 596"/>
        <xdr:cNvSpPr/>
      </xdr:nvSpPr>
      <xdr:spPr>
        <a:xfrm>
          <a:off x="18605500" y="71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104912</xdr:rowOff>
    </xdr:from>
    <xdr:to>
      <xdr:col>102</xdr:col>
      <xdr:colOff>114300</xdr:colOff>
      <xdr:row>41</xdr:row>
      <xdr:rowOff>137073</xdr:rowOff>
    </xdr:to>
    <xdr:cxnSp macro="">
      <xdr:nvCxnSpPr>
        <xdr:cNvPr id="598" name="直線コネクタ 597"/>
        <xdr:cNvCxnSpPr/>
      </xdr:nvCxnSpPr>
      <xdr:spPr>
        <a:xfrm flipV="1">
          <a:off x="18656300" y="7134362"/>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134116</xdr:rowOff>
    </xdr:from>
    <xdr:ext cx="534377" cy="259045"/>
    <xdr:sp macro="" textlink="">
      <xdr:nvSpPr>
        <xdr:cNvPr id="603" name="n_1mainValue【一般廃棄物処理施設】&#10;一人当たり有形固定資産（償却資産）額"/>
        <xdr:cNvSpPr txBox="1"/>
      </xdr:nvSpPr>
      <xdr:spPr>
        <a:xfrm>
          <a:off x="21043411" y="716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142405</xdr:rowOff>
    </xdr:from>
    <xdr:ext cx="534377" cy="259045"/>
    <xdr:sp macro="" textlink="">
      <xdr:nvSpPr>
        <xdr:cNvPr id="604" name="n_2mainValue【一般廃棄物処理施設】&#10;一人当たり有形固定資産（償却資産）額"/>
        <xdr:cNvSpPr txBox="1"/>
      </xdr:nvSpPr>
      <xdr:spPr>
        <a:xfrm>
          <a:off x="20167111" y="71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146839</xdr:rowOff>
    </xdr:from>
    <xdr:ext cx="534377" cy="259045"/>
    <xdr:sp macro="" textlink="">
      <xdr:nvSpPr>
        <xdr:cNvPr id="605" name="n_3mainValue【一般廃棄物処理施設】&#10;一人当たり有形固定資産（償却資産）額"/>
        <xdr:cNvSpPr txBox="1"/>
      </xdr:nvSpPr>
      <xdr:spPr>
        <a:xfrm>
          <a:off x="19278111" y="71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7550</xdr:rowOff>
    </xdr:from>
    <xdr:ext cx="534377" cy="259045"/>
    <xdr:sp macro="" textlink="">
      <xdr:nvSpPr>
        <xdr:cNvPr id="606" name="n_4mainValue【一般廃棄物処理施設】&#10;一人当たり有形固定資産（償却資産）額"/>
        <xdr:cNvSpPr txBox="1"/>
      </xdr:nvSpPr>
      <xdr:spPr>
        <a:xfrm>
          <a:off x="18389111" y="7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48" name="楕円 647"/>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649" name="【保健センター・保健所】&#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650" name="楕円 649"/>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114300</xdr:rowOff>
    </xdr:to>
    <xdr:cxnSp macro="">
      <xdr:nvCxnSpPr>
        <xdr:cNvPr id="651" name="直線コネクタ 650"/>
        <xdr:cNvCxnSpPr/>
      </xdr:nvCxnSpPr>
      <xdr:spPr>
        <a:xfrm>
          <a:off x="15481300" y="101906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52" name="楕円 651"/>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75112</xdr:rowOff>
    </xdr:to>
    <xdr:cxnSp macro="">
      <xdr:nvCxnSpPr>
        <xdr:cNvPr id="653" name="直線コネクタ 652"/>
        <xdr:cNvCxnSpPr/>
      </xdr:nvCxnSpPr>
      <xdr:spPr>
        <a:xfrm>
          <a:off x="14592300" y="101498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654" name="楕円 653"/>
        <xdr:cNvSpPr/>
      </xdr:nvSpPr>
      <xdr:spPr>
        <a:xfrm>
          <a:off x="13652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34290</xdr:rowOff>
    </xdr:to>
    <xdr:cxnSp macro="">
      <xdr:nvCxnSpPr>
        <xdr:cNvPr id="655" name="直線コネクタ 654"/>
        <xdr:cNvCxnSpPr/>
      </xdr:nvCxnSpPr>
      <xdr:spPr>
        <a:xfrm>
          <a:off x="13703300" y="101106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656" name="楕円 655"/>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58</xdr:row>
      <xdr:rowOff>166551</xdr:rowOff>
    </xdr:to>
    <xdr:cxnSp macro="">
      <xdr:nvCxnSpPr>
        <xdr:cNvPr id="657" name="直線コネクタ 656"/>
        <xdr:cNvCxnSpPr/>
      </xdr:nvCxnSpPr>
      <xdr:spPr>
        <a:xfrm>
          <a:off x="12814300" y="100714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662" name="n_1mainValue【保健センター・保健所】&#10;有形固定資産減価償却率"/>
        <xdr:cNvSpPr txBox="1"/>
      </xdr:nvSpPr>
      <xdr:spPr>
        <a:xfrm>
          <a:off x="15266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63"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664" name="n_3mainValue【保健センター・保健所】&#10;有形固定資産減価償却率"/>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665" name="n_4mainValue【保健センター・保健所】&#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705" name="楕円 704"/>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706" name="【保健センター・保健所】&#10;一人当たり面積該当値テキスト"/>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707" name="楕円 706"/>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80010</xdr:rowOff>
    </xdr:to>
    <xdr:cxnSp macro="">
      <xdr:nvCxnSpPr>
        <xdr:cNvPr id="708" name="直線コネクタ 707"/>
        <xdr:cNvCxnSpPr/>
      </xdr:nvCxnSpPr>
      <xdr:spPr>
        <a:xfrm flipV="1">
          <a:off x="21323300" y="10355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709" name="楕円 708"/>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80010</xdr:rowOff>
    </xdr:from>
    <xdr:to>
      <xdr:col>111</xdr:col>
      <xdr:colOff>177800</xdr:colOff>
      <xdr:row>60</xdr:row>
      <xdr:rowOff>91440</xdr:rowOff>
    </xdr:to>
    <xdr:cxnSp macro="">
      <xdr:nvCxnSpPr>
        <xdr:cNvPr id="710" name="直線コネクタ 709"/>
        <xdr:cNvCxnSpPr/>
      </xdr:nvCxnSpPr>
      <xdr:spPr>
        <a:xfrm flipV="1">
          <a:off x="20434300" y="10367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52070</xdr:rowOff>
    </xdr:from>
    <xdr:to>
      <xdr:col>102</xdr:col>
      <xdr:colOff>165100</xdr:colOff>
      <xdr:row>60</xdr:row>
      <xdr:rowOff>153670</xdr:rowOff>
    </xdr:to>
    <xdr:sp macro="" textlink="">
      <xdr:nvSpPr>
        <xdr:cNvPr id="711" name="楕円 710"/>
        <xdr:cNvSpPr/>
      </xdr:nvSpPr>
      <xdr:spPr>
        <a:xfrm>
          <a:off x="19494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102870</xdr:rowOff>
    </xdr:to>
    <xdr:cxnSp macro="">
      <xdr:nvCxnSpPr>
        <xdr:cNvPr id="712" name="直線コネクタ 711"/>
        <xdr:cNvCxnSpPr/>
      </xdr:nvCxnSpPr>
      <xdr:spPr>
        <a:xfrm flipV="1">
          <a:off x="19545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59690</xdr:rowOff>
    </xdr:from>
    <xdr:to>
      <xdr:col>98</xdr:col>
      <xdr:colOff>38100</xdr:colOff>
      <xdr:row>60</xdr:row>
      <xdr:rowOff>161290</xdr:rowOff>
    </xdr:to>
    <xdr:sp macro="" textlink="">
      <xdr:nvSpPr>
        <xdr:cNvPr id="713" name="楕円 712"/>
        <xdr:cNvSpPr/>
      </xdr:nvSpPr>
      <xdr:spPr>
        <a:xfrm>
          <a:off x="18605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102870</xdr:rowOff>
    </xdr:from>
    <xdr:to>
      <xdr:col>102</xdr:col>
      <xdr:colOff>114300</xdr:colOff>
      <xdr:row>60</xdr:row>
      <xdr:rowOff>110490</xdr:rowOff>
    </xdr:to>
    <xdr:cxnSp macro="">
      <xdr:nvCxnSpPr>
        <xdr:cNvPr id="714" name="直線コネクタ 713"/>
        <xdr:cNvCxnSpPr/>
      </xdr:nvCxnSpPr>
      <xdr:spPr>
        <a:xfrm flipV="1">
          <a:off x="18656300" y="10389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15"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716"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17"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8"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147337</xdr:rowOff>
    </xdr:from>
    <xdr:ext cx="469744" cy="259045"/>
    <xdr:sp macro="" textlink="">
      <xdr:nvSpPr>
        <xdr:cNvPr id="719" name="n_1mainValue【保健センター・保健所】&#10;一人当たり面積"/>
        <xdr:cNvSpPr txBox="1"/>
      </xdr:nvSpPr>
      <xdr:spPr>
        <a:xfrm>
          <a:off x="21075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720" name="n_2mainValue【保健センター・保健所】&#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170197</xdr:rowOff>
    </xdr:from>
    <xdr:ext cx="469744" cy="259045"/>
    <xdr:sp macro="" textlink="">
      <xdr:nvSpPr>
        <xdr:cNvPr id="721" name="n_3mainValue【保健センター・保健所】&#10;一人当たり面積"/>
        <xdr:cNvSpPr txBox="1"/>
      </xdr:nvSpPr>
      <xdr:spPr>
        <a:xfrm>
          <a:off x="19310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6367</xdr:rowOff>
    </xdr:from>
    <xdr:ext cx="469744" cy="259045"/>
    <xdr:sp macro="" textlink="">
      <xdr:nvSpPr>
        <xdr:cNvPr id="722" name="n_4mainValue【保健センター・保健所】&#10;一人当たり面積"/>
        <xdr:cNvSpPr txBox="1"/>
      </xdr:nvSpPr>
      <xdr:spPr>
        <a:xfrm>
          <a:off x="18421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763" name="楕円 762"/>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764" name="【消防施設】&#10;有形固定資産減価償却率該当値テキスト"/>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27305</xdr:rowOff>
    </xdr:from>
    <xdr:to>
      <xdr:col>81</xdr:col>
      <xdr:colOff>101600</xdr:colOff>
      <xdr:row>80</xdr:row>
      <xdr:rowOff>128905</xdr:rowOff>
    </xdr:to>
    <xdr:sp macro="" textlink="">
      <xdr:nvSpPr>
        <xdr:cNvPr id="765" name="楕円 764"/>
        <xdr:cNvSpPr/>
      </xdr:nvSpPr>
      <xdr:spPr>
        <a:xfrm>
          <a:off x="15430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78105</xdr:rowOff>
    </xdr:from>
    <xdr:to>
      <xdr:col>85</xdr:col>
      <xdr:colOff>127000</xdr:colOff>
      <xdr:row>80</xdr:row>
      <xdr:rowOff>114300</xdr:rowOff>
    </xdr:to>
    <xdr:cxnSp macro="">
      <xdr:nvCxnSpPr>
        <xdr:cNvPr id="766" name="直線コネクタ 765"/>
        <xdr:cNvCxnSpPr/>
      </xdr:nvCxnSpPr>
      <xdr:spPr>
        <a:xfrm>
          <a:off x="15481300" y="137941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767" name="楕円 766"/>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78105</xdr:rowOff>
    </xdr:to>
    <xdr:cxnSp macro="">
      <xdr:nvCxnSpPr>
        <xdr:cNvPr id="768" name="直線コネクタ 767"/>
        <xdr:cNvCxnSpPr/>
      </xdr:nvCxnSpPr>
      <xdr:spPr>
        <a:xfrm>
          <a:off x="14592300" y="13759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69" name="楕円 768"/>
        <xdr:cNvSpPr/>
      </xdr:nvSpPr>
      <xdr:spPr>
        <a:xfrm>
          <a:off x="1365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xdr:rowOff>
    </xdr:from>
    <xdr:to>
      <xdr:col>76</xdr:col>
      <xdr:colOff>114300</xdr:colOff>
      <xdr:row>80</xdr:row>
      <xdr:rowOff>43814</xdr:rowOff>
    </xdr:to>
    <xdr:cxnSp macro="">
      <xdr:nvCxnSpPr>
        <xdr:cNvPr id="770" name="直線コネクタ 769"/>
        <xdr:cNvCxnSpPr/>
      </xdr:nvCxnSpPr>
      <xdr:spPr>
        <a:xfrm>
          <a:off x="13703300" y="137236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771" name="楕円 770"/>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156211</xdr:rowOff>
    </xdr:from>
    <xdr:to>
      <xdr:col>71</xdr:col>
      <xdr:colOff>177800</xdr:colOff>
      <xdr:row>80</xdr:row>
      <xdr:rowOff>7620</xdr:rowOff>
    </xdr:to>
    <xdr:cxnSp macro="">
      <xdr:nvCxnSpPr>
        <xdr:cNvPr id="772" name="直線コネクタ 771"/>
        <xdr:cNvCxnSpPr/>
      </xdr:nvCxnSpPr>
      <xdr:spPr>
        <a:xfrm>
          <a:off x="12814300" y="13700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145432</xdr:rowOff>
    </xdr:from>
    <xdr:ext cx="405111" cy="259045"/>
    <xdr:sp macro="" textlink="">
      <xdr:nvSpPr>
        <xdr:cNvPr id="777" name="n_1mainValue【消防施設】&#10;有形固定資産減価償却率"/>
        <xdr:cNvSpPr txBox="1"/>
      </xdr:nvSpPr>
      <xdr:spPr>
        <a:xfrm>
          <a:off x="15266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778" name="n_2mainValue【消防施設】&#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79" name="n_3mainValue【消防施設】&#10;有形固定資産減価償却率"/>
        <xdr:cNvSpPr txBox="1"/>
      </xdr:nvSpPr>
      <xdr:spPr>
        <a:xfrm>
          <a:off x="13500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780" name="n_4mainValue【消防施設】&#10;有形固定資産減価償却率"/>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122827</xdr:rowOff>
    </xdr:from>
    <xdr:to>
      <xdr:col>116</xdr:col>
      <xdr:colOff>114300</xdr:colOff>
      <xdr:row>86</xdr:row>
      <xdr:rowOff>52977</xdr:rowOff>
    </xdr:to>
    <xdr:sp macro="" textlink="">
      <xdr:nvSpPr>
        <xdr:cNvPr id="822" name="楕円 821"/>
        <xdr:cNvSpPr/>
      </xdr:nvSpPr>
      <xdr:spPr>
        <a:xfrm>
          <a:off x="22110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145704</xdr:rowOff>
    </xdr:from>
    <xdr:ext cx="469744" cy="259045"/>
    <xdr:sp macro="" textlink="">
      <xdr:nvSpPr>
        <xdr:cNvPr id="823" name="【消防施設】&#10;一人当たり面積該当値テキスト"/>
        <xdr:cNvSpPr txBox="1"/>
      </xdr:nvSpPr>
      <xdr:spPr>
        <a:xfrm>
          <a:off x="22199600" y="14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125005</xdr:rowOff>
    </xdr:from>
    <xdr:to>
      <xdr:col>112</xdr:col>
      <xdr:colOff>38100</xdr:colOff>
      <xdr:row>86</xdr:row>
      <xdr:rowOff>55155</xdr:rowOff>
    </xdr:to>
    <xdr:sp macro="" textlink="">
      <xdr:nvSpPr>
        <xdr:cNvPr id="824" name="楕円 823"/>
        <xdr:cNvSpPr/>
      </xdr:nvSpPr>
      <xdr:spPr>
        <a:xfrm>
          <a:off x="21272500" y="146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xdr:rowOff>
    </xdr:from>
    <xdr:to>
      <xdr:col>116</xdr:col>
      <xdr:colOff>63500</xdr:colOff>
      <xdr:row>86</xdr:row>
      <xdr:rowOff>4355</xdr:rowOff>
    </xdr:to>
    <xdr:cxnSp macro="">
      <xdr:nvCxnSpPr>
        <xdr:cNvPr id="825" name="直線コネクタ 824"/>
        <xdr:cNvCxnSpPr/>
      </xdr:nvCxnSpPr>
      <xdr:spPr>
        <a:xfrm flipV="1">
          <a:off x="21323300" y="147468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26" name="楕円 825"/>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4355</xdr:rowOff>
    </xdr:from>
    <xdr:to>
      <xdr:col>111</xdr:col>
      <xdr:colOff>177800</xdr:colOff>
      <xdr:row>86</xdr:row>
      <xdr:rowOff>7620</xdr:rowOff>
    </xdr:to>
    <xdr:cxnSp macro="">
      <xdr:nvCxnSpPr>
        <xdr:cNvPr id="827" name="直線コネクタ 826"/>
        <xdr:cNvCxnSpPr/>
      </xdr:nvCxnSpPr>
      <xdr:spPr>
        <a:xfrm flipV="1">
          <a:off x="20434300" y="14749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130448</xdr:rowOff>
    </xdr:from>
    <xdr:to>
      <xdr:col>102</xdr:col>
      <xdr:colOff>165100</xdr:colOff>
      <xdr:row>86</xdr:row>
      <xdr:rowOff>60598</xdr:rowOff>
    </xdr:to>
    <xdr:sp macro="" textlink="">
      <xdr:nvSpPr>
        <xdr:cNvPr id="828" name="楕円 827"/>
        <xdr:cNvSpPr/>
      </xdr:nvSpPr>
      <xdr:spPr>
        <a:xfrm>
          <a:off x="19494500" y="14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9798</xdr:rowOff>
    </xdr:to>
    <xdr:cxnSp macro="">
      <xdr:nvCxnSpPr>
        <xdr:cNvPr id="829" name="直線コネクタ 828"/>
        <xdr:cNvCxnSpPr/>
      </xdr:nvCxnSpPr>
      <xdr:spPr>
        <a:xfrm flipV="1">
          <a:off x="19545300" y="1475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132624</xdr:rowOff>
    </xdr:from>
    <xdr:to>
      <xdr:col>98</xdr:col>
      <xdr:colOff>38100</xdr:colOff>
      <xdr:row>86</xdr:row>
      <xdr:rowOff>62774</xdr:rowOff>
    </xdr:to>
    <xdr:sp macro="" textlink="">
      <xdr:nvSpPr>
        <xdr:cNvPr id="830" name="楕円 829"/>
        <xdr:cNvSpPr/>
      </xdr:nvSpPr>
      <xdr:spPr>
        <a:xfrm>
          <a:off x="18605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9798</xdr:rowOff>
    </xdr:from>
    <xdr:to>
      <xdr:col>102</xdr:col>
      <xdr:colOff>114300</xdr:colOff>
      <xdr:row>86</xdr:row>
      <xdr:rowOff>11974</xdr:rowOff>
    </xdr:to>
    <xdr:cxnSp macro="">
      <xdr:nvCxnSpPr>
        <xdr:cNvPr id="831" name="直線コネクタ 830"/>
        <xdr:cNvCxnSpPr/>
      </xdr:nvCxnSpPr>
      <xdr:spPr>
        <a:xfrm flipV="1">
          <a:off x="18656300" y="1475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71682</xdr:rowOff>
    </xdr:from>
    <xdr:ext cx="469744" cy="259045"/>
    <xdr:sp macro="" textlink="">
      <xdr:nvSpPr>
        <xdr:cNvPr id="836" name="n_1mainValue【消防施設】&#10;一人当たり面積"/>
        <xdr:cNvSpPr txBox="1"/>
      </xdr:nvSpPr>
      <xdr:spPr>
        <a:xfrm>
          <a:off x="21075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74947</xdr:rowOff>
    </xdr:from>
    <xdr:ext cx="469744" cy="259045"/>
    <xdr:sp macro="" textlink="">
      <xdr:nvSpPr>
        <xdr:cNvPr id="837" name="n_2mainValue【消防施設】&#10;一人当たり面積"/>
        <xdr:cNvSpPr txBox="1"/>
      </xdr:nvSpPr>
      <xdr:spPr>
        <a:xfrm>
          <a:off x="20199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77125</xdr:rowOff>
    </xdr:from>
    <xdr:ext cx="469744" cy="259045"/>
    <xdr:sp macro="" textlink="">
      <xdr:nvSpPr>
        <xdr:cNvPr id="838" name="n_3mainValue【消防施設】&#10;一人当たり面積"/>
        <xdr:cNvSpPr txBox="1"/>
      </xdr:nvSpPr>
      <xdr:spPr>
        <a:xfrm>
          <a:off x="19310427"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79301</xdr:rowOff>
    </xdr:from>
    <xdr:ext cx="469744" cy="259045"/>
    <xdr:sp macro="" textlink="">
      <xdr:nvSpPr>
        <xdr:cNvPr id="839" name="n_4mainValue【消防施設】&#10;一人当たり面積"/>
        <xdr:cNvSpPr txBox="1"/>
      </xdr:nvSpPr>
      <xdr:spPr>
        <a:xfrm>
          <a:off x="18421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81" name="楕円 880"/>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82" name="【庁舎】&#10;有形固定資産減価償却率該当値テキスト"/>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883" name="楕円 882"/>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128451</xdr:rowOff>
    </xdr:to>
    <xdr:cxnSp macro="">
      <xdr:nvCxnSpPr>
        <xdr:cNvPr id="884" name="直線コネクタ 883"/>
        <xdr:cNvCxnSpPr/>
      </xdr:nvCxnSpPr>
      <xdr:spPr>
        <a:xfrm>
          <a:off x="15481300" y="182645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885" name="楕円 884"/>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90895</xdr:rowOff>
    </xdr:to>
    <xdr:cxnSp macro="">
      <xdr:nvCxnSpPr>
        <xdr:cNvPr id="886" name="直線コネクタ 885"/>
        <xdr:cNvCxnSpPr/>
      </xdr:nvCxnSpPr>
      <xdr:spPr>
        <a:xfrm>
          <a:off x="14592300" y="1822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7" name="楕円 886"/>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56606</xdr:rowOff>
    </xdr:to>
    <xdr:cxnSp macro="">
      <xdr:nvCxnSpPr>
        <xdr:cNvPr id="888" name="直線コネクタ 887"/>
        <xdr:cNvCxnSpPr/>
      </xdr:nvCxnSpPr>
      <xdr:spPr>
        <a:xfrm flipV="1">
          <a:off x="13703300" y="182286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89" name="楕円 888"/>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56606</xdr:rowOff>
    </xdr:to>
    <xdr:cxnSp macro="">
      <xdr:nvCxnSpPr>
        <xdr:cNvPr id="890" name="直線コネクタ 889"/>
        <xdr:cNvCxnSpPr/>
      </xdr:nvCxnSpPr>
      <xdr:spPr>
        <a:xfrm>
          <a:off x="12814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895" name="n_1mainValue【庁舎】&#10;有形固定資産減価償却率"/>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896" name="n_2mainValue【庁舎】&#10;有形固定資産減価償却率"/>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7" name="n_3main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98" name="n_4mainValue【庁舎】&#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938" name="楕円 937"/>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109238</xdr:rowOff>
    </xdr:from>
    <xdr:ext cx="469744" cy="259045"/>
    <xdr:sp macro="" textlink="">
      <xdr:nvSpPr>
        <xdr:cNvPr id="939" name="【庁舎】&#10;一人当たり面積該当値テキスト"/>
        <xdr:cNvSpPr txBox="1"/>
      </xdr:nvSpPr>
      <xdr:spPr>
        <a:xfrm>
          <a:off x="22199600"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92456</xdr:rowOff>
    </xdr:from>
    <xdr:to>
      <xdr:col>112</xdr:col>
      <xdr:colOff>38100</xdr:colOff>
      <xdr:row>107</xdr:row>
      <xdr:rowOff>22606</xdr:rowOff>
    </xdr:to>
    <xdr:sp macro="" textlink="">
      <xdr:nvSpPr>
        <xdr:cNvPr id="940" name="楕円 939"/>
        <xdr:cNvSpPr/>
      </xdr:nvSpPr>
      <xdr:spPr>
        <a:xfrm>
          <a:off x="21272500" y="182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143256</xdr:rowOff>
    </xdr:to>
    <xdr:cxnSp macro="">
      <xdr:nvCxnSpPr>
        <xdr:cNvPr id="941" name="直線コネクタ 940"/>
        <xdr:cNvCxnSpPr/>
      </xdr:nvCxnSpPr>
      <xdr:spPr>
        <a:xfrm flipV="1">
          <a:off x="21323300" y="1831086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942" name="楕円 941"/>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143256</xdr:rowOff>
    </xdr:from>
    <xdr:to>
      <xdr:col>111</xdr:col>
      <xdr:colOff>177800</xdr:colOff>
      <xdr:row>106</xdr:row>
      <xdr:rowOff>152400</xdr:rowOff>
    </xdr:to>
    <xdr:cxnSp macro="">
      <xdr:nvCxnSpPr>
        <xdr:cNvPr id="943" name="直線コネクタ 942"/>
        <xdr:cNvCxnSpPr/>
      </xdr:nvCxnSpPr>
      <xdr:spPr>
        <a:xfrm flipV="1">
          <a:off x="20434300" y="18316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88646</xdr:rowOff>
    </xdr:from>
    <xdr:to>
      <xdr:col>102</xdr:col>
      <xdr:colOff>165100</xdr:colOff>
      <xdr:row>107</xdr:row>
      <xdr:rowOff>18796</xdr:rowOff>
    </xdr:to>
    <xdr:sp macro="" textlink="">
      <xdr:nvSpPr>
        <xdr:cNvPr id="944" name="楕円 943"/>
        <xdr:cNvSpPr/>
      </xdr:nvSpPr>
      <xdr:spPr>
        <a:xfrm>
          <a:off x="19494500" y="182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139446</xdr:rowOff>
    </xdr:from>
    <xdr:to>
      <xdr:col>107</xdr:col>
      <xdr:colOff>50800</xdr:colOff>
      <xdr:row>106</xdr:row>
      <xdr:rowOff>152400</xdr:rowOff>
    </xdr:to>
    <xdr:cxnSp macro="">
      <xdr:nvCxnSpPr>
        <xdr:cNvPr id="945" name="直線コネクタ 944"/>
        <xdr:cNvCxnSpPr/>
      </xdr:nvCxnSpPr>
      <xdr:spPr>
        <a:xfrm>
          <a:off x="19545300" y="183131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46" name="楕円 945"/>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139446</xdr:rowOff>
    </xdr:from>
    <xdr:to>
      <xdr:col>102</xdr:col>
      <xdr:colOff>114300</xdr:colOff>
      <xdr:row>106</xdr:row>
      <xdr:rowOff>144780</xdr:rowOff>
    </xdr:to>
    <xdr:cxnSp macro="">
      <xdr:nvCxnSpPr>
        <xdr:cNvPr id="947" name="直線コネクタ 946"/>
        <xdr:cNvCxnSpPr/>
      </xdr:nvCxnSpPr>
      <xdr:spPr>
        <a:xfrm flipV="1">
          <a:off x="18656300" y="183131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1"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39133</xdr:rowOff>
    </xdr:from>
    <xdr:ext cx="469744" cy="259045"/>
    <xdr:sp macro="" textlink="">
      <xdr:nvSpPr>
        <xdr:cNvPr id="952" name="n_1main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48277</xdr:rowOff>
    </xdr:from>
    <xdr:ext cx="469744" cy="259045"/>
    <xdr:sp macro="" textlink="">
      <xdr:nvSpPr>
        <xdr:cNvPr id="953" name="n_2mainValue【庁舎】&#10;一人当たり面積"/>
        <xdr:cNvSpPr txBox="1"/>
      </xdr:nvSpPr>
      <xdr:spPr>
        <a:xfrm>
          <a:off x="20199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35323</xdr:rowOff>
    </xdr:from>
    <xdr:ext cx="469744" cy="259045"/>
    <xdr:sp macro="" textlink="">
      <xdr:nvSpPr>
        <xdr:cNvPr id="954" name="n_3mainValue【庁舎】&#10;一人当たり面積"/>
        <xdr:cNvSpPr txBox="1"/>
      </xdr:nvSpPr>
      <xdr:spPr>
        <a:xfrm>
          <a:off x="19310427" y="180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55" name="n_4main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・類似団体と比較して特に有形固定資産減価償却率が高くなっている施設は、福祉施設であり、特に低くなっている施設は、消防施設である。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年に建設した郡上偕楽園の老朽化が進んでおり、有形固定資産減価償却率が高くなっているなどの理由から、施設の移転計画事業を開始している。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防災対策の推進による防火水槽の新設・更新がされてきており、有形固定資産減価償却率も低くなっている。単独で存在する消防詰所及び消防ポンプ庫が多くあり、公共施設等総合管理計画に沿って、消防団を取り巻く環境の変化を考慮し適正配置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33949452</v>
      </c>
      <c r="BO4" s="464"/>
      <c r="BP4" s="464"/>
      <c r="BQ4" s="464"/>
      <c r="BR4" s="464"/>
      <c r="BS4" s="464"/>
      <c r="BT4" s="464"/>
      <c r="BU4" s="465"/>
      <c r="BV4" s="463">
        <v>30423422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6.9</v>
      </c>
      <c r="CU4" s="648"/>
      <c r="CV4" s="648"/>
      <c r="CW4" s="648"/>
      <c r="CX4" s="648"/>
      <c r="CY4" s="648"/>
      <c r="CZ4" s="648"/>
      <c r="DA4" s="649"/>
      <c r="DB4" s="647">
        <v>5.7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32548776</v>
      </c>
      <c r="BO5" s="469"/>
      <c r="BP5" s="469"/>
      <c r="BQ5" s="469"/>
      <c r="BR5" s="469"/>
      <c r="BS5" s="469"/>
      <c r="BT5" s="469"/>
      <c r="BU5" s="470"/>
      <c r="BV5" s="468">
        <v>29148577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84.8</v>
      </c>
      <c r="CU5" s="439"/>
      <c r="CV5" s="439"/>
      <c r="CW5" s="439"/>
      <c r="CX5" s="439"/>
      <c r="CY5" s="439"/>
      <c r="CZ5" s="439"/>
      <c r="DA5" s="440"/>
      <c r="DB5" s="438">
        <v>87.8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1400676</v>
      </c>
      <c r="BO6" s="469"/>
      <c r="BP6" s="469"/>
      <c r="BQ6" s="469"/>
      <c r="BR6" s="469"/>
      <c r="BS6" s="469"/>
      <c r="BT6" s="469"/>
      <c r="BU6" s="470"/>
      <c r="BV6" s="468">
        <v>1274845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87.5</v>
      </c>
      <c r="CU6" s="622"/>
      <c r="CV6" s="622"/>
      <c r="CW6" s="622"/>
      <c r="CX6" s="622"/>
      <c r="CY6" s="622"/>
      <c r="CZ6" s="622"/>
      <c r="DA6" s="623"/>
      <c r="DB6" s="621">
        <v>90.9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163809</v>
      </c>
      <c r="BO7" s="469"/>
      <c r="BP7" s="469"/>
      <c r="BQ7" s="469"/>
      <c r="BR7" s="469"/>
      <c r="BS7" s="469"/>
      <c r="BT7" s="469"/>
      <c r="BU7" s="470"/>
      <c r="BV7" s="468">
        <v>260606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18008234</v>
      </c>
      <c r="CU7" s="469"/>
      <c r="CV7" s="469"/>
      <c r="CW7" s="469"/>
      <c r="CX7" s="469"/>
      <c r="CY7" s="469"/>
      <c r="CZ7" s="469"/>
      <c r="DA7" s="470"/>
      <c r="DB7" s="468">
        <v>17699904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1236867</v>
      </c>
      <c r="BO8" s="469"/>
      <c r="BP8" s="469"/>
      <c r="BQ8" s="469"/>
      <c r="BR8" s="469"/>
      <c r="BS8" s="469"/>
      <c r="BT8" s="469"/>
      <c r="BU8" s="470"/>
      <c r="BV8" s="468">
        <v>1014239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38997</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222628</v>
      </c>
      <c r="BO9" s="469"/>
      <c r="BP9" s="469"/>
      <c r="BQ9" s="469"/>
      <c r="BR9" s="469"/>
      <c r="BS9" s="469"/>
      <c r="BT9" s="469"/>
      <c r="BU9" s="470"/>
      <c r="BV9" s="468">
        <v>218774</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17.3</v>
      </c>
      <c r="CU9" s="439"/>
      <c r="CV9" s="439"/>
      <c r="CW9" s="439"/>
      <c r="CX9" s="439"/>
      <c r="CY9" s="439"/>
      <c r="CZ9" s="439"/>
      <c r="DA9" s="440"/>
      <c r="DB9" s="438">
        <v>19.399999999999999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42090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3057</v>
      </c>
      <c r="BO10" s="469"/>
      <c r="BP10" s="469"/>
      <c r="BQ10" s="469"/>
      <c r="BR10" s="469"/>
      <c r="BS10" s="469"/>
      <c r="BT10" s="469"/>
      <c r="BU10" s="470"/>
      <c r="BV10" s="468">
        <v>4331</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40573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102</v>
      </c>
      <c r="AV12" s="526"/>
      <c r="AW12" s="526"/>
      <c r="AX12" s="526"/>
      <c r="AY12" s="448" t="s">
        <v>137</v>
      </c>
      <c r="AZ12" s="449"/>
      <c r="BA12" s="449"/>
      <c r="BB12" s="449"/>
      <c r="BC12" s="449"/>
      <c r="BD12" s="449"/>
      <c r="BE12" s="449"/>
      <c r="BF12" s="449"/>
      <c r="BG12" s="449"/>
      <c r="BH12" s="449"/>
      <c r="BI12" s="449"/>
      <c r="BJ12" s="449"/>
      <c r="BK12" s="449"/>
      <c r="BL12" s="449"/>
      <c r="BM12" s="450"/>
      <c r="BN12" s="468">
        <v>313326</v>
      </c>
      <c r="BO12" s="469"/>
      <c r="BP12" s="469"/>
      <c r="BQ12" s="469"/>
      <c r="BR12" s="469"/>
      <c r="BS12" s="469"/>
      <c r="BT12" s="469"/>
      <c r="BU12" s="470"/>
      <c r="BV12" s="468">
        <v>342859</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39986</v>
      </c>
      <c r="S13" s="572"/>
      <c r="T13" s="572"/>
      <c r="U13" s="572"/>
      <c r="V13" s="573"/>
      <c r="W13" s="559" t="s">
        <v>142</v>
      </c>
      <c r="X13" s="481"/>
      <c r="Y13" s="481"/>
      <c r="Z13" s="481"/>
      <c r="AA13" s="481"/>
      <c r="AB13" s="482"/>
      <c r="AC13" s="444">
        <v>1413</v>
      </c>
      <c r="AD13" s="445"/>
      <c r="AE13" s="445"/>
      <c r="AF13" s="445"/>
      <c r="AG13" s="446"/>
      <c r="AH13" s="444">
        <v>1440</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-87641</v>
      </c>
      <c r="BO13" s="469"/>
      <c r="BP13" s="469"/>
      <c r="BQ13" s="469"/>
      <c r="BR13" s="469"/>
      <c r="BS13" s="469"/>
      <c r="BT13" s="469"/>
      <c r="BU13" s="470"/>
      <c r="BV13" s="468">
        <v>-119754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12.4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41264</v>
      </c>
      <c r="S14" s="572"/>
      <c r="T14" s="572"/>
      <c r="U14" s="572"/>
      <c r="V14" s="573"/>
      <c r="W14" s="574"/>
      <c r="X14" s="484"/>
      <c r="Y14" s="484"/>
      <c r="Z14" s="484"/>
      <c r="AA14" s="484"/>
      <c r="AB14" s="485"/>
      <c r="AC14" s="564">
        <v>6.6</v>
      </c>
      <c r="AD14" s="565"/>
      <c r="AE14" s="565"/>
      <c r="AF14" s="565"/>
      <c r="AG14" s="566"/>
      <c r="AH14" s="564">
        <v>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83.3</v>
      </c>
      <c r="CU14" s="576"/>
      <c r="CV14" s="576"/>
      <c r="CW14" s="576"/>
      <c r="CX14" s="576"/>
      <c r="CY14" s="576"/>
      <c r="CZ14" s="576"/>
      <c r="DA14" s="577"/>
      <c r="DB14" s="575">
        <v>85.3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40698</v>
      </c>
      <c r="S15" s="572"/>
      <c r="T15" s="572"/>
      <c r="U15" s="572"/>
      <c r="V15" s="573"/>
      <c r="W15" s="559" t="s">
        <v>150</v>
      </c>
      <c r="X15" s="481"/>
      <c r="Y15" s="481"/>
      <c r="Z15" s="481"/>
      <c r="AA15" s="481"/>
      <c r="AB15" s="482"/>
      <c r="AC15" s="444">
        <v>7351</v>
      </c>
      <c r="AD15" s="445"/>
      <c r="AE15" s="445"/>
      <c r="AF15" s="445"/>
      <c r="AG15" s="446"/>
      <c r="AH15" s="444">
        <v>7267</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5317843</v>
      </c>
      <c r="BO15" s="464"/>
      <c r="BP15" s="464"/>
      <c r="BQ15" s="464"/>
      <c r="BR15" s="464"/>
      <c r="BS15" s="464"/>
      <c r="BT15" s="464"/>
      <c r="BU15" s="465"/>
      <c r="BV15" s="463">
        <v>4883942</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34.299999999999997</v>
      </c>
      <c r="AD16" s="565"/>
      <c r="AE16" s="565"/>
      <c r="AF16" s="565"/>
      <c r="AG16" s="566"/>
      <c r="AH16" s="564">
        <v>34.1</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16101090</v>
      </c>
      <c r="BO16" s="469"/>
      <c r="BP16" s="469"/>
      <c r="BQ16" s="469"/>
      <c r="BR16" s="469"/>
      <c r="BS16" s="469"/>
      <c r="BT16" s="469"/>
      <c r="BU16" s="470"/>
      <c r="BV16" s="468">
        <v>15794986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12645</v>
      </c>
      <c r="AD17" s="445"/>
      <c r="AE17" s="445"/>
      <c r="AF17" s="445"/>
      <c r="AG17" s="446"/>
      <c r="AH17" s="444">
        <v>12621</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6647541</v>
      </c>
      <c r="BO17" s="469"/>
      <c r="BP17" s="469"/>
      <c r="BQ17" s="469"/>
      <c r="BR17" s="469"/>
      <c r="BS17" s="469"/>
      <c r="BT17" s="469"/>
      <c r="BU17" s="470"/>
      <c r="BV17" s="468">
        <v>6150444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1030.75</v>
      </c>
      <c r="M18" s="533"/>
      <c r="N18" s="533"/>
      <c r="O18" s="533"/>
      <c r="P18" s="533"/>
      <c r="Q18" s="533"/>
      <c r="R18" s="534"/>
      <c r="S18" s="534"/>
      <c r="T18" s="534"/>
      <c r="U18" s="534"/>
      <c r="V18" s="535"/>
      <c r="W18" s="549"/>
      <c r="X18" s="550"/>
      <c r="Y18" s="550"/>
      <c r="Z18" s="550"/>
      <c r="AA18" s="550"/>
      <c r="AB18" s="560"/>
      <c r="AC18" s="432">
        <v>59.1</v>
      </c>
      <c r="AD18" s="433"/>
      <c r="AE18" s="433"/>
      <c r="AF18" s="433"/>
      <c r="AG18" s="536"/>
      <c r="AH18" s="432">
        <v>59.2</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15206742</v>
      </c>
      <c r="BO18" s="469"/>
      <c r="BP18" s="469"/>
      <c r="BQ18" s="469"/>
      <c r="BR18" s="469"/>
      <c r="BS18" s="469"/>
      <c r="BT18" s="469"/>
      <c r="BU18" s="470"/>
      <c r="BV18" s="468">
        <v>15723830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21698639</v>
      </c>
      <c r="BO19" s="469"/>
      <c r="BP19" s="469"/>
      <c r="BQ19" s="469"/>
      <c r="BR19" s="469"/>
      <c r="BS19" s="469"/>
      <c r="BT19" s="469"/>
      <c r="BU19" s="470"/>
      <c r="BV19" s="468">
        <v>20582764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14562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31311940</v>
      </c>
      <c r="BO23" s="469"/>
      <c r="BP23" s="469"/>
      <c r="BQ23" s="469"/>
      <c r="BR23" s="469"/>
      <c r="BS23" s="469"/>
      <c r="BT23" s="469"/>
      <c r="BU23" s="470"/>
      <c r="BV23" s="468">
        <v>32538921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7461</v>
      </c>
      <c r="R24" s="445"/>
      <c r="S24" s="445"/>
      <c r="T24" s="445"/>
      <c r="U24" s="445"/>
      <c r="V24" s="446"/>
      <c r="W24" s="510"/>
      <c r="X24" s="501"/>
      <c r="Y24" s="502"/>
      <c r="Z24" s="441" t="s">
        <v>174</v>
      </c>
      <c r="AA24" s="442"/>
      <c r="AB24" s="442"/>
      <c r="AC24" s="442"/>
      <c r="AD24" s="442"/>
      <c r="AE24" s="442"/>
      <c r="AF24" s="442"/>
      <c r="AG24" s="443"/>
      <c r="AH24" s="444">
        <v>483</v>
      </c>
      <c r="AI24" s="445"/>
      <c r="AJ24" s="445"/>
      <c r="AK24" s="445"/>
      <c r="AL24" s="446"/>
      <c r="AM24" s="444">
        <v>1439823</v>
      </c>
      <c r="AN24" s="445"/>
      <c r="AO24" s="445"/>
      <c r="AP24" s="445"/>
      <c r="AQ24" s="445"/>
      <c r="AR24" s="446"/>
      <c r="AS24" s="444">
        <v>2981</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8262600</v>
      </c>
      <c r="BO24" s="469"/>
      <c r="BP24" s="469"/>
      <c r="BQ24" s="469"/>
      <c r="BR24" s="469"/>
      <c r="BS24" s="469"/>
      <c r="BT24" s="469"/>
      <c r="BU24" s="470"/>
      <c r="BV24" s="468">
        <v>7718904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6308</v>
      </c>
      <c r="R25" s="445"/>
      <c r="S25" s="445"/>
      <c r="T25" s="445"/>
      <c r="U25" s="445"/>
      <c r="V25" s="446"/>
      <c r="W25" s="510"/>
      <c r="X25" s="501"/>
      <c r="Y25" s="502"/>
      <c r="Z25" s="441" t="s">
        <v>177</v>
      </c>
      <c r="AA25" s="442"/>
      <c r="AB25" s="442"/>
      <c r="AC25" s="442"/>
      <c r="AD25" s="442"/>
      <c r="AE25" s="442"/>
      <c r="AF25" s="442"/>
      <c r="AG25" s="443"/>
      <c r="AH25" s="444">
        <v>85</v>
      </c>
      <c r="AI25" s="445"/>
      <c r="AJ25" s="445"/>
      <c r="AK25" s="445"/>
      <c r="AL25" s="446"/>
      <c r="AM25" s="444">
        <v>234345</v>
      </c>
      <c r="AN25" s="445"/>
      <c r="AO25" s="445"/>
      <c r="AP25" s="445"/>
      <c r="AQ25" s="445"/>
      <c r="AR25" s="446"/>
      <c r="AS25" s="444">
        <v>2757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238441</v>
      </c>
      <c r="BO25" s="464"/>
      <c r="BP25" s="464"/>
      <c r="BQ25" s="464"/>
      <c r="BR25" s="464"/>
      <c r="BS25" s="464"/>
      <c r="BT25" s="464"/>
      <c r="BU25" s="465"/>
      <c r="BV25" s="463">
        <v>814462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5377</v>
      </c>
      <c r="R26" s="445"/>
      <c r="S26" s="445"/>
      <c r="T26" s="445"/>
      <c r="U26" s="445"/>
      <c r="V26" s="446"/>
      <c r="W26" s="510"/>
      <c r="X26" s="501"/>
      <c r="Y26" s="502"/>
      <c r="Z26" s="441" t="s">
        <v>180</v>
      </c>
      <c r="AA26" s="523"/>
      <c r="AB26" s="523"/>
      <c r="AC26" s="523"/>
      <c r="AD26" s="523"/>
      <c r="AE26" s="523"/>
      <c r="AF26" s="523"/>
      <c r="AG26" s="524"/>
      <c r="AH26" s="444">
        <v>13</v>
      </c>
      <c r="AI26" s="445"/>
      <c r="AJ26" s="445"/>
      <c r="AK26" s="445"/>
      <c r="AL26" s="446"/>
      <c r="AM26" s="444">
        <v>35035</v>
      </c>
      <c r="AN26" s="445"/>
      <c r="AO26" s="445"/>
      <c r="AP26" s="445"/>
      <c r="AQ26" s="445"/>
      <c r="AR26" s="446"/>
      <c r="AS26" s="444">
        <v>2695</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3900</v>
      </c>
      <c r="R27" s="445"/>
      <c r="S27" s="445"/>
      <c r="T27" s="445"/>
      <c r="U27" s="445"/>
      <c r="V27" s="446"/>
      <c r="W27" s="510"/>
      <c r="X27" s="501"/>
      <c r="Y27" s="502"/>
      <c r="Z27" s="441" t="s">
        <v>183</v>
      </c>
      <c r="AA27" s="442"/>
      <c r="AB27" s="442"/>
      <c r="AC27" s="442"/>
      <c r="AD27" s="442"/>
      <c r="AE27" s="442"/>
      <c r="AF27" s="442"/>
      <c r="AG27" s="443"/>
      <c r="AH27" s="444">
        <v>12</v>
      </c>
      <c r="AI27" s="445"/>
      <c r="AJ27" s="445"/>
      <c r="AK27" s="445"/>
      <c r="AL27" s="446"/>
      <c r="AM27" s="444">
        <v>34452</v>
      </c>
      <c r="AN27" s="445"/>
      <c r="AO27" s="445"/>
      <c r="AP27" s="445"/>
      <c r="AQ27" s="445"/>
      <c r="AR27" s="446"/>
      <c r="AS27" s="444">
        <v>2871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1054800</v>
      </c>
      <c r="BO27" s="472"/>
      <c r="BP27" s="472"/>
      <c r="BQ27" s="472"/>
      <c r="BR27" s="472"/>
      <c r="BS27" s="472"/>
      <c r="BT27" s="472"/>
      <c r="BU27" s="473"/>
      <c r="BV27" s="471">
        <v>1054441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3400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131</v>
      </c>
      <c r="AN28" s="445"/>
      <c r="AO28" s="445"/>
      <c r="AP28" s="445"/>
      <c r="AQ28" s="445"/>
      <c r="AR28" s="446"/>
      <c r="AS28" s="444" t="s">
        <v>187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1644496</v>
      </c>
      <c r="BO28" s="464"/>
      <c r="BP28" s="464"/>
      <c r="BQ28" s="464"/>
      <c r="BR28" s="464"/>
      <c r="BS28" s="464"/>
      <c r="BT28" s="464"/>
      <c r="BU28" s="465"/>
      <c r="BV28" s="463">
        <v>1954765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16</v>
      </c>
      <c r="M29" s="445"/>
      <c r="N29" s="445"/>
      <c r="O29" s="445"/>
      <c r="P29" s="446"/>
      <c r="Q29" s="444">
        <v>3100</v>
      </c>
      <c r="R29" s="445"/>
      <c r="S29" s="445"/>
      <c r="T29" s="445"/>
      <c r="U29" s="445"/>
      <c r="V29" s="446"/>
      <c r="W29" s="511"/>
      <c r="X29" s="512"/>
      <c r="Y29" s="513"/>
      <c r="Z29" s="441" t="s">
        <v>190</v>
      </c>
      <c r="AA29" s="442"/>
      <c r="AB29" s="442"/>
      <c r="AC29" s="442"/>
      <c r="AD29" s="442"/>
      <c r="AE29" s="442"/>
      <c r="AF29" s="442"/>
      <c r="AG29" s="443"/>
      <c r="AH29" s="444">
        <v>495</v>
      </c>
      <c r="AI29" s="445"/>
      <c r="AJ29" s="445"/>
      <c r="AK29" s="445"/>
      <c r="AL29" s="446"/>
      <c r="AM29" s="444">
        <v>1474275</v>
      </c>
      <c r="AN29" s="445"/>
      <c r="AO29" s="445"/>
      <c r="AP29" s="445"/>
      <c r="AQ29" s="445"/>
      <c r="AR29" s="446"/>
      <c r="AS29" s="444">
        <v>2978</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39049</v>
      </c>
      <c r="BO29" s="469"/>
      <c r="BP29" s="469"/>
      <c r="BQ29" s="469"/>
      <c r="BR29" s="469"/>
      <c r="BS29" s="469"/>
      <c r="BT29" s="469"/>
      <c r="BU29" s="470"/>
      <c r="BV29" s="468">
        <v>38989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93.7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3404302</v>
      </c>
      <c r="BO30" s="472"/>
      <c r="BP30" s="472"/>
      <c r="BQ30" s="472"/>
      <c r="BR30" s="472"/>
      <c r="BS30" s="472"/>
      <c r="BT30" s="472"/>
      <c r="BU30" s="473"/>
      <c r="BV30" s="471">
        <v>3723845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201</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199</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IF('各会計、関係団体の財政状況及び健全化判断比率'!B34="","",'各会計、関係団体の財政状況及び健全化判断比率'!B34)</f>
        <v>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IF('各会計、関係団体の財政状況及び健全化判断比率'!B37="","",'各会計、関係団体の財政状況及び健全化判断比率'!B37)</f>
        <v>小水力発電事業特別会計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岐阜県市町村職員退職手当組合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㈶郡上八幡産業振興公社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青少年育英奨学資金貸付特別会計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IF('各会計、関係団体の財政状況及び健全化判断比率'!B35="","",'各会計、関係団体の財政状況及び健全化判断比率'!B35)</f>
        <v>下水道事業会計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IF('各会計、関係団体の財政状況及び健全化判断比率'!B38="","",'各会計、関係団体の財政状況及び健全化判断比率'!B38)</f>
        <v>宅地開発特別会計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岐阜県市町村会館組合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郡上大和総合開発㈱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鉄道経営対策事業基金特別会計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IF('各会計、関係団体の財政状況及び健全化判断比率'!B36="","",'各会計、関係団体の財政状況及び健全化判断比率'!B36)</f>
        <v>病院事業会計</v>
      </c>
      <c r="AP36" s="426"/>
      <c r="AQ36" s="426"/>
      <c r="AR36" s="426"/>
      <c r="AS36" s="426"/>
      <c r="AT36" s="426"/>
      <c r="AU36" s="426"/>
      <c r="AV36" s="426"/>
      <c r="AW36" s="426"/>
      <c r="AX36" s="426"/>
      <c r="AY36" s="426"/>
      <c r="AZ36" s="426"/>
      <c r="BA36" s="426"/>
      <c r="BB36" s="426"/>
      <c r="BC36" s="426"/>
      <c r="BD36" s="214"/>
      <c r="BE36" s="427">
        <f t="shared" si="1"/>
        <v>15</v>
      </c>
      <c r="BF36" s="427"/>
      <c r="BG36" s="426" t="str">
        <f>IF('各会計、関係団体の財政状況及び健全化判断比率'!B39="","",'各会計、関係団体の財政状況及び健全化判断比率'!B39)</f>
        <v>工業団地事業特別会計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岐阜県後期高齢者医療広域連合（一般会計）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㈲阿弥陀ケ滝観光</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岐阜県後期高齢者医療広域連合（特別会計）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㈱伊野原の郷</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介護サービス事業特別会計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㈱ハイウェイたかす</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9</v>
      </c>
      <c r="V39" s="427"/>
      <c r="W39" s="426" t="str">
        <f>IF('各会計、関係団体の財政状況及び健全化判断比率'!B33="","",'各会計、関係団体の財政状況及び健全化判断比率'!B33)</f>
        <v>駐車場事業特別会計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㈱ネーブルみなみ</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26</v>
      </c>
      <c r="CP40" s="427"/>
      <c r="CQ40" s="426" t="str">
        <f>IF('各会計、関係団体の財政状況及び健全化判断比率'!BS13="","",'各会計、関係団体の財政状況及び健全化判断比率'!BS13)</f>
        <v>㈱ジェイエムみなみ</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27</v>
      </c>
      <c r="CP41" s="427"/>
      <c r="CQ41" s="426" t="str">
        <f>IF('各会計、関係団体の財政状況及び健全化判断比率'!BS14="","",'各会計、関係団体の財政状況及び健全化判断比率'!BS14)</f>
        <v>奥濃飛白山観光㈱</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28</v>
      </c>
      <c r="CP42" s="427"/>
      <c r="CQ42" s="426" t="str">
        <f>IF('各会計、関係団体の財政状況及び健全化判断比率'!BS15="","",'各会計、関係団体の財政状況及び健全化判断比率'!BS15)</f>
        <v>㈱郡上ネット</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29</v>
      </c>
      <c r="CP43" s="427"/>
      <c r="CQ43" s="426" t="str">
        <f>IF('各会計、関係団体の財政状況及び健全化判断比率'!BS16="","",'各会計、関係団体の財政状況及び健全化判断比率'!BS16)</f>
        <v>長良川鉄道㈱</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77Yb9Urb5PRtkcXsnKAy1raXgygcX7pr9ou6g935/ipzrob/itXd95lBh5BYzCnkCZjgI4MonOK4yDIczvnww==" saltValue="jO0I94gETdDyR42HIpl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5006381</v>
      </c>
      <c r="S5" s="736"/>
      <c r="T5" s="736"/>
      <c r="U5" s="736"/>
      <c r="V5" s="736"/>
      <c r="W5" s="736"/>
      <c r="X5" s="736"/>
      <c r="Y5" s="779"/>
      <c r="Z5" s="797">
        <v>14.7</v>
      </c>
      <c r="AA5" s="797"/>
      <c r="AB5" s="797"/>
      <c r="AC5" s="797"/>
      <c r="AD5" s="798">
        <v>5006381</v>
      </c>
      <c r="AE5" s="798"/>
      <c r="AF5" s="798"/>
      <c r="AG5" s="798"/>
      <c r="AH5" s="798"/>
      <c r="AI5" s="798"/>
      <c r="AJ5" s="798"/>
      <c r="AK5" s="798"/>
      <c r="AL5" s="780">
        <v>28.8</v>
      </c>
      <c r="AM5" s="751"/>
      <c r="AN5" s="751"/>
      <c r="AO5" s="781"/>
      <c r="AP5" s="746" t="s">
        <v>229</v>
      </c>
      <c r="AQ5" s="747"/>
      <c r="AR5" s="747"/>
      <c r="AS5" s="747"/>
      <c r="AT5" s="747"/>
      <c r="AU5" s="747"/>
      <c r="AV5" s="747"/>
      <c r="AW5" s="747"/>
      <c r="AX5" s="747"/>
      <c r="AY5" s="747"/>
      <c r="AZ5" s="747"/>
      <c r="BA5" s="747"/>
      <c r="BB5" s="747"/>
      <c r="BC5" s="747"/>
      <c r="BD5" s="747"/>
      <c r="BE5" s="747"/>
      <c r="BF5" s="748"/>
      <c r="BG5" s="680">
        <v>4987008</v>
      </c>
      <c r="BH5" s="681"/>
      <c r="BI5" s="681"/>
      <c r="BJ5" s="681"/>
      <c r="BK5" s="681"/>
      <c r="BL5" s="681"/>
      <c r="BM5" s="681"/>
      <c r="BN5" s="682"/>
      <c r="BO5" s="713">
        <v>99.6</v>
      </c>
      <c r="BP5" s="713"/>
      <c r="BQ5" s="713"/>
      <c r="BR5" s="713"/>
      <c r="BS5" s="714" t="s">
        <v>131</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450533</v>
      </c>
      <c r="S6" s="681"/>
      <c r="T6" s="681"/>
      <c r="U6" s="681"/>
      <c r="V6" s="681"/>
      <c r="W6" s="681"/>
      <c r="X6" s="681"/>
      <c r="Y6" s="682"/>
      <c r="Z6" s="713">
        <v>1.3</v>
      </c>
      <c r="AA6" s="713"/>
      <c r="AB6" s="713"/>
      <c r="AC6" s="713"/>
      <c r="AD6" s="714">
        <v>450533</v>
      </c>
      <c r="AE6" s="714"/>
      <c r="AF6" s="714"/>
      <c r="AG6" s="714"/>
      <c r="AH6" s="714"/>
      <c r="AI6" s="714"/>
      <c r="AJ6" s="714"/>
      <c r="AK6" s="714"/>
      <c r="AL6" s="683">
        <v>2.6</v>
      </c>
      <c r="AM6" s="684"/>
      <c r="AN6" s="684"/>
      <c r="AO6" s="715"/>
      <c r="AP6" s="677" t="s">
        <v>234</v>
      </c>
      <c r="AQ6" s="678"/>
      <c r="AR6" s="678"/>
      <c r="AS6" s="678"/>
      <c r="AT6" s="678"/>
      <c r="AU6" s="678"/>
      <c r="AV6" s="678"/>
      <c r="AW6" s="678"/>
      <c r="AX6" s="678"/>
      <c r="AY6" s="678"/>
      <c r="AZ6" s="678"/>
      <c r="BA6" s="678"/>
      <c r="BB6" s="678"/>
      <c r="BC6" s="678"/>
      <c r="BD6" s="678"/>
      <c r="BE6" s="678"/>
      <c r="BF6" s="679"/>
      <c r="BG6" s="680">
        <v>4987008</v>
      </c>
      <c r="BH6" s="681"/>
      <c r="BI6" s="681"/>
      <c r="BJ6" s="681"/>
      <c r="BK6" s="681"/>
      <c r="BL6" s="681"/>
      <c r="BM6" s="681"/>
      <c r="BN6" s="682"/>
      <c r="BO6" s="713">
        <v>99.6</v>
      </c>
      <c r="BP6" s="713"/>
      <c r="BQ6" s="713"/>
      <c r="BR6" s="713"/>
      <c r="BS6" s="714" t="s">
        <v>131</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162958</v>
      </c>
      <c r="CS6" s="681"/>
      <c r="CT6" s="681"/>
      <c r="CU6" s="681"/>
      <c r="CV6" s="681"/>
      <c r="CW6" s="681"/>
      <c r="CX6" s="681"/>
      <c r="CY6" s="682"/>
      <c r="CZ6" s="780">
        <v>0.5</v>
      </c>
      <c r="DA6" s="751"/>
      <c r="DB6" s="751"/>
      <c r="DC6" s="783"/>
      <c r="DD6" s="686" t="s">
        <v>140</v>
      </c>
      <c r="DE6" s="681"/>
      <c r="DF6" s="681"/>
      <c r="DG6" s="681"/>
      <c r="DH6" s="681"/>
      <c r="DI6" s="681"/>
      <c r="DJ6" s="681"/>
      <c r="DK6" s="681"/>
      <c r="DL6" s="681"/>
      <c r="DM6" s="681"/>
      <c r="DN6" s="681"/>
      <c r="DO6" s="681"/>
      <c r="DP6" s="682"/>
      <c r="DQ6" s="686">
        <v>162955</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4856</v>
      </c>
      <c r="S7" s="681"/>
      <c r="T7" s="681"/>
      <c r="U7" s="681"/>
      <c r="V7" s="681"/>
      <c r="W7" s="681"/>
      <c r="X7" s="681"/>
      <c r="Y7" s="682"/>
      <c r="Z7" s="713">
        <v>0</v>
      </c>
      <c r="AA7" s="713"/>
      <c r="AB7" s="713"/>
      <c r="AC7" s="713"/>
      <c r="AD7" s="714">
        <v>4856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1975614</v>
      </c>
      <c r="BH7" s="681"/>
      <c r="BI7" s="681"/>
      <c r="BJ7" s="681"/>
      <c r="BK7" s="681"/>
      <c r="BL7" s="681"/>
      <c r="BM7" s="681"/>
      <c r="BN7" s="682"/>
      <c r="BO7" s="713">
        <v>39.5</v>
      </c>
      <c r="BP7" s="713"/>
      <c r="BQ7" s="713"/>
      <c r="BR7" s="713"/>
      <c r="BS7" s="714" t="s">
        <v>131</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8178855</v>
      </c>
      <c r="CS7" s="681"/>
      <c r="CT7" s="681"/>
      <c r="CU7" s="681"/>
      <c r="CV7" s="681"/>
      <c r="CW7" s="681"/>
      <c r="CX7" s="681"/>
      <c r="CY7" s="682"/>
      <c r="CZ7" s="713">
        <v>25.1</v>
      </c>
      <c r="DA7" s="713"/>
      <c r="DB7" s="713"/>
      <c r="DC7" s="713"/>
      <c r="DD7" s="686">
        <v>1075598</v>
      </c>
      <c r="DE7" s="681"/>
      <c r="DF7" s="681"/>
      <c r="DG7" s="681"/>
      <c r="DH7" s="681"/>
      <c r="DI7" s="681"/>
      <c r="DJ7" s="681"/>
      <c r="DK7" s="681"/>
      <c r="DL7" s="681"/>
      <c r="DM7" s="681"/>
      <c r="DN7" s="681"/>
      <c r="DO7" s="681"/>
      <c r="DP7" s="682"/>
      <c r="DQ7" s="686">
        <v>2561392</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18296</v>
      </c>
      <c r="S8" s="681"/>
      <c r="T8" s="681"/>
      <c r="U8" s="681"/>
      <c r="V8" s="681"/>
      <c r="W8" s="681"/>
      <c r="X8" s="681"/>
      <c r="Y8" s="682"/>
      <c r="Z8" s="713">
        <v>0.1</v>
      </c>
      <c r="AA8" s="713"/>
      <c r="AB8" s="713"/>
      <c r="AC8" s="713"/>
      <c r="AD8" s="714">
        <v>18296</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80476</v>
      </c>
      <c r="BH8" s="681"/>
      <c r="BI8" s="681"/>
      <c r="BJ8" s="681"/>
      <c r="BK8" s="681"/>
      <c r="BL8" s="681"/>
      <c r="BM8" s="681"/>
      <c r="BN8" s="682"/>
      <c r="BO8" s="713">
        <v>1.6</v>
      </c>
      <c r="BP8" s="713"/>
      <c r="BQ8" s="713"/>
      <c r="BR8" s="713"/>
      <c r="BS8" s="686" t="s">
        <v>131</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5960977</v>
      </c>
      <c r="CS8" s="681"/>
      <c r="CT8" s="681"/>
      <c r="CU8" s="681"/>
      <c r="CV8" s="681"/>
      <c r="CW8" s="681"/>
      <c r="CX8" s="681"/>
      <c r="CY8" s="682"/>
      <c r="CZ8" s="713">
        <v>18.3</v>
      </c>
      <c r="DA8" s="713"/>
      <c r="DB8" s="713"/>
      <c r="DC8" s="713"/>
      <c r="DD8" s="686">
        <v>47996</v>
      </c>
      <c r="DE8" s="681"/>
      <c r="DF8" s="681"/>
      <c r="DG8" s="681"/>
      <c r="DH8" s="681"/>
      <c r="DI8" s="681"/>
      <c r="DJ8" s="681"/>
      <c r="DK8" s="681"/>
      <c r="DL8" s="681"/>
      <c r="DM8" s="681"/>
      <c r="DN8" s="681"/>
      <c r="DO8" s="681"/>
      <c r="DP8" s="682"/>
      <c r="DQ8" s="686">
        <v>3499810</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21330</v>
      </c>
      <c r="S9" s="681"/>
      <c r="T9" s="681"/>
      <c r="U9" s="681"/>
      <c r="V9" s="681"/>
      <c r="W9" s="681"/>
      <c r="X9" s="681"/>
      <c r="Y9" s="682"/>
      <c r="Z9" s="713">
        <v>0.1</v>
      </c>
      <c r="AA9" s="713"/>
      <c r="AB9" s="713"/>
      <c r="AC9" s="713"/>
      <c r="AD9" s="714">
        <v>21330</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1620059</v>
      </c>
      <c r="BH9" s="681"/>
      <c r="BI9" s="681"/>
      <c r="BJ9" s="681"/>
      <c r="BK9" s="681"/>
      <c r="BL9" s="681"/>
      <c r="BM9" s="681"/>
      <c r="BN9" s="682"/>
      <c r="BO9" s="713">
        <v>32.4</v>
      </c>
      <c r="BP9" s="713"/>
      <c r="BQ9" s="713"/>
      <c r="BR9" s="713"/>
      <c r="BS9" s="686" t="s">
        <v>131</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2843287</v>
      </c>
      <c r="CS9" s="681"/>
      <c r="CT9" s="681"/>
      <c r="CU9" s="681"/>
      <c r="CV9" s="681"/>
      <c r="CW9" s="681"/>
      <c r="CX9" s="681"/>
      <c r="CY9" s="682"/>
      <c r="CZ9" s="713">
        <v>8.6999999999999993</v>
      </c>
      <c r="DA9" s="713"/>
      <c r="DB9" s="713"/>
      <c r="DC9" s="713"/>
      <c r="DD9" s="686">
        <v>195792</v>
      </c>
      <c r="DE9" s="681"/>
      <c r="DF9" s="681"/>
      <c r="DG9" s="681"/>
      <c r="DH9" s="681"/>
      <c r="DI9" s="681"/>
      <c r="DJ9" s="681"/>
      <c r="DK9" s="681"/>
      <c r="DL9" s="681"/>
      <c r="DM9" s="681"/>
      <c r="DN9" s="681"/>
      <c r="DO9" s="681"/>
      <c r="DP9" s="682"/>
      <c r="DQ9" s="686">
        <v>2644339</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713" t="s">
        <v>131</v>
      </c>
      <c r="AA10" s="713"/>
      <c r="AB10" s="713"/>
      <c r="AC10" s="713"/>
      <c r="AD10" s="714" t="s">
        <v>131</v>
      </c>
      <c r="AE10" s="714"/>
      <c r="AF10" s="714"/>
      <c r="AG10" s="714"/>
      <c r="AH10" s="714"/>
      <c r="AI10" s="714"/>
      <c r="AJ10" s="714"/>
      <c r="AK10" s="714"/>
      <c r="AL10" s="683" t="s">
        <v>131</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122511</v>
      </c>
      <c r="BH10" s="681"/>
      <c r="BI10" s="681"/>
      <c r="BJ10" s="681"/>
      <c r="BK10" s="681"/>
      <c r="BL10" s="681"/>
      <c r="BM10" s="681"/>
      <c r="BN10" s="682"/>
      <c r="BO10" s="713">
        <v>2.4</v>
      </c>
      <c r="BP10" s="713"/>
      <c r="BQ10" s="713"/>
      <c r="BR10" s="713"/>
      <c r="BS10" s="686" t="s">
        <v>140</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140</v>
      </c>
      <c r="CS10" s="681"/>
      <c r="CT10" s="681"/>
      <c r="CU10" s="681"/>
      <c r="CV10" s="681"/>
      <c r="CW10" s="681"/>
      <c r="CX10" s="681"/>
      <c r="CY10" s="682"/>
      <c r="CZ10" s="713" t="s">
        <v>140</v>
      </c>
      <c r="DA10" s="713"/>
      <c r="DB10" s="713"/>
      <c r="DC10" s="713"/>
      <c r="DD10" s="686" t="s">
        <v>131</v>
      </c>
      <c r="DE10" s="681"/>
      <c r="DF10" s="681"/>
      <c r="DG10" s="681"/>
      <c r="DH10" s="681"/>
      <c r="DI10" s="681"/>
      <c r="DJ10" s="681"/>
      <c r="DK10" s="681"/>
      <c r="DL10" s="681"/>
      <c r="DM10" s="681"/>
      <c r="DN10" s="681"/>
      <c r="DO10" s="681"/>
      <c r="DP10" s="682"/>
      <c r="DQ10" s="686" t="s">
        <v>140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942278</v>
      </c>
      <c r="S11" s="681"/>
      <c r="T11" s="681"/>
      <c r="U11" s="681"/>
      <c r="V11" s="681"/>
      <c r="W11" s="681"/>
      <c r="X11" s="681"/>
      <c r="Y11" s="682"/>
      <c r="Z11" s="683">
        <v>2.8</v>
      </c>
      <c r="AA11" s="684"/>
      <c r="AB11" s="684"/>
      <c r="AC11" s="685"/>
      <c r="AD11" s="686">
        <v>942278</v>
      </c>
      <c r="AE11" s="681"/>
      <c r="AF11" s="681"/>
      <c r="AG11" s="681"/>
      <c r="AH11" s="681"/>
      <c r="AI11" s="681"/>
      <c r="AJ11" s="681"/>
      <c r="AK11" s="682"/>
      <c r="AL11" s="683">
        <v>5.4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152568</v>
      </c>
      <c r="BH11" s="681"/>
      <c r="BI11" s="681"/>
      <c r="BJ11" s="681"/>
      <c r="BK11" s="681"/>
      <c r="BL11" s="681"/>
      <c r="BM11" s="681"/>
      <c r="BN11" s="682"/>
      <c r="BO11" s="713">
        <v>3</v>
      </c>
      <c r="BP11" s="713"/>
      <c r="BQ11" s="713"/>
      <c r="BR11" s="713"/>
      <c r="BS11" s="686" t="s">
        <v>131</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2180171</v>
      </c>
      <c r="CS11" s="681"/>
      <c r="CT11" s="681"/>
      <c r="CU11" s="681"/>
      <c r="CV11" s="681"/>
      <c r="CW11" s="681"/>
      <c r="CX11" s="681"/>
      <c r="CY11" s="682"/>
      <c r="CZ11" s="713">
        <v>6.7</v>
      </c>
      <c r="DA11" s="713"/>
      <c r="DB11" s="713"/>
      <c r="DC11" s="713"/>
      <c r="DD11" s="686">
        <v>768839</v>
      </c>
      <c r="DE11" s="681"/>
      <c r="DF11" s="681"/>
      <c r="DG11" s="681"/>
      <c r="DH11" s="681"/>
      <c r="DI11" s="681"/>
      <c r="DJ11" s="681"/>
      <c r="DK11" s="681"/>
      <c r="DL11" s="681"/>
      <c r="DM11" s="681"/>
      <c r="DN11" s="681"/>
      <c r="DO11" s="681"/>
      <c r="DP11" s="682"/>
      <c r="DQ11" s="686">
        <v>1280793</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6093</v>
      </c>
      <c r="S12" s="681"/>
      <c r="T12" s="681"/>
      <c r="U12" s="681"/>
      <c r="V12" s="681"/>
      <c r="W12" s="681"/>
      <c r="X12" s="681"/>
      <c r="Y12" s="682"/>
      <c r="Z12" s="713">
        <v>0</v>
      </c>
      <c r="AA12" s="713"/>
      <c r="AB12" s="713"/>
      <c r="AC12" s="713"/>
      <c r="AD12" s="714">
        <v>6093</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2614836</v>
      </c>
      <c r="BH12" s="681"/>
      <c r="BI12" s="681"/>
      <c r="BJ12" s="681"/>
      <c r="BK12" s="681"/>
      <c r="BL12" s="681"/>
      <c r="BM12" s="681"/>
      <c r="BN12" s="682"/>
      <c r="BO12" s="713">
        <v>52.2</v>
      </c>
      <c r="BP12" s="713"/>
      <c r="BQ12" s="713"/>
      <c r="BR12" s="713"/>
      <c r="BS12" s="686" t="s">
        <v>140</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1700245</v>
      </c>
      <c r="CS12" s="681"/>
      <c r="CT12" s="681"/>
      <c r="CU12" s="681"/>
      <c r="CV12" s="681"/>
      <c r="CW12" s="681"/>
      <c r="CX12" s="681"/>
      <c r="CY12" s="682"/>
      <c r="CZ12" s="713">
        <v>5.2</v>
      </c>
      <c r="DA12" s="713"/>
      <c r="DB12" s="713"/>
      <c r="DC12" s="713"/>
      <c r="DD12" s="686">
        <v>243354</v>
      </c>
      <c r="DE12" s="681"/>
      <c r="DF12" s="681"/>
      <c r="DG12" s="681"/>
      <c r="DH12" s="681"/>
      <c r="DI12" s="681"/>
      <c r="DJ12" s="681"/>
      <c r="DK12" s="681"/>
      <c r="DL12" s="681"/>
      <c r="DM12" s="681"/>
      <c r="DN12" s="681"/>
      <c r="DO12" s="681"/>
      <c r="DP12" s="682"/>
      <c r="DQ12" s="686">
        <v>1383355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131</v>
      </c>
      <c r="S13" s="681"/>
      <c r="T13" s="681"/>
      <c r="U13" s="681"/>
      <c r="V13" s="681"/>
      <c r="W13" s="681"/>
      <c r="X13" s="681"/>
      <c r="Y13" s="682"/>
      <c r="Z13" s="713" t="s">
        <v>131</v>
      </c>
      <c r="AA13" s="713"/>
      <c r="AB13" s="713"/>
      <c r="AC13" s="713"/>
      <c r="AD13" s="714" t="s">
        <v>131</v>
      </c>
      <c r="AE13" s="714"/>
      <c r="AF13" s="714"/>
      <c r="AG13" s="714"/>
      <c r="AH13" s="714"/>
      <c r="AI13" s="714"/>
      <c r="AJ13" s="714"/>
      <c r="AK13" s="714"/>
      <c r="AL13" s="683" t="s">
        <v>131</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2612411</v>
      </c>
      <c r="BH13" s="681"/>
      <c r="BI13" s="681"/>
      <c r="BJ13" s="681"/>
      <c r="BK13" s="681"/>
      <c r="BL13" s="681"/>
      <c r="BM13" s="681"/>
      <c r="BN13" s="682"/>
      <c r="BO13" s="713">
        <v>52.2</v>
      </c>
      <c r="BP13" s="713"/>
      <c r="BQ13" s="713"/>
      <c r="BR13" s="713"/>
      <c r="BS13" s="686" t="s">
        <v>131</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3811185</v>
      </c>
      <c r="CS13" s="681"/>
      <c r="CT13" s="681"/>
      <c r="CU13" s="681"/>
      <c r="CV13" s="681"/>
      <c r="CW13" s="681"/>
      <c r="CX13" s="681"/>
      <c r="CY13" s="682"/>
      <c r="CZ13" s="713">
        <v>11.7</v>
      </c>
      <c r="DA13" s="713"/>
      <c r="DB13" s="713"/>
      <c r="DC13" s="713"/>
      <c r="DD13" s="686">
        <v>1762103</v>
      </c>
      <c r="DE13" s="681"/>
      <c r="DF13" s="681"/>
      <c r="DG13" s="681"/>
      <c r="DH13" s="681"/>
      <c r="DI13" s="681"/>
      <c r="DJ13" s="681"/>
      <c r="DK13" s="681"/>
      <c r="DL13" s="681"/>
      <c r="DM13" s="681"/>
      <c r="DN13" s="681"/>
      <c r="DO13" s="681"/>
      <c r="DP13" s="682"/>
      <c r="DQ13" s="686">
        <v>2245100</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131</v>
      </c>
      <c r="AA14" s="713"/>
      <c r="AB14" s="713"/>
      <c r="AC14" s="713"/>
      <c r="AD14" s="714" t="s">
        <v>140</v>
      </c>
      <c r="AE14" s="714"/>
      <c r="AF14" s="714"/>
      <c r="AG14" s="714"/>
      <c r="AH14" s="714"/>
      <c r="AI14" s="714"/>
      <c r="AJ14" s="714"/>
      <c r="AK14" s="714"/>
      <c r="AL14" s="683" t="s">
        <v>131</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159957</v>
      </c>
      <c r="BH14" s="681"/>
      <c r="BI14" s="681"/>
      <c r="BJ14" s="681"/>
      <c r="BK14" s="681"/>
      <c r="BL14" s="681"/>
      <c r="BM14" s="681"/>
      <c r="BN14" s="682"/>
      <c r="BO14" s="713">
        <v>3.2</v>
      </c>
      <c r="BP14" s="713"/>
      <c r="BQ14" s="713"/>
      <c r="BR14" s="713"/>
      <c r="BS14" s="686" t="s">
        <v>131</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1093111</v>
      </c>
      <c r="CS14" s="681"/>
      <c r="CT14" s="681"/>
      <c r="CU14" s="681"/>
      <c r="CV14" s="681"/>
      <c r="CW14" s="681"/>
      <c r="CX14" s="681"/>
      <c r="CY14" s="682"/>
      <c r="CZ14" s="713">
        <v>3.4</v>
      </c>
      <c r="DA14" s="713"/>
      <c r="DB14" s="713"/>
      <c r="DC14" s="713"/>
      <c r="DD14" s="686">
        <v>169098</v>
      </c>
      <c r="DE14" s="681"/>
      <c r="DF14" s="681"/>
      <c r="DG14" s="681"/>
      <c r="DH14" s="681"/>
      <c r="DI14" s="681"/>
      <c r="DJ14" s="681"/>
      <c r="DK14" s="681"/>
      <c r="DL14" s="681"/>
      <c r="DM14" s="681"/>
      <c r="DN14" s="681"/>
      <c r="DO14" s="681"/>
      <c r="DP14" s="682"/>
      <c r="DQ14" s="686">
        <v>841656</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131</v>
      </c>
      <c r="AA15" s="713"/>
      <c r="AB15" s="713"/>
      <c r="AC15" s="713"/>
      <c r="AD15" s="714" t="s">
        <v>140</v>
      </c>
      <c r="AE15" s="714"/>
      <c r="AF15" s="714"/>
      <c r="AG15" s="714"/>
      <c r="AH15" s="714"/>
      <c r="AI15" s="714"/>
      <c r="AJ15" s="714"/>
      <c r="AK15" s="714"/>
      <c r="AL15" s="683" t="s">
        <v>140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236601</v>
      </c>
      <c r="BH15" s="681"/>
      <c r="BI15" s="681"/>
      <c r="BJ15" s="681"/>
      <c r="BK15" s="681"/>
      <c r="BL15" s="681"/>
      <c r="BM15" s="681"/>
      <c r="BN15" s="682"/>
      <c r="BO15" s="713">
        <v>4.7</v>
      </c>
      <c r="BP15" s="713"/>
      <c r="BQ15" s="713"/>
      <c r="BR15" s="713"/>
      <c r="BS15" s="686" t="s">
        <v>140</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2568088</v>
      </c>
      <c r="CS15" s="681"/>
      <c r="CT15" s="681"/>
      <c r="CU15" s="681"/>
      <c r="CV15" s="681"/>
      <c r="CW15" s="681"/>
      <c r="CX15" s="681"/>
      <c r="CY15" s="682"/>
      <c r="CZ15" s="713">
        <v>7.9</v>
      </c>
      <c r="DA15" s="713"/>
      <c r="DB15" s="713"/>
      <c r="DC15" s="713"/>
      <c r="DD15" s="686">
        <v>388500</v>
      </c>
      <c r="DE15" s="681"/>
      <c r="DF15" s="681"/>
      <c r="DG15" s="681"/>
      <c r="DH15" s="681"/>
      <c r="DI15" s="681"/>
      <c r="DJ15" s="681"/>
      <c r="DK15" s="681"/>
      <c r="DL15" s="681"/>
      <c r="DM15" s="681"/>
      <c r="DN15" s="681"/>
      <c r="DO15" s="681"/>
      <c r="DP15" s="682"/>
      <c r="DQ15" s="686">
        <v>1877811</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24816</v>
      </c>
      <c r="S16" s="681"/>
      <c r="T16" s="681"/>
      <c r="U16" s="681"/>
      <c r="V16" s="681"/>
      <c r="W16" s="681"/>
      <c r="X16" s="681"/>
      <c r="Y16" s="682"/>
      <c r="Z16" s="713">
        <v>0.1</v>
      </c>
      <c r="AA16" s="713"/>
      <c r="AB16" s="713"/>
      <c r="AC16" s="713"/>
      <c r="AD16" s="714">
        <v>24816</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131</v>
      </c>
      <c r="BH16" s="681"/>
      <c r="BI16" s="681"/>
      <c r="BJ16" s="681"/>
      <c r="BK16" s="681"/>
      <c r="BL16" s="681"/>
      <c r="BM16" s="681"/>
      <c r="BN16" s="682"/>
      <c r="BO16" s="713" t="s">
        <v>131</v>
      </c>
      <c r="BP16" s="713"/>
      <c r="BQ16" s="713"/>
      <c r="BR16" s="713"/>
      <c r="BS16" s="686" t="s">
        <v>140</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238358</v>
      </c>
      <c r="CS16" s="681"/>
      <c r="CT16" s="681"/>
      <c r="CU16" s="681"/>
      <c r="CV16" s="681"/>
      <c r="CW16" s="681"/>
      <c r="CX16" s="681"/>
      <c r="CY16" s="682"/>
      <c r="CZ16" s="713">
        <v>0.7</v>
      </c>
      <c r="DA16" s="713"/>
      <c r="DB16" s="713"/>
      <c r="DC16" s="713"/>
      <c r="DD16" s="686" t="s">
        <v>131</v>
      </c>
      <c r="DE16" s="681"/>
      <c r="DF16" s="681"/>
      <c r="DG16" s="681"/>
      <c r="DH16" s="681"/>
      <c r="DI16" s="681"/>
      <c r="DJ16" s="681"/>
      <c r="DK16" s="681"/>
      <c r="DL16" s="681"/>
      <c r="DM16" s="681"/>
      <c r="DN16" s="681"/>
      <c r="DO16" s="681"/>
      <c r="DP16" s="682"/>
      <c r="DQ16" s="686">
        <v>43134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20591</v>
      </c>
      <c r="S17" s="681"/>
      <c r="T17" s="681"/>
      <c r="U17" s="681"/>
      <c r="V17" s="681"/>
      <c r="W17" s="681"/>
      <c r="X17" s="681"/>
      <c r="Y17" s="682"/>
      <c r="Z17" s="713">
        <v>0.1</v>
      </c>
      <c r="AA17" s="713"/>
      <c r="AB17" s="713"/>
      <c r="AC17" s="713"/>
      <c r="AD17" s="714">
        <v>20591</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131</v>
      </c>
      <c r="BP17" s="713"/>
      <c r="BQ17" s="713"/>
      <c r="BR17" s="713"/>
      <c r="BS17" s="686" t="s">
        <v>131</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3811541</v>
      </c>
      <c r="CS17" s="681"/>
      <c r="CT17" s="681"/>
      <c r="CU17" s="681"/>
      <c r="CV17" s="681"/>
      <c r="CW17" s="681"/>
      <c r="CX17" s="681"/>
      <c r="CY17" s="682"/>
      <c r="CZ17" s="713">
        <v>11.7</v>
      </c>
      <c r="DA17" s="713"/>
      <c r="DB17" s="713"/>
      <c r="DC17" s="713"/>
      <c r="DD17" s="686" t="s">
        <v>140</v>
      </c>
      <c r="DE17" s="681"/>
      <c r="DF17" s="681"/>
      <c r="DG17" s="681"/>
      <c r="DH17" s="681"/>
      <c r="DI17" s="681"/>
      <c r="DJ17" s="681"/>
      <c r="DK17" s="681"/>
      <c r="DL17" s="681"/>
      <c r="DM17" s="681"/>
      <c r="DN17" s="681"/>
      <c r="DO17" s="681"/>
      <c r="DP17" s="682"/>
      <c r="DQ17" s="686">
        <v>3757618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39612</v>
      </c>
      <c r="S18" s="681"/>
      <c r="T18" s="681"/>
      <c r="U18" s="681"/>
      <c r="V18" s="681"/>
      <c r="W18" s="681"/>
      <c r="X18" s="681"/>
      <c r="Y18" s="682"/>
      <c r="Z18" s="713">
        <v>0.1</v>
      </c>
      <c r="AA18" s="713"/>
      <c r="AB18" s="713"/>
      <c r="AC18" s="713"/>
      <c r="AD18" s="714">
        <v>39612</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131</v>
      </c>
      <c r="BH18" s="681"/>
      <c r="BI18" s="681"/>
      <c r="BJ18" s="681"/>
      <c r="BK18" s="681"/>
      <c r="BL18" s="681"/>
      <c r="BM18" s="681"/>
      <c r="BN18" s="682"/>
      <c r="BO18" s="713" t="s">
        <v>131</v>
      </c>
      <c r="BP18" s="713"/>
      <c r="BQ18" s="713"/>
      <c r="BR18" s="713"/>
      <c r="BS18" s="686" t="s">
        <v>140</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140</v>
      </c>
      <c r="CS18" s="681"/>
      <c r="CT18" s="681"/>
      <c r="CU18" s="681"/>
      <c r="CV18" s="681"/>
      <c r="CW18" s="681"/>
      <c r="CX18" s="681"/>
      <c r="CY18" s="682"/>
      <c r="CZ18" s="713" t="s">
        <v>131</v>
      </c>
      <c r="DA18" s="713"/>
      <c r="DB18" s="713"/>
      <c r="DC18" s="713"/>
      <c r="DD18" s="686" t="s">
        <v>140</v>
      </c>
      <c r="DE18" s="681"/>
      <c r="DF18" s="681"/>
      <c r="DG18" s="681"/>
      <c r="DH18" s="681"/>
      <c r="DI18" s="681"/>
      <c r="DJ18" s="681"/>
      <c r="DK18" s="681"/>
      <c r="DL18" s="681"/>
      <c r="DM18" s="681"/>
      <c r="DN18" s="681"/>
      <c r="DO18" s="681"/>
      <c r="DP18" s="682"/>
      <c r="DQ18" s="686" t="s">
        <v>140</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22383</v>
      </c>
      <c r="S19" s="681"/>
      <c r="T19" s="681"/>
      <c r="U19" s="681"/>
      <c r="V19" s="681"/>
      <c r="W19" s="681"/>
      <c r="X19" s="681"/>
      <c r="Y19" s="682"/>
      <c r="Z19" s="713">
        <v>0.1</v>
      </c>
      <c r="AA19" s="713"/>
      <c r="AB19" s="713"/>
      <c r="AC19" s="713"/>
      <c r="AD19" s="714">
        <v>22383</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19373</v>
      </c>
      <c r="BH19" s="681"/>
      <c r="BI19" s="681"/>
      <c r="BJ19" s="681"/>
      <c r="BK19" s="681"/>
      <c r="BL19" s="681"/>
      <c r="BM19" s="681"/>
      <c r="BN19" s="682"/>
      <c r="BO19" s="713">
        <v>0.4</v>
      </c>
      <c r="BP19" s="713"/>
      <c r="BQ19" s="713"/>
      <c r="BR19" s="713"/>
      <c r="BS19" s="686" t="s">
        <v>140</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140</v>
      </c>
      <c r="DA19" s="713"/>
      <c r="DB19" s="713"/>
      <c r="DC19" s="713"/>
      <c r="DD19" s="686" t="s">
        <v>131</v>
      </c>
      <c r="DE19" s="681"/>
      <c r="DF19" s="681"/>
      <c r="DG19" s="681"/>
      <c r="DH19" s="681"/>
      <c r="DI19" s="681"/>
      <c r="DJ19" s="681"/>
      <c r="DK19" s="681"/>
      <c r="DL19" s="681"/>
      <c r="DM19" s="681"/>
      <c r="DN19" s="681"/>
      <c r="DO19" s="681"/>
      <c r="DP19" s="682"/>
      <c r="DQ19" s="686" t="s">
        <v>131</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12794</v>
      </c>
      <c r="S20" s="681"/>
      <c r="T20" s="681"/>
      <c r="U20" s="681"/>
      <c r="V20" s="681"/>
      <c r="W20" s="681"/>
      <c r="X20" s="681"/>
      <c r="Y20" s="682"/>
      <c r="Z20" s="713">
        <v>0</v>
      </c>
      <c r="AA20" s="713"/>
      <c r="AB20" s="713"/>
      <c r="AC20" s="713"/>
      <c r="AD20" s="714">
        <v>12794</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19373</v>
      </c>
      <c r="BH20" s="681"/>
      <c r="BI20" s="681"/>
      <c r="BJ20" s="681"/>
      <c r="BK20" s="681"/>
      <c r="BL20" s="681"/>
      <c r="BM20" s="681"/>
      <c r="BN20" s="682"/>
      <c r="BO20" s="713">
        <v>0.4</v>
      </c>
      <c r="BP20" s="713"/>
      <c r="BQ20" s="713"/>
      <c r="BR20" s="713"/>
      <c r="BS20" s="686" t="s">
        <v>131</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32548776</v>
      </c>
      <c r="CS20" s="681"/>
      <c r="CT20" s="681"/>
      <c r="CU20" s="681"/>
      <c r="CV20" s="681"/>
      <c r="CW20" s="681"/>
      <c r="CX20" s="681"/>
      <c r="CY20" s="682"/>
      <c r="CZ20" s="713">
        <v>100</v>
      </c>
      <c r="DA20" s="713"/>
      <c r="DB20" s="713"/>
      <c r="DC20" s="713"/>
      <c r="DD20" s="686">
        <v>4651280</v>
      </c>
      <c r="DE20" s="681"/>
      <c r="DF20" s="681"/>
      <c r="DG20" s="681"/>
      <c r="DH20" s="681"/>
      <c r="DI20" s="681"/>
      <c r="DJ20" s="681"/>
      <c r="DK20" s="681"/>
      <c r="DL20" s="681"/>
      <c r="DM20" s="681"/>
      <c r="DN20" s="681"/>
      <c r="DO20" s="681"/>
      <c r="DP20" s="682"/>
      <c r="DQ20" s="686">
        <v>20297963</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4435</v>
      </c>
      <c r="S21" s="681"/>
      <c r="T21" s="681"/>
      <c r="U21" s="681"/>
      <c r="V21" s="681"/>
      <c r="W21" s="681"/>
      <c r="X21" s="681"/>
      <c r="Y21" s="682"/>
      <c r="Z21" s="713">
        <v>0</v>
      </c>
      <c r="AA21" s="713"/>
      <c r="AB21" s="713"/>
      <c r="AC21" s="713"/>
      <c r="AD21" s="714">
        <v>4435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19373</v>
      </c>
      <c r="BH21" s="681"/>
      <c r="BI21" s="681"/>
      <c r="BJ21" s="681"/>
      <c r="BK21" s="681"/>
      <c r="BL21" s="681"/>
      <c r="BM21" s="681"/>
      <c r="BN21" s="682"/>
      <c r="BO21" s="713">
        <v>0.4</v>
      </c>
      <c r="BP21" s="713"/>
      <c r="BQ21" s="713"/>
      <c r="BR21" s="713"/>
      <c r="BS21" s="686" t="s">
        <v>131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12042907</v>
      </c>
      <c r="S22" s="681"/>
      <c r="T22" s="681"/>
      <c r="U22" s="681"/>
      <c r="V22" s="681"/>
      <c r="W22" s="681"/>
      <c r="X22" s="681"/>
      <c r="Y22" s="682"/>
      <c r="Z22" s="713">
        <v>35.5</v>
      </c>
      <c r="AA22" s="713"/>
      <c r="AB22" s="713"/>
      <c r="AC22" s="713"/>
      <c r="AD22" s="714">
        <v>10790013</v>
      </c>
      <c r="AE22" s="714"/>
      <c r="AF22" s="714"/>
      <c r="AG22" s="714"/>
      <c r="AH22" s="714"/>
      <c r="AI22" s="714"/>
      <c r="AJ22" s="714"/>
      <c r="AK22" s="714"/>
      <c r="AL22" s="683">
        <v>62.1</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131</v>
      </c>
      <c r="BP22" s="713"/>
      <c r="BQ22" s="713"/>
      <c r="BR22" s="713"/>
      <c r="BS22" s="686" t="s">
        <v>131</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10790013</v>
      </c>
      <c r="S23" s="681"/>
      <c r="T23" s="681"/>
      <c r="U23" s="681"/>
      <c r="V23" s="681"/>
      <c r="W23" s="681"/>
      <c r="X23" s="681"/>
      <c r="Y23" s="682"/>
      <c r="Z23" s="713">
        <v>31.8</v>
      </c>
      <c r="AA23" s="713"/>
      <c r="AB23" s="713"/>
      <c r="AC23" s="713"/>
      <c r="AD23" s="714">
        <v>10790013</v>
      </c>
      <c r="AE23" s="714"/>
      <c r="AF23" s="714"/>
      <c r="AG23" s="714"/>
      <c r="AH23" s="714"/>
      <c r="AI23" s="714"/>
      <c r="AJ23" s="714"/>
      <c r="AK23" s="714"/>
      <c r="AL23" s="683">
        <v>62.1</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140</v>
      </c>
      <c r="BP23" s="713"/>
      <c r="BQ23" s="713"/>
      <c r="BR23" s="713"/>
      <c r="BS23" s="686" t="s">
        <v>140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1252894</v>
      </c>
      <c r="S24" s="681"/>
      <c r="T24" s="681"/>
      <c r="U24" s="681"/>
      <c r="V24" s="681"/>
      <c r="W24" s="681"/>
      <c r="X24" s="681"/>
      <c r="Y24" s="682"/>
      <c r="Z24" s="713">
        <v>3.7</v>
      </c>
      <c r="AA24" s="713"/>
      <c r="AB24" s="713"/>
      <c r="AC24" s="713"/>
      <c r="AD24" s="714" t="s">
        <v>140</v>
      </c>
      <c r="AE24" s="714"/>
      <c r="AF24" s="714"/>
      <c r="AG24" s="714"/>
      <c r="AH24" s="714"/>
      <c r="AI24" s="714"/>
      <c r="AJ24" s="714"/>
      <c r="AK24" s="714"/>
      <c r="AL24" s="683" t="s">
        <v>131</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140</v>
      </c>
      <c r="BH24" s="681"/>
      <c r="BI24" s="681"/>
      <c r="BJ24" s="681"/>
      <c r="BK24" s="681"/>
      <c r="BL24" s="681"/>
      <c r="BM24" s="681"/>
      <c r="BN24" s="682"/>
      <c r="BO24" s="713" t="s">
        <v>131</v>
      </c>
      <c r="BP24" s="713"/>
      <c r="BQ24" s="713"/>
      <c r="BR24" s="713"/>
      <c r="BS24" s="686" t="s">
        <v>131</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11259252</v>
      </c>
      <c r="CS24" s="736"/>
      <c r="CT24" s="736"/>
      <c r="CU24" s="736"/>
      <c r="CV24" s="736"/>
      <c r="CW24" s="736"/>
      <c r="CX24" s="736"/>
      <c r="CY24" s="779"/>
      <c r="CZ24" s="780">
        <v>34.6</v>
      </c>
      <c r="DA24" s="751"/>
      <c r="DB24" s="751"/>
      <c r="DC24" s="783"/>
      <c r="DD24" s="778">
        <v>9037608</v>
      </c>
      <c r="DE24" s="736"/>
      <c r="DF24" s="736"/>
      <c r="DG24" s="736"/>
      <c r="DH24" s="736"/>
      <c r="DI24" s="736"/>
      <c r="DJ24" s="736"/>
      <c r="DK24" s="779"/>
      <c r="DL24" s="778">
        <v>8992377</v>
      </c>
      <c r="DM24" s="736"/>
      <c r="DN24" s="736"/>
      <c r="DO24" s="736"/>
      <c r="DP24" s="736"/>
      <c r="DQ24" s="736"/>
      <c r="DR24" s="736"/>
      <c r="DS24" s="736"/>
      <c r="DT24" s="736"/>
      <c r="DU24" s="736"/>
      <c r="DV24" s="779"/>
      <c r="DW24" s="780">
        <v>50.1</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131</v>
      </c>
      <c r="S25" s="681"/>
      <c r="T25" s="681"/>
      <c r="U25" s="681"/>
      <c r="V25" s="681"/>
      <c r="W25" s="681"/>
      <c r="X25" s="681"/>
      <c r="Y25" s="682"/>
      <c r="Z25" s="713" t="s">
        <v>140</v>
      </c>
      <c r="AA25" s="713"/>
      <c r="AB25" s="713"/>
      <c r="AC25" s="713"/>
      <c r="AD25" s="714" t="s">
        <v>131</v>
      </c>
      <c r="AE25" s="714"/>
      <c r="AF25" s="714"/>
      <c r="AG25" s="714"/>
      <c r="AH25" s="714"/>
      <c r="AI25" s="714"/>
      <c r="AJ25" s="714"/>
      <c r="AK25" s="714"/>
      <c r="AL25" s="683" t="s">
        <v>131</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131</v>
      </c>
      <c r="BH25" s="681"/>
      <c r="BI25" s="681"/>
      <c r="BJ25" s="681"/>
      <c r="BK25" s="681"/>
      <c r="BL25" s="681"/>
      <c r="BM25" s="681"/>
      <c r="BN25" s="682"/>
      <c r="BO25" s="713" t="s">
        <v>131</v>
      </c>
      <c r="BP25" s="713"/>
      <c r="BQ25" s="713"/>
      <c r="BR25" s="713"/>
      <c r="BS25" s="686" t="s">
        <v>131</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4483703</v>
      </c>
      <c r="CS25" s="699"/>
      <c r="CT25" s="699"/>
      <c r="CU25" s="699"/>
      <c r="CV25" s="699"/>
      <c r="CW25" s="699"/>
      <c r="CX25" s="699"/>
      <c r="CY25" s="700"/>
      <c r="CZ25" s="683">
        <v>13.8</v>
      </c>
      <c r="DA25" s="701"/>
      <c r="DB25" s="701"/>
      <c r="DC25" s="702"/>
      <c r="DD25" s="686">
        <v>4259277</v>
      </c>
      <c r="DE25" s="699"/>
      <c r="DF25" s="699"/>
      <c r="DG25" s="699"/>
      <c r="DH25" s="699"/>
      <c r="DI25" s="699"/>
      <c r="DJ25" s="699"/>
      <c r="DK25" s="700"/>
      <c r="DL25" s="686">
        <v>4246709</v>
      </c>
      <c r="DM25" s="699"/>
      <c r="DN25" s="699"/>
      <c r="DO25" s="699"/>
      <c r="DP25" s="699"/>
      <c r="DQ25" s="699"/>
      <c r="DR25" s="699"/>
      <c r="DS25" s="699"/>
      <c r="DT25" s="699"/>
      <c r="DU25" s="699"/>
      <c r="DV25" s="700"/>
      <c r="DW25" s="683">
        <v>23.7</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18577693</v>
      </c>
      <c r="S26" s="681"/>
      <c r="T26" s="681"/>
      <c r="U26" s="681"/>
      <c r="V26" s="681"/>
      <c r="W26" s="681"/>
      <c r="X26" s="681"/>
      <c r="Y26" s="682"/>
      <c r="Z26" s="713">
        <v>54.7</v>
      </c>
      <c r="AA26" s="713"/>
      <c r="AB26" s="713"/>
      <c r="AC26" s="713"/>
      <c r="AD26" s="714">
        <v>17324799</v>
      </c>
      <c r="AE26" s="714"/>
      <c r="AF26" s="714"/>
      <c r="AG26" s="714"/>
      <c r="AH26" s="714"/>
      <c r="AI26" s="714"/>
      <c r="AJ26" s="714"/>
      <c r="AK26" s="714"/>
      <c r="AL26" s="683">
        <v>99.7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140</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2706214</v>
      </c>
      <c r="CS26" s="681"/>
      <c r="CT26" s="681"/>
      <c r="CU26" s="681"/>
      <c r="CV26" s="681"/>
      <c r="CW26" s="681"/>
      <c r="CX26" s="681"/>
      <c r="CY26" s="682"/>
      <c r="CZ26" s="683">
        <v>8.3000000000000007</v>
      </c>
      <c r="DA26" s="701"/>
      <c r="DB26" s="701"/>
      <c r="DC26" s="702"/>
      <c r="DD26" s="686">
        <v>2589515</v>
      </c>
      <c r="DE26" s="681"/>
      <c r="DF26" s="681"/>
      <c r="DG26" s="681"/>
      <c r="DH26" s="681"/>
      <c r="DI26" s="681"/>
      <c r="DJ26" s="681"/>
      <c r="DK26" s="682"/>
      <c r="DL26" s="686" t="s">
        <v>131</v>
      </c>
      <c r="DM26" s="681"/>
      <c r="DN26" s="681"/>
      <c r="DO26" s="681"/>
      <c r="DP26" s="681"/>
      <c r="DQ26" s="681"/>
      <c r="DR26" s="681"/>
      <c r="DS26" s="681"/>
      <c r="DT26" s="681"/>
      <c r="DU26" s="681"/>
      <c r="DV26" s="682"/>
      <c r="DW26" s="683" t="s">
        <v>131</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4686</v>
      </c>
      <c r="S27" s="681"/>
      <c r="T27" s="681"/>
      <c r="U27" s="681"/>
      <c r="V27" s="681"/>
      <c r="W27" s="681"/>
      <c r="X27" s="681"/>
      <c r="Y27" s="682"/>
      <c r="Z27" s="713">
        <v>0</v>
      </c>
      <c r="AA27" s="713"/>
      <c r="AB27" s="713"/>
      <c r="AC27" s="713"/>
      <c r="AD27" s="714">
        <v>4686</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5006381</v>
      </c>
      <c r="BH27" s="681"/>
      <c r="BI27" s="681"/>
      <c r="BJ27" s="681"/>
      <c r="BK27" s="681"/>
      <c r="BL27" s="681"/>
      <c r="BM27" s="681"/>
      <c r="BN27" s="682"/>
      <c r="BO27" s="713">
        <v>100</v>
      </c>
      <c r="BP27" s="713"/>
      <c r="BQ27" s="713"/>
      <c r="BR27" s="713"/>
      <c r="BS27" s="686" t="s">
        <v>140</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2964008</v>
      </c>
      <c r="CS27" s="699"/>
      <c r="CT27" s="699"/>
      <c r="CU27" s="699"/>
      <c r="CV27" s="699"/>
      <c r="CW27" s="699"/>
      <c r="CX27" s="699"/>
      <c r="CY27" s="700"/>
      <c r="CZ27" s="683">
        <v>9.1</v>
      </c>
      <c r="DA27" s="701"/>
      <c r="DB27" s="701"/>
      <c r="DC27" s="702"/>
      <c r="DD27" s="686">
        <v>1020713</v>
      </c>
      <c r="DE27" s="699"/>
      <c r="DF27" s="699"/>
      <c r="DG27" s="699"/>
      <c r="DH27" s="699"/>
      <c r="DI27" s="699"/>
      <c r="DJ27" s="699"/>
      <c r="DK27" s="700"/>
      <c r="DL27" s="686">
        <v>988050</v>
      </c>
      <c r="DM27" s="699"/>
      <c r="DN27" s="699"/>
      <c r="DO27" s="699"/>
      <c r="DP27" s="699"/>
      <c r="DQ27" s="699"/>
      <c r="DR27" s="699"/>
      <c r="DS27" s="699"/>
      <c r="DT27" s="699"/>
      <c r="DU27" s="699"/>
      <c r="DV27" s="700"/>
      <c r="DW27" s="683">
        <v>5.5</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91364</v>
      </c>
      <c r="S28" s="681"/>
      <c r="T28" s="681"/>
      <c r="U28" s="681"/>
      <c r="V28" s="681"/>
      <c r="W28" s="681"/>
      <c r="X28" s="681"/>
      <c r="Y28" s="682"/>
      <c r="Z28" s="713">
        <v>0.3</v>
      </c>
      <c r="AA28" s="713"/>
      <c r="AB28" s="713"/>
      <c r="AC28" s="713"/>
      <c r="AD28" s="714" t="s">
        <v>131</v>
      </c>
      <c r="AE28" s="714"/>
      <c r="AF28" s="714"/>
      <c r="AG28" s="714"/>
      <c r="AH28" s="714"/>
      <c r="AI28" s="714"/>
      <c r="AJ28" s="714"/>
      <c r="AK28" s="714"/>
      <c r="AL28" s="683" t="s">
        <v>131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3811541</v>
      </c>
      <c r="CS28" s="681"/>
      <c r="CT28" s="681"/>
      <c r="CU28" s="681"/>
      <c r="CV28" s="681"/>
      <c r="CW28" s="681"/>
      <c r="CX28" s="681"/>
      <c r="CY28" s="682"/>
      <c r="CZ28" s="683">
        <v>11.7</v>
      </c>
      <c r="DA28" s="701"/>
      <c r="DB28" s="701"/>
      <c r="DC28" s="702"/>
      <c r="DD28" s="686">
        <v>3757618</v>
      </c>
      <c r="DE28" s="681"/>
      <c r="DF28" s="681"/>
      <c r="DG28" s="681"/>
      <c r="DH28" s="681"/>
      <c r="DI28" s="681"/>
      <c r="DJ28" s="681"/>
      <c r="DK28" s="682"/>
      <c r="DL28" s="686">
        <v>3757618</v>
      </c>
      <c r="DM28" s="681"/>
      <c r="DN28" s="681"/>
      <c r="DO28" s="681"/>
      <c r="DP28" s="681"/>
      <c r="DQ28" s="681"/>
      <c r="DR28" s="681"/>
      <c r="DS28" s="681"/>
      <c r="DT28" s="681"/>
      <c r="DU28" s="681"/>
      <c r="DV28" s="682"/>
      <c r="DW28" s="683">
        <v>20.9</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238276</v>
      </c>
      <c r="S29" s="681"/>
      <c r="T29" s="681"/>
      <c r="U29" s="681"/>
      <c r="V29" s="681"/>
      <c r="W29" s="681"/>
      <c r="X29" s="681"/>
      <c r="Y29" s="682"/>
      <c r="Z29" s="713">
        <v>0.7</v>
      </c>
      <c r="AA29" s="713"/>
      <c r="AB29" s="713"/>
      <c r="AC29" s="713"/>
      <c r="AD29" s="714" t="s">
        <v>140</v>
      </c>
      <c r="AE29" s="714"/>
      <c r="AF29" s="714"/>
      <c r="AG29" s="714"/>
      <c r="AH29" s="714"/>
      <c r="AI29" s="714"/>
      <c r="AJ29" s="714"/>
      <c r="AK29" s="714"/>
      <c r="AL29" s="683" t="s">
        <v>131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3811483</v>
      </c>
      <c r="CS29" s="699"/>
      <c r="CT29" s="699"/>
      <c r="CU29" s="699"/>
      <c r="CV29" s="699"/>
      <c r="CW29" s="699"/>
      <c r="CX29" s="699"/>
      <c r="CY29" s="700"/>
      <c r="CZ29" s="683">
        <v>11.7</v>
      </c>
      <c r="DA29" s="701"/>
      <c r="DB29" s="701"/>
      <c r="DC29" s="702"/>
      <c r="DD29" s="686">
        <v>3757560</v>
      </c>
      <c r="DE29" s="699"/>
      <c r="DF29" s="699"/>
      <c r="DG29" s="699"/>
      <c r="DH29" s="699"/>
      <c r="DI29" s="699"/>
      <c r="DJ29" s="699"/>
      <c r="DK29" s="700"/>
      <c r="DL29" s="686">
        <v>3757560</v>
      </c>
      <c r="DM29" s="699"/>
      <c r="DN29" s="699"/>
      <c r="DO29" s="699"/>
      <c r="DP29" s="699"/>
      <c r="DQ29" s="699"/>
      <c r="DR29" s="699"/>
      <c r="DS29" s="699"/>
      <c r="DT29" s="699"/>
      <c r="DU29" s="699"/>
      <c r="DV29" s="700"/>
      <c r="DW29" s="683">
        <v>20.9</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203419</v>
      </c>
      <c r="S30" s="681"/>
      <c r="T30" s="681"/>
      <c r="U30" s="681"/>
      <c r="V30" s="681"/>
      <c r="W30" s="681"/>
      <c r="X30" s="681"/>
      <c r="Y30" s="682"/>
      <c r="Z30" s="713">
        <v>0.6</v>
      </c>
      <c r="AA30" s="713"/>
      <c r="AB30" s="713"/>
      <c r="AC30" s="713"/>
      <c r="AD30" s="714" t="s">
        <v>131</v>
      </c>
      <c r="AE30" s="714"/>
      <c r="AF30" s="714"/>
      <c r="AG30" s="714"/>
      <c r="AH30" s="714"/>
      <c r="AI30" s="714"/>
      <c r="AJ30" s="714"/>
      <c r="AK30" s="714"/>
      <c r="AL30" s="683" t="s">
        <v>140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3665081</v>
      </c>
      <c r="CS30" s="681"/>
      <c r="CT30" s="681"/>
      <c r="CU30" s="681"/>
      <c r="CV30" s="681"/>
      <c r="CW30" s="681"/>
      <c r="CX30" s="681"/>
      <c r="CY30" s="682"/>
      <c r="CZ30" s="683">
        <v>11.3</v>
      </c>
      <c r="DA30" s="701"/>
      <c r="DB30" s="701"/>
      <c r="DC30" s="702"/>
      <c r="DD30" s="686">
        <v>3615966</v>
      </c>
      <c r="DE30" s="681"/>
      <c r="DF30" s="681"/>
      <c r="DG30" s="681"/>
      <c r="DH30" s="681"/>
      <c r="DI30" s="681"/>
      <c r="DJ30" s="681"/>
      <c r="DK30" s="682"/>
      <c r="DL30" s="686">
        <v>3615966</v>
      </c>
      <c r="DM30" s="681"/>
      <c r="DN30" s="681"/>
      <c r="DO30" s="681"/>
      <c r="DP30" s="681"/>
      <c r="DQ30" s="681"/>
      <c r="DR30" s="681"/>
      <c r="DS30" s="681"/>
      <c r="DT30" s="681"/>
      <c r="DU30" s="681"/>
      <c r="DV30" s="682"/>
      <c r="DW30" s="683">
        <v>20.2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7448587</v>
      </c>
      <c r="S31" s="681"/>
      <c r="T31" s="681"/>
      <c r="U31" s="681"/>
      <c r="V31" s="681"/>
      <c r="W31" s="681"/>
      <c r="X31" s="681"/>
      <c r="Y31" s="682"/>
      <c r="Z31" s="713">
        <v>21.9</v>
      </c>
      <c r="AA31" s="713"/>
      <c r="AB31" s="713"/>
      <c r="AC31" s="713"/>
      <c r="AD31" s="714" t="s">
        <v>131</v>
      </c>
      <c r="AE31" s="714"/>
      <c r="AF31" s="714"/>
      <c r="AG31" s="714"/>
      <c r="AH31" s="714"/>
      <c r="AI31" s="714"/>
      <c r="AJ31" s="714"/>
      <c r="AK31" s="714"/>
      <c r="AL31" s="683" t="s">
        <v>131</v>
      </c>
      <c r="AM31" s="684"/>
      <c r="AN31" s="684"/>
      <c r="AO31" s="715"/>
      <c r="AP31" s="756" t="s">
        <v>311</v>
      </c>
      <c r="AQ31" s="757"/>
      <c r="AR31" s="757"/>
      <c r="AS31" s="757"/>
      <c r="AT31" s="762" t="s">
        <v>312</v>
      </c>
      <c r="AU31" s="231"/>
      <c r="AV31" s="231"/>
      <c r="AW31" s="231"/>
      <c r="AX31" s="746" t="s">
        <v>190</v>
      </c>
      <c r="AY31" s="747"/>
      <c r="AZ31" s="747"/>
      <c r="BA31" s="747"/>
      <c r="BB31" s="747"/>
      <c r="BC31" s="747"/>
      <c r="BD31" s="747"/>
      <c r="BE31" s="747"/>
      <c r="BF31" s="748"/>
      <c r="BG31" s="749">
        <v>97.8</v>
      </c>
      <c r="BH31" s="750"/>
      <c r="BI31" s="750"/>
      <c r="BJ31" s="750"/>
      <c r="BK31" s="750"/>
      <c r="BL31" s="750"/>
      <c r="BM31" s="751">
        <v>94.2</v>
      </c>
      <c r="BN31" s="750"/>
      <c r="BO31" s="750"/>
      <c r="BP31" s="750"/>
      <c r="BQ31" s="752"/>
      <c r="BR31" s="749">
        <v>98.9</v>
      </c>
      <c r="BS31" s="750"/>
      <c r="BT31" s="750"/>
      <c r="BU31" s="750"/>
      <c r="BV31" s="750"/>
      <c r="BW31" s="750"/>
      <c r="BX31" s="751">
        <v>95</v>
      </c>
      <c r="BY31" s="750"/>
      <c r="BZ31" s="750"/>
      <c r="CA31" s="750"/>
      <c r="CB31" s="752"/>
      <c r="CD31" s="767"/>
      <c r="CE31" s="768"/>
      <c r="CF31" s="719" t="s">
        <v>313</v>
      </c>
      <c r="CG31" s="720"/>
      <c r="CH31" s="720"/>
      <c r="CI31" s="720"/>
      <c r="CJ31" s="720"/>
      <c r="CK31" s="720"/>
      <c r="CL31" s="720"/>
      <c r="CM31" s="720"/>
      <c r="CN31" s="720"/>
      <c r="CO31" s="720"/>
      <c r="CP31" s="720"/>
      <c r="CQ31" s="721"/>
      <c r="CR31" s="680">
        <v>146402</v>
      </c>
      <c r="CS31" s="699"/>
      <c r="CT31" s="699"/>
      <c r="CU31" s="699"/>
      <c r="CV31" s="699"/>
      <c r="CW31" s="699"/>
      <c r="CX31" s="699"/>
      <c r="CY31" s="700"/>
      <c r="CZ31" s="683">
        <v>0.4</v>
      </c>
      <c r="DA31" s="701"/>
      <c r="DB31" s="701"/>
      <c r="DC31" s="702"/>
      <c r="DD31" s="686">
        <v>141594</v>
      </c>
      <c r="DE31" s="699"/>
      <c r="DF31" s="699"/>
      <c r="DG31" s="699"/>
      <c r="DH31" s="699"/>
      <c r="DI31" s="699"/>
      <c r="DJ31" s="699"/>
      <c r="DK31" s="700"/>
      <c r="DL31" s="686">
        <v>141594</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140</v>
      </c>
      <c r="S32" s="681"/>
      <c r="T32" s="681"/>
      <c r="U32" s="681"/>
      <c r="V32" s="681"/>
      <c r="W32" s="681"/>
      <c r="X32" s="681"/>
      <c r="Y32" s="682"/>
      <c r="Z32" s="713" t="s">
        <v>131</v>
      </c>
      <c r="AA32" s="713"/>
      <c r="AB32" s="713"/>
      <c r="AC32" s="713"/>
      <c r="AD32" s="714" t="s">
        <v>131</v>
      </c>
      <c r="AE32" s="714"/>
      <c r="AF32" s="714"/>
      <c r="AG32" s="714"/>
      <c r="AH32" s="714"/>
      <c r="AI32" s="714"/>
      <c r="AJ32" s="714"/>
      <c r="AK32" s="714"/>
      <c r="AL32" s="683" t="s">
        <v>131</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96.7</v>
      </c>
      <c r="BN32" s="745"/>
      <c r="BO32" s="745"/>
      <c r="BP32" s="745"/>
      <c r="BQ32" s="726"/>
      <c r="BR32" s="753">
        <v>99</v>
      </c>
      <c r="BS32" s="699"/>
      <c r="BT32" s="699"/>
      <c r="BU32" s="699"/>
      <c r="BV32" s="699"/>
      <c r="BW32" s="699"/>
      <c r="BX32" s="684">
        <v>96.8</v>
      </c>
      <c r="BY32" s="745"/>
      <c r="BZ32" s="745"/>
      <c r="CA32" s="745"/>
      <c r="CB32" s="726"/>
      <c r="CD32" s="769"/>
      <c r="CE32" s="770"/>
      <c r="CF32" s="719" t="s">
        <v>317</v>
      </c>
      <c r="CG32" s="720"/>
      <c r="CH32" s="720"/>
      <c r="CI32" s="720"/>
      <c r="CJ32" s="720"/>
      <c r="CK32" s="720"/>
      <c r="CL32" s="720"/>
      <c r="CM32" s="720"/>
      <c r="CN32" s="720"/>
      <c r="CO32" s="720"/>
      <c r="CP32" s="720"/>
      <c r="CQ32" s="721"/>
      <c r="CR32" s="680">
        <v>58</v>
      </c>
      <c r="CS32" s="681"/>
      <c r="CT32" s="681"/>
      <c r="CU32" s="681"/>
      <c r="CV32" s="681"/>
      <c r="CW32" s="681"/>
      <c r="CX32" s="681"/>
      <c r="CY32" s="682"/>
      <c r="CZ32" s="683">
        <v>0</v>
      </c>
      <c r="DA32" s="701"/>
      <c r="DB32" s="701"/>
      <c r="DC32" s="702"/>
      <c r="DD32" s="686">
        <v>58</v>
      </c>
      <c r="DE32" s="681"/>
      <c r="DF32" s="681"/>
      <c r="DG32" s="681"/>
      <c r="DH32" s="681"/>
      <c r="DI32" s="681"/>
      <c r="DJ32" s="681"/>
      <c r="DK32" s="682"/>
      <c r="DL32" s="686">
        <v>58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1666067</v>
      </c>
      <c r="S33" s="681"/>
      <c r="T33" s="681"/>
      <c r="U33" s="681"/>
      <c r="V33" s="681"/>
      <c r="W33" s="681"/>
      <c r="X33" s="681"/>
      <c r="Y33" s="682"/>
      <c r="Z33" s="713">
        <v>4.9000000000000004</v>
      </c>
      <c r="AA33" s="713"/>
      <c r="AB33" s="713"/>
      <c r="AC33" s="713"/>
      <c r="AD33" s="714" t="s">
        <v>131</v>
      </c>
      <c r="AE33" s="714"/>
      <c r="AF33" s="714"/>
      <c r="AG33" s="714"/>
      <c r="AH33" s="714"/>
      <c r="AI33" s="714"/>
      <c r="AJ33" s="714"/>
      <c r="AK33" s="714"/>
      <c r="AL33" s="683" t="s">
        <v>131</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96.6</v>
      </c>
      <c r="BH33" s="665"/>
      <c r="BI33" s="665"/>
      <c r="BJ33" s="665"/>
      <c r="BK33" s="665"/>
      <c r="BL33" s="665"/>
      <c r="BM33" s="707">
        <v>91.9</v>
      </c>
      <c r="BN33" s="665"/>
      <c r="BO33" s="665"/>
      <c r="BP33" s="665"/>
      <c r="BQ33" s="709"/>
      <c r="BR33" s="744">
        <v>98.7</v>
      </c>
      <c r="BS33" s="665"/>
      <c r="BT33" s="665"/>
      <c r="BU33" s="665"/>
      <c r="BV33" s="665"/>
      <c r="BW33" s="665"/>
      <c r="BX33" s="707">
        <v>93.2</v>
      </c>
      <c r="BY33" s="665"/>
      <c r="BZ33" s="665"/>
      <c r="CA33" s="665"/>
      <c r="CB33" s="709"/>
      <c r="CD33" s="719" t="s">
        <v>320</v>
      </c>
      <c r="CE33" s="720"/>
      <c r="CF33" s="720"/>
      <c r="CG33" s="720"/>
      <c r="CH33" s="720"/>
      <c r="CI33" s="720"/>
      <c r="CJ33" s="720"/>
      <c r="CK33" s="720"/>
      <c r="CL33" s="720"/>
      <c r="CM33" s="720"/>
      <c r="CN33" s="720"/>
      <c r="CO33" s="720"/>
      <c r="CP33" s="720"/>
      <c r="CQ33" s="721"/>
      <c r="CR33" s="680">
        <v>16399886</v>
      </c>
      <c r="CS33" s="699"/>
      <c r="CT33" s="699"/>
      <c r="CU33" s="699"/>
      <c r="CV33" s="699"/>
      <c r="CW33" s="699"/>
      <c r="CX33" s="699"/>
      <c r="CY33" s="700"/>
      <c r="CZ33" s="683">
        <v>50.4</v>
      </c>
      <c r="DA33" s="701"/>
      <c r="DB33" s="701"/>
      <c r="DC33" s="702"/>
      <c r="DD33" s="686">
        <v>9807339</v>
      </c>
      <c r="DE33" s="699"/>
      <c r="DF33" s="699"/>
      <c r="DG33" s="699"/>
      <c r="DH33" s="699"/>
      <c r="DI33" s="699"/>
      <c r="DJ33" s="699"/>
      <c r="DK33" s="700"/>
      <c r="DL33" s="686">
        <v>6214365</v>
      </c>
      <c r="DM33" s="699"/>
      <c r="DN33" s="699"/>
      <c r="DO33" s="699"/>
      <c r="DP33" s="699"/>
      <c r="DQ33" s="699"/>
      <c r="DR33" s="699"/>
      <c r="DS33" s="699"/>
      <c r="DT33" s="699"/>
      <c r="DU33" s="699"/>
      <c r="DV33" s="700"/>
      <c r="DW33" s="683">
        <v>34.6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99023</v>
      </c>
      <c r="S34" s="681"/>
      <c r="T34" s="681"/>
      <c r="U34" s="681"/>
      <c r="V34" s="681"/>
      <c r="W34" s="681"/>
      <c r="X34" s="681"/>
      <c r="Y34" s="682"/>
      <c r="Z34" s="713">
        <v>0.3</v>
      </c>
      <c r="AA34" s="713"/>
      <c r="AB34" s="713"/>
      <c r="AC34" s="713"/>
      <c r="AD34" s="714" t="s">
        <v>131</v>
      </c>
      <c r="AE34" s="714"/>
      <c r="AF34" s="714"/>
      <c r="AG34" s="714"/>
      <c r="AH34" s="714"/>
      <c r="AI34" s="714"/>
      <c r="AJ34" s="714"/>
      <c r="AK34" s="714"/>
      <c r="AL34" s="683" t="s">
        <v>131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3615754</v>
      </c>
      <c r="CS34" s="681"/>
      <c r="CT34" s="681"/>
      <c r="CU34" s="681"/>
      <c r="CV34" s="681"/>
      <c r="CW34" s="681"/>
      <c r="CX34" s="681"/>
      <c r="CY34" s="682"/>
      <c r="CZ34" s="683">
        <v>11.1</v>
      </c>
      <c r="DA34" s="701"/>
      <c r="DB34" s="701"/>
      <c r="DC34" s="702"/>
      <c r="DD34" s="686">
        <v>2596931</v>
      </c>
      <c r="DE34" s="681"/>
      <c r="DF34" s="681"/>
      <c r="DG34" s="681"/>
      <c r="DH34" s="681"/>
      <c r="DI34" s="681"/>
      <c r="DJ34" s="681"/>
      <c r="DK34" s="682"/>
      <c r="DL34" s="686">
        <v>2292320</v>
      </c>
      <c r="DM34" s="681"/>
      <c r="DN34" s="681"/>
      <c r="DO34" s="681"/>
      <c r="DP34" s="681"/>
      <c r="DQ34" s="681"/>
      <c r="DR34" s="681"/>
      <c r="DS34" s="681"/>
      <c r="DT34" s="681"/>
      <c r="DU34" s="681"/>
      <c r="DV34" s="682"/>
      <c r="DW34" s="683">
        <v>12.8</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201154</v>
      </c>
      <c r="S35" s="681"/>
      <c r="T35" s="681"/>
      <c r="U35" s="681"/>
      <c r="V35" s="681"/>
      <c r="W35" s="681"/>
      <c r="X35" s="681"/>
      <c r="Y35" s="682"/>
      <c r="Z35" s="713">
        <v>0.6</v>
      </c>
      <c r="AA35" s="713"/>
      <c r="AB35" s="713"/>
      <c r="AC35" s="713"/>
      <c r="AD35" s="714" t="s">
        <v>131</v>
      </c>
      <c r="AE35" s="714"/>
      <c r="AF35" s="714"/>
      <c r="AG35" s="714"/>
      <c r="AH35" s="714"/>
      <c r="AI35" s="714"/>
      <c r="AJ35" s="714"/>
      <c r="AK35" s="714"/>
      <c r="AL35" s="683" t="s">
        <v>131</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1060056</v>
      </c>
      <c r="CS35" s="699"/>
      <c r="CT35" s="699"/>
      <c r="CU35" s="699"/>
      <c r="CV35" s="699"/>
      <c r="CW35" s="699"/>
      <c r="CX35" s="699"/>
      <c r="CY35" s="700"/>
      <c r="CZ35" s="683">
        <v>3.3</v>
      </c>
      <c r="DA35" s="701"/>
      <c r="DB35" s="701"/>
      <c r="DC35" s="702"/>
      <c r="DD35" s="686">
        <v>895612</v>
      </c>
      <c r="DE35" s="699"/>
      <c r="DF35" s="699"/>
      <c r="DG35" s="699"/>
      <c r="DH35" s="699"/>
      <c r="DI35" s="699"/>
      <c r="DJ35" s="699"/>
      <c r="DK35" s="700"/>
      <c r="DL35" s="686">
        <v>348342</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1010883</v>
      </c>
      <c r="S36" s="681"/>
      <c r="T36" s="681"/>
      <c r="U36" s="681"/>
      <c r="V36" s="681"/>
      <c r="W36" s="681"/>
      <c r="X36" s="681"/>
      <c r="Y36" s="682"/>
      <c r="Z36" s="713">
        <v>3</v>
      </c>
      <c r="AA36" s="713"/>
      <c r="AB36" s="713"/>
      <c r="AC36" s="713"/>
      <c r="AD36" s="714">
        <v>38411</v>
      </c>
      <c r="AE36" s="714"/>
      <c r="AF36" s="714"/>
      <c r="AG36" s="714"/>
      <c r="AH36" s="714"/>
      <c r="AI36" s="714"/>
      <c r="AJ36" s="714"/>
      <c r="AK36" s="714"/>
      <c r="AL36" s="683">
        <v>0.2</v>
      </c>
      <c r="AM36" s="684"/>
      <c r="AN36" s="684"/>
      <c r="AO36" s="715"/>
      <c r="AP36" s="235"/>
      <c r="AQ36" s="732" t="s">
        <v>328</v>
      </c>
      <c r="AR36" s="733"/>
      <c r="AS36" s="733"/>
      <c r="AT36" s="733"/>
      <c r="AU36" s="733"/>
      <c r="AV36" s="733"/>
      <c r="AW36" s="733"/>
      <c r="AX36" s="733"/>
      <c r="AY36" s="734"/>
      <c r="AZ36" s="735">
        <v>4653782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219559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8619407</v>
      </c>
      <c r="CS36" s="681"/>
      <c r="CT36" s="681"/>
      <c r="CU36" s="681"/>
      <c r="CV36" s="681"/>
      <c r="CW36" s="681"/>
      <c r="CX36" s="681"/>
      <c r="CY36" s="682"/>
      <c r="CZ36" s="683">
        <v>26.5</v>
      </c>
      <c r="DA36" s="701"/>
      <c r="DB36" s="701"/>
      <c r="DC36" s="702"/>
      <c r="DD36" s="686">
        <v>3834823</v>
      </c>
      <c r="DE36" s="681"/>
      <c r="DF36" s="681"/>
      <c r="DG36" s="681"/>
      <c r="DH36" s="681"/>
      <c r="DI36" s="681"/>
      <c r="DJ36" s="681"/>
      <c r="DK36" s="682"/>
      <c r="DL36" s="686">
        <v>1987533</v>
      </c>
      <c r="DM36" s="681"/>
      <c r="DN36" s="681"/>
      <c r="DO36" s="681"/>
      <c r="DP36" s="681"/>
      <c r="DQ36" s="681"/>
      <c r="DR36" s="681"/>
      <c r="DS36" s="681"/>
      <c r="DT36" s="681"/>
      <c r="DU36" s="681"/>
      <c r="DV36" s="682"/>
      <c r="DW36" s="683">
        <v>11.1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1274845</v>
      </c>
      <c r="S37" s="681"/>
      <c r="T37" s="681"/>
      <c r="U37" s="681"/>
      <c r="V37" s="681"/>
      <c r="W37" s="681"/>
      <c r="X37" s="681"/>
      <c r="Y37" s="682"/>
      <c r="Z37" s="713">
        <v>3.8</v>
      </c>
      <c r="AA37" s="713"/>
      <c r="AB37" s="713"/>
      <c r="AC37" s="713"/>
      <c r="AD37" s="714" t="s">
        <v>131</v>
      </c>
      <c r="AE37" s="714"/>
      <c r="AF37" s="714"/>
      <c r="AG37" s="714"/>
      <c r="AH37" s="714"/>
      <c r="AI37" s="714"/>
      <c r="AJ37" s="714"/>
      <c r="AK37" s="714"/>
      <c r="AL37" s="683" t="s">
        <v>131</v>
      </c>
      <c r="AM37" s="684"/>
      <c r="AN37" s="684"/>
      <c r="AO37" s="715"/>
      <c r="AQ37" s="723" t="s">
        <v>332</v>
      </c>
      <c r="AR37" s="724"/>
      <c r="AS37" s="724"/>
      <c r="AT37" s="724"/>
      <c r="AU37" s="724"/>
      <c r="AV37" s="724"/>
      <c r="AW37" s="724"/>
      <c r="AX37" s="724"/>
      <c r="AY37" s="725"/>
      <c r="AZ37" s="680">
        <v>1282042</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186622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2531</v>
      </c>
      <c r="CS37" s="699"/>
      <c r="CT37" s="699"/>
      <c r="CU37" s="699"/>
      <c r="CV37" s="699"/>
      <c r="CW37" s="699"/>
      <c r="CX37" s="699"/>
      <c r="CY37" s="700"/>
      <c r="CZ37" s="683">
        <v>0</v>
      </c>
      <c r="DA37" s="701"/>
      <c r="DB37" s="701"/>
      <c r="DC37" s="702"/>
      <c r="DD37" s="686">
        <v>2531</v>
      </c>
      <c r="DE37" s="699"/>
      <c r="DF37" s="699"/>
      <c r="DG37" s="699"/>
      <c r="DH37" s="699"/>
      <c r="DI37" s="699"/>
      <c r="DJ37" s="699"/>
      <c r="DK37" s="700"/>
      <c r="DL37" s="686">
        <v>2531</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695355</v>
      </c>
      <c r="S38" s="681"/>
      <c r="T38" s="681"/>
      <c r="U38" s="681"/>
      <c r="V38" s="681"/>
      <c r="W38" s="681"/>
      <c r="X38" s="681"/>
      <c r="Y38" s="682"/>
      <c r="Z38" s="713">
        <v>2</v>
      </c>
      <c r="AA38" s="713"/>
      <c r="AB38" s="713"/>
      <c r="AC38" s="713"/>
      <c r="AD38" s="714">
        <v>3245</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635460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5691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2173325</v>
      </c>
      <c r="CS38" s="681"/>
      <c r="CT38" s="681"/>
      <c r="CU38" s="681"/>
      <c r="CV38" s="681"/>
      <c r="CW38" s="681"/>
      <c r="CX38" s="681"/>
      <c r="CY38" s="682"/>
      <c r="CZ38" s="683">
        <v>6.7</v>
      </c>
      <c r="DA38" s="701"/>
      <c r="DB38" s="701"/>
      <c r="DC38" s="702"/>
      <c r="DD38" s="686">
        <v>1884393</v>
      </c>
      <c r="DE38" s="681"/>
      <c r="DF38" s="681"/>
      <c r="DG38" s="681"/>
      <c r="DH38" s="681"/>
      <c r="DI38" s="681"/>
      <c r="DJ38" s="681"/>
      <c r="DK38" s="682"/>
      <c r="DL38" s="686">
        <v>1586170</v>
      </c>
      <c r="DM38" s="681"/>
      <c r="DN38" s="681"/>
      <c r="DO38" s="681"/>
      <c r="DP38" s="681"/>
      <c r="DQ38" s="681"/>
      <c r="DR38" s="681"/>
      <c r="DS38" s="681"/>
      <c r="DT38" s="681"/>
      <c r="DU38" s="681"/>
      <c r="DV38" s="682"/>
      <c r="DW38" s="683">
        <v>8.8000000000000007</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2438100</v>
      </c>
      <c r="S39" s="681"/>
      <c r="T39" s="681"/>
      <c r="U39" s="681"/>
      <c r="V39" s="681"/>
      <c r="W39" s="681"/>
      <c r="X39" s="681"/>
      <c r="Y39" s="682"/>
      <c r="Z39" s="713">
        <v>7.2</v>
      </c>
      <c r="AA39" s="713"/>
      <c r="AB39" s="713"/>
      <c r="AC39" s="713"/>
      <c r="AD39" s="714" t="s">
        <v>131</v>
      </c>
      <c r="AE39" s="714"/>
      <c r="AF39" s="714"/>
      <c r="AG39" s="714"/>
      <c r="AH39" s="714"/>
      <c r="AI39" s="714"/>
      <c r="AJ39" s="714"/>
      <c r="AK39" s="714"/>
      <c r="AL39" s="683" t="s">
        <v>131</v>
      </c>
      <c r="AM39" s="684"/>
      <c r="AN39" s="684"/>
      <c r="AO39" s="715"/>
      <c r="AQ39" s="723" t="s">
        <v>340</v>
      </c>
      <c r="AR39" s="724"/>
      <c r="AS39" s="724"/>
      <c r="AT39" s="724"/>
      <c r="AU39" s="724"/>
      <c r="AV39" s="724"/>
      <c r="AW39" s="724"/>
      <c r="AX39" s="724"/>
      <c r="AY39" s="725"/>
      <c r="AZ39" s="680">
        <v>562955</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9395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296825</v>
      </c>
      <c r="CS39" s="699"/>
      <c r="CT39" s="699"/>
      <c r="CU39" s="699"/>
      <c r="CV39" s="699"/>
      <c r="CW39" s="699"/>
      <c r="CX39" s="699"/>
      <c r="CY39" s="700"/>
      <c r="CZ39" s="683">
        <v>0.9</v>
      </c>
      <c r="DA39" s="701"/>
      <c r="DB39" s="701"/>
      <c r="DC39" s="702"/>
      <c r="DD39" s="686">
        <v>55521</v>
      </c>
      <c r="DE39" s="699"/>
      <c r="DF39" s="699"/>
      <c r="DG39" s="699"/>
      <c r="DH39" s="699"/>
      <c r="DI39" s="699"/>
      <c r="DJ39" s="699"/>
      <c r="DK39" s="700"/>
      <c r="DL39" s="686" t="s">
        <v>131</v>
      </c>
      <c r="DM39" s="699"/>
      <c r="DN39" s="699"/>
      <c r="DO39" s="699"/>
      <c r="DP39" s="699"/>
      <c r="DQ39" s="699"/>
      <c r="DR39" s="699"/>
      <c r="DS39" s="699"/>
      <c r="DT39" s="699"/>
      <c r="DU39" s="699"/>
      <c r="DV39" s="700"/>
      <c r="DW39" s="683" t="s">
        <v>131</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131</v>
      </c>
      <c r="S40" s="681"/>
      <c r="T40" s="681"/>
      <c r="U40" s="681"/>
      <c r="V40" s="681"/>
      <c r="W40" s="681"/>
      <c r="X40" s="681"/>
      <c r="Y40" s="682"/>
      <c r="Z40" s="713" t="s">
        <v>131</v>
      </c>
      <c r="AA40" s="713"/>
      <c r="AB40" s="713"/>
      <c r="AC40" s="713"/>
      <c r="AD40" s="714" t="s">
        <v>131</v>
      </c>
      <c r="AE40" s="714"/>
      <c r="AF40" s="714"/>
      <c r="AG40" s="714"/>
      <c r="AH40" s="714"/>
      <c r="AI40" s="714"/>
      <c r="AJ40" s="714"/>
      <c r="AK40" s="714"/>
      <c r="AL40" s="683" t="s">
        <v>131</v>
      </c>
      <c r="AM40" s="684"/>
      <c r="AN40" s="684"/>
      <c r="AO40" s="715"/>
      <c r="AQ40" s="723" t="s">
        <v>344</v>
      </c>
      <c r="AR40" s="724"/>
      <c r="AS40" s="724"/>
      <c r="AT40" s="724"/>
      <c r="AU40" s="724"/>
      <c r="AV40" s="724"/>
      <c r="AW40" s="724"/>
      <c r="AX40" s="724"/>
      <c r="AY40" s="725"/>
      <c r="AZ40" s="680">
        <v>246777</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100</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634519</v>
      </c>
      <c r="CS40" s="681"/>
      <c r="CT40" s="681"/>
      <c r="CU40" s="681"/>
      <c r="CV40" s="681"/>
      <c r="CW40" s="681"/>
      <c r="CX40" s="681"/>
      <c r="CY40" s="682"/>
      <c r="CZ40" s="683">
        <v>1.9</v>
      </c>
      <c r="DA40" s="701"/>
      <c r="DB40" s="701"/>
      <c r="DC40" s="702"/>
      <c r="DD40" s="686">
        <v>540059</v>
      </c>
      <c r="DE40" s="681"/>
      <c r="DF40" s="681"/>
      <c r="DG40" s="681"/>
      <c r="DH40" s="681"/>
      <c r="DI40" s="681"/>
      <c r="DJ40" s="681"/>
      <c r="DK40" s="682"/>
      <c r="DL40" s="686" t="s">
        <v>131</v>
      </c>
      <c r="DM40" s="681"/>
      <c r="DN40" s="681"/>
      <c r="DO40" s="681"/>
      <c r="DP40" s="681"/>
      <c r="DQ40" s="681"/>
      <c r="DR40" s="681"/>
      <c r="DS40" s="681"/>
      <c r="DT40" s="681"/>
      <c r="DU40" s="681"/>
      <c r="DV40" s="682"/>
      <c r="DW40" s="683" t="s">
        <v>131</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131</v>
      </c>
      <c r="AA41" s="713"/>
      <c r="AB41" s="713"/>
      <c r="AC41" s="713"/>
      <c r="AD41" s="714" t="s">
        <v>131</v>
      </c>
      <c r="AE41" s="714"/>
      <c r="AF41" s="714"/>
      <c r="AG41" s="714"/>
      <c r="AH41" s="714"/>
      <c r="AI41" s="714"/>
      <c r="AJ41" s="714"/>
      <c r="AK41" s="714"/>
      <c r="AL41" s="683" t="s">
        <v>140</v>
      </c>
      <c r="AM41" s="684"/>
      <c r="AN41" s="684"/>
      <c r="AO41" s="715"/>
      <c r="AQ41" s="723" t="s">
        <v>349</v>
      </c>
      <c r="AR41" s="724"/>
      <c r="AS41" s="724"/>
      <c r="AT41" s="724"/>
      <c r="AU41" s="724"/>
      <c r="AV41" s="724"/>
      <c r="AW41" s="724"/>
      <c r="AX41" s="724"/>
      <c r="AY41" s="725"/>
      <c r="AZ41" s="680">
        <v>400784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570600</v>
      </c>
      <c r="S42" s="681"/>
      <c r="T42" s="681"/>
      <c r="U42" s="681"/>
      <c r="V42" s="681"/>
      <c r="W42" s="681"/>
      <c r="X42" s="681"/>
      <c r="Y42" s="682"/>
      <c r="Z42" s="713">
        <v>1.7</v>
      </c>
      <c r="AA42" s="713"/>
      <c r="AB42" s="713"/>
      <c r="AC42" s="713"/>
      <c r="AD42" s="714" t="s">
        <v>140</v>
      </c>
      <c r="AE42" s="714"/>
      <c r="AF42" s="714"/>
      <c r="AG42" s="714"/>
      <c r="AH42" s="714"/>
      <c r="AI42" s="714"/>
      <c r="AJ42" s="714"/>
      <c r="AK42" s="714"/>
      <c r="AL42" s="683" t="s">
        <v>131</v>
      </c>
      <c r="AM42" s="684"/>
      <c r="AN42" s="684"/>
      <c r="AO42" s="715"/>
      <c r="AQ42" s="716" t="s">
        <v>353</v>
      </c>
      <c r="AR42" s="717"/>
      <c r="AS42" s="717"/>
      <c r="AT42" s="717"/>
      <c r="AU42" s="717"/>
      <c r="AV42" s="717"/>
      <c r="AW42" s="717"/>
      <c r="AX42" s="717"/>
      <c r="AY42" s="718"/>
      <c r="AZ42" s="664">
        <v>1525764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4889638</v>
      </c>
      <c r="CS42" s="681"/>
      <c r="CT42" s="681"/>
      <c r="CU42" s="681"/>
      <c r="CV42" s="681"/>
      <c r="CW42" s="681"/>
      <c r="CX42" s="681"/>
      <c r="CY42" s="682"/>
      <c r="CZ42" s="683">
        <v>15</v>
      </c>
      <c r="DA42" s="684"/>
      <c r="DB42" s="684"/>
      <c r="DC42" s="685"/>
      <c r="DD42" s="686">
        <v>1453016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33949452</v>
      </c>
      <c r="S43" s="703"/>
      <c r="T43" s="703"/>
      <c r="U43" s="703"/>
      <c r="V43" s="703"/>
      <c r="W43" s="703"/>
      <c r="X43" s="703"/>
      <c r="Y43" s="704"/>
      <c r="Z43" s="705">
        <v>100</v>
      </c>
      <c r="AA43" s="705"/>
      <c r="AB43" s="705"/>
      <c r="AC43" s="705"/>
      <c r="AD43" s="706">
        <v>17371141</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106480</v>
      </c>
      <c r="CS43" s="699"/>
      <c r="CT43" s="699"/>
      <c r="CU43" s="699"/>
      <c r="CV43" s="699"/>
      <c r="CW43" s="699"/>
      <c r="CX43" s="699"/>
      <c r="CY43" s="700"/>
      <c r="CZ43" s="683">
        <v>0.3</v>
      </c>
      <c r="DA43" s="701"/>
      <c r="DB43" s="701"/>
      <c r="DC43" s="702"/>
      <c r="DD43" s="686">
        <v>102979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4651280</v>
      </c>
      <c r="CS44" s="681"/>
      <c r="CT44" s="681"/>
      <c r="CU44" s="681"/>
      <c r="CV44" s="681"/>
      <c r="CW44" s="681"/>
      <c r="CX44" s="681"/>
      <c r="CY44" s="682"/>
      <c r="CZ44" s="683">
        <v>14.3</v>
      </c>
      <c r="DA44" s="684"/>
      <c r="DB44" s="684"/>
      <c r="DC44" s="685"/>
      <c r="DD44" s="686">
        <v>1409882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1193023</v>
      </c>
      <c r="CS45" s="699"/>
      <c r="CT45" s="699"/>
      <c r="CU45" s="699"/>
      <c r="CV45" s="699"/>
      <c r="CW45" s="699"/>
      <c r="CX45" s="699"/>
      <c r="CY45" s="700"/>
      <c r="CZ45" s="683">
        <v>3.7</v>
      </c>
      <c r="DA45" s="701"/>
      <c r="DB45" s="701"/>
      <c r="DC45" s="702"/>
      <c r="DD45" s="686">
        <v>133168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3206270</v>
      </c>
      <c r="CS46" s="681"/>
      <c r="CT46" s="681"/>
      <c r="CU46" s="681"/>
      <c r="CV46" s="681"/>
      <c r="CW46" s="681"/>
      <c r="CX46" s="681"/>
      <c r="CY46" s="682"/>
      <c r="CZ46" s="683">
        <v>9.9</v>
      </c>
      <c r="DA46" s="684"/>
      <c r="DB46" s="684"/>
      <c r="DC46" s="685"/>
      <c r="DD46" s="686">
        <v>1199324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238358</v>
      </c>
      <c r="CS47" s="699"/>
      <c r="CT47" s="699"/>
      <c r="CU47" s="699"/>
      <c r="CV47" s="699"/>
      <c r="CW47" s="699"/>
      <c r="CX47" s="699"/>
      <c r="CY47" s="700"/>
      <c r="CZ47" s="683">
        <v>0.7</v>
      </c>
      <c r="DA47" s="701"/>
      <c r="DB47" s="701"/>
      <c r="DC47" s="702"/>
      <c r="DD47" s="686">
        <v>43134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366</v>
      </c>
      <c r="CS48" s="681"/>
      <c r="CT48" s="681"/>
      <c r="CU48" s="681"/>
      <c r="CV48" s="681"/>
      <c r="CW48" s="681"/>
      <c r="CX48" s="681"/>
      <c r="CY48" s="682"/>
      <c r="CZ48" s="683" t="s">
        <v>366</v>
      </c>
      <c r="DA48" s="684"/>
      <c r="DB48" s="684"/>
      <c r="DC48" s="685"/>
      <c r="DD48" s="686" t="s">
        <v>366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32548776</v>
      </c>
      <c r="CS49" s="665"/>
      <c r="CT49" s="665"/>
      <c r="CU49" s="665"/>
      <c r="CV49" s="665"/>
      <c r="CW49" s="665"/>
      <c r="CX49" s="665"/>
      <c r="CY49" s="666"/>
      <c r="CZ49" s="667">
        <v>100</v>
      </c>
      <c r="DA49" s="668"/>
      <c r="DB49" s="668"/>
      <c r="DC49" s="669"/>
      <c r="DD49" s="670">
        <v>20297963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sddfWmsIQcMarvxFmL6UCgjT6QDYD8GDUSi+KZrEoFD5hUurxdfggxmZ4XSzPcvrUaiW2TUHDH174tQmRIzMQ==" saltValue="UxO7keG7QwkRlSbTRAnj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369</v>
      </c>
      <c r="DK2" s="1208"/>
      <c r="DL2" s="1208"/>
      <c r="DM2" s="1208"/>
      <c r="DN2" s="1208"/>
      <c r="DO2" s="1209"/>
      <c r="DP2" s="251"/>
      <c r="DQ2" s="1207" t="s">
        <v>370</v>
      </c>
      <c r="DR2" s="1208"/>
      <c r="DS2" s="1208"/>
      <c r="DT2" s="1208"/>
      <c r="DU2" s="1208"/>
      <c r="DV2" s="1208"/>
      <c r="DW2" s="1208"/>
      <c r="DX2" s="1208"/>
      <c r="DY2" s="1208"/>
      <c r="DZ2" s="120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371</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10"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5" t="s">
        <v>387</v>
      </c>
      <c r="DH5" s="1196"/>
      <c r="DI5" s="1196"/>
      <c r="DJ5" s="1196"/>
      <c r="DK5" s="1197"/>
      <c r="DL5" s="1195" t="s">
        <v>388</v>
      </c>
      <c r="DM5" s="1196"/>
      <c r="DN5" s="1196"/>
      <c r="DO5" s="1196"/>
      <c r="DP5" s="1197"/>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1"/>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8"/>
      <c r="DH6" s="1199"/>
      <c r="DI6" s="1199"/>
      <c r="DJ6" s="1199"/>
      <c r="DK6" s="1200"/>
      <c r="DL6" s="1198"/>
      <c r="DM6" s="1199"/>
      <c r="DN6" s="1199"/>
      <c r="DO6" s="1199"/>
      <c r="DP6" s="1200"/>
      <c r="DQ6" s="1099"/>
      <c r="DR6" s="1100"/>
      <c r="DS6" s="1100"/>
      <c r="DT6" s="1100"/>
      <c r="DU6" s="1101"/>
      <c r="DV6" s="1099"/>
      <c r="DW6" s="1100"/>
      <c r="DX6" s="1100"/>
      <c r="DY6" s="1100"/>
      <c r="DZ6" s="1113"/>
      <c r="EA6" s="256"/>
    </row>
    <row r="7" spans="1:131" s="257" customFormat="1" ht="26.25" customHeight="1" thickTop="1" x14ac:dyDescent="0.15">
      <c r="A7" s="260">
        <v>1</v>
      </c>
      <c r="B7" s="1147" t="s">
        <v>390</v>
      </c>
      <c r="C7" s="1148"/>
      <c r="D7" s="1148"/>
      <c r="E7" s="1148"/>
      <c r="F7" s="1148"/>
      <c r="G7" s="1148"/>
      <c r="H7" s="1148"/>
      <c r="I7" s="1148"/>
      <c r="J7" s="1148"/>
      <c r="K7" s="1148"/>
      <c r="L7" s="1148"/>
      <c r="M7" s="1148"/>
      <c r="N7" s="1148"/>
      <c r="O7" s="1148"/>
      <c r="P7" s="1149"/>
      <c r="Q7" s="1201">
        <v>33909</v>
      </c>
      <c r="R7" s="1202"/>
      <c r="S7" s="1202"/>
      <c r="T7" s="1202"/>
      <c r="U7" s="1202"/>
      <c r="V7" s="1202">
        <v>32534</v>
      </c>
      <c r="W7" s="1202"/>
      <c r="X7" s="1202"/>
      <c r="Y7" s="1202"/>
      <c r="Z7" s="1202"/>
      <c r="AA7" s="1202">
        <v>1375</v>
      </c>
      <c r="AB7" s="1202"/>
      <c r="AC7" s="1202"/>
      <c r="AD7" s="1202"/>
      <c r="AE7" s="1203"/>
      <c r="AF7" s="1204">
        <v>1211</v>
      </c>
      <c r="AG7" s="1205"/>
      <c r="AH7" s="1205"/>
      <c r="AI7" s="1205"/>
      <c r="AJ7" s="1206"/>
      <c r="AK7" s="1188">
        <v>1011</v>
      </c>
      <c r="AL7" s="1189"/>
      <c r="AM7" s="1189"/>
      <c r="AN7" s="1189"/>
      <c r="AO7" s="1189"/>
      <c r="AP7" s="1189">
        <v>31312</v>
      </c>
      <c r="AQ7" s="1189"/>
      <c r="AR7" s="1189"/>
      <c r="AS7" s="1189"/>
      <c r="AT7" s="1189"/>
      <c r="AU7" s="1190" t="s">
        <v>603</v>
      </c>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t="s">
        <v>608</v>
      </c>
      <c r="BT7" s="1193"/>
      <c r="BU7" s="1193"/>
      <c r="BV7" s="1193"/>
      <c r="BW7" s="1193"/>
      <c r="BX7" s="1193"/>
      <c r="BY7" s="1193"/>
      <c r="BZ7" s="1193"/>
      <c r="CA7" s="1193"/>
      <c r="CB7" s="1193"/>
      <c r="CC7" s="1193"/>
      <c r="CD7" s="1193"/>
      <c r="CE7" s="1193"/>
      <c r="CF7" s="1193"/>
      <c r="CG7" s="1194"/>
      <c r="CH7" s="1185">
        <v>-37</v>
      </c>
      <c r="CI7" s="1186"/>
      <c r="CJ7" s="1186"/>
      <c r="CK7" s="1186"/>
      <c r="CL7" s="1187"/>
      <c r="CM7" s="1185">
        <v>173</v>
      </c>
      <c r="CN7" s="1186"/>
      <c r="CO7" s="1186"/>
      <c r="CP7" s="1186"/>
      <c r="CQ7" s="1187"/>
      <c r="CR7" s="1185">
        <v>20</v>
      </c>
      <c r="CS7" s="1186"/>
      <c r="CT7" s="1186"/>
      <c r="CU7" s="1186"/>
      <c r="CV7" s="1187"/>
      <c r="CW7" s="1185">
        <v>4</v>
      </c>
      <c r="CX7" s="1186"/>
      <c r="CY7" s="1186"/>
      <c r="CZ7" s="1186"/>
      <c r="DA7" s="1187"/>
      <c r="DB7" s="1185" t="s">
        <v>537</v>
      </c>
      <c r="DC7" s="1186"/>
      <c r="DD7" s="1186"/>
      <c r="DE7" s="1186"/>
      <c r="DF7" s="1187"/>
      <c r="DG7" s="1185" t="s">
        <v>537</v>
      </c>
      <c r="DH7" s="1186"/>
      <c r="DI7" s="1186"/>
      <c r="DJ7" s="1186"/>
      <c r="DK7" s="1187"/>
      <c r="DL7" s="1185" t="s">
        <v>537</v>
      </c>
      <c r="DM7" s="1186"/>
      <c r="DN7" s="1186"/>
      <c r="DO7" s="1186"/>
      <c r="DP7" s="1187"/>
      <c r="DQ7" s="1185" t="s">
        <v>537</v>
      </c>
      <c r="DR7" s="1186"/>
      <c r="DS7" s="1186"/>
      <c r="DT7" s="1186"/>
      <c r="DU7" s="1187"/>
      <c r="DV7" s="1212"/>
      <c r="DW7" s="1213"/>
      <c r="DX7" s="1213"/>
      <c r="DY7" s="1213"/>
      <c r="DZ7" s="1214"/>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40</v>
      </c>
      <c r="R8" s="1139"/>
      <c r="S8" s="1139"/>
      <c r="T8" s="1139"/>
      <c r="U8" s="1139"/>
      <c r="V8" s="1139">
        <v>14</v>
      </c>
      <c r="W8" s="1139"/>
      <c r="X8" s="1139"/>
      <c r="Y8" s="1139"/>
      <c r="Z8" s="1139"/>
      <c r="AA8" s="1139">
        <v>26</v>
      </c>
      <c r="AB8" s="1139"/>
      <c r="AC8" s="1139"/>
      <c r="AD8" s="1139"/>
      <c r="AE8" s="1140"/>
      <c r="AF8" s="1114">
        <v>26</v>
      </c>
      <c r="AG8" s="1115"/>
      <c r="AH8" s="1115"/>
      <c r="AI8" s="1115"/>
      <c r="AJ8" s="1116"/>
      <c r="AK8" s="1183" t="s">
        <v>537</v>
      </c>
      <c r="AL8" s="1184"/>
      <c r="AM8" s="1184"/>
      <c r="AN8" s="1184"/>
      <c r="AO8" s="1184"/>
      <c r="AP8" s="1184" t="s">
        <v>537</v>
      </c>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09" t="s">
        <v>609</v>
      </c>
      <c r="BT8" s="1110"/>
      <c r="BU8" s="1110"/>
      <c r="BV8" s="1110"/>
      <c r="BW8" s="1110"/>
      <c r="BX8" s="1110"/>
      <c r="BY8" s="1110"/>
      <c r="BZ8" s="1110"/>
      <c r="CA8" s="1110"/>
      <c r="CB8" s="1110"/>
      <c r="CC8" s="1110"/>
      <c r="CD8" s="1110"/>
      <c r="CE8" s="1110"/>
      <c r="CF8" s="1110"/>
      <c r="CG8" s="1111"/>
      <c r="CH8" s="1084">
        <v>-33</v>
      </c>
      <c r="CI8" s="1085"/>
      <c r="CJ8" s="1085"/>
      <c r="CK8" s="1085"/>
      <c r="CL8" s="1086"/>
      <c r="CM8" s="1084">
        <v>181</v>
      </c>
      <c r="CN8" s="1085"/>
      <c r="CO8" s="1085"/>
      <c r="CP8" s="1085"/>
      <c r="CQ8" s="1086"/>
      <c r="CR8" s="1084">
        <v>293</v>
      </c>
      <c r="CS8" s="1085"/>
      <c r="CT8" s="1085"/>
      <c r="CU8" s="1085"/>
      <c r="CV8" s="1086"/>
      <c r="CW8" s="1084" t="s">
        <v>537</v>
      </c>
      <c r="CX8" s="1085"/>
      <c r="CY8" s="1085"/>
      <c r="CZ8" s="1085"/>
      <c r="DA8" s="1086"/>
      <c r="DB8" s="1084" t="s">
        <v>537</v>
      </c>
      <c r="DC8" s="1085"/>
      <c r="DD8" s="1085"/>
      <c r="DE8" s="1085"/>
      <c r="DF8" s="1086"/>
      <c r="DG8" s="1084" t="s">
        <v>537</v>
      </c>
      <c r="DH8" s="1085"/>
      <c r="DI8" s="1085"/>
      <c r="DJ8" s="1085"/>
      <c r="DK8" s="1086"/>
      <c r="DL8" s="1084" t="s">
        <v>537</v>
      </c>
      <c r="DM8" s="1085"/>
      <c r="DN8" s="1085"/>
      <c r="DO8" s="1085"/>
      <c r="DP8" s="1086"/>
      <c r="DQ8" s="1084" t="s">
        <v>537</v>
      </c>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1</v>
      </c>
      <c r="R9" s="1139"/>
      <c r="S9" s="1139"/>
      <c r="T9" s="1139"/>
      <c r="U9" s="1139"/>
      <c r="V9" s="1139">
        <v>1</v>
      </c>
      <c r="W9" s="1139"/>
      <c r="X9" s="1139"/>
      <c r="Y9" s="1139"/>
      <c r="Z9" s="1139"/>
      <c r="AA9" s="1139" t="s">
        <v>537</v>
      </c>
      <c r="AB9" s="1139"/>
      <c r="AC9" s="1139"/>
      <c r="AD9" s="1139"/>
      <c r="AE9" s="1140"/>
      <c r="AF9" s="1114" t="s">
        <v>131</v>
      </c>
      <c r="AG9" s="1115"/>
      <c r="AH9" s="1115"/>
      <c r="AI9" s="1115"/>
      <c r="AJ9" s="1116"/>
      <c r="AK9" s="1183" t="s">
        <v>537</v>
      </c>
      <c r="AL9" s="1184"/>
      <c r="AM9" s="1184"/>
      <c r="AN9" s="1184"/>
      <c r="AO9" s="1184"/>
      <c r="AP9" s="1184" t="s">
        <v>537</v>
      </c>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09" t="s">
        <v>610</v>
      </c>
      <c r="BT9" s="1110"/>
      <c r="BU9" s="1110"/>
      <c r="BV9" s="1110"/>
      <c r="BW9" s="1110"/>
      <c r="BX9" s="1110"/>
      <c r="BY9" s="1110"/>
      <c r="BZ9" s="1110"/>
      <c r="CA9" s="1110"/>
      <c r="CB9" s="1110"/>
      <c r="CC9" s="1110"/>
      <c r="CD9" s="1110"/>
      <c r="CE9" s="1110"/>
      <c r="CF9" s="1110"/>
      <c r="CG9" s="1111"/>
      <c r="CH9" s="1084">
        <v>7</v>
      </c>
      <c r="CI9" s="1085"/>
      <c r="CJ9" s="1085"/>
      <c r="CK9" s="1085"/>
      <c r="CL9" s="1086"/>
      <c r="CM9" s="1084">
        <v>-14</v>
      </c>
      <c r="CN9" s="1085"/>
      <c r="CO9" s="1085"/>
      <c r="CP9" s="1085"/>
      <c r="CQ9" s="1086"/>
      <c r="CR9" s="1084">
        <v>9</v>
      </c>
      <c r="CS9" s="1085"/>
      <c r="CT9" s="1085"/>
      <c r="CU9" s="1085"/>
      <c r="CV9" s="1086"/>
      <c r="CW9" s="1084" t="s">
        <v>537</v>
      </c>
      <c r="CX9" s="1085"/>
      <c r="CY9" s="1085"/>
      <c r="CZ9" s="1085"/>
      <c r="DA9" s="1086"/>
      <c r="DB9" s="1084" t="s">
        <v>537</v>
      </c>
      <c r="DC9" s="1085"/>
      <c r="DD9" s="1085"/>
      <c r="DE9" s="1085"/>
      <c r="DF9" s="1086"/>
      <c r="DG9" s="1084" t="s">
        <v>537</v>
      </c>
      <c r="DH9" s="1085"/>
      <c r="DI9" s="1085"/>
      <c r="DJ9" s="1085"/>
      <c r="DK9" s="1086"/>
      <c r="DL9" s="1084" t="s">
        <v>537</v>
      </c>
      <c r="DM9" s="1085"/>
      <c r="DN9" s="1085"/>
      <c r="DO9" s="1085"/>
      <c r="DP9" s="1086"/>
      <c r="DQ9" s="1084" t="s">
        <v>537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09" t="s">
        <v>611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17</v>
      </c>
      <c r="CN10" s="1085"/>
      <c r="CO10" s="1085"/>
      <c r="CP10" s="1085"/>
      <c r="CQ10" s="1086"/>
      <c r="CR10" s="1084">
        <v>10</v>
      </c>
      <c r="CS10" s="1085"/>
      <c r="CT10" s="1085"/>
      <c r="CU10" s="1085"/>
      <c r="CV10" s="1086"/>
      <c r="CW10" s="1084" t="s">
        <v>537</v>
      </c>
      <c r="CX10" s="1085"/>
      <c r="CY10" s="1085"/>
      <c r="CZ10" s="1085"/>
      <c r="DA10" s="1086"/>
      <c r="DB10" s="1084" t="s">
        <v>537</v>
      </c>
      <c r="DC10" s="1085"/>
      <c r="DD10" s="1085"/>
      <c r="DE10" s="1085"/>
      <c r="DF10" s="1086"/>
      <c r="DG10" s="1084" t="s">
        <v>537</v>
      </c>
      <c r="DH10" s="1085"/>
      <c r="DI10" s="1085"/>
      <c r="DJ10" s="1085"/>
      <c r="DK10" s="1086"/>
      <c r="DL10" s="1084" t="s">
        <v>537</v>
      </c>
      <c r="DM10" s="1085"/>
      <c r="DN10" s="1085"/>
      <c r="DO10" s="1085"/>
      <c r="DP10" s="1086"/>
      <c r="DQ10" s="1084" t="s">
        <v>537</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09" t="s">
        <v>612</v>
      </c>
      <c r="BT11" s="1110"/>
      <c r="BU11" s="1110"/>
      <c r="BV11" s="1110"/>
      <c r="BW11" s="1110"/>
      <c r="BX11" s="1110"/>
      <c r="BY11" s="1110"/>
      <c r="BZ11" s="1110"/>
      <c r="CA11" s="1110"/>
      <c r="CB11" s="1110"/>
      <c r="CC11" s="1110"/>
      <c r="CD11" s="1110"/>
      <c r="CE11" s="1110"/>
      <c r="CF11" s="1110"/>
      <c r="CG11" s="1111"/>
      <c r="CH11" s="1084">
        <v>16</v>
      </c>
      <c r="CI11" s="1085"/>
      <c r="CJ11" s="1085"/>
      <c r="CK11" s="1085"/>
      <c r="CL11" s="1086"/>
      <c r="CM11" s="1084">
        <v>760</v>
      </c>
      <c r="CN11" s="1085"/>
      <c r="CO11" s="1085"/>
      <c r="CP11" s="1085"/>
      <c r="CQ11" s="1086"/>
      <c r="CR11" s="1084">
        <v>30</v>
      </c>
      <c r="CS11" s="1085"/>
      <c r="CT11" s="1085"/>
      <c r="CU11" s="1085"/>
      <c r="CV11" s="1086"/>
      <c r="CW11" s="1084" t="s">
        <v>537</v>
      </c>
      <c r="CX11" s="1085"/>
      <c r="CY11" s="1085"/>
      <c r="CZ11" s="1085"/>
      <c r="DA11" s="1086"/>
      <c r="DB11" s="1084" t="s">
        <v>537</v>
      </c>
      <c r="DC11" s="1085"/>
      <c r="DD11" s="1085"/>
      <c r="DE11" s="1085"/>
      <c r="DF11" s="1086"/>
      <c r="DG11" s="1084" t="s">
        <v>537</v>
      </c>
      <c r="DH11" s="1085"/>
      <c r="DI11" s="1085"/>
      <c r="DJ11" s="1085"/>
      <c r="DK11" s="1086"/>
      <c r="DL11" s="1084" t="s">
        <v>537</v>
      </c>
      <c r="DM11" s="1085"/>
      <c r="DN11" s="1085"/>
      <c r="DO11" s="1085"/>
      <c r="DP11" s="1086"/>
      <c r="DQ11" s="1084" t="s">
        <v>537</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09" t="s">
        <v>613</v>
      </c>
      <c r="BT12" s="1110"/>
      <c r="BU12" s="1110"/>
      <c r="BV12" s="1110"/>
      <c r="BW12" s="1110"/>
      <c r="BX12" s="1110"/>
      <c r="BY12" s="1110"/>
      <c r="BZ12" s="1110"/>
      <c r="CA12" s="1110"/>
      <c r="CB12" s="1110"/>
      <c r="CC12" s="1110"/>
      <c r="CD12" s="1110"/>
      <c r="CE12" s="1110"/>
      <c r="CF12" s="1110"/>
      <c r="CG12" s="1111"/>
      <c r="CH12" s="1084">
        <v>4</v>
      </c>
      <c r="CI12" s="1085"/>
      <c r="CJ12" s="1085"/>
      <c r="CK12" s="1085"/>
      <c r="CL12" s="1086"/>
      <c r="CM12" s="1084">
        <v>108</v>
      </c>
      <c r="CN12" s="1085"/>
      <c r="CO12" s="1085"/>
      <c r="CP12" s="1085"/>
      <c r="CQ12" s="1086"/>
      <c r="CR12" s="1084">
        <v>38</v>
      </c>
      <c r="CS12" s="1085"/>
      <c r="CT12" s="1085"/>
      <c r="CU12" s="1085"/>
      <c r="CV12" s="1086"/>
      <c r="CW12" s="1084">
        <v>30</v>
      </c>
      <c r="CX12" s="1085"/>
      <c r="CY12" s="1085"/>
      <c r="CZ12" s="1085"/>
      <c r="DA12" s="1086"/>
      <c r="DB12" s="1084" t="s">
        <v>537</v>
      </c>
      <c r="DC12" s="1085"/>
      <c r="DD12" s="1085"/>
      <c r="DE12" s="1085"/>
      <c r="DF12" s="1086"/>
      <c r="DG12" s="1084" t="s">
        <v>537</v>
      </c>
      <c r="DH12" s="1085"/>
      <c r="DI12" s="1085"/>
      <c r="DJ12" s="1085"/>
      <c r="DK12" s="1086"/>
      <c r="DL12" s="1084" t="s">
        <v>537</v>
      </c>
      <c r="DM12" s="1085"/>
      <c r="DN12" s="1085"/>
      <c r="DO12" s="1085"/>
      <c r="DP12" s="1086"/>
      <c r="DQ12" s="1084" t="s">
        <v>537</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09" t="s">
        <v>614</v>
      </c>
      <c r="BT13" s="1110"/>
      <c r="BU13" s="1110"/>
      <c r="BV13" s="1110"/>
      <c r="BW13" s="1110"/>
      <c r="BX13" s="1110"/>
      <c r="BY13" s="1110"/>
      <c r="BZ13" s="1110"/>
      <c r="CA13" s="1110"/>
      <c r="CB13" s="1110"/>
      <c r="CC13" s="1110"/>
      <c r="CD13" s="1110"/>
      <c r="CE13" s="1110"/>
      <c r="CF13" s="1110"/>
      <c r="CG13" s="1111"/>
      <c r="CH13" s="1084">
        <v>3</v>
      </c>
      <c r="CI13" s="1085"/>
      <c r="CJ13" s="1085"/>
      <c r="CK13" s="1085"/>
      <c r="CL13" s="1086"/>
      <c r="CM13" s="1084">
        <v>76</v>
      </c>
      <c r="CN13" s="1085"/>
      <c r="CO13" s="1085"/>
      <c r="CP13" s="1085"/>
      <c r="CQ13" s="1086"/>
      <c r="CR13" s="1084">
        <v>8</v>
      </c>
      <c r="CS13" s="1085"/>
      <c r="CT13" s="1085"/>
      <c r="CU13" s="1085"/>
      <c r="CV13" s="1086"/>
      <c r="CW13" s="1084" t="s">
        <v>537</v>
      </c>
      <c r="CX13" s="1085"/>
      <c r="CY13" s="1085"/>
      <c r="CZ13" s="1085"/>
      <c r="DA13" s="1086"/>
      <c r="DB13" s="1084" t="s">
        <v>537</v>
      </c>
      <c r="DC13" s="1085"/>
      <c r="DD13" s="1085"/>
      <c r="DE13" s="1085"/>
      <c r="DF13" s="1086"/>
      <c r="DG13" s="1084" t="s">
        <v>537</v>
      </c>
      <c r="DH13" s="1085"/>
      <c r="DI13" s="1085"/>
      <c r="DJ13" s="1085"/>
      <c r="DK13" s="1086"/>
      <c r="DL13" s="1084" t="s">
        <v>537</v>
      </c>
      <c r="DM13" s="1085"/>
      <c r="DN13" s="1085"/>
      <c r="DO13" s="1085"/>
      <c r="DP13" s="1086"/>
      <c r="DQ13" s="1084" t="s">
        <v>537</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09" t="s">
        <v>615</v>
      </c>
      <c r="BT14" s="1110"/>
      <c r="BU14" s="1110"/>
      <c r="BV14" s="1110"/>
      <c r="BW14" s="1110"/>
      <c r="BX14" s="1110"/>
      <c r="BY14" s="1110"/>
      <c r="BZ14" s="1110"/>
      <c r="CA14" s="1110"/>
      <c r="CB14" s="1110"/>
      <c r="CC14" s="1110"/>
      <c r="CD14" s="1110"/>
      <c r="CE14" s="1110"/>
      <c r="CF14" s="1110"/>
      <c r="CG14" s="1111"/>
      <c r="CH14" s="1084">
        <v>-13</v>
      </c>
      <c r="CI14" s="1085"/>
      <c r="CJ14" s="1085"/>
      <c r="CK14" s="1085"/>
      <c r="CL14" s="1086"/>
      <c r="CM14" s="1084">
        <v>-28</v>
      </c>
      <c r="CN14" s="1085"/>
      <c r="CO14" s="1085"/>
      <c r="CP14" s="1085"/>
      <c r="CQ14" s="1086"/>
      <c r="CR14" s="1084">
        <v>24</v>
      </c>
      <c r="CS14" s="1085"/>
      <c r="CT14" s="1085"/>
      <c r="CU14" s="1085"/>
      <c r="CV14" s="1086"/>
      <c r="CW14" s="1084" t="s">
        <v>537</v>
      </c>
      <c r="CX14" s="1085"/>
      <c r="CY14" s="1085"/>
      <c r="CZ14" s="1085"/>
      <c r="DA14" s="1086"/>
      <c r="DB14" s="1084" t="s">
        <v>537</v>
      </c>
      <c r="DC14" s="1085"/>
      <c r="DD14" s="1085"/>
      <c r="DE14" s="1085"/>
      <c r="DF14" s="1086"/>
      <c r="DG14" s="1084" t="s">
        <v>537</v>
      </c>
      <c r="DH14" s="1085"/>
      <c r="DI14" s="1085"/>
      <c r="DJ14" s="1085"/>
      <c r="DK14" s="1086"/>
      <c r="DL14" s="1084" t="s">
        <v>537</v>
      </c>
      <c r="DM14" s="1085"/>
      <c r="DN14" s="1085"/>
      <c r="DO14" s="1085"/>
      <c r="DP14" s="1086"/>
      <c r="DQ14" s="1084" t="s">
        <v>537</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09" t="s">
        <v>616</v>
      </c>
      <c r="BT15" s="1110"/>
      <c r="BU15" s="1110"/>
      <c r="BV15" s="1110"/>
      <c r="BW15" s="1110"/>
      <c r="BX15" s="1110"/>
      <c r="BY15" s="1110"/>
      <c r="BZ15" s="1110"/>
      <c r="CA15" s="1110"/>
      <c r="CB15" s="1110"/>
      <c r="CC15" s="1110"/>
      <c r="CD15" s="1110"/>
      <c r="CE15" s="1110"/>
      <c r="CF15" s="1110"/>
      <c r="CG15" s="1111"/>
      <c r="CH15" s="1084">
        <v>16</v>
      </c>
      <c r="CI15" s="1085"/>
      <c r="CJ15" s="1085"/>
      <c r="CK15" s="1085"/>
      <c r="CL15" s="1086"/>
      <c r="CM15" s="1084">
        <v>85</v>
      </c>
      <c r="CN15" s="1085"/>
      <c r="CO15" s="1085"/>
      <c r="CP15" s="1085"/>
      <c r="CQ15" s="1086"/>
      <c r="CR15" s="1084">
        <v>5</v>
      </c>
      <c r="CS15" s="1085"/>
      <c r="CT15" s="1085"/>
      <c r="CU15" s="1085"/>
      <c r="CV15" s="1086"/>
      <c r="CW15" s="1084" t="s">
        <v>537</v>
      </c>
      <c r="CX15" s="1085"/>
      <c r="CY15" s="1085"/>
      <c r="CZ15" s="1085"/>
      <c r="DA15" s="1086"/>
      <c r="DB15" s="1084" t="s">
        <v>537</v>
      </c>
      <c r="DC15" s="1085"/>
      <c r="DD15" s="1085"/>
      <c r="DE15" s="1085"/>
      <c r="DF15" s="1086"/>
      <c r="DG15" s="1084" t="s">
        <v>537</v>
      </c>
      <c r="DH15" s="1085"/>
      <c r="DI15" s="1085"/>
      <c r="DJ15" s="1085"/>
      <c r="DK15" s="1086"/>
      <c r="DL15" s="1084" t="s">
        <v>537</v>
      </c>
      <c r="DM15" s="1085"/>
      <c r="DN15" s="1085"/>
      <c r="DO15" s="1085"/>
      <c r="DP15" s="1086"/>
      <c r="DQ15" s="1084" t="s">
        <v>537</v>
      </c>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09" t="s">
        <v>617</v>
      </c>
      <c r="BT16" s="1110"/>
      <c r="BU16" s="1110"/>
      <c r="BV16" s="1110"/>
      <c r="BW16" s="1110"/>
      <c r="BX16" s="1110"/>
      <c r="BY16" s="1110"/>
      <c r="BZ16" s="1110"/>
      <c r="CA16" s="1110"/>
      <c r="CB16" s="1110"/>
      <c r="CC16" s="1110"/>
      <c r="CD16" s="1110"/>
      <c r="CE16" s="1110"/>
      <c r="CF16" s="1110"/>
      <c r="CG16" s="1111"/>
      <c r="CH16" s="1084">
        <v>-473</v>
      </c>
      <c r="CI16" s="1085"/>
      <c r="CJ16" s="1085"/>
      <c r="CK16" s="1085"/>
      <c r="CL16" s="1086"/>
      <c r="CM16" s="1084">
        <v>296</v>
      </c>
      <c r="CN16" s="1085"/>
      <c r="CO16" s="1085"/>
      <c r="CP16" s="1085"/>
      <c r="CQ16" s="1086"/>
      <c r="CR16" s="1084">
        <v>57</v>
      </c>
      <c r="CS16" s="1085"/>
      <c r="CT16" s="1085"/>
      <c r="CU16" s="1085"/>
      <c r="CV16" s="1086"/>
      <c r="CW16" s="1084">
        <v>238</v>
      </c>
      <c r="CX16" s="1085"/>
      <c r="CY16" s="1085"/>
      <c r="CZ16" s="1085"/>
      <c r="DA16" s="1086"/>
      <c r="DB16" s="1084" t="s">
        <v>537</v>
      </c>
      <c r="DC16" s="1085"/>
      <c r="DD16" s="1085"/>
      <c r="DE16" s="1085"/>
      <c r="DF16" s="1086"/>
      <c r="DG16" s="1084" t="s">
        <v>537</v>
      </c>
      <c r="DH16" s="1085"/>
      <c r="DI16" s="1085"/>
      <c r="DJ16" s="1085"/>
      <c r="DK16" s="1086"/>
      <c r="DL16" s="1084" t="s">
        <v>537</v>
      </c>
      <c r="DM16" s="1085"/>
      <c r="DN16" s="1085"/>
      <c r="DO16" s="1085"/>
      <c r="DP16" s="1086"/>
      <c r="DQ16" s="1084" t="s">
        <v>537</v>
      </c>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8"/>
      <c r="R22" s="1179"/>
      <c r="S22" s="1179"/>
      <c r="T22" s="1179"/>
      <c r="U22" s="1179"/>
      <c r="V22" s="1179"/>
      <c r="W22" s="1179"/>
      <c r="X22" s="1179"/>
      <c r="Y22" s="1179"/>
      <c r="Z22" s="1179"/>
      <c r="AA22" s="1179"/>
      <c r="AB22" s="1179"/>
      <c r="AC22" s="1179"/>
      <c r="AD22" s="1179"/>
      <c r="AE22" s="1180"/>
      <c r="AF22" s="1114"/>
      <c r="AG22" s="1115"/>
      <c r="AH22" s="1115"/>
      <c r="AI22" s="1115"/>
      <c r="AJ22" s="1116"/>
      <c r="AK22" s="1174"/>
      <c r="AL22" s="1175"/>
      <c r="AM22" s="1175"/>
      <c r="AN22" s="1175"/>
      <c r="AO22" s="1175"/>
      <c r="AP22" s="1175"/>
      <c r="AQ22" s="1175"/>
      <c r="AR22" s="1175"/>
      <c r="AS22" s="1175"/>
      <c r="AT22" s="1175"/>
      <c r="AU22" s="1176"/>
      <c r="AV22" s="1176"/>
      <c r="AW22" s="1176"/>
      <c r="AX22" s="1176"/>
      <c r="AY22" s="1177"/>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5">
        <v>33950</v>
      </c>
      <c r="R23" s="1166"/>
      <c r="S23" s="1166"/>
      <c r="T23" s="1166"/>
      <c r="U23" s="1166"/>
      <c r="V23" s="1166">
        <v>32549</v>
      </c>
      <c r="W23" s="1166"/>
      <c r="X23" s="1166"/>
      <c r="Y23" s="1166"/>
      <c r="Z23" s="1166"/>
      <c r="AA23" s="1166">
        <v>1401</v>
      </c>
      <c r="AB23" s="1166"/>
      <c r="AC23" s="1166"/>
      <c r="AD23" s="1166"/>
      <c r="AE23" s="1167"/>
      <c r="AF23" s="1168">
        <v>1237</v>
      </c>
      <c r="AG23" s="1166"/>
      <c r="AH23" s="1166"/>
      <c r="AI23" s="1166"/>
      <c r="AJ23" s="1169"/>
      <c r="AK23" s="1170"/>
      <c r="AL23" s="1171"/>
      <c r="AM23" s="1171"/>
      <c r="AN23" s="1171"/>
      <c r="AO23" s="1171"/>
      <c r="AP23" s="1166">
        <v>31312</v>
      </c>
      <c r="AQ23" s="1166"/>
      <c r="AR23" s="1166"/>
      <c r="AS23" s="1166"/>
      <c r="AT23" s="1166"/>
      <c r="AU23" s="1172"/>
      <c r="AV23" s="1172"/>
      <c r="AW23" s="1172"/>
      <c r="AX23" s="1172"/>
      <c r="AY23" s="1173"/>
      <c r="AZ23" s="1162" t="s">
        <v>396</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1" t="s">
        <v>397</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0" t="s">
        <v>398</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6" t="s">
        <v>402</v>
      </c>
      <c r="AG26" s="1103"/>
      <c r="AH26" s="1103"/>
      <c r="AI26" s="1103"/>
      <c r="AJ26" s="1157"/>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407</v>
      </c>
      <c r="C28" s="1148"/>
      <c r="D28" s="1148"/>
      <c r="E28" s="1148"/>
      <c r="F28" s="1148"/>
      <c r="G28" s="1148"/>
      <c r="H28" s="1148"/>
      <c r="I28" s="1148"/>
      <c r="J28" s="1148"/>
      <c r="K28" s="1148"/>
      <c r="L28" s="1148"/>
      <c r="M28" s="1148"/>
      <c r="N28" s="1148"/>
      <c r="O28" s="1148"/>
      <c r="P28" s="1149"/>
      <c r="Q28" s="1150">
        <v>4633</v>
      </c>
      <c r="R28" s="1151"/>
      <c r="S28" s="1151"/>
      <c r="T28" s="1151"/>
      <c r="U28" s="1151"/>
      <c r="V28" s="1151">
        <v>4413</v>
      </c>
      <c r="W28" s="1151"/>
      <c r="X28" s="1151"/>
      <c r="Y28" s="1151"/>
      <c r="Z28" s="1151"/>
      <c r="AA28" s="1151">
        <v>220</v>
      </c>
      <c r="AB28" s="1151"/>
      <c r="AC28" s="1151"/>
      <c r="AD28" s="1151"/>
      <c r="AE28" s="1152"/>
      <c r="AF28" s="1153">
        <v>220</v>
      </c>
      <c r="AG28" s="1151"/>
      <c r="AH28" s="1151"/>
      <c r="AI28" s="1151"/>
      <c r="AJ28" s="1154"/>
      <c r="AK28" s="1155">
        <v>305</v>
      </c>
      <c r="AL28" s="1141"/>
      <c r="AM28" s="1141"/>
      <c r="AN28" s="1141"/>
      <c r="AO28" s="1141"/>
      <c r="AP28" s="1141" t="s">
        <v>537</v>
      </c>
      <c r="AQ28" s="1141"/>
      <c r="AR28" s="1141"/>
      <c r="AS28" s="1141"/>
      <c r="AT28" s="1141"/>
      <c r="AU28" s="1141" t="s">
        <v>537</v>
      </c>
      <c r="AV28" s="1141"/>
      <c r="AW28" s="1141"/>
      <c r="AX28" s="1141"/>
      <c r="AY28" s="1141"/>
      <c r="AZ28" s="1142" t="s">
        <v>537</v>
      </c>
      <c r="BA28" s="1143"/>
      <c r="BB28" s="1143"/>
      <c r="BC28" s="1143"/>
      <c r="BD28" s="1144"/>
      <c r="BE28" s="1145" t="s">
        <v>624</v>
      </c>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348</v>
      </c>
      <c r="R29" s="1139"/>
      <c r="S29" s="1139"/>
      <c r="T29" s="1139"/>
      <c r="U29" s="1139"/>
      <c r="V29" s="1139">
        <v>328</v>
      </c>
      <c r="W29" s="1139"/>
      <c r="X29" s="1139"/>
      <c r="Y29" s="1139"/>
      <c r="Z29" s="1139"/>
      <c r="AA29" s="1139">
        <v>20</v>
      </c>
      <c r="AB29" s="1139"/>
      <c r="AC29" s="1139"/>
      <c r="AD29" s="1139"/>
      <c r="AE29" s="1140"/>
      <c r="AF29" s="1114">
        <v>20</v>
      </c>
      <c r="AG29" s="1115"/>
      <c r="AH29" s="1115"/>
      <c r="AI29" s="1115"/>
      <c r="AJ29" s="1116"/>
      <c r="AK29" s="1075">
        <v>96</v>
      </c>
      <c r="AL29" s="1066"/>
      <c r="AM29" s="1066"/>
      <c r="AN29" s="1066"/>
      <c r="AO29" s="1066"/>
      <c r="AP29" s="1066">
        <v>244</v>
      </c>
      <c r="AQ29" s="1066"/>
      <c r="AR29" s="1066"/>
      <c r="AS29" s="1066"/>
      <c r="AT29" s="1066"/>
      <c r="AU29" s="1066">
        <v>96</v>
      </c>
      <c r="AV29" s="1066"/>
      <c r="AW29" s="1066"/>
      <c r="AX29" s="1066"/>
      <c r="AY29" s="1066"/>
      <c r="AZ29" s="1137" t="s">
        <v>537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4450</v>
      </c>
      <c r="R30" s="1139"/>
      <c r="S30" s="1139"/>
      <c r="T30" s="1139"/>
      <c r="U30" s="1139"/>
      <c r="V30" s="1139">
        <v>4446</v>
      </c>
      <c r="W30" s="1139"/>
      <c r="X30" s="1139"/>
      <c r="Y30" s="1139"/>
      <c r="Z30" s="1139"/>
      <c r="AA30" s="1139">
        <v>4</v>
      </c>
      <c r="AB30" s="1139"/>
      <c r="AC30" s="1139"/>
      <c r="AD30" s="1139"/>
      <c r="AE30" s="1140"/>
      <c r="AF30" s="1114">
        <v>4</v>
      </c>
      <c r="AG30" s="1115"/>
      <c r="AH30" s="1115"/>
      <c r="AI30" s="1115"/>
      <c r="AJ30" s="1116"/>
      <c r="AK30" s="1075">
        <v>659</v>
      </c>
      <c r="AL30" s="1066"/>
      <c r="AM30" s="1066"/>
      <c r="AN30" s="1066"/>
      <c r="AO30" s="1066"/>
      <c r="AP30" s="1066" t="s">
        <v>537</v>
      </c>
      <c r="AQ30" s="1066"/>
      <c r="AR30" s="1066"/>
      <c r="AS30" s="1066"/>
      <c r="AT30" s="1066"/>
      <c r="AU30" s="1066" t="s">
        <v>537</v>
      </c>
      <c r="AV30" s="1066"/>
      <c r="AW30" s="1066"/>
      <c r="AX30" s="1066"/>
      <c r="AY30" s="1066"/>
      <c r="AZ30" s="1137" t="s">
        <v>537</v>
      </c>
      <c r="BA30" s="1137"/>
      <c r="BB30" s="1137"/>
      <c r="BC30" s="1137"/>
      <c r="BD30" s="1137"/>
      <c r="BE30" s="1127" t="s">
        <v>604</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632</v>
      </c>
      <c r="R31" s="1139"/>
      <c r="S31" s="1139"/>
      <c r="T31" s="1139"/>
      <c r="U31" s="1139"/>
      <c r="V31" s="1139">
        <v>625</v>
      </c>
      <c r="W31" s="1139"/>
      <c r="X31" s="1139"/>
      <c r="Y31" s="1139"/>
      <c r="Z31" s="1139"/>
      <c r="AA31" s="1139">
        <v>7</v>
      </c>
      <c r="AB31" s="1139"/>
      <c r="AC31" s="1139"/>
      <c r="AD31" s="1139"/>
      <c r="AE31" s="1140"/>
      <c r="AF31" s="1114">
        <v>7</v>
      </c>
      <c r="AG31" s="1115"/>
      <c r="AH31" s="1115"/>
      <c r="AI31" s="1115"/>
      <c r="AJ31" s="1116"/>
      <c r="AK31" s="1075">
        <v>155</v>
      </c>
      <c r="AL31" s="1066"/>
      <c r="AM31" s="1066"/>
      <c r="AN31" s="1066"/>
      <c r="AO31" s="1066"/>
      <c r="AP31" s="1066" t="s">
        <v>537</v>
      </c>
      <c r="AQ31" s="1066"/>
      <c r="AR31" s="1066"/>
      <c r="AS31" s="1066"/>
      <c r="AT31" s="1066"/>
      <c r="AU31" s="1066" t="s">
        <v>537</v>
      </c>
      <c r="AV31" s="1066"/>
      <c r="AW31" s="1066"/>
      <c r="AX31" s="1066"/>
      <c r="AY31" s="1066"/>
      <c r="AZ31" s="1137" t="s">
        <v>537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758</v>
      </c>
      <c r="R32" s="1139"/>
      <c r="S32" s="1139"/>
      <c r="T32" s="1139"/>
      <c r="U32" s="1139"/>
      <c r="V32" s="1139">
        <v>726</v>
      </c>
      <c r="W32" s="1139"/>
      <c r="X32" s="1139"/>
      <c r="Y32" s="1139"/>
      <c r="Z32" s="1139"/>
      <c r="AA32" s="1139">
        <v>32</v>
      </c>
      <c r="AB32" s="1139"/>
      <c r="AC32" s="1139"/>
      <c r="AD32" s="1139"/>
      <c r="AE32" s="1140"/>
      <c r="AF32" s="1114">
        <v>32</v>
      </c>
      <c r="AG32" s="1115"/>
      <c r="AH32" s="1115"/>
      <c r="AI32" s="1115"/>
      <c r="AJ32" s="1116"/>
      <c r="AK32" s="1075">
        <v>131</v>
      </c>
      <c r="AL32" s="1066"/>
      <c r="AM32" s="1066"/>
      <c r="AN32" s="1066"/>
      <c r="AO32" s="1066"/>
      <c r="AP32" s="1066">
        <v>149</v>
      </c>
      <c r="AQ32" s="1066"/>
      <c r="AR32" s="1066"/>
      <c r="AS32" s="1066"/>
      <c r="AT32" s="1066"/>
      <c r="AU32" s="1066">
        <v>25</v>
      </c>
      <c r="AV32" s="1066"/>
      <c r="AW32" s="1066"/>
      <c r="AX32" s="1066"/>
      <c r="AY32" s="1066"/>
      <c r="AZ32" s="1137" t="s">
        <v>537</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6</v>
      </c>
      <c r="R33" s="1139"/>
      <c r="S33" s="1139"/>
      <c r="T33" s="1139"/>
      <c r="U33" s="1139"/>
      <c r="V33" s="1139">
        <v>6</v>
      </c>
      <c r="W33" s="1139"/>
      <c r="X33" s="1139"/>
      <c r="Y33" s="1139"/>
      <c r="Z33" s="1139"/>
      <c r="AA33" s="1139">
        <v>0</v>
      </c>
      <c r="AB33" s="1139"/>
      <c r="AC33" s="1139"/>
      <c r="AD33" s="1139"/>
      <c r="AE33" s="1140"/>
      <c r="AF33" s="1114">
        <v>0</v>
      </c>
      <c r="AG33" s="1115"/>
      <c r="AH33" s="1115"/>
      <c r="AI33" s="1115"/>
      <c r="AJ33" s="1116"/>
      <c r="AK33" s="1075" t="s">
        <v>537</v>
      </c>
      <c r="AL33" s="1066"/>
      <c r="AM33" s="1066"/>
      <c r="AN33" s="1066"/>
      <c r="AO33" s="1066"/>
      <c r="AP33" s="1066" t="s">
        <v>537</v>
      </c>
      <c r="AQ33" s="1066"/>
      <c r="AR33" s="1066"/>
      <c r="AS33" s="1066"/>
      <c r="AT33" s="1066"/>
      <c r="AU33" s="1066" t="s">
        <v>537</v>
      </c>
      <c r="AV33" s="1066"/>
      <c r="AW33" s="1066"/>
      <c r="AX33" s="1066"/>
      <c r="AY33" s="1066"/>
      <c r="AZ33" s="1137" t="s">
        <v>537</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1201</v>
      </c>
      <c r="R34" s="1139"/>
      <c r="S34" s="1139"/>
      <c r="T34" s="1139"/>
      <c r="U34" s="1139"/>
      <c r="V34" s="1139">
        <v>1139</v>
      </c>
      <c r="W34" s="1139"/>
      <c r="X34" s="1139"/>
      <c r="Y34" s="1139"/>
      <c r="Z34" s="1139"/>
      <c r="AA34" s="1139">
        <v>62</v>
      </c>
      <c r="AB34" s="1139"/>
      <c r="AC34" s="1139"/>
      <c r="AD34" s="1139"/>
      <c r="AE34" s="1140"/>
      <c r="AF34" s="1114">
        <v>1339</v>
      </c>
      <c r="AG34" s="1115"/>
      <c r="AH34" s="1115"/>
      <c r="AI34" s="1115"/>
      <c r="AJ34" s="1116"/>
      <c r="AK34" s="1075">
        <v>635</v>
      </c>
      <c r="AL34" s="1066"/>
      <c r="AM34" s="1066"/>
      <c r="AN34" s="1066"/>
      <c r="AO34" s="1066"/>
      <c r="AP34" s="1066">
        <v>6776</v>
      </c>
      <c r="AQ34" s="1066"/>
      <c r="AR34" s="1066"/>
      <c r="AS34" s="1066"/>
      <c r="AT34" s="1066"/>
      <c r="AU34" s="1066">
        <v>4357</v>
      </c>
      <c r="AV34" s="1066"/>
      <c r="AW34" s="1066"/>
      <c r="AX34" s="1066"/>
      <c r="AY34" s="1066"/>
      <c r="AZ34" s="1137" t="s">
        <v>537</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2611</v>
      </c>
      <c r="R35" s="1139"/>
      <c r="S35" s="1139"/>
      <c r="T35" s="1139"/>
      <c r="U35" s="1139"/>
      <c r="V35" s="1139">
        <v>2576</v>
      </c>
      <c r="W35" s="1139"/>
      <c r="X35" s="1139"/>
      <c r="Y35" s="1139"/>
      <c r="Z35" s="1139"/>
      <c r="AA35" s="1139">
        <v>35</v>
      </c>
      <c r="AB35" s="1139"/>
      <c r="AC35" s="1139"/>
      <c r="AD35" s="1139"/>
      <c r="AE35" s="1140"/>
      <c r="AF35" s="1114">
        <v>92</v>
      </c>
      <c r="AG35" s="1115"/>
      <c r="AH35" s="1115"/>
      <c r="AI35" s="1115"/>
      <c r="AJ35" s="1116"/>
      <c r="AK35" s="1075">
        <v>1286</v>
      </c>
      <c r="AL35" s="1066"/>
      <c r="AM35" s="1066"/>
      <c r="AN35" s="1066"/>
      <c r="AO35" s="1066"/>
      <c r="AP35" s="1066">
        <v>14697</v>
      </c>
      <c r="AQ35" s="1066"/>
      <c r="AR35" s="1066"/>
      <c r="AS35" s="1066"/>
      <c r="AT35" s="1066"/>
      <c r="AU35" s="1066">
        <v>13110</v>
      </c>
      <c r="AV35" s="1066"/>
      <c r="AW35" s="1066"/>
      <c r="AX35" s="1066"/>
      <c r="AY35" s="1066"/>
      <c r="AZ35" s="1137" t="s">
        <v>537</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3942</v>
      </c>
      <c r="R36" s="1139"/>
      <c r="S36" s="1139"/>
      <c r="T36" s="1139"/>
      <c r="U36" s="1139"/>
      <c r="V36" s="1139">
        <v>4191</v>
      </c>
      <c r="W36" s="1139"/>
      <c r="X36" s="1139"/>
      <c r="Y36" s="1139"/>
      <c r="Z36" s="1139"/>
      <c r="AA36" s="1139">
        <v>-249</v>
      </c>
      <c r="AB36" s="1139"/>
      <c r="AC36" s="1139"/>
      <c r="AD36" s="1139"/>
      <c r="AE36" s="1140"/>
      <c r="AF36" s="1114" t="s">
        <v>418</v>
      </c>
      <c r="AG36" s="1115"/>
      <c r="AH36" s="1115"/>
      <c r="AI36" s="1115"/>
      <c r="AJ36" s="1116"/>
      <c r="AK36" s="1075">
        <v>563</v>
      </c>
      <c r="AL36" s="1066"/>
      <c r="AM36" s="1066"/>
      <c r="AN36" s="1066"/>
      <c r="AO36" s="1066"/>
      <c r="AP36" s="1066">
        <v>4720</v>
      </c>
      <c r="AQ36" s="1066"/>
      <c r="AR36" s="1066"/>
      <c r="AS36" s="1066"/>
      <c r="AT36" s="1066"/>
      <c r="AU36" s="1066">
        <v>2502</v>
      </c>
      <c r="AV36" s="1066"/>
      <c r="AW36" s="1066"/>
      <c r="AX36" s="1066"/>
      <c r="AY36" s="1066"/>
      <c r="AZ36" s="1137" t="s">
        <v>537</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419</v>
      </c>
      <c r="C37" s="1133"/>
      <c r="D37" s="1133"/>
      <c r="E37" s="1133"/>
      <c r="F37" s="1133"/>
      <c r="G37" s="1133"/>
      <c r="H37" s="1133"/>
      <c r="I37" s="1133"/>
      <c r="J37" s="1133"/>
      <c r="K37" s="1133"/>
      <c r="L37" s="1133"/>
      <c r="M37" s="1133"/>
      <c r="N37" s="1133"/>
      <c r="O37" s="1133"/>
      <c r="P37" s="1134"/>
      <c r="Q37" s="1138">
        <v>56</v>
      </c>
      <c r="R37" s="1139"/>
      <c r="S37" s="1139"/>
      <c r="T37" s="1139"/>
      <c r="U37" s="1139"/>
      <c r="V37" s="1139">
        <v>56</v>
      </c>
      <c r="W37" s="1139"/>
      <c r="X37" s="1139"/>
      <c r="Y37" s="1139"/>
      <c r="Z37" s="1139"/>
      <c r="AA37" s="1139" t="s">
        <v>537</v>
      </c>
      <c r="AB37" s="1139"/>
      <c r="AC37" s="1139"/>
      <c r="AD37" s="1139"/>
      <c r="AE37" s="1140"/>
      <c r="AF37" s="1114" t="s">
        <v>418</v>
      </c>
      <c r="AG37" s="1115"/>
      <c r="AH37" s="1115"/>
      <c r="AI37" s="1115"/>
      <c r="AJ37" s="1116"/>
      <c r="AK37" s="1075" t="s">
        <v>537</v>
      </c>
      <c r="AL37" s="1066"/>
      <c r="AM37" s="1066"/>
      <c r="AN37" s="1066"/>
      <c r="AO37" s="1066"/>
      <c r="AP37" s="1066" t="s">
        <v>537</v>
      </c>
      <c r="AQ37" s="1066"/>
      <c r="AR37" s="1066"/>
      <c r="AS37" s="1066"/>
      <c r="AT37" s="1066"/>
      <c r="AU37" s="1066" t="s">
        <v>537</v>
      </c>
      <c r="AV37" s="1066"/>
      <c r="AW37" s="1066"/>
      <c r="AX37" s="1066"/>
      <c r="AY37" s="1066"/>
      <c r="AZ37" s="1137" t="s">
        <v>537</v>
      </c>
      <c r="BA37" s="1137"/>
      <c r="BB37" s="1137"/>
      <c r="BC37" s="1137"/>
      <c r="BD37" s="1137"/>
      <c r="BE37" s="1127" t="s">
        <v>420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421</v>
      </c>
      <c r="C38" s="1133"/>
      <c r="D38" s="1133"/>
      <c r="E38" s="1133"/>
      <c r="F38" s="1133"/>
      <c r="G38" s="1133"/>
      <c r="H38" s="1133"/>
      <c r="I38" s="1133"/>
      <c r="J38" s="1133"/>
      <c r="K38" s="1133"/>
      <c r="L38" s="1133"/>
      <c r="M38" s="1133"/>
      <c r="N38" s="1133"/>
      <c r="O38" s="1133"/>
      <c r="P38" s="1134"/>
      <c r="Q38" s="1138">
        <v>8</v>
      </c>
      <c r="R38" s="1139"/>
      <c r="S38" s="1139"/>
      <c r="T38" s="1139"/>
      <c r="U38" s="1139"/>
      <c r="V38" s="1139">
        <v>1</v>
      </c>
      <c r="W38" s="1139"/>
      <c r="X38" s="1139"/>
      <c r="Y38" s="1139"/>
      <c r="Z38" s="1139"/>
      <c r="AA38" s="1139">
        <v>7</v>
      </c>
      <c r="AB38" s="1139"/>
      <c r="AC38" s="1139"/>
      <c r="AD38" s="1139"/>
      <c r="AE38" s="1140"/>
      <c r="AF38" s="1114">
        <v>12</v>
      </c>
      <c r="AG38" s="1115"/>
      <c r="AH38" s="1115"/>
      <c r="AI38" s="1115"/>
      <c r="AJ38" s="1116"/>
      <c r="AK38" s="1075" t="s">
        <v>537</v>
      </c>
      <c r="AL38" s="1066"/>
      <c r="AM38" s="1066"/>
      <c r="AN38" s="1066"/>
      <c r="AO38" s="1066"/>
      <c r="AP38" s="1066" t="s">
        <v>537</v>
      </c>
      <c r="AQ38" s="1066"/>
      <c r="AR38" s="1066"/>
      <c r="AS38" s="1066"/>
      <c r="AT38" s="1066"/>
      <c r="AU38" s="1066" t="s">
        <v>537</v>
      </c>
      <c r="AV38" s="1066"/>
      <c r="AW38" s="1066"/>
      <c r="AX38" s="1066"/>
      <c r="AY38" s="1066"/>
      <c r="AZ38" s="1137" t="s">
        <v>537</v>
      </c>
      <c r="BA38" s="1137"/>
      <c r="BB38" s="1137"/>
      <c r="BC38" s="1137"/>
      <c r="BD38" s="1137"/>
      <c r="BE38" s="1127" t="s">
        <v>422</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423</v>
      </c>
      <c r="C39" s="1133"/>
      <c r="D39" s="1133"/>
      <c r="E39" s="1133"/>
      <c r="F39" s="1133"/>
      <c r="G39" s="1133"/>
      <c r="H39" s="1133"/>
      <c r="I39" s="1133"/>
      <c r="J39" s="1133"/>
      <c r="K39" s="1133"/>
      <c r="L39" s="1133"/>
      <c r="M39" s="1133"/>
      <c r="N39" s="1133"/>
      <c r="O39" s="1133"/>
      <c r="P39" s="1134"/>
      <c r="Q39" s="1138">
        <v>1002</v>
      </c>
      <c r="R39" s="1139"/>
      <c r="S39" s="1139"/>
      <c r="T39" s="1139"/>
      <c r="U39" s="1139"/>
      <c r="V39" s="1139">
        <v>1002</v>
      </c>
      <c r="W39" s="1139"/>
      <c r="X39" s="1139"/>
      <c r="Y39" s="1139"/>
      <c r="Z39" s="1139"/>
      <c r="AA39" s="1139" t="s">
        <v>537</v>
      </c>
      <c r="AB39" s="1139"/>
      <c r="AC39" s="1139"/>
      <c r="AD39" s="1139"/>
      <c r="AE39" s="1140"/>
      <c r="AF39" s="1114" t="s">
        <v>424</v>
      </c>
      <c r="AG39" s="1115"/>
      <c r="AH39" s="1115"/>
      <c r="AI39" s="1115"/>
      <c r="AJ39" s="1116"/>
      <c r="AK39" s="1075">
        <v>247</v>
      </c>
      <c r="AL39" s="1066"/>
      <c r="AM39" s="1066"/>
      <c r="AN39" s="1066"/>
      <c r="AO39" s="1066"/>
      <c r="AP39" s="1066" t="s">
        <v>537</v>
      </c>
      <c r="AQ39" s="1066"/>
      <c r="AR39" s="1066"/>
      <c r="AS39" s="1066"/>
      <c r="AT39" s="1066"/>
      <c r="AU39" s="1066" t="s">
        <v>537</v>
      </c>
      <c r="AV39" s="1066"/>
      <c r="AW39" s="1066"/>
      <c r="AX39" s="1066"/>
      <c r="AY39" s="1066"/>
      <c r="AZ39" s="1137" t="s">
        <v>537</v>
      </c>
      <c r="BA39" s="1137"/>
      <c r="BB39" s="1137"/>
      <c r="BC39" s="1137"/>
      <c r="BD39" s="1137"/>
      <c r="BE39" s="1127" t="s">
        <v>425</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1726</v>
      </c>
      <c r="AG63" s="1054"/>
      <c r="AH63" s="1054"/>
      <c r="AI63" s="1054"/>
      <c r="AJ63" s="1125"/>
      <c r="AK63" s="1126"/>
      <c r="AL63" s="1058"/>
      <c r="AM63" s="1058"/>
      <c r="AN63" s="1058"/>
      <c r="AO63" s="1058"/>
      <c r="AP63" s="1054">
        <v>26586</v>
      </c>
      <c r="AQ63" s="1054"/>
      <c r="AR63" s="1054"/>
      <c r="AS63" s="1054"/>
      <c r="AT63" s="1054"/>
      <c r="AU63" s="1054">
        <v>20090</v>
      </c>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429</v>
      </c>
      <c r="B66" s="1091"/>
      <c r="C66" s="1091"/>
      <c r="D66" s="1091"/>
      <c r="E66" s="1091"/>
      <c r="F66" s="1091"/>
      <c r="G66" s="1091"/>
      <c r="H66" s="1091"/>
      <c r="I66" s="1091"/>
      <c r="J66" s="1091"/>
      <c r="K66" s="1091"/>
      <c r="L66" s="1091"/>
      <c r="M66" s="1091"/>
      <c r="N66" s="1091"/>
      <c r="O66" s="1091"/>
      <c r="P66" s="1092"/>
      <c r="Q66" s="1096" t="s">
        <v>430</v>
      </c>
      <c r="R66" s="1097"/>
      <c r="S66" s="1097"/>
      <c r="T66" s="1097"/>
      <c r="U66" s="1098"/>
      <c r="V66" s="1096" t="s">
        <v>431</v>
      </c>
      <c r="W66" s="1097"/>
      <c r="X66" s="1097"/>
      <c r="Y66" s="1097"/>
      <c r="Z66" s="1098"/>
      <c r="AA66" s="1096" t="s">
        <v>432</v>
      </c>
      <c r="AB66" s="1097"/>
      <c r="AC66" s="1097"/>
      <c r="AD66" s="1097"/>
      <c r="AE66" s="1098"/>
      <c r="AF66" s="1102" t="s">
        <v>433</v>
      </c>
      <c r="AG66" s="1103"/>
      <c r="AH66" s="1103"/>
      <c r="AI66" s="1103"/>
      <c r="AJ66" s="1104"/>
      <c r="AK66" s="1096" t="s">
        <v>434</v>
      </c>
      <c r="AL66" s="1091"/>
      <c r="AM66" s="1091"/>
      <c r="AN66" s="1091"/>
      <c r="AO66" s="1092"/>
      <c r="AP66" s="1096" t="s">
        <v>435</v>
      </c>
      <c r="AQ66" s="1097"/>
      <c r="AR66" s="1097"/>
      <c r="AS66" s="1097"/>
      <c r="AT66" s="1098"/>
      <c r="AU66" s="1096" t="s">
        <v>436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623</v>
      </c>
      <c r="C68" s="1081"/>
      <c r="D68" s="1081"/>
      <c r="E68" s="1081"/>
      <c r="F68" s="1081"/>
      <c r="G68" s="1081"/>
      <c r="H68" s="1081"/>
      <c r="I68" s="1081"/>
      <c r="J68" s="1081"/>
      <c r="K68" s="1081"/>
      <c r="L68" s="1081"/>
      <c r="M68" s="1081"/>
      <c r="N68" s="1081"/>
      <c r="O68" s="1081"/>
      <c r="P68" s="1082"/>
      <c r="Q68" s="1083">
        <v>7622</v>
      </c>
      <c r="R68" s="1077"/>
      <c r="S68" s="1077"/>
      <c r="T68" s="1077"/>
      <c r="U68" s="1077"/>
      <c r="V68" s="1077">
        <v>7593</v>
      </c>
      <c r="W68" s="1077"/>
      <c r="X68" s="1077"/>
      <c r="Y68" s="1077"/>
      <c r="Z68" s="1077"/>
      <c r="AA68" s="1077">
        <v>29</v>
      </c>
      <c r="AB68" s="1077"/>
      <c r="AC68" s="1077"/>
      <c r="AD68" s="1077"/>
      <c r="AE68" s="1077"/>
      <c r="AF68" s="1077">
        <v>29</v>
      </c>
      <c r="AG68" s="1077"/>
      <c r="AH68" s="1077"/>
      <c r="AI68" s="1077"/>
      <c r="AJ68" s="1077"/>
      <c r="AK68" s="1077">
        <v>790</v>
      </c>
      <c r="AL68" s="1077"/>
      <c r="AM68" s="1077"/>
      <c r="AN68" s="1077"/>
      <c r="AO68" s="1077"/>
      <c r="AP68" s="1077" t="s">
        <v>537</v>
      </c>
      <c r="AQ68" s="1077"/>
      <c r="AR68" s="1077"/>
      <c r="AS68" s="1077"/>
      <c r="AT68" s="1077"/>
      <c r="AU68" s="1077" t="s">
        <v>537</v>
      </c>
      <c r="AV68" s="1077"/>
      <c r="AW68" s="1077"/>
      <c r="AX68" s="1077"/>
      <c r="AY68" s="1077"/>
      <c r="AZ68" s="1078" t="s">
        <v>625</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605</v>
      </c>
      <c r="C69" s="1070"/>
      <c r="D69" s="1070"/>
      <c r="E69" s="1070"/>
      <c r="F69" s="1070"/>
      <c r="G69" s="1070"/>
      <c r="H69" s="1070"/>
      <c r="I69" s="1070"/>
      <c r="J69" s="1070"/>
      <c r="K69" s="1070"/>
      <c r="L69" s="1070"/>
      <c r="M69" s="1070"/>
      <c r="N69" s="1070"/>
      <c r="O69" s="1070"/>
      <c r="P69" s="1071"/>
      <c r="Q69" s="1072">
        <v>73</v>
      </c>
      <c r="R69" s="1066"/>
      <c r="S69" s="1066"/>
      <c r="T69" s="1066"/>
      <c r="U69" s="1066"/>
      <c r="V69" s="1066">
        <v>69</v>
      </c>
      <c r="W69" s="1066"/>
      <c r="X69" s="1066"/>
      <c r="Y69" s="1066"/>
      <c r="Z69" s="1066"/>
      <c r="AA69" s="1066">
        <v>4</v>
      </c>
      <c r="AB69" s="1066"/>
      <c r="AC69" s="1066"/>
      <c r="AD69" s="1066"/>
      <c r="AE69" s="1066"/>
      <c r="AF69" s="1066">
        <v>4</v>
      </c>
      <c r="AG69" s="1066"/>
      <c r="AH69" s="1066"/>
      <c r="AI69" s="1066"/>
      <c r="AJ69" s="1066"/>
      <c r="AK69" s="1066" t="s">
        <v>537</v>
      </c>
      <c r="AL69" s="1066"/>
      <c r="AM69" s="1066"/>
      <c r="AN69" s="1066"/>
      <c r="AO69" s="1066"/>
      <c r="AP69" s="1066" t="s">
        <v>537</v>
      </c>
      <c r="AQ69" s="1066"/>
      <c r="AR69" s="1066"/>
      <c r="AS69" s="1066"/>
      <c r="AT69" s="1066"/>
      <c r="AU69" s="1066" t="s">
        <v>537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606</v>
      </c>
      <c r="C70" s="1070"/>
      <c r="D70" s="1070"/>
      <c r="E70" s="1070"/>
      <c r="F70" s="1070"/>
      <c r="G70" s="1070"/>
      <c r="H70" s="1070"/>
      <c r="I70" s="1070"/>
      <c r="J70" s="1070"/>
      <c r="K70" s="1070"/>
      <c r="L70" s="1070"/>
      <c r="M70" s="1070"/>
      <c r="N70" s="1070"/>
      <c r="O70" s="1070"/>
      <c r="P70" s="1071"/>
      <c r="Q70" s="1072">
        <v>264</v>
      </c>
      <c r="R70" s="1066"/>
      <c r="S70" s="1066"/>
      <c r="T70" s="1066"/>
      <c r="U70" s="1066"/>
      <c r="V70" s="1066">
        <v>227</v>
      </c>
      <c r="W70" s="1066"/>
      <c r="X70" s="1066"/>
      <c r="Y70" s="1066"/>
      <c r="Z70" s="1066"/>
      <c r="AA70" s="1066">
        <v>36</v>
      </c>
      <c r="AB70" s="1066"/>
      <c r="AC70" s="1066"/>
      <c r="AD70" s="1066"/>
      <c r="AE70" s="1066"/>
      <c r="AF70" s="1066">
        <v>36</v>
      </c>
      <c r="AG70" s="1066"/>
      <c r="AH70" s="1066"/>
      <c r="AI70" s="1066"/>
      <c r="AJ70" s="1066"/>
      <c r="AK70" s="1066" t="s">
        <v>537</v>
      </c>
      <c r="AL70" s="1066"/>
      <c r="AM70" s="1066"/>
      <c r="AN70" s="1066"/>
      <c r="AO70" s="1066"/>
      <c r="AP70" s="1066" t="s">
        <v>537</v>
      </c>
      <c r="AQ70" s="1066"/>
      <c r="AR70" s="1066"/>
      <c r="AS70" s="1066"/>
      <c r="AT70" s="1066"/>
      <c r="AU70" s="1066" t="s">
        <v>537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607</v>
      </c>
      <c r="C71" s="1070"/>
      <c r="D71" s="1070"/>
      <c r="E71" s="1070"/>
      <c r="F71" s="1070"/>
      <c r="G71" s="1070"/>
      <c r="H71" s="1070"/>
      <c r="I71" s="1070"/>
      <c r="J71" s="1070"/>
      <c r="K71" s="1070"/>
      <c r="L71" s="1070"/>
      <c r="M71" s="1070"/>
      <c r="N71" s="1070"/>
      <c r="O71" s="1070"/>
      <c r="P71" s="1071"/>
      <c r="Q71" s="1072">
        <v>261826</v>
      </c>
      <c r="R71" s="1066"/>
      <c r="S71" s="1066"/>
      <c r="T71" s="1066"/>
      <c r="U71" s="1066"/>
      <c r="V71" s="1066">
        <v>245795</v>
      </c>
      <c r="W71" s="1066"/>
      <c r="X71" s="1066"/>
      <c r="Y71" s="1066"/>
      <c r="Z71" s="1066"/>
      <c r="AA71" s="1066">
        <v>16031</v>
      </c>
      <c r="AB71" s="1066"/>
      <c r="AC71" s="1066"/>
      <c r="AD71" s="1066"/>
      <c r="AE71" s="1066"/>
      <c r="AF71" s="1066">
        <v>16031</v>
      </c>
      <c r="AG71" s="1066"/>
      <c r="AH71" s="1066"/>
      <c r="AI71" s="1066"/>
      <c r="AJ71" s="1066"/>
      <c r="AK71" s="1066" t="s">
        <v>537</v>
      </c>
      <c r="AL71" s="1066"/>
      <c r="AM71" s="1066"/>
      <c r="AN71" s="1066"/>
      <c r="AO71" s="1066"/>
      <c r="AP71" s="1066" t="s">
        <v>537</v>
      </c>
      <c r="AQ71" s="1066"/>
      <c r="AR71" s="1066"/>
      <c r="AS71" s="1066"/>
      <c r="AT71" s="1066"/>
      <c r="AU71" s="1066" t="s">
        <v>537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16100</v>
      </c>
      <c r="AG88" s="1054"/>
      <c r="AH88" s="1054"/>
      <c r="AI88" s="1054"/>
      <c r="AJ88" s="1054"/>
      <c r="AK88" s="1058"/>
      <c r="AL88" s="1058"/>
      <c r="AM88" s="1058"/>
      <c r="AN88" s="1058"/>
      <c r="AO88" s="1058"/>
      <c r="AP88" s="1054" t="s">
        <v>537</v>
      </c>
      <c r="AQ88" s="1054"/>
      <c r="AR88" s="1054"/>
      <c r="AS88" s="1054"/>
      <c r="AT88" s="1054"/>
      <c r="AU88" s="1054" t="s">
        <v>537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494</v>
      </c>
      <c r="CS102" s="1046"/>
      <c r="CT102" s="1046"/>
      <c r="CU102" s="1046"/>
      <c r="CV102" s="1047"/>
      <c r="CW102" s="1045">
        <v>272</v>
      </c>
      <c r="CX102" s="1046"/>
      <c r="CY102" s="1046"/>
      <c r="CZ102" s="1046"/>
      <c r="DA102" s="1047"/>
      <c r="DB102" s="1045" t="s">
        <v>537</v>
      </c>
      <c r="DC102" s="1046"/>
      <c r="DD102" s="1046"/>
      <c r="DE102" s="1046"/>
      <c r="DF102" s="1047"/>
      <c r="DG102" s="1045" t="s">
        <v>537</v>
      </c>
      <c r="DH102" s="1046"/>
      <c r="DI102" s="1046"/>
      <c r="DJ102" s="1046"/>
      <c r="DK102" s="1047"/>
      <c r="DL102" s="1045" t="s">
        <v>537</v>
      </c>
      <c r="DM102" s="1046"/>
      <c r="DN102" s="1046"/>
      <c r="DO102" s="1046"/>
      <c r="DP102" s="1047"/>
      <c r="DQ102" s="1045" t="s">
        <v>537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307</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307</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307</v>
      </c>
      <c r="DR109" s="989"/>
      <c r="DS109" s="989"/>
      <c r="DT109" s="989"/>
      <c r="DU109" s="990"/>
      <c r="DV109" s="991" t="s">
        <v>448</v>
      </c>
      <c r="DW109" s="989"/>
      <c r="DX109" s="989"/>
      <c r="DY109" s="989"/>
      <c r="DZ109" s="1020"/>
    </row>
    <row r="110" spans="1:131" s="248" customFormat="1" ht="26.25" customHeight="1" x14ac:dyDescent="0.15">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4262140</v>
      </c>
      <c r="AB110" s="982"/>
      <c r="AC110" s="982"/>
      <c r="AD110" s="982"/>
      <c r="AE110" s="983"/>
      <c r="AF110" s="984">
        <v>4053204</v>
      </c>
      <c r="AG110" s="982"/>
      <c r="AH110" s="982"/>
      <c r="AI110" s="982"/>
      <c r="AJ110" s="983"/>
      <c r="AK110" s="984">
        <v>3811401</v>
      </c>
      <c r="AL110" s="982"/>
      <c r="AM110" s="982"/>
      <c r="AN110" s="982"/>
      <c r="AO110" s="983"/>
      <c r="AP110" s="985">
        <v>27.4</v>
      </c>
      <c r="AQ110" s="986"/>
      <c r="AR110" s="986"/>
      <c r="AS110" s="986"/>
      <c r="AT110" s="987"/>
      <c r="AU110" s="1021" t="s">
        <v>73</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33229550</v>
      </c>
      <c r="BR110" s="929"/>
      <c r="BS110" s="929"/>
      <c r="BT110" s="929"/>
      <c r="BU110" s="929"/>
      <c r="BV110" s="929">
        <v>32538921</v>
      </c>
      <c r="BW110" s="929"/>
      <c r="BX110" s="929"/>
      <c r="BY110" s="929"/>
      <c r="BZ110" s="929"/>
      <c r="CA110" s="929">
        <v>31311940</v>
      </c>
      <c r="CB110" s="929"/>
      <c r="CC110" s="929"/>
      <c r="CD110" s="929"/>
      <c r="CE110" s="929"/>
      <c r="CF110" s="953">
        <v>225.1</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424</v>
      </c>
      <c r="DH110" s="929"/>
      <c r="DI110" s="929"/>
      <c r="DJ110" s="929"/>
      <c r="DK110" s="929"/>
      <c r="DL110" s="929" t="s">
        <v>418</v>
      </c>
      <c r="DM110" s="929"/>
      <c r="DN110" s="929"/>
      <c r="DO110" s="929"/>
      <c r="DP110" s="929"/>
      <c r="DQ110" s="929" t="s">
        <v>424</v>
      </c>
      <c r="DR110" s="929"/>
      <c r="DS110" s="929"/>
      <c r="DT110" s="929"/>
      <c r="DU110" s="929"/>
      <c r="DV110" s="930" t="s">
        <v>454</v>
      </c>
      <c r="DW110" s="930"/>
      <c r="DX110" s="930"/>
      <c r="DY110" s="930"/>
      <c r="DZ110" s="931"/>
    </row>
    <row r="111" spans="1:131" s="248" customFormat="1" ht="26.25" customHeight="1" x14ac:dyDescent="0.15">
      <c r="A111" s="858" t="s">
        <v>455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454</v>
      </c>
      <c r="AB111" s="1010"/>
      <c r="AC111" s="1010"/>
      <c r="AD111" s="1010"/>
      <c r="AE111" s="1011"/>
      <c r="AF111" s="1012" t="s">
        <v>454</v>
      </c>
      <c r="AG111" s="1010"/>
      <c r="AH111" s="1010"/>
      <c r="AI111" s="1010"/>
      <c r="AJ111" s="1011"/>
      <c r="AK111" s="1012" t="s">
        <v>454</v>
      </c>
      <c r="AL111" s="1010"/>
      <c r="AM111" s="1010"/>
      <c r="AN111" s="1010"/>
      <c r="AO111" s="1011"/>
      <c r="AP111" s="1013" t="s">
        <v>454</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v>14040</v>
      </c>
      <c r="BR111" s="901"/>
      <c r="BS111" s="901"/>
      <c r="BT111" s="901"/>
      <c r="BU111" s="901"/>
      <c r="BV111" s="901">
        <v>12480</v>
      </c>
      <c r="BW111" s="901"/>
      <c r="BX111" s="901"/>
      <c r="BY111" s="901"/>
      <c r="BZ111" s="901"/>
      <c r="CA111" s="901">
        <v>10920</v>
      </c>
      <c r="CB111" s="901"/>
      <c r="CC111" s="901"/>
      <c r="CD111" s="901"/>
      <c r="CE111" s="901"/>
      <c r="CF111" s="962">
        <v>0.1</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418</v>
      </c>
      <c r="DH111" s="901"/>
      <c r="DI111" s="901"/>
      <c r="DJ111" s="901"/>
      <c r="DK111" s="901"/>
      <c r="DL111" s="901" t="s">
        <v>458</v>
      </c>
      <c r="DM111" s="901"/>
      <c r="DN111" s="901"/>
      <c r="DO111" s="901"/>
      <c r="DP111" s="901"/>
      <c r="DQ111" s="901" t="s">
        <v>131</v>
      </c>
      <c r="DR111" s="901"/>
      <c r="DS111" s="901"/>
      <c r="DT111" s="901"/>
      <c r="DU111" s="901"/>
      <c r="DV111" s="878" t="s">
        <v>454</v>
      </c>
      <c r="DW111" s="878"/>
      <c r="DX111" s="878"/>
      <c r="DY111" s="878"/>
      <c r="DZ111" s="879"/>
    </row>
    <row r="112" spans="1:131" s="248" customFormat="1" ht="26.25" customHeight="1" x14ac:dyDescent="0.15">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454</v>
      </c>
      <c r="AG112" s="864"/>
      <c r="AH112" s="864"/>
      <c r="AI112" s="864"/>
      <c r="AJ112" s="865"/>
      <c r="AK112" s="866" t="s">
        <v>461</v>
      </c>
      <c r="AL112" s="864"/>
      <c r="AM112" s="864"/>
      <c r="AN112" s="864"/>
      <c r="AO112" s="865"/>
      <c r="AP112" s="911" t="s">
        <v>454</v>
      </c>
      <c r="AQ112" s="912"/>
      <c r="AR112" s="912"/>
      <c r="AS112" s="912"/>
      <c r="AT112" s="913"/>
      <c r="AU112" s="1023"/>
      <c r="AV112" s="1024"/>
      <c r="AW112" s="1024"/>
      <c r="AX112" s="1024"/>
      <c r="AY112" s="1024"/>
      <c r="AZ112" s="899" t="s">
        <v>462</v>
      </c>
      <c r="BA112" s="834"/>
      <c r="BB112" s="834"/>
      <c r="BC112" s="834"/>
      <c r="BD112" s="834"/>
      <c r="BE112" s="834"/>
      <c r="BF112" s="834"/>
      <c r="BG112" s="834"/>
      <c r="BH112" s="834"/>
      <c r="BI112" s="834"/>
      <c r="BJ112" s="834"/>
      <c r="BK112" s="834"/>
      <c r="BL112" s="834"/>
      <c r="BM112" s="834"/>
      <c r="BN112" s="834"/>
      <c r="BO112" s="834"/>
      <c r="BP112" s="835"/>
      <c r="BQ112" s="900">
        <v>22313442</v>
      </c>
      <c r="BR112" s="901"/>
      <c r="BS112" s="901"/>
      <c r="BT112" s="901"/>
      <c r="BU112" s="901"/>
      <c r="BV112" s="901">
        <v>21437018</v>
      </c>
      <c r="BW112" s="901"/>
      <c r="BX112" s="901"/>
      <c r="BY112" s="901"/>
      <c r="BZ112" s="901"/>
      <c r="CA112" s="901">
        <v>20089635</v>
      </c>
      <c r="CB112" s="901"/>
      <c r="CC112" s="901"/>
      <c r="CD112" s="901"/>
      <c r="CE112" s="901"/>
      <c r="CF112" s="962">
        <v>144.4</v>
      </c>
      <c r="CG112" s="963"/>
      <c r="CH112" s="963"/>
      <c r="CI112" s="963"/>
      <c r="CJ112" s="963"/>
      <c r="CK112" s="1018"/>
      <c r="CL112" s="905"/>
      <c r="CM112" s="908" t="s">
        <v>463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424</v>
      </c>
      <c r="DH112" s="901"/>
      <c r="DI112" s="901"/>
      <c r="DJ112" s="901"/>
      <c r="DK112" s="901"/>
      <c r="DL112" s="901" t="s">
        <v>424</v>
      </c>
      <c r="DM112" s="901"/>
      <c r="DN112" s="901"/>
      <c r="DO112" s="901"/>
      <c r="DP112" s="901"/>
      <c r="DQ112" s="901" t="s">
        <v>454</v>
      </c>
      <c r="DR112" s="901"/>
      <c r="DS112" s="901"/>
      <c r="DT112" s="901"/>
      <c r="DU112" s="901"/>
      <c r="DV112" s="878" t="s">
        <v>454</v>
      </c>
      <c r="DW112" s="878"/>
      <c r="DX112" s="878"/>
      <c r="DY112" s="878"/>
      <c r="DZ112" s="879"/>
    </row>
    <row r="113" spans="1:130" s="248" customFormat="1" ht="26.25" customHeight="1" x14ac:dyDescent="0.15">
      <c r="A113" s="1005"/>
      <c r="B113" s="1006"/>
      <c r="C113" s="834" t="s">
        <v>464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1953593</v>
      </c>
      <c r="AB113" s="1010"/>
      <c r="AC113" s="1010"/>
      <c r="AD113" s="1010"/>
      <c r="AE113" s="1011"/>
      <c r="AF113" s="1012">
        <v>1975985</v>
      </c>
      <c r="AG113" s="1010"/>
      <c r="AH113" s="1010"/>
      <c r="AI113" s="1010"/>
      <c r="AJ113" s="1011"/>
      <c r="AK113" s="1012">
        <v>2056076</v>
      </c>
      <c r="AL113" s="1010"/>
      <c r="AM113" s="1010"/>
      <c r="AN113" s="1010"/>
      <c r="AO113" s="1011"/>
      <c r="AP113" s="1013">
        <v>14.8</v>
      </c>
      <c r="AQ113" s="1014"/>
      <c r="AR113" s="1014"/>
      <c r="AS113" s="1014"/>
      <c r="AT113" s="1015"/>
      <c r="AU113" s="1023"/>
      <c r="AV113" s="1024"/>
      <c r="AW113" s="1024"/>
      <c r="AX113" s="1024"/>
      <c r="AY113" s="1024"/>
      <c r="AZ113" s="899" t="s">
        <v>465</v>
      </c>
      <c r="BA113" s="834"/>
      <c r="BB113" s="834"/>
      <c r="BC113" s="834"/>
      <c r="BD113" s="834"/>
      <c r="BE113" s="834"/>
      <c r="BF113" s="834"/>
      <c r="BG113" s="834"/>
      <c r="BH113" s="834"/>
      <c r="BI113" s="834"/>
      <c r="BJ113" s="834"/>
      <c r="BK113" s="834"/>
      <c r="BL113" s="834"/>
      <c r="BM113" s="834"/>
      <c r="BN113" s="834"/>
      <c r="BO113" s="834"/>
      <c r="BP113" s="835"/>
      <c r="BQ113" s="900" t="s">
        <v>454</v>
      </c>
      <c r="BR113" s="901"/>
      <c r="BS113" s="901"/>
      <c r="BT113" s="901"/>
      <c r="BU113" s="901"/>
      <c r="BV113" s="901" t="s">
        <v>454</v>
      </c>
      <c r="BW113" s="901"/>
      <c r="BX113" s="901"/>
      <c r="BY113" s="901"/>
      <c r="BZ113" s="901"/>
      <c r="CA113" s="901" t="s">
        <v>131</v>
      </c>
      <c r="CB113" s="901"/>
      <c r="CC113" s="901"/>
      <c r="CD113" s="901"/>
      <c r="CE113" s="901"/>
      <c r="CF113" s="962" t="s">
        <v>458</v>
      </c>
      <c r="CG113" s="963"/>
      <c r="CH113" s="963"/>
      <c r="CI113" s="963"/>
      <c r="CJ113" s="963"/>
      <c r="CK113" s="1018"/>
      <c r="CL113" s="905"/>
      <c r="CM113" s="908" t="s">
        <v>466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454</v>
      </c>
      <c r="DM113" s="864"/>
      <c r="DN113" s="864"/>
      <c r="DO113" s="864"/>
      <c r="DP113" s="865"/>
      <c r="DQ113" s="866" t="s">
        <v>454</v>
      </c>
      <c r="DR113" s="864"/>
      <c r="DS113" s="864"/>
      <c r="DT113" s="864"/>
      <c r="DU113" s="865"/>
      <c r="DV113" s="911" t="s">
        <v>458</v>
      </c>
      <c r="DW113" s="912"/>
      <c r="DX113" s="912"/>
      <c r="DY113" s="912"/>
      <c r="DZ113" s="913"/>
    </row>
    <row r="114" spans="1:130" s="248" customFormat="1" ht="26.25" customHeight="1" x14ac:dyDescent="0.15">
      <c r="A114" s="1005"/>
      <c r="B114" s="1006"/>
      <c r="C114" s="834" t="s">
        <v>467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454</v>
      </c>
      <c r="AB114" s="864"/>
      <c r="AC114" s="864"/>
      <c r="AD114" s="864"/>
      <c r="AE114" s="865"/>
      <c r="AF114" s="866" t="s">
        <v>454</v>
      </c>
      <c r="AG114" s="864"/>
      <c r="AH114" s="864"/>
      <c r="AI114" s="864"/>
      <c r="AJ114" s="865"/>
      <c r="AK114" s="866" t="s">
        <v>458</v>
      </c>
      <c r="AL114" s="864"/>
      <c r="AM114" s="864"/>
      <c r="AN114" s="864"/>
      <c r="AO114" s="865"/>
      <c r="AP114" s="911" t="s">
        <v>131</v>
      </c>
      <c r="AQ114" s="912"/>
      <c r="AR114" s="912"/>
      <c r="AS114" s="912"/>
      <c r="AT114" s="913"/>
      <c r="AU114" s="1023"/>
      <c r="AV114" s="1024"/>
      <c r="AW114" s="1024"/>
      <c r="AX114" s="1024"/>
      <c r="AY114" s="1024"/>
      <c r="AZ114" s="899" t="s">
        <v>468</v>
      </c>
      <c r="BA114" s="834"/>
      <c r="BB114" s="834"/>
      <c r="BC114" s="834"/>
      <c r="BD114" s="834"/>
      <c r="BE114" s="834"/>
      <c r="BF114" s="834"/>
      <c r="BG114" s="834"/>
      <c r="BH114" s="834"/>
      <c r="BI114" s="834"/>
      <c r="BJ114" s="834"/>
      <c r="BK114" s="834"/>
      <c r="BL114" s="834"/>
      <c r="BM114" s="834"/>
      <c r="BN114" s="834"/>
      <c r="BO114" s="834"/>
      <c r="BP114" s="835"/>
      <c r="BQ114" s="900">
        <v>919029</v>
      </c>
      <c r="BR114" s="901"/>
      <c r="BS114" s="901"/>
      <c r="BT114" s="901"/>
      <c r="BU114" s="901"/>
      <c r="BV114" s="901">
        <v>1022085</v>
      </c>
      <c r="BW114" s="901"/>
      <c r="BX114" s="901"/>
      <c r="BY114" s="901"/>
      <c r="BZ114" s="901"/>
      <c r="CA114" s="901">
        <v>1226522</v>
      </c>
      <c r="CB114" s="901"/>
      <c r="CC114" s="901"/>
      <c r="CD114" s="901"/>
      <c r="CE114" s="901"/>
      <c r="CF114" s="962">
        <v>8.8000000000000007</v>
      </c>
      <c r="CG114" s="963"/>
      <c r="CH114" s="963"/>
      <c r="CI114" s="963"/>
      <c r="CJ114" s="963"/>
      <c r="CK114" s="1018"/>
      <c r="CL114" s="905"/>
      <c r="CM114" s="908" t="s">
        <v>469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454</v>
      </c>
      <c r="DH114" s="864"/>
      <c r="DI114" s="864"/>
      <c r="DJ114" s="864"/>
      <c r="DK114" s="865"/>
      <c r="DL114" s="866" t="s">
        <v>424</v>
      </c>
      <c r="DM114" s="864"/>
      <c r="DN114" s="864"/>
      <c r="DO114" s="864"/>
      <c r="DP114" s="865"/>
      <c r="DQ114" s="866" t="s">
        <v>454</v>
      </c>
      <c r="DR114" s="864"/>
      <c r="DS114" s="864"/>
      <c r="DT114" s="864"/>
      <c r="DU114" s="865"/>
      <c r="DV114" s="911" t="s">
        <v>418</v>
      </c>
      <c r="DW114" s="912"/>
      <c r="DX114" s="912"/>
      <c r="DY114" s="912"/>
      <c r="DZ114" s="913"/>
    </row>
    <row r="115" spans="1:130" s="248" customFormat="1" ht="26.25" customHeight="1" x14ac:dyDescent="0.15">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1560</v>
      </c>
      <c r="AB115" s="1010"/>
      <c r="AC115" s="1010"/>
      <c r="AD115" s="1010"/>
      <c r="AE115" s="1011"/>
      <c r="AF115" s="1012">
        <v>1560</v>
      </c>
      <c r="AG115" s="1010"/>
      <c r="AH115" s="1010"/>
      <c r="AI115" s="1010"/>
      <c r="AJ115" s="1011"/>
      <c r="AK115" s="1012">
        <v>1560</v>
      </c>
      <c r="AL115" s="1010"/>
      <c r="AM115" s="1010"/>
      <c r="AN115" s="1010"/>
      <c r="AO115" s="1011"/>
      <c r="AP115" s="1013">
        <v>0</v>
      </c>
      <c r="AQ115" s="1014"/>
      <c r="AR115" s="1014"/>
      <c r="AS115" s="1014"/>
      <c r="AT115" s="1015"/>
      <c r="AU115" s="1023"/>
      <c r="AV115" s="1024"/>
      <c r="AW115" s="1024"/>
      <c r="AX115" s="1024"/>
      <c r="AY115" s="1024"/>
      <c r="AZ115" s="899" t="s">
        <v>471</v>
      </c>
      <c r="BA115" s="834"/>
      <c r="BB115" s="834"/>
      <c r="BC115" s="834"/>
      <c r="BD115" s="834"/>
      <c r="BE115" s="834"/>
      <c r="BF115" s="834"/>
      <c r="BG115" s="834"/>
      <c r="BH115" s="834"/>
      <c r="BI115" s="834"/>
      <c r="BJ115" s="834"/>
      <c r="BK115" s="834"/>
      <c r="BL115" s="834"/>
      <c r="BM115" s="834"/>
      <c r="BN115" s="834"/>
      <c r="BO115" s="834"/>
      <c r="BP115" s="835"/>
      <c r="BQ115" s="900" t="s">
        <v>458</v>
      </c>
      <c r="BR115" s="901"/>
      <c r="BS115" s="901"/>
      <c r="BT115" s="901"/>
      <c r="BU115" s="901"/>
      <c r="BV115" s="901" t="s">
        <v>461</v>
      </c>
      <c r="BW115" s="901"/>
      <c r="BX115" s="901"/>
      <c r="BY115" s="901"/>
      <c r="BZ115" s="901"/>
      <c r="CA115" s="901" t="s">
        <v>454</v>
      </c>
      <c r="CB115" s="901"/>
      <c r="CC115" s="901"/>
      <c r="CD115" s="901"/>
      <c r="CE115" s="901"/>
      <c r="CF115" s="962" t="s">
        <v>424</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454</v>
      </c>
      <c r="DM115" s="864"/>
      <c r="DN115" s="864"/>
      <c r="DO115" s="864"/>
      <c r="DP115" s="865"/>
      <c r="DQ115" s="866" t="s">
        <v>454</v>
      </c>
      <c r="DR115" s="864"/>
      <c r="DS115" s="864"/>
      <c r="DT115" s="864"/>
      <c r="DU115" s="865"/>
      <c r="DV115" s="911" t="s">
        <v>131</v>
      </c>
      <c r="DW115" s="912"/>
      <c r="DX115" s="912"/>
      <c r="DY115" s="912"/>
      <c r="DZ115" s="913"/>
    </row>
    <row r="116" spans="1:130" s="248" customFormat="1" ht="26.25" customHeight="1" x14ac:dyDescent="0.15">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52</v>
      </c>
      <c r="AB116" s="864"/>
      <c r="AC116" s="864"/>
      <c r="AD116" s="864"/>
      <c r="AE116" s="865"/>
      <c r="AF116" s="866">
        <v>39</v>
      </c>
      <c r="AG116" s="864"/>
      <c r="AH116" s="864"/>
      <c r="AI116" s="864"/>
      <c r="AJ116" s="865"/>
      <c r="AK116" s="866">
        <v>140</v>
      </c>
      <c r="AL116" s="864"/>
      <c r="AM116" s="864"/>
      <c r="AN116" s="864"/>
      <c r="AO116" s="865"/>
      <c r="AP116" s="911">
        <v>0</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461</v>
      </c>
      <c r="BR116" s="901"/>
      <c r="BS116" s="901"/>
      <c r="BT116" s="901"/>
      <c r="BU116" s="901"/>
      <c r="BV116" s="901" t="s">
        <v>418</v>
      </c>
      <c r="BW116" s="901"/>
      <c r="BX116" s="901"/>
      <c r="BY116" s="901"/>
      <c r="BZ116" s="901"/>
      <c r="CA116" s="901" t="s">
        <v>458</v>
      </c>
      <c r="CB116" s="901"/>
      <c r="CC116" s="901"/>
      <c r="CD116" s="901"/>
      <c r="CE116" s="901"/>
      <c r="CF116" s="962" t="s">
        <v>454</v>
      </c>
      <c r="CG116" s="963"/>
      <c r="CH116" s="963"/>
      <c r="CI116" s="963"/>
      <c r="CJ116" s="963"/>
      <c r="CK116" s="1018"/>
      <c r="CL116" s="905"/>
      <c r="CM116" s="908" t="s">
        <v>475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461</v>
      </c>
      <c r="DM116" s="864"/>
      <c r="DN116" s="864"/>
      <c r="DO116" s="864"/>
      <c r="DP116" s="865"/>
      <c r="DQ116" s="866" t="s">
        <v>458</v>
      </c>
      <c r="DR116" s="864"/>
      <c r="DS116" s="864"/>
      <c r="DT116" s="864"/>
      <c r="DU116" s="865"/>
      <c r="DV116" s="911" t="s">
        <v>454</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6217345</v>
      </c>
      <c r="AB117" s="996"/>
      <c r="AC117" s="996"/>
      <c r="AD117" s="996"/>
      <c r="AE117" s="997"/>
      <c r="AF117" s="998">
        <v>6030788</v>
      </c>
      <c r="AG117" s="996"/>
      <c r="AH117" s="996"/>
      <c r="AI117" s="996"/>
      <c r="AJ117" s="997"/>
      <c r="AK117" s="998">
        <v>5869177</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454</v>
      </c>
      <c r="BW117" s="901"/>
      <c r="BX117" s="901"/>
      <c r="BY117" s="901"/>
      <c r="BZ117" s="901"/>
      <c r="CA117" s="901" t="s">
        <v>418</v>
      </c>
      <c r="CB117" s="901"/>
      <c r="CC117" s="901"/>
      <c r="CD117" s="901"/>
      <c r="CE117" s="901"/>
      <c r="CF117" s="962" t="s">
        <v>461</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454</v>
      </c>
      <c r="DM117" s="864"/>
      <c r="DN117" s="864"/>
      <c r="DO117" s="864"/>
      <c r="DP117" s="865"/>
      <c r="DQ117" s="866" t="s">
        <v>418</v>
      </c>
      <c r="DR117" s="864"/>
      <c r="DS117" s="864"/>
      <c r="DT117" s="864"/>
      <c r="DU117" s="865"/>
      <c r="DV117" s="911" t="s">
        <v>454</v>
      </c>
      <c r="DW117" s="912"/>
      <c r="DX117" s="912"/>
      <c r="DY117" s="912"/>
      <c r="DZ117" s="913"/>
    </row>
    <row r="118" spans="1:130" s="248" customFormat="1" ht="26.25" customHeight="1" x14ac:dyDescent="0.15">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307</v>
      </c>
      <c r="AL118" s="989"/>
      <c r="AM118" s="989"/>
      <c r="AN118" s="989"/>
      <c r="AO118" s="990"/>
      <c r="AP118" s="992" t="s">
        <v>448</v>
      </c>
      <c r="AQ118" s="993"/>
      <c r="AR118" s="993"/>
      <c r="AS118" s="993"/>
      <c r="AT118" s="994"/>
      <c r="AU118" s="1023"/>
      <c r="AV118" s="1024"/>
      <c r="AW118" s="1024"/>
      <c r="AX118" s="1024"/>
      <c r="AY118" s="1024"/>
      <c r="AZ118" s="966" t="s">
        <v>479</v>
      </c>
      <c r="BA118" s="967"/>
      <c r="BB118" s="967"/>
      <c r="BC118" s="967"/>
      <c r="BD118" s="967"/>
      <c r="BE118" s="967"/>
      <c r="BF118" s="967"/>
      <c r="BG118" s="967"/>
      <c r="BH118" s="967"/>
      <c r="BI118" s="967"/>
      <c r="BJ118" s="967"/>
      <c r="BK118" s="967"/>
      <c r="BL118" s="967"/>
      <c r="BM118" s="967"/>
      <c r="BN118" s="967"/>
      <c r="BO118" s="967"/>
      <c r="BP118" s="968"/>
      <c r="BQ118" s="969" t="s">
        <v>454</v>
      </c>
      <c r="BR118" s="932"/>
      <c r="BS118" s="932"/>
      <c r="BT118" s="932"/>
      <c r="BU118" s="932"/>
      <c r="BV118" s="932" t="s">
        <v>418</v>
      </c>
      <c r="BW118" s="932"/>
      <c r="BX118" s="932"/>
      <c r="BY118" s="932"/>
      <c r="BZ118" s="932"/>
      <c r="CA118" s="932" t="s">
        <v>418</v>
      </c>
      <c r="CB118" s="932"/>
      <c r="CC118" s="932"/>
      <c r="CD118" s="932"/>
      <c r="CE118" s="932"/>
      <c r="CF118" s="962" t="s">
        <v>454</v>
      </c>
      <c r="CG118" s="963"/>
      <c r="CH118" s="963"/>
      <c r="CI118" s="963"/>
      <c r="CJ118" s="963"/>
      <c r="CK118" s="1018"/>
      <c r="CL118" s="905"/>
      <c r="CM118" s="908" t="s">
        <v>480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454</v>
      </c>
      <c r="DH118" s="864"/>
      <c r="DI118" s="864"/>
      <c r="DJ118" s="864"/>
      <c r="DK118" s="865"/>
      <c r="DL118" s="866" t="s">
        <v>418</v>
      </c>
      <c r="DM118" s="864"/>
      <c r="DN118" s="864"/>
      <c r="DO118" s="864"/>
      <c r="DP118" s="865"/>
      <c r="DQ118" s="866" t="s">
        <v>418</v>
      </c>
      <c r="DR118" s="864"/>
      <c r="DS118" s="864"/>
      <c r="DT118" s="864"/>
      <c r="DU118" s="865"/>
      <c r="DV118" s="911" t="s">
        <v>454</v>
      </c>
      <c r="DW118" s="912"/>
      <c r="DX118" s="912"/>
      <c r="DY118" s="912"/>
      <c r="DZ118" s="913"/>
    </row>
    <row r="119" spans="1:130" s="248" customFormat="1" ht="26.25" customHeight="1" x14ac:dyDescent="0.15">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454</v>
      </c>
      <c r="AB119" s="982"/>
      <c r="AC119" s="982"/>
      <c r="AD119" s="982"/>
      <c r="AE119" s="983"/>
      <c r="AF119" s="984" t="s">
        <v>418</v>
      </c>
      <c r="AG119" s="982"/>
      <c r="AH119" s="982"/>
      <c r="AI119" s="982"/>
      <c r="AJ119" s="983"/>
      <c r="AK119" s="984" t="s">
        <v>418</v>
      </c>
      <c r="AL119" s="982"/>
      <c r="AM119" s="982"/>
      <c r="AN119" s="982"/>
      <c r="AO119" s="983"/>
      <c r="AP119" s="985" t="s">
        <v>454</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481</v>
      </c>
      <c r="BP119" s="965"/>
      <c r="BQ119" s="969">
        <v>56476061</v>
      </c>
      <c r="BR119" s="932"/>
      <c r="BS119" s="932"/>
      <c r="BT119" s="932"/>
      <c r="BU119" s="932"/>
      <c r="BV119" s="932">
        <v>55010504</v>
      </c>
      <c r="BW119" s="932"/>
      <c r="BX119" s="932"/>
      <c r="BY119" s="932"/>
      <c r="BZ119" s="932"/>
      <c r="CA119" s="932">
        <v>52639017</v>
      </c>
      <c r="CB119" s="932"/>
      <c r="CC119" s="932"/>
      <c r="CD119" s="932"/>
      <c r="CE119" s="932"/>
      <c r="CF119" s="830"/>
      <c r="CG119" s="831"/>
      <c r="CH119" s="831"/>
      <c r="CI119" s="831"/>
      <c r="CJ119" s="921"/>
      <c r="CK119" s="1019"/>
      <c r="CL119" s="907"/>
      <c r="CM119" s="925" t="s">
        <v>482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14040</v>
      </c>
      <c r="DH119" s="847"/>
      <c r="DI119" s="847"/>
      <c r="DJ119" s="847"/>
      <c r="DK119" s="848"/>
      <c r="DL119" s="849">
        <v>12480</v>
      </c>
      <c r="DM119" s="847"/>
      <c r="DN119" s="847"/>
      <c r="DO119" s="847"/>
      <c r="DP119" s="848"/>
      <c r="DQ119" s="849">
        <v>10920</v>
      </c>
      <c r="DR119" s="847"/>
      <c r="DS119" s="847"/>
      <c r="DT119" s="847"/>
      <c r="DU119" s="848"/>
      <c r="DV119" s="935">
        <v>0.1</v>
      </c>
      <c r="DW119" s="936"/>
      <c r="DX119" s="936"/>
      <c r="DY119" s="936"/>
      <c r="DZ119" s="937"/>
    </row>
    <row r="120" spans="1:130" s="248" customFormat="1" ht="26.25" customHeight="1" x14ac:dyDescent="0.15">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424</v>
      </c>
      <c r="AB120" s="864"/>
      <c r="AC120" s="864"/>
      <c r="AD120" s="864"/>
      <c r="AE120" s="865"/>
      <c r="AF120" s="866" t="s">
        <v>461</v>
      </c>
      <c r="AG120" s="864"/>
      <c r="AH120" s="864"/>
      <c r="AI120" s="864"/>
      <c r="AJ120" s="865"/>
      <c r="AK120" s="866" t="s">
        <v>424</v>
      </c>
      <c r="AL120" s="864"/>
      <c r="AM120" s="864"/>
      <c r="AN120" s="864"/>
      <c r="AO120" s="865"/>
      <c r="AP120" s="911" t="s">
        <v>454</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7796347</v>
      </c>
      <c r="BR120" s="929"/>
      <c r="BS120" s="929"/>
      <c r="BT120" s="929"/>
      <c r="BU120" s="929"/>
      <c r="BV120" s="929">
        <v>6323581</v>
      </c>
      <c r="BW120" s="929"/>
      <c r="BX120" s="929"/>
      <c r="BY120" s="929"/>
      <c r="BZ120" s="929"/>
      <c r="CA120" s="929">
        <v>5699375</v>
      </c>
      <c r="CB120" s="929"/>
      <c r="CC120" s="929"/>
      <c r="CD120" s="929"/>
      <c r="CE120" s="929"/>
      <c r="CF120" s="953">
        <v>41</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t="s">
        <v>418</v>
      </c>
      <c r="DH120" s="929"/>
      <c r="DI120" s="929"/>
      <c r="DJ120" s="929"/>
      <c r="DK120" s="929"/>
      <c r="DL120" s="929" t="s">
        <v>424</v>
      </c>
      <c r="DM120" s="929"/>
      <c r="DN120" s="929"/>
      <c r="DO120" s="929"/>
      <c r="DP120" s="929"/>
      <c r="DQ120" s="929">
        <v>13109810</v>
      </c>
      <c r="DR120" s="929"/>
      <c r="DS120" s="929"/>
      <c r="DT120" s="929"/>
      <c r="DU120" s="929"/>
      <c r="DV120" s="930">
        <v>94.3</v>
      </c>
      <c r="DW120" s="930"/>
      <c r="DX120" s="930"/>
      <c r="DY120" s="930"/>
      <c r="DZ120" s="931"/>
    </row>
    <row r="121" spans="1:130" s="248" customFormat="1" ht="26.25" customHeight="1" x14ac:dyDescent="0.15">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424</v>
      </c>
      <c r="AB121" s="864"/>
      <c r="AC121" s="864"/>
      <c r="AD121" s="864"/>
      <c r="AE121" s="865"/>
      <c r="AF121" s="866" t="s">
        <v>454</v>
      </c>
      <c r="AG121" s="864"/>
      <c r="AH121" s="864"/>
      <c r="AI121" s="864"/>
      <c r="AJ121" s="865"/>
      <c r="AK121" s="866" t="s">
        <v>418</v>
      </c>
      <c r="AL121" s="864"/>
      <c r="AM121" s="864"/>
      <c r="AN121" s="864"/>
      <c r="AO121" s="865"/>
      <c r="AP121" s="911" t="s">
        <v>424</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340590</v>
      </c>
      <c r="BR121" s="901"/>
      <c r="BS121" s="901"/>
      <c r="BT121" s="901"/>
      <c r="BU121" s="901"/>
      <c r="BV121" s="901">
        <v>292362</v>
      </c>
      <c r="BW121" s="901"/>
      <c r="BX121" s="901"/>
      <c r="BY121" s="901"/>
      <c r="BZ121" s="901"/>
      <c r="CA121" s="901">
        <v>243247</v>
      </c>
      <c r="CB121" s="901"/>
      <c r="CC121" s="901"/>
      <c r="CD121" s="901"/>
      <c r="CE121" s="901"/>
      <c r="CF121" s="962">
        <v>1.7</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v>4246715</v>
      </c>
      <c r="DH121" s="901"/>
      <c r="DI121" s="901"/>
      <c r="DJ121" s="901"/>
      <c r="DK121" s="901"/>
      <c r="DL121" s="901">
        <v>4354465</v>
      </c>
      <c r="DM121" s="901"/>
      <c r="DN121" s="901"/>
      <c r="DO121" s="901"/>
      <c r="DP121" s="901"/>
      <c r="DQ121" s="901">
        <v>4356768</v>
      </c>
      <c r="DR121" s="901"/>
      <c r="DS121" s="901"/>
      <c r="DT121" s="901"/>
      <c r="DU121" s="901"/>
      <c r="DV121" s="878">
        <v>31.3</v>
      </c>
      <c r="DW121" s="878"/>
      <c r="DX121" s="878"/>
      <c r="DY121" s="878"/>
      <c r="DZ121" s="879"/>
    </row>
    <row r="122" spans="1:130" s="248" customFormat="1" ht="26.25" customHeight="1" x14ac:dyDescent="0.15">
      <c r="A122" s="904"/>
      <c r="B122" s="905"/>
      <c r="C122" s="908" t="s">
        <v>469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424</v>
      </c>
      <c r="AB122" s="864"/>
      <c r="AC122" s="864"/>
      <c r="AD122" s="864"/>
      <c r="AE122" s="865"/>
      <c r="AF122" s="866" t="s">
        <v>424</v>
      </c>
      <c r="AG122" s="864"/>
      <c r="AH122" s="864"/>
      <c r="AI122" s="864"/>
      <c r="AJ122" s="865"/>
      <c r="AK122" s="866" t="s">
        <v>454</v>
      </c>
      <c r="AL122" s="864"/>
      <c r="AM122" s="864"/>
      <c r="AN122" s="864"/>
      <c r="AO122" s="865"/>
      <c r="AP122" s="911" t="s">
        <v>424</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39043185</v>
      </c>
      <c r="BR122" s="932"/>
      <c r="BS122" s="932"/>
      <c r="BT122" s="932"/>
      <c r="BU122" s="932"/>
      <c r="BV122" s="932">
        <v>36983025</v>
      </c>
      <c r="BW122" s="932"/>
      <c r="BX122" s="932"/>
      <c r="BY122" s="932"/>
      <c r="BZ122" s="932"/>
      <c r="CA122" s="932">
        <v>35100236</v>
      </c>
      <c r="CB122" s="932"/>
      <c r="CC122" s="932"/>
      <c r="CD122" s="932"/>
      <c r="CE122" s="932"/>
      <c r="CF122" s="933">
        <v>252.4</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v>2773045</v>
      </c>
      <c r="DH122" s="901"/>
      <c r="DI122" s="901"/>
      <c r="DJ122" s="901"/>
      <c r="DK122" s="901"/>
      <c r="DL122" s="901">
        <v>2622983</v>
      </c>
      <c r="DM122" s="901"/>
      <c r="DN122" s="901"/>
      <c r="DO122" s="901"/>
      <c r="DP122" s="901"/>
      <c r="DQ122" s="901">
        <v>2501815</v>
      </c>
      <c r="DR122" s="901"/>
      <c r="DS122" s="901"/>
      <c r="DT122" s="901"/>
      <c r="DU122" s="901"/>
      <c r="DV122" s="878">
        <v>18</v>
      </c>
      <c r="DW122" s="878"/>
      <c r="DX122" s="878"/>
      <c r="DY122" s="878"/>
      <c r="DZ122" s="879"/>
    </row>
    <row r="123" spans="1:130" s="248" customFormat="1" ht="26.25" customHeight="1" x14ac:dyDescent="0.15">
      <c r="A123" s="904"/>
      <c r="B123" s="905"/>
      <c r="C123" s="908" t="s">
        <v>475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424</v>
      </c>
      <c r="AB123" s="864"/>
      <c r="AC123" s="864"/>
      <c r="AD123" s="864"/>
      <c r="AE123" s="865"/>
      <c r="AF123" s="866" t="s">
        <v>424</v>
      </c>
      <c r="AG123" s="864"/>
      <c r="AH123" s="864"/>
      <c r="AI123" s="864"/>
      <c r="AJ123" s="865"/>
      <c r="AK123" s="866" t="s">
        <v>424</v>
      </c>
      <c r="AL123" s="864"/>
      <c r="AM123" s="864"/>
      <c r="AN123" s="864"/>
      <c r="AO123" s="865"/>
      <c r="AP123" s="911" t="s">
        <v>424</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492</v>
      </c>
      <c r="BP123" s="965"/>
      <c r="BQ123" s="919">
        <v>47180122</v>
      </c>
      <c r="BR123" s="920"/>
      <c r="BS123" s="920"/>
      <c r="BT123" s="920"/>
      <c r="BU123" s="920"/>
      <c r="BV123" s="920">
        <v>43598968</v>
      </c>
      <c r="BW123" s="920"/>
      <c r="BX123" s="920"/>
      <c r="BY123" s="920"/>
      <c r="BZ123" s="920"/>
      <c r="CA123" s="920">
        <v>41042858</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v>117892</v>
      </c>
      <c r="DH123" s="864"/>
      <c r="DI123" s="864"/>
      <c r="DJ123" s="864"/>
      <c r="DK123" s="865"/>
      <c r="DL123" s="866">
        <v>110373</v>
      </c>
      <c r="DM123" s="864"/>
      <c r="DN123" s="864"/>
      <c r="DO123" s="864"/>
      <c r="DP123" s="865"/>
      <c r="DQ123" s="866">
        <v>96215</v>
      </c>
      <c r="DR123" s="864"/>
      <c r="DS123" s="864"/>
      <c r="DT123" s="864"/>
      <c r="DU123" s="865"/>
      <c r="DV123" s="911">
        <v>0.7</v>
      </c>
      <c r="DW123" s="912"/>
      <c r="DX123" s="912"/>
      <c r="DY123" s="912"/>
      <c r="DZ123" s="913"/>
    </row>
    <row r="124" spans="1:130" s="248" customFormat="1" ht="26.25" customHeight="1" thickBot="1" x14ac:dyDescent="0.2">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454</v>
      </c>
      <c r="AB124" s="864"/>
      <c r="AC124" s="864"/>
      <c r="AD124" s="864"/>
      <c r="AE124" s="865"/>
      <c r="AF124" s="866" t="s">
        <v>418</v>
      </c>
      <c r="AG124" s="864"/>
      <c r="AH124" s="864"/>
      <c r="AI124" s="864"/>
      <c r="AJ124" s="865"/>
      <c r="AK124" s="866" t="s">
        <v>418</v>
      </c>
      <c r="AL124" s="864"/>
      <c r="AM124" s="864"/>
      <c r="AN124" s="864"/>
      <c r="AO124" s="865"/>
      <c r="AP124" s="911" t="s">
        <v>461</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69.5</v>
      </c>
      <c r="BR124" s="918"/>
      <c r="BS124" s="918"/>
      <c r="BT124" s="918"/>
      <c r="BU124" s="918"/>
      <c r="BV124" s="918">
        <v>85.3</v>
      </c>
      <c r="BW124" s="918"/>
      <c r="BX124" s="918"/>
      <c r="BY124" s="918"/>
      <c r="BZ124" s="918"/>
      <c r="CA124" s="918">
        <v>83.3</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v>15175790</v>
      </c>
      <c r="DH124" s="847"/>
      <c r="DI124" s="847"/>
      <c r="DJ124" s="847"/>
      <c r="DK124" s="848"/>
      <c r="DL124" s="849">
        <v>14349197</v>
      </c>
      <c r="DM124" s="847"/>
      <c r="DN124" s="847"/>
      <c r="DO124" s="847"/>
      <c r="DP124" s="848"/>
      <c r="DQ124" s="849">
        <v>25027</v>
      </c>
      <c r="DR124" s="847"/>
      <c r="DS124" s="847"/>
      <c r="DT124" s="847"/>
      <c r="DU124" s="848"/>
      <c r="DV124" s="935">
        <v>0.2</v>
      </c>
      <c r="DW124" s="936"/>
      <c r="DX124" s="936"/>
      <c r="DY124" s="936"/>
      <c r="DZ124" s="937"/>
    </row>
    <row r="125" spans="1:130" s="248" customFormat="1" ht="26.25" customHeight="1" x14ac:dyDescent="0.15">
      <c r="A125" s="904"/>
      <c r="B125" s="905"/>
      <c r="C125" s="908" t="s">
        <v>480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458</v>
      </c>
      <c r="AB125" s="864"/>
      <c r="AC125" s="864"/>
      <c r="AD125" s="864"/>
      <c r="AE125" s="865"/>
      <c r="AF125" s="866" t="s">
        <v>458</v>
      </c>
      <c r="AG125" s="864"/>
      <c r="AH125" s="864"/>
      <c r="AI125" s="864"/>
      <c r="AJ125" s="865"/>
      <c r="AK125" s="866" t="s">
        <v>496</v>
      </c>
      <c r="AL125" s="864"/>
      <c r="AM125" s="864"/>
      <c r="AN125" s="864"/>
      <c r="AO125" s="865"/>
      <c r="AP125" s="911" t="s">
        <v>418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418</v>
      </c>
      <c r="DH125" s="929"/>
      <c r="DI125" s="929"/>
      <c r="DJ125" s="929"/>
      <c r="DK125" s="929"/>
      <c r="DL125" s="929" t="s">
        <v>496</v>
      </c>
      <c r="DM125" s="929"/>
      <c r="DN125" s="929"/>
      <c r="DO125" s="929"/>
      <c r="DP125" s="929"/>
      <c r="DQ125" s="929" t="s">
        <v>418</v>
      </c>
      <c r="DR125" s="929"/>
      <c r="DS125" s="929"/>
      <c r="DT125" s="929"/>
      <c r="DU125" s="929"/>
      <c r="DV125" s="930" t="s">
        <v>418</v>
      </c>
      <c r="DW125" s="930"/>
      <c r="DX125" s="930"/>
      <c r="DY125" s="930"/>
      <c r="DZ125" s="931"/>
    </row>
    <row r="126" spans="1:130" s="248" customFormat="1" ht="26.25" customHeight="1" thickBot="1" x14ac:dyDescent="0.2">
      <c r="A126" s="904"/>
      <c r="B126" s="905"/>
      <c r="C126" s="908" t="s">
        <v>482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1560</v>
      </c>
      <c r="AB126" s="864"/>
      <c r="AC126" s="864"/>
      <c r="AD126" s="864"/>
      <c r="AE126" s="865"/>
      <c r="AF126" s="866">
        <v>1560</v>
      </c>
      <c r="AG126" s="864"/>
      <c r="AH126" s="864"/>
      <c r="AI126" s="864"/>
      <c r="AJ126" s="865"/>
      <c r="AK126" s="866">
        <v>1560</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499</v>
      </c>
      <c r="CQ126" s="834"/>
      <c r="CR126" s="834"/>
      <c r="CS126" s="834"/>
      <c r="CT126" s="834"/>
      <c r="CU126" s="834"/>
      <c r="CV126" s="834"/>
      <c r="CW126" s="834"/>
      <c r="CX126" s="834"/>
      <c r="CY126" s="834"/>
      <c r="CZ126" s="834"/>
      <c r="DA126" s="834"/>
      <c r="DB126" s="834"/>
      <c r="DC126" s="834"/>
      <c r="DD126" s="834"/>
      <c r="DE126" s="834"/>
      <c r="DF126" s="835"/>
      <c r="DG126" s="900" t="s">
        <v>418</v>
      </c>
      <c r="DH126" s="901"/>
      <c r="DI126" s="901"/>
      <c r="DJ126" s="901"/>
      <c r="DK126" s="901"/>
      <c r="DL126" s="901" t="s">
        <v>496</v>
      </c>
      <c r="DM126" s="901"/>
      <c r="DN126" s="901"/>
      <c r="DO126" s="901"/>
      <c r="DP126" s="901"/>
      <c r="DQ126" s="901" t="s">
        <v>500</v>
      </c>
      <c r="DR126" s="901"/>
      <c r="DS126" s="901"/>
      <c r="DT126" s="901"/>
      <c r="DU126" s="901"/>
      <c r="DV126" s="878" t="s">
        <v>501</v>
      </c>
      <c r="DW126" s="878"/>
      <c r="DX126" s="878"/>
      <c r="DY126" s="878"/>
      <c r="DZ126" s="879"/>
    </row>
    <row r="127" spans="1:130" s="248" customFormat="1" ht="26.25" customHeight="1" x14ac:dyDescent="0.15">
      <c r="A127" s="906"/>
      <c r="B127" s="907"/>
      <c r="C127" s="925" t="s">
        <v>502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458</v>
      </c>
      <c r="AB127" s="864"/>
      <c r="AC127" s="864"/>
      <c r="AD127" s="864"/>
      <c r="AE127" s="865"/>
      <c r="AF127" s="866" t="s">
        <v>500</v>
      </c>
      <c r="AG127" s="864"/>
      <c r="AH127" s="864"/>
      <c r="AI127" s="864"/>
      <c r="AJ127" s="865"/>
      <c r="AK127" s="866" t="s">
        <v>418</v>
      </c>
      <c r="AL127" s="864"/>
      <c r="AM127" s="864"/>
      <c r="AN127" s="864"/>
      <c r="AO127" s="865"/>
      <c r="AP127" s="911" t="s">
        <v>500</v>
      </c>
      <c r="AQ127" s="912"/>
      <c r="AR127" s="912"/>
      <c r="AS127" s="912"/>
      <c r="AT127" s="913"/>
      <c r="AU127" s="284"/>
      <c r="AV127" s="284"/>
      <c r="AW127" s="284"/>
      <c r="AX127" s="928" t="s">
        <v>503</v>
      </c>
      <c r="AY127" s="896"/>
      <c r="AZ127" s="896"/>
      <c r="BA127" s="896"/>
      <c r="BB127" s="896"/>
      <c r="BC127" s="896"/>
      <c r="BD127" s="896"/>
      <c r="BE127" s="897"/>
      <c r="BF127" s="895" t="s">
        <v>504</v>
      </c>
      <c r="BG127" s="896"/>
      <c r="BH127" s="896"/>
      <c r="BI127" s="896"/>
      <c r="BJ127" s="896"/>
      <c r="BK127" s="896"/>
      <c r="BL127" s="897"/>
      <c r="BM127" s="895" t="s">
        <v>505</v>
      </c>
      <c r="BN127" s="896"/>
      <c r="BO127" s="896"/>
      <c r="BP127" s="896"/>
      <c r="BQ127" s="896"/>
      <c r="BR127" s="896"/>
      <c r="BS127" s="897"/>
      <c r="BT127" s="895" t="s">
        <v>506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507</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418</v>
      </c>
      <c r="DM127" s="901"/>
      <c r="DN127" s="901"/>
      <c r="DO127" s="901"/>
      <c r="DP127" s="901"/>
      <c r="DQ127" s="901" t="s">
        <v>508</v>
      </c>
      <c r="DR127" s="901"/>
      <c r="DS127" s="901"/>
      <c r="DT127" s="901"/>
      <c r="DU127" s="901"/>
      <c r="DV127" s="878" t="s">
        <v>458</v>
      </c>
      <c r="DW127" s="878"/>
      <c r="DX127" s="878"/>
      <c r="DY127" s="878"/>
      <c r="DZ127" s="879"/>
    </row>
    <row r="128" spans="1:130" s="248" customFormat="1" ht="26.25" customHeight="1" thickBot="1" x14ac:dyDescent="0.2">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v>55068</v>
      </c>
      <c r="AB128" s="885"/>
      <c r="AC128" s="885"/>
      <c r="AD128" s="885"/>
      <c r="AE128" s="886"/>
      <c r="AF128" s="887">
        <v>53923</v>
      </c>
      <c r="AG128" s="885"/>
      <c r="AH128" s="885"/>
      <c r="AI128" s="885"/>
      <c r="AJ128" s="886"/>
      <c r="AK128" s="887">
        <v>53923</v>
      </c>
      <c r="AL128" s="885"/>
      <c r="AM128" s="885"/>
      <c r="AN128" s="885"/>
      <c r="AO128" s="886"/>
      <c r="AP128" s="888"/>
      <c r="AQ128" s="889"/>
      <c r="AR128" s="889"/>
      <c r="AS128" s="889"/>
      <c r="AT128" s="890"/>
      <c r="AU128" s="284"/>
      <c r="AV128" s="284"/>
      <c r="AW128" s="284"/>
      <c r="AX128" s="891" t="s">
        <v>511</v>
      </c>
      <c r="AY128" s="892"/>
      <c r="AZ128" s="892"/>
      <c r="BA128" s="892"/>
      <c r="BB128" s="892"/>
      <c r="BC128" s="892"/>
      <c r="BD128" s="892"/>
      <c r="BE128" s="893"/>
      <c r="BF128" s="870" t="s">
        <v>512</v>
      </c>
      <c r="BG128" s="871"/>
      <c r="BH128" s="871"/>
      <c r="BI128" s="871"/>
      <c r="BJ128" s="871"/>
      <c r="BK128" s="871"/>
      <c r="BL128" s="894"/>
      <c r="BM128" s="870">
        <v>12.59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513</v>
      </c>
      <c r="CQ128" s="812"/>
      <c r="CR128" s="812"/>
      <c r="CS128" s="812"/>
      <c r="CT128" s="812"/>
      <c r="CU128" s="812"/>
      <c r="CV128" s="812"/>
      <c r="CW128" s="812"/>
      <c r="CX128" s="812"/>
      <c r="CY128" s="812"/>
      <c r="CZ128" s="812"/>
      <c r="DA128" s="812"/>
      <c r="DB128" s="812"/>
      <c r="DC128" s="812"/>
      <c r="DD128" s="812"/>
      <c r="DE128" s="812"/>
      <c r="DF128" s="813"/>
      <c r="DG128" s="874" t="s">
        <v>418</v>
      </c>
      <c r="DH128" s="875"/>
      <c r="DI128" s="875"/>
      <c r="DJ128" s="875"/>
      <c r="DK128" s="875"/>
      <c r="DL128" s="875" t="s">
        <v>418</v>
      </c>
      <c r="DM128" s="875"/>
      <c r="DN128" s="875"/>
      <c r="DO128" s="875"/>
      <c r="DP128" s="875"/>
      <c r="DQ128" s="875" t="s">
        <v>418</v>
      </c>
      <c r="DR128" s="875"/>
      <c r="DS128" s="875"/>
      <c r="DT128" s="875"/>
      <c r="DU128" s="875"/>
      <c r="DV128" s="876" t="s">
        <v>514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515</v>
      </c>
      <c r="X129" s="861"/>
      <c r="Y129" s="861"/>
      <c r="Z129" s="862"/>
      <c r="AA129" s="863">
        <v>17839036</v>
      </c>
      <c r="AB129" s="864"/>
      <c r="AC129" s="864"/>
      <c r="AD129" s="864"/>
      <c r="AE129" s="865"/>
      <c r="AF129" s="866">
        <v>17699904</v>
      </c>
      <c r="AG129" s="864"/>
      <c r="AH129" s="864"/>
      <c r="AI129" s="864"/>
      <c r="AJ129" s="865"/>
      <c r="AK129" s="866">
        <v>18008234</v>
      </c>
      <c r="AL129" s="864"/>
      <c r="AM129" s="864"/>
      <c r="AN129" s="864"/>
      <c r="AO129" s="865"/>
      <c r="AP129" s="867"/>
      <c r="AQ129" s="868"/>
      <c r="AR129" s="868"/>
      <c r="AS129" s="868"/>
      <c r="AT129" s="869"/>
      <c r="AU129" s="286"/>
      <c r="AV129" s="286"/>
      <c r="AW129" s="286"/>
      <c r="AX129" s="833" t="s">
        <v>516</v>
      </c>
      <c r="AY129" s="834"/>
      <c r="AZ129" s="834"/>
      <c r="BA129" s="834"/>
      <c r="BB129" s="834"/>
      <c r="BC129" s="834"/>
      <c r="BD129" s="834"/>
      <c r="BE129" s="835"/>
      <c r="BF129" s="853" t="s">
        <v>418</v>
      </c>
      <c r="BG129" s="854"/>
      <c r="BH129" s="854"/>
      <c r="BI129" s="854"/>
      <c r="BJ129" s="854"/>
      <c r="BK129" s="854"/>
      <c r="BL129" s="855"/>
      <c r="BM129" s="853">
        <v>17.59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518</v>
      </c>
      <c r="X130" s="861"/>
      <c r="Y130" s="861"/>
      <c r="Z130" s="862"/>
      <c r="AA130" s="863">
        <v>4479469</v>
      </c>
      <c r="AB130" s="864"/>
      <c r="AC130" s="864"/>
      <c r="AD130" s="864"/>
      <c r="AE130" s="865"/>
      <c r="AF130" s="866">
        <v>4331839</v>
      </c>
      <c r="AG130" s="864"/>
      <c r="AH130" s="864"/>
      <c r="AI130" s="864"/>
      <c r="AJ130" s="865"/>
      <c r="AK130" s="866">
        <v>4100061</v>
      </c>
      <c r="AL130" s="864"/>
      <c r="AM130" s="864"/>
      <c r="AN130" s="864"/>
      <c r="AO130" s="865"/>
      <c r="AP130" s="867"/>
      <c r="AQ130" s="868"/>
      <c r="AR130" s="868"/>
      <c r="AS130" s="868"/>
      <c r="AT130" s="869"/>
      <c r="AU130" s="286"/>
      <c r="AV130" s="286"/>
      <c r="AW130" s="286"/>
      <c r="AX130" s="833" t="s">
        <v>519</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520</v>
      </c>
      <c r="X131" s="844"/>
      <c r="Y131" s="844"/>
      <c r="Z131" s="845"/>
      <c r="AA131" s="846">
        <v>13359567</v>
      </c>
      <c r="AB131" s="847"/>
      <c r="AC131" s="847"/>
      <c r="AD131" s="847"/>
      <c r="AE131" s="848"/>
      <c r="AF131" s="849">
        <v>13368065</v>
      </c>
      <c r="AG131" s="847"/>
      <c r="AH131" s="847"/>
      <c r="AI131" s="847"/>
      <c r="AJ131" s="848"/>
      <c r="AK131" s="849">
        <v>13908173</v>
      </c>
      <c r="AL131" s="847"/>
      <c r="AM131" s="847"/>
      <c r="AN131" s="847"/>
      <c r="AO131" s="848"/>
      <c r="AP131" s="850"/>
      <c r="AQ131" s="851"/>
      <c r="AR131" s="851"/>
      <c r="AS131" s="851"/>
      <c r="AT131" s="852"/>
      <c r="AU131" s="286"/>
      <c r="AV131" s="286"/>
      <c r="AW131" s="286"/>
      <c r="AX131" s="811" t="s">
        <v>521</v>
      </c>
      <c r="AY131" s="812"/>
      <c r="AZ131" s="812"/>
      <c r="BA131" s="812"/>
      <c r="BB131" s="812"/>
      <c r="BC131" s="812"/>
      <c r="BD131" s="812"/>
      <c r="BE131" s="813"/>
      <c r="BF131" s="814">
        <v>83.3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523</v>
      </c>
      <c r="W132" s="824"/>
      <c r="X132" s="824"/>
      <c r="Y132" s="824"/>
      <c r="Z132" s="825"/>
      <c r="AA132" s="826">
        <v>12.596276509999999</v>
      </c>
      <c r="AB132" s="827"/>
      <c r="AC132" s="827"/>
      <c r="AD132" s="827"/>
      <c r="AE132" s="828"/>
      <c r="AF132" s="829">
        <v>12.305640349999999</v>
      </c>
      <c r="AG132" s="827"/>
      <c r="AH132" s="827"/>
      <c r="AI132" s="827"/>
      <c r="AJ132" s="828"/>
      <c r="AK132" s="829">
        <v>12.33226679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524</v>
      </c>
      <c r="W133" s="803"/>
      <c r="X133" s="803"/>
      <c r="Y133" s="803"/>
      <c r="Z133" s="804"/>
      <c r="AA133" s="805">
        <v>12.7</v>
      </c>
      <c r="AB133" s="806"/>
      <c r="AC133" s="806"/>
      <c r="AD133" s="806"/>
      <c r="AE133" s="807"/>
      <c r="AF133" s="805">
        <v>12.4</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UfHIPn6Q8g3vJk4CSyZ8M5DUOrjDgpSDufDOYe9rZMLJMuXx7GDgGWFHhUukMfDENro3PJ2xe1HiUjhqQrsqw==" saltValue="wJMGktcliGEBeoyAXHRO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udI7P+g7F7mm+0QcpvJBR+3N/+C7qmQLyszjtZxjVt32iEx1XYIIH3Eqvl0LZdiXcueusDJ0QfqlCRYsp+Bxg==" saltValue="BD/2r/GxB3LBTM5PZL50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hIH9IxfnIL6G2gTUqhhXtMvYrgCern7btNNJITnA7DuyGY3GRYd6HkN50o/ymG61F6oyjeV2VSu2e8ls8p6g==" saltValue="lJCvT2+sRz4tPmZI5Mgx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533</v>
      </c>
      <c r="AL9" s="1230"/>
      <c r="AM9" s="1230"/>
      <c r="AN9" s="1231"/>
      <c r="AO9" s="314">
        <v>4483703</v>
      </c>
      <c r="AP9" s="314">
        <v>110510</v>
      </c>
      <c r="AQ9" s="315">
        <v>83474</v>
      </c>
      <c r="AR9" s="316">
        <v>32.4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534</v>
      </c>
      <c r="AL10" s="1230"/>
      <c r="AM10" s="1230"/>
      <c r="AN10" s="1231"/>
      <c r="AO10" s="317">
        <v>205</v>
      </c>
      <c r="AP10" s="317">
        <v>5</v>
      </c>
      <c r="AQ10" s="318">
        <v>8278</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535</v>
      </c>
      <c r="AL11" s="1230"/>
      <c r="AM11" s="1230"/>
      <c r="AN11" s="1231"/>
      <c r="AO11" s="317">
        <v>476098</v>
      </c>
      <c r="AP11" s="317">
        <v>11734</v>
      </c>
      <c r="AQ11" s="318">
        <v>1520</v>
      </c>
      <c r="AR11" s="319">
        <v>672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536</v>
      </c>
      <c r="AL12" s="1230"/>
      <c r="AM12" s="1230"/>
      <c r="AN12" s="1231"/>
      <c r="AO12" s="317" t="s">
        <v>537</v>
      </c>
      <c r="AP12" s="317" t="s">
        <v>537</v>
      </c>
      <c r="AQ12" s="318">
        <v>13</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538</v>
      </c>
      <c r="AL13" s="1230"/>
      <c r="AM13" s="1230"/>
      <c r="AN13" s="1231"/>
      <c r="AO13" s="317">
        <v>103493</v>
      </c>
      <c r="AP13" s="317">
        <v>2551</v>
      </c>
      <c r="AQ13" s="318">
        <v>2948</v>
      </c>
      <c r="AR13" s="319">
        <v>-13.5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539</v>
      </c>
      <c r="AL14" s="1230"/>
      <c r="AM14" s="1230"/>
      <c r="AN14" s="1231"/>
      <c r="AO14" s="317">
        <v>106480</v>
      </c>
      <c r="AP14" s="317">
        <v>2624</v>
      </c>
      <c r="AQ14" s="318">
        <v>1798</v>
      </c>
      <c r="AR14" s="319">
        <v>45.9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540</v>
      </c>
      <c r="AL15" s="1233"/>
      <c r="AM15" s="1233"/>
      <c r="AN15" s="1234"/>
      <c r="AO15" s="317">
        <v>-274704</v>
      </c>
      <c r="AP15" s="317">
        <v>-6771</v>
      </c>
      <c r="AQ15" s="318">
        <v>-6111</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190</v>
      </c>
      <c r="AL16" s="1233"/>
      <c r="AM16" s="1233"/>
      <c r="AN16" s="1234"/>
      <c r="AO16" s="317">
        <v>4895275</v>
      </c>
      <c r="AP16" s="317">
        <v>120654</v>
      </c>
      <c r="AQ16" s="318">
        <v>91920</v>
      </c>
      <c r="AR16" s="319">
        <v>31.3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545</v>
      </c>
      <c r="AL21" s="1236"/>
      <c r="AM21" s="1236"/>
      <c r="AN21" s="1237"/>
      <c r="AO21" s="330">
        <v>12.2</v>
      </c>
      <c r="AP21" s="331">
        <v>8.52</v>
      </c>
      <c r="AQ21" s="332">
        <v>3.68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546</v>
      </c>
      <c r="AL22" s="1236"/>
      <c r="AM22" s="1236"/>
      <c r="AN22" s="1237"/>
      <c r="AO22" s="335">
        <v>93.7</v>
      </c>
      <c r="AP22" s="336">
        <v>97.5</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550</v>
      </c>
      <c r="AL32" s="1219"/>
      <c r="AM32" s="1219"/>
      <c r="AN32" s="1220"/>
      <c r="AO32" s="345">
        <v>3811401</v>
      </c>
      <c r="AP32" s="345">
        <v>93939</v>
      </c>
      <c r="AQ32" s="346">
        <v>52518</v>
      </c>
      <c r="AR32" s="347">
        <v>78.900000000000006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551</v>
      </c>
      <c r="AL33" s="1219"/>
      <c r="AM33" s="1219"/>
      <c r="AN33" s="1220"/>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552</v>
      </c>
      <c r="AL34" s="1219"/>
      <c r="AM34" s="1219"/>
      <c r="AN34" s="1220"/>
      <c r="AO34" s="345" t="s">
        <v>537</v>
      </c>
      <c r="AP34" s="345" t="s">
        <v>537</v>
      </c>
      <c r="AQ34" s="346">
        <v>24</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553</v>
      </c>
      <c r="AL35" s="1219"/>
      <c r="AM35" s="1219"/>
      <c r="AN35" s="1220"/>
      <c r="AO35" s="345">
        <v>2056076</v>
      </c>
      <c r="AP35" s="345">
        <v>50676</v>
      </c>
      <c r="AQ35" s="346">
        <v>18573</v>
      </c>
      <c r="AR35" s="347">
        <v>172.8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554</v>
      </c>
      <c r="AL36" s="1219"/>
      <c r="AM36" s="1219"/>
      <c r="AN36" s="1220"/>
      <c r="AO36" s="345" t="s">
        <v>537</v>
      </c>
      <c r="AP36" s="345" t="s">
        <v>537</v>
      </c>
      <c r="AQ36" s="346">
        <v>2920</v>
      </c>
      <c r="AR36" s="347" t="s">
        <v>537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555</v>
      </c>
      <c r="AL37" s="1219"/>
      <c r="AM37" s="1219"/>
      <c r="AN37" s="1220"/>
      <c r="AO37" s="345">
        <v>1560</v>
      </c>
      <c r="AP37" s="345">
        <v>38</v>
      </c>
      <c r="AQ37" s="346">
        <v>483</v>
      </c>
      <c r="AR37" s="347">
        <v>-92.1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556</v>
      </c>
      <c r="AL38" s="1216"/>
      <c r="AM38" s="1216"/>
      <c r="AN38" s="1217"/>
      <c r="AO38" s="348">
        <v>140</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557</v>
      </c>
      <c r="AL39" s="1216"/>
      <c r="AM39" s="1216"/>
      <c r="AN39" s="1217"/>
      <c r="AO39" s="345">
        <v>-53923</v>
      </c>
      <c r="AP39" s="345">
        <v>-1329</v>
      </c>
      <c r="AQ39" s="346">
        <v>-4335</v>
      </c>
      <c r="AR39" s="347">
        <v>-69.3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558</v>
      </c>
      <c r="AL40" s="1219"/>
      <c r="AM40" s="1219"/>
      <c r="AN40" s="1220"/>
      <c r="AO40" s="345">
        <v>-4100061</v>
      </c>
      <c r="AP40" s="345">
        <v>-101054</v>
      </c>
      <c r="AQ40" s="346">
        <v>-49481</v>
      </c>
      <c r="AR40" s="347">
        <v>104.2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300</v>
      </c>
      <c r="AL41" s="1222"/>
      <c r="AM41" s="1222"/>
      <c r="AN41" s="1223"/>
      <c r="AO41" s="345">
        <v>1715193</v>
      </c>
      <c r="AP41" s="345">
        <v>42274</v>
      </c>
      <c r="AQ41" s="346">
        <v>20703</v>
      </c>
      <c r="AR41" s="347">
        <v>104.2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528</v>
      </c>
      <c r="AN49" s="1226" t="s">
        <v>562</v>
      </c>
      <c r="AO49" s="1227"/>
      <c r="AP49" s="1227"/>
      <c r="AQ49" s="1227"/>
      <c r="AR49" s="122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4143318</v>
      </c>
      <c r="AN51" s="367">
        <v>95675</v>
      </c>
      <c r="AO51" s="368">
        <v>-15.5</v>
      </c>
      <c r="AP51" s="369">
        <v>65876</v>
      </c>
      <c r="AQ51" s="370">
        <v>-19.399999999999999</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2792024</v>
      </c>
      <c r="AN52" s="375">
        <v>64472</v>
      </c>
      <c r="AO52" s="376">
        <v>-7.9</v>
      </c>
      <c r="AP52" s="377">
        <v>36484</v>
      </c>
      <c r="AQ52" s="378">
        <v>-3.8</v>
      </c>
      <c r="AR52" s="379">
        <v>-4.0999999999999996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7960272</v>
      </c>
      <c r="AN53" s="367">
        <v>186572</v>
      </c>
      <c r="AO53" s="368">
        <v>95</v>
      </c>
      <c r="AP53" s="369">
        <v>68468</v>
      </c>
      <c r="AQ53" s="370">
        <v>3.9</v>
      </c>
      <c r="AR53" s="371">
        <v>91.1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5769709</v>
      </c>
      <c r="AN54" s="375">
        <v>135230</v>
      </c>
      <c r="AO54" s="376">
        <v>109.7</v>
      </c>
      <c r="AP54" s="377">
        <v>34140</v>
      </c>
      <c r="AQ54" s="378">
        <v>-6.4</v>
      </c>
      <c r="AR54" s="379">
        <v>116.1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5310285</v>
      </c>
      <c r="AN55" s="367">
        <v>126637</v>
      </c>
      <c r="AO55" s="368">
        <v>-32.1</v>
      </c>
      <c r="AP55" s="369">
        <v>69729</v>
      </c>
      <c r="AQ55" s="370">
        <v>1.8</v>
      </c>
      <c r="AR55" s="371">
        <v>-33.9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3818169</v>
      </c>
      <c r="AN56" s="375">
        <v>91054</v>
      </c>
      <c r="AO56" s="376">
        <v>-32.700000000000003</v>
      </c>
      <c r="AP56" s="377">
        <v>38908</v>
      </c>
      <c r="AQ56" s="378">
        <v>14</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6450102</v>
      </c>
      <c r="AN57" s="367">
        <v>156313</v>
      </c>
      <c r="AO57" s="368">
        <v>23.4</v>
      </c>
      <c r="AP57" s="369">
        <v>74581</v>
      </c>
      <c r="AQ57" s="370">
        <v>7</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4400703</v>
      </c>
      <c r="AN58" s="375">
        <v>106648</v>
      </c>
      <c r="AO58" s="376">
        <v>17.100000000000001</v>
      </c>
      <c r="AP58" s="377">
        <v>41563</v>
      </c>
      <c r="AQ58" s="378">
        <v>6.8</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4651280</v>
      </c>
      <c r="AN59" s="367">
        <v>114640</v>
      </c>
      <c r="AO59" s="368">
        <v>-26.7</v>
      </c>
      <c r="AP59" s="369">
        <v>76347</v>
      </c>
      <c r="AQ59" s="370">
        <v>2.4</v>
      </c>
      <c r="AR59" s="371">
        <v>-29.1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3206270</v>
      </c>
      <c r="AN60" s="375">
        <v>79025</v>
      </c>
      <c r="AO60" s="376">
        <v>-25.9</v>
      </c>
      <c r="AP60" s="377">
        <v>41762</v>
      </c>
      <c r="AQ60" s="378">
        <v>0.5</v>
      </c>
      <c r="AR60" s="379">
        <v>-26.4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5703051</v>
      </c>
      <c r="AN61" s="382">
        <v>135967</v>
      </c>
      <c r="AO61" s="383">
        <v>8.8000000000000007</v>
      </c>
      <c r="AP61" s="384">
        <v>71000</v>
      </c>
      <c r="AQ61" s="385">
        <v>-0.9</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3997375</v>
      </c>
      <c r="AN62" s="375">
        <v>95286</v>
      </c>
      <c r="AO62" s="376">
        <v>12.1</v>
      </c>
      <c r="AP62" s="377">
        <v>38571</v>
      </c>
      <c r="AQ62" s="378">
        <v>2.2000000000000002</v>
      </c>
      <c r="AR62" s="379">
        <v>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FzLUrWQph4rISyHqd6zXeVjLO58aaVmXlLf3pUSdxyINC/KihEoBEreKFNJu0FY8v8Vf/B8l7gaAXTCv0YxzA==" saltValue="1EtvY76RZPzudzIeGWLH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TLoUyrtRWzj2QXW3H9OcmnNmsNuBGk6lrmxJMS9ow+HLLAHflY2Mrr54ymc4QGd7GSYWe/SDuG/TrWyHhS5/7Q==" saltValue="+9tYVVYnoYuq/S8Xg4+t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dGlgI5oAyxs2CrdWaEZMlRbnucevPojBxQME3btBP4EDMcGqRHJ6lK33kOGXEJZHfYQ94giqrMgkayB4q9ek6w==" saltValue="0tebsD9LXeYvVOjC1Z7R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40" t="s">
        <v>3</v>
      </c>
      <c r="D47" s="1240"/>
      <c r="E47" s="1241"/>
      <c r="F47" s="11">
        <v>22.74</v>
      </c>
      <c r="G47" s="12">
        <v>17.64</v>
      </c>
      <c r="H47" s="12">
        <v>12.86</v>
      </c>
      <c r="I47" s="12">
        <v>11.04</v>
      </c>
      <c r="J47" s="13">
        <v>9.1300000000000008</v>
      </c>
    </row>
    <row r="48" spans="2:10" ht="57.75" customHeight="1" x14ac:dyDescent="0.15">
      <c r="B48" s="14"/>
      <c r="C48" s="1242" t="s">
        <v>4</v>
      </c>
      <c r="D48" s="1242"/>
      <c r="E48" s="1243"/>
      <c r="F48" s="15">
        <v>5.07</v>
      </c>
      <c r="G48" s="16">
        <v>4.72</v>
      </c>
      <c r="H48" s="16">
        <v>4.46</v>
      </c>
      <c r="I48" s="16">
        <v>5.73</v>
      </c>
      <c r="J48" s="17">
        <v>6.87</v>
      </c>
    </row>
    <row r="49" spans="2:10" ht="57.75" customHeight="1" thickBot="1" x14ac:dyDescent="0.2">
      <c r="B49" s="18"/>
      <c r="C49" s="1244" t="s">
        <v>5</v>
      </c>
      <c r="D49" s="1244"/>
      <c r="E49" s="1245"/>
      <c r="F49" s="19">
        <v>3.72</v>
      </c>
      <c r="G49" s="20" t="s">
        <v>583</v>
      </c>
      <c r="H49" s="20" t="s">
        <v>584</v>
      </c>
      <c r="I49" s="20" t="s">
        <v>585</v>
      </c>
      <c r="J49" s="21" t="s">
        <v>586</v>
      </c>
    </row>
    <row r="50" spans="2:10" ht="13.5" customHeight="1" x14ac:dyDescent="0.15"/>
  </sheetData>
  <sheetProtection algorithmName="SHA-512" hashValue="Oy6Unn+6kvPVjHpVKJiuKKrF5Q0Vd9oL44MbRcmdpJiTEiWI6cigwX1XqNPR8nrXZbmdyGfB1BAuwK8M/PNy5Q==" saltValue="HjWhdib4evHpBRZo2Ua8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52" t="s">
        <v>587</v>
      </c>
      <c r="D34" s="1252"/>
      <c r="E34" s="1253"/>
      <c r="F34" s="32">
        <v>7.36</v>
      </c>
      <c r="G34" s="33">
        <v>7.1</v>
      </c>
      <c r="H34" s="33">
        <v>7.84</v>
      </c>
      <c r="I34" s="33">
        <v>7.09</v>
      </c>
      <c r="J34" s="34">
        <v>7.43</v>
      </c>
      <c r="K34" s="22"/>
      <c r="L34" s="22"/>
      <c r="M34" s="22"/>
      <c r="N34" s="22"/>
      <c r="O34" s="22"/>
      <c r="P34" s="22"/>
    </row>
    <row r="35" spans="1:16" ht="39" customHeight="1" x14ac:dyDescent="0.15">
      <c r="A35" s="22"/>
      <c r="B35" s="35"/>
      <c r="C35" s="1246" t="s">
        <v>588</v>
      </c>
      <c r="D35" s="1247"/>
      <c r="E35" s="1248"/>
      <c r="F35" s="36">
        <v>5.03</v>
      </c>
      <c r="G35" s="37">
        <v>4.68</v>
      </c>
      <c r="H35" s="37">
        <v>4.42</v>
      </c>
      <c r="I35" s="37">
        <v>5.59</v>
      </c>
      <c r="J35" s="38">
        <v>6.72</v>
      </c>
      <c r="K35" s="22"/>
      <c r="L35" s="22"/>
      <c r="M35" s="22"/>
      <c r="N35" s="22"/>
      <c r="O35" s="22"/>
      <c r="P35" s="22"/>
    </row>
    <row r="36" spans="1:16" ht="39" customHeight="1" x14ac:dyDescent="0.15">
      <c r="A36" s="22"/>
      <c r="B36" s="35"/>
      <c r="C36" s="1246" t="s">
        <v>589</v>
      </c>
      <c r="D36" s="1247"/>
      <c r="E36" s="1248"/>
      <c r="F36" s="36">
        <v>1.56</v>
      </c>
      <c r="G36" s="37">
        <v>2.77</v>
      </c>
      <c r="H36" s="37">
        <v>1.7</v>
      </c>
      <c r="I36" s="37">
        <v>0.85</v>
      </c>
      <c r="J36" s="38">
        <v>1.21</v>
      </c>
      <c r="K36" s="22"/>
      <c r="L36" s="22"/>
      <c r="M36" s="22"/>
      <c r="N36" s="22"/>
      <c r="O36" s="22"/>
      <c r="P36" s="22"/>
    </row>
    <row r="37" spans="1:16" ht="39" customHeight="1" x14ac:dyDescent="0.15">
      <c r="A37" s="22"/>
      <c r="B37" s="35"/>
      <c r="C37" s="1246" t="s">
        <v>590</v>
      </c>
      <c r="D37" s="1247"/>
      <c r="E37" s="1248"/>
      <c r="F37" s="36" t="s">
        <v>537</v>
      </c>
      <c r="G37" s="37" t="s">
        <v>537</v>
      </c>
      <c r="H37" s="37" t="s">
        <v>537</v>
      </c>
      <c r="I37" s="37" t="s">
        <v>537</v>
      </c>
      <c r="J37" s="38">
        <v>0.51</v>
      </c>
      <c r="K37" s="22"/>
      <c r="L37" s="22"/>
      <c r="M37" s="22"/>
      <c r="N37" s="22"/>
      <c r="O37" s="22"/>
      <c r="P37" s="22"/>
    </row>
    <row r="38" spans="1:16" ht="39" customHeight="1" x14ac:dyDescent="0.15">
      <c r="A38" s="22"/>
      <c r="B38" s="35"/>
      <c r="C38" s="1246" t="s">
        <v>591</v>
      </c>
      <c r="D38" s="1247"/>
      <c r="E38" s="1248"/>
      <c r="F38" s="36">
        <v>0.08</v>
      </c>
      <c r="G38" s="37">
        <v>7.0000000000000007E-2</v>
      </c>
      <c r="H38" s="37">
        <v>0.09</v>
      </c>
      <c r="I38" s="37">
        <v>0.22</v>
      </c>
      <c r="J38" s="38">
        <v>0.17</v>
      </c>
      <c r="K38" s="22"/>
      <c r="L38" s="22"/>
      <c r="M38" s="22"/>
      <c r="N38" s="22"/>
      <c r="O38" s="22"/>
      <c r="P38" s="22"/>
    </row>
    <row r="39" spans="1:16" ht="39" customHeight="1" x14ac:dyDescent="0.15">
      <c r="A39" s="22"/>
      <c r="B39" s="35"/>
      <c r="C39" s="1246" t="s">
        <v>592</v>
      </c>
      <c r="D39" s="1247"/>
      <c r="E39" s="1248"/>
      <c r="F39" s="36">
        <v>0.02</v>
      </c>
      <c r="G39" s="37">
        <v>0.03</v>
      </c>
      <c r="H39" s="37">
        <v>0.03</v>
      </c>
      <c r="I39" s="37">
        <v>0.13</v>
      </c>
      <c r="J39" s="38">
        <v>0.14000000000000001</v>
      </c>
      <c r="K39" s="22"/>
      <c r="L39" s="22"/>
      <c r="M39" s="22"/>
      <c r="N39" s="22"/>
      <c r="O39" s="22"/>
      <c r="P39" s="22"/>
    </row>
    <row r="40" spans="1:16" ht="39" customHeight="1" x14ac:dyDescent="0.15">
      <c r="A40" s="22"/>
      <c r="B40" s="35"/>
      <c r="C40" s="1246" t="s">
        <v>593</v>
      </c>
      <c r="D40" s="1247"/>
      <c r="E40" s="1248"/>
      <c r="F40" s="36">
        <v>0.09</v>
      </c>
      <c r="G40" s="37">
        <v>0.15</v>
      </c>
      <c r="H40" s="37">
        <v>0.12</v>
      </c>
      <c r="I40" s="37">
        <v>0.24</v>
      </c>
      <c r="J40" s="38">
        <v>0.11</v>
      </c>
      <c r="K40" s="22"/>
      <c r="L40" s="22"/>
      <c r="M40" s="22"/>
      <c r="N40" s="22"/>
      <c r="O40" s="22"/>
      <c r="P40" s="22"/>
    </row>
    <row r="41" spans="1:16" ht="39" customHeight="1" x14ac:dyDescent="0.15">
      <c r="A41" s="22"/>
      <c r="B41" s="35"/>
      <c r="C41" s="1246" t="s">
        <v>594</v>
      </c>
      <c r="D41" s="1247"/>
      <c r="E41" s="1248"/>
      <c r="F41" s="36">
        <v>0.06</v>
      </c>
      <c r="G41" s="37">
        <v>7.0000000000000007E-2</v>
      </c>
      <c r="H41" s="37">
        <v>7.0000000000000007E-2</v>
      </c>
      <c r="I41" s="37">
        <v>7.0000000000000007E-2</v>
      </c>
      <c r="J41" s="38">
        <v>0.06</v>
      </c>
      <c r="K41" s="22"/>
      <c r="L41" s="22"/>
      <c r="M41" s="22"/>
      <c r="N41" s="22"/>
      <c r="O41" s="22"/>
      <c r="P41" s="22"/>
    </row>
    <row r="42" spans="1:16" ht="39" customHeight="1" x14ac:dyDescent="0.15">
      <c r="A42" s="22"/>
      <c r="B42" s="39"/>
      <c r="C42" s="1246" t="s">
        <v>595</v>
      </c>
      <c r="D42" s="1247"/>
      <c r="E42" s="1248"/>
      <c r="F42" s="36" t="s">
        <v>537</v>
      </c>
      <c r="G42" s="37" t="s">
        <v>537</v>
      </c>
      <c r="H42" s="37" t="s">
        <v>537</v>
      </c>
      <c r="I42" s="37" t="s">
        <v>537</v>
      </c>
      <c r="J42" s="38" t="s">
        <v>537</v>
      </c>
      <c r="K42" s="22"/>
      <c r="L42" s="22"/>
      <c r="M42" s="22"/>
      <c r="N42" s="22"/>
      <c r="O42" s="22"/>
      <c r="P42" s="22"/>
    </row>
    <row r="43" spans="1:16" ht="39" customHeight="1" thickBot="1" x14ac:dyDescent="0.2">
      <c r="A43" s="22"/>
      <c r="B43" s="40"/>
      <c r="C43" s="1249" t="s">
        <v>596</v>
      </c>
      <c r="D43" s="1250"/>
      <c r="E43" s="1251"/>
      <c r="F43" s="41">
        <v>5.6</v>
      </c>
      <c r="G43" s="42">
        <v>4.3600000000000003</v>
      </c>
      <c r="H43" s="42">
        <v>4.4400000000000004</v>
      </c>
      <c r="I43" s="42">
        <v>1.95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F4RIKw5qer6fIzohGTib/SDOPLhA6u2hnhI8X86zyKSn3F32grhgRSsUpwT/Gi3T7UIUpeGSYJuvNvztdMuA==" saltValue="HypukEXlLD/SP8NLWF7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4784</v>
      </c>
      <c r="L45" s="60">
        <v>4501</v>
      </c>
      <c r="M45" s="60">
        <v>4262</v>
      </c>
      <c r="N45" s="60">
        <v>4053</v>
      </c>
      <c r="O45" s="61">
        <v>3811</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537</v>
      </c>
      <c r="L46" s="64" t="s">
        <v>537</v>
      </c>
      <c r="M46" s="64" t="s">
        <v>537</v>
      </c>
      <c r="N46" s="64" t="s">
        <v>537</v>
      </c>
      <c r="O46" s="65" t="s">
        <v>537</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537</v>
      </c>
      <c r="L47" s="64" t="s">
        <v>537</v>
      </c>
      <c r="M47" s="64" t="s">
        <v>537</v>
      </c>
      <c r="N47" s="64" t="s">
        <v>537</v>
      </c>
      <c r="O47" s="65" t="s">
        <v>537</v>
      </c>
      <c r="P47" s="48"/>
      <c r="Q47" s="48"/>
      <c r="R47" s="48"/>
      <c r="S47" s="48"/>
      <c r="T47" s="48"/>
      <c r="U47" s="48"/>
    </row>
    <row r="48" spans="1:21" ht="30.75" customHeight="1" x14ac:dyDescent="0.15">
      <c r="A48" s="48"/>
      <c r="B48" s="1274"/>
      <c r="C48" s="1275"/>
      <c r="D48" s="62"/>
      <c r="E48" s="1256" t="s">
        <v>15</v>
      </c>
      <c r="F48" s="1256"/>
      <c r="G48" s="1256"/>
      <c r="H48" s="1256"/>
      <c r="I48" s="1256"/>
      <c r="J48" s="1257"/>
      <c r="K48" s="63">
        <v>1762</v>
      </c>
      <c r="L48" s="64">
        <v>1825</v>
      </c>
      <c r="M48" s="64">
        <v>1954</v>
      </c>
      <c r="N48" s="64">
        <v>1976</v>
      </c>
      <c r="O48" s="65">
        <v>2056</v>
      </c>
      <c r="P48" s="48"/>
      <c r="Q48" s="48"/>
      <c r="R48" s="48"/>
      <c r="S48" s="48"/>
      <c r="T48" s="48"/>
      <c r="U48" s="48"/>
    </row>
    <row r="49" spans="1:21" ht="30.75" customHeight="1" x14ac:dyDescent="0.15">
      <c r="A49" s="48"/>
      <c r="B49" s="1274"/>
      <c r="C49" s="1275"/>
      <c r="D49" s="62"/>
      <c r="E49" s="1256" t="s">
        <v>16</v>
      </c>
      <c r="F49" s="1256"/>
      <c r="G49" s="1256"/>
      <c r="H49" s="1256"/>
      <c r="I49" s="1256"/>
      <c r="J49" s="1257"/>
      <c r="K49" s="63" t="s">
        <v>537</v>
      </c>
      <c r="L49" s="64" t="s">
        <v>537</v>
      </c>
      <c r="M49" s="64" t="s">
        <v>537</v>
      </c>
      <c r="N49" s="64" t="s">
        <v>537</v>
      </c>
      <c r="O49" s="65" t="s">
        <v>537</v>
      </c>
      <c r="P49" s="48"/>
      <c r="Q49" s="48"/>
      <c r="R49" s="48"/>
      <c r="S49" s="48"/>
      <c r="T49" s="48"/>
      <c r="U49" s="48"/>
    </row>
    <row r="50" spans="1:21" ht="30.75" customHeight="1" x14ac:dyDescent="0.15">
      <c r="A50" s="48"/>
      <c r="B50" s="1274"/>
      <c r="C50" s="1275"/>
      <c r="D50" s="62"/>
      <c r="E50" s="1256" t="s">
        <v>17</v>
      </c>
      <c r="F50" s="1256"/>
      <c r="G50" s="1256"/>
      <c r="H50" s="1256"/>
      <c r="I50" s="1256"/>
      <c r="J50" s="1257"/>
      <c r="K50" s="63">
        <v>4</v>
      </c>
      <c r="L50" s="64">
        <v>3</v>
      </c>
      <c r="M50" s="64">
        <v>2</v>
      </c>
      <c r="N50" s="64">
        <v>2</v>
      </c>
      <c r="O50" s="65">
        <v>2</v>
      </c>
      <c r="P50" s="48"/>
      <c r="Q50" s="48"/>
      <c r="R50" s="48"/>
      <c r="S50" s="48"/>
      <c r="T50" s="48"/>
      <c r="U50" s="48"/>
    </row>
    <row r="51" spans="1:21" ht="30.75" customHeight="1" x14ac:dyDescent="0.15">
      <c r="A51" s="48"/>
      <c r="B51" s="1276"/>
      <c r="C51" s="1277"/>
      <c r="D51" s="66"/>
      <c r="E51" s="1256" t="s">
        <v>18</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4689</v>
      </c>
      <c r="L52" s="64">
        <v>4641</v>
      </c>
      <c r="M52" s="64">
        <v>4535</v>
      </c>
      <c r="N52" s="64">
        <v>4385</v>
      </c>
      <c r="O52" s="65">
        <v>4155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1861</v>
      </c>
      <c r="L53" s="69">
        <v>1688</v>
      </c>
      <c r="M53" s="69">
        <v>1683</v>
      </c>
      <c r="N53" s="69">
        <v>1646</v>
      </c>
      <c r="O53" s="70">
        <v>1714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62" t="s">
        <v>25</v>
      </c>
      <c r="C57" s="1263"/>
      <c r="D57" s="1266" t="s">
        <v>26</v>
      </c>
      <c r="E57" s="1267"/>
      <c r="F57" s="1267"/>
      <c r="G57" s="1267"/>
      <c r="H57" s="1267"/>
      <c r="I57" s="1267"/>
      <c r="J57" s="1268"/>
      <c r="K57" s="83" t="s">
        <v>537</v>
      </c>
      <c r="L57" s="84" t="s">
        <v>537</v>
      </c>
      <c r="M57" s="84" t="s">
        <v>537</v>
      </c>
      <c r="N57" s="84" t="s">
        <v>537</v>
      </c>
      <c r="O57" s="85" t="s">
        <v>537</v>
      </c>
    </row>
    <row r="58" spans="1:21" ht="31.5" customHeight="1" thickBot="1" x14ac:dyDescent="0.2">
      <c r="B58" s="1264"/>
      <c r="C58" s="1265"/>
      <c r="D58" s="1269" t="s">
        <v>27</v>
      </c>
      <c r="E58" s="1270"/>
      <c r="F58" s="1270"/>
      <c r="G58" s="1270"/>
      <c r="H58" s="1270"/>
      <c r="I58" s="1270"/>
      <c r="J58" s="1271"/>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WK48RYxEgq/AqrkZ2utrjhM042apevU29CK23v8qv+imHcIHczDSTrfncBBr0TjzNdWvN8eq47YCD44bqWzA==" saltValue="GDBkhIqfP2M3tVzcjgkZ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92" t="s">
        <v>30</v>
      </c>
      <c r="C41" s="1293"/>
      <c r="D41" s="102"/>
      <c r="E41" s="1294" t="s">
        <v>31</v>
      </c>
      <c r="F41" s="1294"/>
      <c r="G41" s="1294"/>
      <c r="H41" s="1295"/>
      <c r="I41" s="103">
        <v>33631</v>
      </c>
      <c r="J41" s="104">
        <v>33942</v>
      </c>
      <c r="K41" s="104">
        <v>33230</v>
      </c>
      <c r="L41" s="104">
        <v>32539</v>
      </c>
      <c r="M41" s="105">
        <v>31312</v>
      </c>
    </row>
    <row r="42" spans="2:13" ht="27.75" customHeight="1" x14ac:dyDescent="0.15">
      <c r="B42" s="1282"/>
      <c r="C42" s="1283"/>
      <c r="D42" s="106"/>
      <c r="E42" s="1286" t="s">
        <v>32</v>
      </c>
      <c r="F42" s="1286"/>
      <c r="G42" s="1286"/>
      <c r="H42" s="1287"/>
      <c r="I42" s="107">
        <v>18</v>
      </c>
      <c r="J42" s="108">
        <v>16</v>
      </c>
      <c r="K42" s="108">
        <v>14</v>
      </c>
      <c r="L42" s="108">
        <v>12</v>
      </c>
      <c r="M42" s="109">
        <v>11</v>
      </c>
    </row>
    <row r="43" spans="2:13" ht="27.75" customHeight="1" x14ac:dyDescent="0.15">
      <c r="B43" s="1282"/>
      <c r="C43" s="1283"/>
      <c r="D43" s="106"/>
      <c r="E43" s="1286" t="s">
        <v>33</v>
      </c>
      <c r="F43" s="1286"/>
      <c r="G43" s="1286"/>
      <c r="H43" s="1287"/>
      <c r="I43" s="107">
        <v>23657</v>
      </c>
      <c r="J43" s="108">
        <v>23902</v>
      </c>
      <c r="K43" s="108">
        <v>22313</v>
      </c>
      <c r="L43" s="108">
        <v>21437</v>
      </c>
      <c r="M43" s="109">
        <v>20090</v>
      </c>
    </row>
    <row r="44" spans="2:13" ht="27.75" customHeight="1" x14ac:dyDescent="0.15">
      <c r="B44" s="1282"/>
      <c r="C44" s="1283"/>
      <c r="D44" s="106"/>
      <c r="E44" s="1286" t="s">
        <v>34</v>
      </c>
      <c r="F44" s="1286"/>
      <c r="G44" s="1286"/>
      <c r="H44" s="1287"/>
      <c r="I44" s="107" t="s">
        <v>537</v>
      </c>
      <c r="J44" s="108" t="s">
        <v>537</v>
      </c>
      <c r="K44" s="108" t="s">
        <v>537</v>
      </c>
      <c r="L44" s="108" t="s">
        <v>537</v>
      </c>
      <c r="M44" s="109" t="s">
        <v>537</v>
      </c>
    </row>
    <row r="45" spans="2:13" ht="27.75" customHeight="1" x14ac:dyDescent="0.15">
      <c r="B45" s="1282"/>
      <c r="C45" s="1283"/>
      <c r="D45" s="106"/>
      <c r="E45" s="1286" t="s">
        <v>35</v>
      </c>
      <c r="F45" s="1286"/>
      <c r="G45" s="1286"/>
      <c r="H45" s="1287"/>
      <c r="I45" s="107">
        <v>863</v>
      </c>
      <c r="J45" s="108">
        <v>944</v>
      </c>
      <c r="K45" s="108">
        <v>919</v>
      </c>
      <c r="L45" s="108">
        <v>1022</v>
      </c>
      <c r="M45" s="109">
        <v>1227</v>
      </c>
    </row>
    <row r="46" spans="2:13" ht="27.75" customHeight="1" x14ac:dyDescent="0.15">
      <c r="B46" s="1282"/>
      <c r="C46" s="1283"/>
      <c r="D46" s="110"/>
      <c r="E46" s="1286" t="s">
        <v>36</v>
      </c>
      <c r="F46" s="1286"/>
      <c r="G46" s="1286"/>
      <c r="H46" s="1287"/>
      <c r="I46" s="107" t="s">
        <v>537</v>
      </c>
      <c r="J46" s="108" t="s">
        <v>537</v>
      </c>
      <c r="K46" s="108" t="s">
        <v>537</v>
      </c>
      <c r="L46" s="108" t="s">
        <v>537</v>
      </c>
      <c r="M46" s="109" t="s">
        <v>537</v>
      </c>
    </row>
    <row r="47" spans="2:13" ht="27.75" customHeight="1" x14ac:dyDescent="0.15">
      <c r="B47" s="1282"/>
      <c r="C47" s="1283"/>
      <c r="D47" s="111"/>
      <c r="E47" s="1296" t="s">
        <v>37</v>
      </c>
      <c r="F47" s="1297"/>
      <c r="G47" s="1297"/>
      <c r="H47" s="1298"/>
      <c r="I47" s="107" t="s">
        <v>537</v>
      </c>
      <c r="J47" s="108" t="s">
        <v>537</v>
      </c>
      <c r="K47" s="108" t="s">
        <v>537</v>
      </c>
      <c r="L47" s="108" t="s">
        <v>537</v>
      </c>
      <c r="M47" s="109" t="s">
        <v>537</v>
      </c>
    </row>
    <row r="48" spans="2:13" ht="27.75" customHeight="1" x14ac:dyDescent="0.15">
      <c r="B48" s="1282"/>
      <c r="C48" s="1283"/>
      <c r="D48" s="106"/>
      <c r="E48" s="1286" t="s">
        <v>38</v>
      </c>
      <c r="F48" s="1286"/>
      <c r="G48" s="1286"/>
      <c r="H48" s="1287"/>
      <c r="I48" s="107" t="s">
        <v>537</v>
      </c>
      <c r="J48" s="108" t="s">
        <v>537</v>
      </c>
      <c r="K48" s="108" t="s">
        <v>537</v>
      </c>
      <c r="L48" s="108" t="s">
        <v>537</v>
      </c>
      <c r="M48" s="109" t="s">
        <v>537</v>
      </c>
    </row>
    <row r="49" spans="2:13" ht="27.75" customHeight="1" x14ac:dyDescent="0.15">
      <c r="B49" s="1284"/>
      <c r="C49" s="1285"/>
      <c r="D49" s="106"/>
      <c r="E49" s="1286" t="s">
        <v>39</v>
      </c>
      <c r="F49" s="1286"/>
      <c r="G49" s="1286"/>
      <c r="H49" s="1287"/>
      <c r="I49" s="107" t="s">
        <v>537</v>
      </c>
      <c r="J49" s="108" t="s">
        <v>537</v>
      </c>
      <c r="K49" s="108" t="s">
        <v>537</v>
      </c>
      <c r="L49" s="108" t="s">
        <v>537</v>
      </c>
      <c r="M49" s="109" t="s">
        <v>537</v>
      </c>
    </row>
    <row r="50" spans="2:13" ht="27.75" customHeight="1" x14ac:dyDescent="0.15">
      <c r="B50" s="1280" t="s">
        <v>40</v>
      </c>
      <c r="C50" s="1281"/>
      <c r="D50" s="112"/>
      <c r="E50" s="1286" t="s">
        <v>41</v>
      </c>
      <c r="F50" s="1286"/>
      <c r="G50" s="1286"/>
      <c r="H50" s="1287"/>
      <c r="I50" s="107">
        <v>10349</v>
      </c>
      <c r="J50" s="108">
        <v>8870</v>
      </c>
      <c r="K50" s="108">
        <v>7796</v>
      </c>
      <c r="L50" s="108">
        <v>6324</v>
      </c>
      <c r="M50" s="109">
        <v>5699</v>
      </c>
    </row>
    <row r="51" spans="2:13" ht="27.75" customHeight="1" x14ac:dyDescent="0.15">
      <c r="B51" s="1282"/>
      <c r="C51" s="1283"/>
      <c r="D51" s="106"/>
      <c r="E51" s="1286" t="s">
        <v>42</v>
      </c>
      <c r="F51" s="1286"/>
      <c r="G51" s="1286"/>
      <c r="H51" s="1287"/>
      <c r="I51" s="107">
        <v>437</v>
      </c>
      <c r="J51" s="108">
        <v>389</v>
      </c>
      <c r="K51" s="108">
        <v>341</v>
      </c>
      <c r="L51" s="108">
        <v>292</v>
      </c>
      <c r="M51" s="109">
        <v>243</v>
      </c>
    </row>
    <row r="52" spans="2:13" ht="27.75" customHeight="1" x14ac:dyDescent="0.15">
      <c r="B52" s="1284"/>
      <c r="C52" s="1285"/>
      <c r="D52" s="106"/>
      <c r="E52" s="1286" t="s">
        <v>43</v>
      </c>
      <c r="F52" s="1286"/>
      <c r="G52" s="1286"/>
      <c r="H52" s="1287"/>
      <c r="I52" s="107">
        <v>41058</v>
      </c>
      <c r="J52" s="108">
        <v>40416</v>
      </c>
      <c r="K52" s="108">
        <v>39043</v>
      </c>
      <c r="L52" s="108">
        <v>36983</v>
      </c>
      <c r="M52" s="109">
        <v>35100</v>
      </c>
    </row>
    <row r="53" spans="2:13" ht="27.75" customHeight="1" thickBot="1" x14ac:dyDescent="0.2">
      <c r="B53" s="1288" t="s">
        <v>44</v>
      </c>
      <c r="C53" s="1289"/>
      <c r="D53" s="113"/>
      <c r="E53" s="1290" t="s">
        <v>45</v>
      </c>
      <c r="F53" s="1290"/>
      <c r="G53" s="1290"/>
      <c r="H53" s="1291"/>
      <c r="I53" s="114">
        <v>6326</v>
      </c>
      <c r="J53" s="115">
        <v>9128</v>
      </c>
      <c r="K53" s="115">
        <v>9296</v>
      </c>
      <c r="L53" s="115">
        <v>11412</v>
      </c>
      <c r="M53" s="116">
        <v>11596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uJmSd4hZ+dImeE2PPghPLiJwXIW3ooMWXd/ckEjrmQXFcGkv8ZerOmQivEzkfGZU/wNURJ7OKXD+J0zx9plg==" saltValue="mJTTlXkB6xgnWmOPPJa1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7" t="s">
        <v>48</v>
      </c>
      <c r="D55" s="1307"/>
      <c r="E55" s="1308"/>
      <c r="F55" s="128">
        <v>2293</v>
      </c>
      <c r="G55" s="128">
        <v>1955</v>
      </c>
      <c r="H55" s="129">
        <v>1644</v>
      </c>
    </row>
    <row r="56" spans="2:8" ht="52.5" customHeight="1" x14ac:dyDescent="0.15">
      <c r="B56" s="130"/>
      <c r="C56" s="1309" t="s">
        <v>49</v>
      </c>
      <c r="D56" s="1309"/>
      <c r="E56" s="1310"/>
      <c r="F56" s="131">
        <v>39</v>
      </c>
      <c r="G56" s="131">
        <v>39</v>
      </c>
      <c r="H56" s="132">
        <v>39</v>
      </c>
    </row>
    <row r="57" spans="2:8" ht="53.25" customHeight="1" x14ac:dyDescent="0.15">
      <c r="B57" s="130"/>
      <c r="C57" s="1311" t="s">
        <v>50</v>
      </c>
      <c r="D57" s="1311"/>
      <c r="E57" s="1312"/>
      <c r="F57" s="133">
        <v>4777</v>
      </c>
      <c r="G57" s="133">
        <v>3724</v>
      </c>
      <c r="H57" s="134">
        <v>3404</v>
      </c>
    </row>
    <row r="58" spans="2:8" ht="45.75" customHeight="1" x14ac:dyDescent="0.15">
      <c r="B58" s="135"/>
      <c r="C58" s="1299" t="s">
        <v>618</v>
      </c>
      <c r="D58" s="1300"/>
      <c r="E58" s="1301"/>
      <c r="F58" s="136">
        <v>1000</v>
      </c>
      <c r="G58" s="136">
        <v>1000</v>
      </c>
      <c r="H58" s="137">
        <v>1000</v>
      </c>
    </row>
    <row r="59" spans="2:8" ht="45.75" customHeight="1" x14ac:dyDescent="0.15">
      <c r="B59" s="135"/>
      <c r="C59" s="1299" t="s">
        <v>619</v>
      </c>
      <c r="D59" s="1300"/>
      <c r="E59" s="1301"/>
      <c r="F59" s="136">
        <v>1120</v>
      </c>
      <c r="G59" s="136">
        <v>1052</v>
      </c>
      <c r="H59" s="137">
        <v>983</v>
      </c>
    </row>
    <row r="60" spans="2:8" ht="45.75" customHeight="1" x14ac:dyDescent="0.15">
      <c r="B60" s="135"/>
      <c r="C60" s="1299" t="s">
        <v>620</v>
      </c>
      <c r="D60" s="1300"/>
      <c r="E60" s="1301"/>
      <c r="F60" s="136">
        <v>701</v>
      </c>
      <c r="G60" s="136">
        <v>701</v>
      </c>
      <c r="H60" s="137">
        <v>701</v>
      </c>
    </row>
    <row r="61" spans="2:8" ht="45.75" customHeight="1" x14ac:dyDescent="0.15">
      <c r="B61" s="135"/>
      <c r="C61" s="1299" t="s">
        <v>621</v>
      </c>
      <c r="D61" s="1300"/>
      <c r="E61" s="1301"/>
      <c r="F61" s="136">
        <v>50</v>
      </c>
      <c r="G61" s="136">
        <v>121</v>
      </c>
      <c r="H61" s="137">
        <v>152</v>
      </c>
    </row>
    <row r="62" spans="2:8" ht="45.75" customHeight="1" thickBot="1" x14ac:dyDescent="0.2">
      <c r="B62" s="138"/>
      <c r="C62" s="1302" t="s">
        <v>622</v>
      </c>
      <c r="D62" s="1303"/>
      <c r="E62" s="1304"/>
      <c r="F62" s="139">
        <v>945</v>
      </c>
      <c r="G62" s="139">
        <v>117</v>
      </c>
      <c r="H62" s="140">
        <v>117</v>
      </c>
    </row>
    <row r="63" spans="2:8" ht="52.5" customHeight="1" thickBot="1" x14ac:dyDescent="0.2">
      <c r="B63" s="141"/>
      <c r="C63" s="1305" t="s">
        <v>51</v>
      </c>
      <c r="D63" s="1305"/>
      <c r="E63" s="1306"/>
      <c r="F63" s="142">
        <v>7109</v>
      </c>
      <c r="G63" s="142">
        <v>5718</v>
      </c>
      <c r="H63" s="143">
        <v>5088</v>
      </c>
    </row>
    <row r="64" spans="2:8" ht="15" customHeight="1" x14ac:dyDescent="0.15"/>
  </sheetData>
  <sheetProtection algorithmName="SHA-512" hashValue="riy2+fq0SF4WtNhqnNYQhSmu/02Mco5GM3mmhEfik8c+ByYqnndejUL9ZVDkP9WC6NM89Z7SZ4Afae5o269fnw==" saltValue="qBPPhgy7ISkzPTMwqH94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6" zoomScaleNormal="66" zoomScaleSheetLayoutView="55" workbookViewId="0">
      <selection activeCell="BJ19" sqref="BJ1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5" t="s">
        <v>635</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9"/>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9"/>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9"/>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9"/>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630</v>
      </c>
    </row>
    <row r="50" spans="1:109" ht="13.5" x14ac:dyDescent="0.15">
      <c r="B50" s="389"/>
      <c r="G50" s="1324"/>
      <c r="H50" s="1324"/>
      <c r="I50" s="1324"/>
      <c r="J50" s="1324"/>
      <c r="K50" s="398"/>
      <c r="L50" s="398"/>
      <c r="M50" s="397"/>
      <c r="N50" s="39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578</v>
      </c>
      <c r="BQ50" s="1328"/>
      <c r="BR50" s="1328"/>
      <c r="BS50" s="1328"/>
      <c r="BT50" s="1328"/>
      <c r="BU50" s="1328"/>
      <c r="BV50" s="1328"/>
      <c r="BW50" s="1328"/>
      <c r="BX50" s="1328" t="s">
        <v>579</v>
      </c>
      <c r="BY50" s="1328"/>
      <c r="BZ50" s="1328"/>
      <c r="CA50" s="1328"/>
      <c r="CB50" s="1328"/>
      <c r="CC50" s="1328"/>
      <c r="CD50" s="1328"/>
      <c r="CE50" s="1328"/>
      <c r="CF50" s="1328" t="s">
        <v>580</v>
      </c>
      <c r="CG50" s="1328"/>
      <c r="CH50" s="1328"/>
      <c r="CI50" s="1328"/>
      <c r="CJ50" s="1328"/>
      <c r="CK50" s="1328"/>
      <c r="CL50" s="1328"/>
      <c r="CM50" s="1328"/>
      <c r="CN50" s="1328" t="s">
        <v>581</v>
      </c>
      <c r="CO50" s="1328"/>
      <c r="CP50" s="1328"/>
      <c r="CQ50" s="1328"/>
      <c r="CR50" s="1328"/>
      <c r="CS50" s="1328"/>
      <c r="CT50" s="1328"/>
      <c r="CU50" s="1328"/>
      <c r="CV50" s="1328" t="s">
        <v>582</v>
      </c>
      <c r="CW50" s="1328"/>
      <c r="CX50" s="1328"/>
      <c r="CY50" s="1328"/>
      <c r="CZ50" s="1328"/>
      <c r="DA50" s="1328"/>
      <c r="DB50" s="1328"/>
      <c r="DC50" s="1328"/>
    </row>
    <row r="51" spans="1:109" ht="13.5" customHeight="1" x14ac:dyDescent="0.15">
      <c r="B51" s="389"/>
      <c r="G51" s="1314"/>
      <c r="H51" s="1314"/>
      <c r="I51" s="1332"/>
      <c r="J51" s="1332"/>
      <c r="K51" s="1329"/>
      <c r="L51" s="1329"/>
      <c r="M51" s="1329"/>
      <c r="N51" s="1329"/>
      <c r="AM51" s="396"/>
      <c r="AN51" s="1330" t="s">
        <v>629</v>
      </c>
      <c r="AO51" s="1330"/>
      <c r="AP51" s="1330"/>
      <c r="AQ51" s="1330"/>
      <c r="AR51" s="1330"/>
      <c r="AS51" s="1330"/>
      <c r="AT51" s="1330"/>
      <c r="AU51" s="1330"/>
      <c r="AV51" s="1330"/>
      <c r="AW51" s="1330"/>
      <c r="AX51" s="1330"/>
      <c r="AY51" s="1330"/>
      <c r="AZ51" s="1330"/>
      <c r="BA51" s="1330"/>
      <c r="BB51" s="1330" t="s">
        <v>627</v>
      </c>
      <c r="BC51" s="1330"/>
      <c r="BD51" s="1330"/>
      <c r="BE51" s="1330"/>
      <c r="BF51" s="1330"/>
      <c r="BG51" s="1330"/>
      <c r="BH51" s="1330"/>
      <c r="BI51" s="1330"/>
      <c r="BJ51" s="1330"/>
      <c r="BK51" s="1330"/>
      <c r="BL51" s="1330"/>
      <c r="BM51" s="1330"/>
      <c r="BN51" s="1330"/>
      <c r="BO51" s="1330"/>
      <c r="BP51" s="1313">
        <v>45</v>
      </c>
      <c r="BQ51" s="1313"/>
      <c r="BR51" s="1313"/>
      <c r="BS51" s="1313"/>
      <c r="BT51" s="1313"/>
      <c r="BU51" s="1313"/>
      <c r="BV51" s="1313"/>
      <c r="BW51" s="1313"/>
      <c r="BX51" s="1313">
        <v>67.400000000000006</v>
      </c>
      <c r="BY51" s="1313"/>
      <c r="BZ51" s="1313"/>
      <c r="CA51" s="1313"/>
      <c r="CB51" s="1313"/>
      <c r="CC51" s="1313"/>
      <c r="CD51" s="1313"/>
      <c r="CE51" s="1313"/>
      <c r="CF51" s="1313">
        <v>69.5</v>
      </c>
      <c r="CG51" s="1313"/>
      <c r="CH51" s="1313"/>
      <c r="CI51" s="1313"/>
      <c r="CJ51" s="1313"/>
      <c r="CK51" s="1313"/>
      <c r="CL51" s="1313"/>
      <c r="CM51" s="1313"/>
      <c r="CN51" s="1313">
        <v>85.3</v>
      </c>
      <c r="CO51" s="1313"/>
      <c r="CP51" s="1313"/>
      <c r="CQ51" s="1313"/>
      <c r="CR51" s="1313"/>
      <c r="CS51" s="1313"/>
      <c r="CT51" s="1313"/>
      <c r="CU51" s="1313"/>
      <c r="CV51" s="1313">
        <v>83.3</v>
      </c>
      <c r="CW51" s="1313"/>
      <c r="CX51" s="1313"/>
      <c r="CY51" s="1313"/>
      <c r="CZ51" s="1313"/>
      <c r="DA51" s="1313"/>
      <c r="DB51" s="1313"/>
      <c r="DC51" s="1313"/>
    </row>
    <row r="52" spans="1:109" ht="13.5" x14ac:dyDescent="0.15">
      <c r="B52" s="389"/>
      <c r="G52" s="1314"/>
      <c r="H52" s="1314"/>
      <c r="I52" s="1332"/>
      <c r="J52" s="1332"/>
      <c r="K52" s="1329"/>
      <c r="L52" s="1329"/>
      <c r="M52" s="1329"/>
      <c r="N52" s="1329"/>
      <c r="AM52" s="39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14"/>
      <c r="H53" s="1314"/>
      <c r="I53" s="1324"/>
      <c r="J53" s="1324"/>
      <c r="K53" s="1329"/>
      <c r="L53" s="1329"/>
      <c r="M53" s="1329"/>
      <c r="N53" s="1329"/>
      <c r="AM53" s="396"/>
      <c r="AN53" s="1330"/>
      <c r="AO53" s="1330"/>
      <c r="AP53" s="1330"/>
      <c r="AQ53" s="1330"/>
      <c r="AR53" s="1330"/>
      <c r="AS53" s="1330"/>
      <c r="AT53" s="1330"/>
      <c r="AU53" s="1330"/>
      <c r="AV53" s="1330"/>
      <c r="AW53" s="1330"/>
      <c r="AX53" s="1330"/>
      <c r="AY53" s="1330"/>
      <c r="AZ53" s="1330"/>
      <c r="BA53" s="1330"/>
      <c r="BB53" s="1330" t="s">
        <v>634</v>
      </c>
      <c r="BC53" s="1330"/>
      <c r="BD53" s="1330"/>
      <c r="BE53" s="1330"/>
      <c r="BF53" s="1330"/>
      <c r="BG53" s="1330"/>
      <c r="BH53" s="1330"/>
      <c r="BI53" s="1330"/>
      <c r="BJ53" s="1330"/>
      <c r="BK53" s="1330"/>
      <c r="BL53" s="1330"/>
      <c r="BM53" s="1330"/>
      <c r="BN53" s="1330"/>
      <c r="BO53" s="1330"/>
      <c r="BP53" s="1313">
        <v>47.7</v>
      </c>
      <c r="BQ53" s="1313"/>
      <c r="BR53" s="1313"/>
      <c r="BS53" s="1313"/>
      <c r="BT53" s="1313"/>
      <c r="BU53" s="1313"/>
      <c r="BV53" s="1313"/>
      <c r="BW53" s="1313"/>
      <c r="BX53" s="1313">
        <v>48.7</v>
      </c>
      <c r="BY53" s="1313"/>
      <c r="BZ53" s="1313"/>
      <c r="CA53" s="1313"/>
      <c r="CB53" s="1313"/>
      <c r="CC53" s="1313"/>
      <c r="CD53" s="1313"/>
      <c r="CE53" s="1313"/>
      <c r="CF53" s="1313">
        <v>50.4</v>
      </c>
      <c r="CG53" s="1313"/>
      <c r="CH53" s="1313"/>
      <c r="CI53" s="1313"/>
      <c r="CJ53" s="1313"/>
      <c r="CK53" s="1313"/>
      <c r="CL53" s="1313"/>
      <c r="CM53" s="1313"/>
      <c r="CN53" s="1313">
        <v>51.8</v>
      </c>
      <c r="CO53" s="1313"/>
      <c r="CP53" s="1313"/>
      <c r="CQ53" s="1313"/>
      <c r="CR53" s="1313"/>
      <c r="CS53" s="1313"/>
      <c r="CT53" s="1313"/>
      <c r="CU53" s="1313"/>
      <c r="CV53" s="1313">
        <v>53.7</v>
      </c>
      <c r="CW53" s="1313"/>
      <c r="CX53" s="1313"/>
      <c r="CY53" s="1313"/>
      <c r="CZ53" s="1313"/>
      <c r="DA53" s="1313"/>
      <c r="DB53" s="1313"/>
      <c r="DC53" s="1313"/>
    </row>
    <row r="54" spans="1:109" ht="13.5" x14ac:dyDescent="0.15">
      <c r="A54" s="404"/>
      <c r="B54" s="389"/>
      <c r="G54" s="1314"/>
      <c r="H54" s="1314"/>
      <c r="I54" s="1324"/>
      <c r="J54" s="1324"/>
      <c r="K54" s="1329"/>
      <c r="L54" s="1329"/>
      <c r="M54" s="1329"/>
      <c r="N54" s="1329"/>
      <c r="AM54" s="39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24"/>
      <c r="H55" s="1324"/>
      <c r="I55" s="1324"/>
      <c r="J55" s="1324"/>
      <c r="K55" s="1329"/>
      <c r="L55" s="1329"/>
      <c r="M55" s="1329"/>
      <c r="N55" s="1329"/>
      <c r="AN55" s="1328" t="s">
        <v>628</v>
      </c>
      <c r="AO55" s="1328"/>
      <c r="AP55" s="1328"/>
      <c r="AQ55" s="1328"/>
      <c r="AR55" s="1328"/>
      <c r="AS55" s="1328"/>
      <c r="AT55" s="1328"/>
      <c r="AU55" s="1328"/>
      <c r="AV55" s="1328"/>
      <c r="AW55" s="1328"/>
      <c r="AX55" s="1328"/>
      <c r="AY55" s="1328"/>
      <c r="AZ55" s="1328"/>
      <c r="BA55" s="1328"/>
      <c r="BB55" s="1330" t="s">
        <v>627</v>
      </c>
      <c r="BC55" s="1330"/>
      <c r="BD55" s="1330"/>
      <c r="BE55" s="1330"/>
      <c r="BF55" s="1330"/>
      <c r="BG55" s="1330"/>
      <c r="BH55" s="1330"/>
      <c r="BI55" s="1330"/>
      <c r="BJ55" s="1330"/>
      <c r="BK55" s="1330"/>
      <c r="BL55" s="1330"/>
      <c r="BM55" s="1330"/>
      <c r="BN55" s="1330"/>
      <c r="BO55" s="1330"/>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ht="13.5" x14ac:dyDescent="0.15">
      <c r="A56" s="404"/>
      <c r="B56" s="389"/>
      <c r="G56" s="1324"/>
      <c r="H56" s="1324"/>
      <c r="I56" s="1324"/>
      <c r="J56" s="1324"/>
      <c r="K56" s="1329"/>
      <c r="L56" s="1329"/>
      <c r="M56" s="1329"/>
      <c r="N56" s="1329"/>
      <c r="AN56" s="1328"/>
      <c r="AO56" s="1328"/>
      <c r="AP56" s="1328"/>
      <c r="AQ56" s="1328"/>
      <c r="AR56" s="1328"/>
      <c r="AS56" s="1328"/>
      <c r="AT56" s="1328"/>
      <c r="AU56" s="1328"/>
      <c r="AV56" s="1328"/>
      <c r="AW56" s="1328"/>
      <c r="AX56" s="1328"/>
      <c r="AY56" s="1328"/>
      <c r="AZ56" s="1328"/>
      <c r="BA56" s="1328"/>
      <c r="BB56" s="1330"/>
      <c r="BC56" s="1330"/>
      <c r="BD56" s="1330"/>
      <c r="BE56" s="1330"/>
      <c r="BF56" s="1330"/>
      <c r="BG56" s="1330"/>
      <c r="BH56" s="1330"/>
      <c r="BI56" s="1330"/>
      <c r="BJ56" s="1330"/>
      <c r="BK56" s="1330"/>
      <c r="BL56" s="1330"/>
      <c r="BM56" s="1330"/>
      <c r="BN56" s="1330"/>
      <c r="BO56" s="1330"/>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24"/>
      <c r="H57" s="1324"/>
      <c r="I57" s="1331"/>
      <c r="J57" s="1331"/>
      <c r="K57" s="1329"/>
      <c r="L57" s="1329"/>
      <c r="M57" s="1329"/>
      <c r="N57" s="1329"/>
      <c r="AM57" s="388"/>
      <c r="AN57" s="1328"/>
      <c r="AO57" s="1328"/>
      <c r="AP57" s="1328"/>
      <c r="AQ57" s="1328"/>
      <c r="AR57" s="1328"/>
      <c r="AS57" s="1328"/>
      <c r="AT57" s="1328"/>
      <c r="AU57" s="1328"/>
      <c r="AV57" s="1328"/>
      <c r="AW57" s="1328"/>
      <c r="AX57" s="1328"/>
      <c r="AY57" s="1328"/>
      <c r="AZ57" s="1328"/>
      <c r="BA57" s="1328"/>
      <c r="BB57" s="1330" t="s">
        <v>634</v>
      </c>
      <c r="BC57" s="1330"/>
      <c r="BD57" s="1330"/>
      <c r="BE57" s="1330"/>
      <c r="BF57" s="1330"/>
      <c r="BG57" s="1330"/>
      <c r="BH57" s="1330"/>
      <c r="BI57" s="1330"/>
      <c r="BJ57" s="1330"/>
      <c r="BK57" s="1330"/>
      <c r="BL57" s="1330"/>
      <c r="BM57" s="1330"/>
      <c r="BN57" s="1330"/>
      <c r="BO57" s="1330"/>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5"/>
      <c r="DE57" s="410"/>
    </row>
    <row r="58" spans="1:109" s="404" customFormat="1" ht="13.5" x14ac:dyDescent="0.15">
      <c r="A58" s="388"/>
      <c r="B58" s="410"/>
      <c r="G58" s="1324"/>
      <c r="H58" s="1324"/>
      <c r="I58" s="1331"/>
      <c r="J58" s="1331"/>
      <c r="K58" s="1329"/>
      <c r="L58" s="1329"/>
      <c r="M58" s="1329"/>
      <c r="N58" s="1329"/>
      <c r="AM58" s="388"/>
      <c r="AN58" s="1328"/>
      <c r="AO58" s="1328"/>
      <c r="AP58" s="1328"/>
      <c r="AQ58" s="1328"/>
      <c r="AR58" s="1328"/>
      <c r="AS58" s="1328"/>
      <c r="AT58" s="1328"/>
      <c r="AU58" s="1328"/>
      <c r="AV58" s="1328"/>
      <c r="AW58" s="1328"/>
      <c r="AX58" s="1328"/>
      <c r="AY58" s="1328"/>
      <c r="AZ58" s="1328"/>
      <c r="BA58" s="1328"/>
      <c r="BB58" s="1330"/>
      <c r="BC58" s="1330"/>
      <c r="BD58" s="1330"/>
      <c r="BE58" s="1330"/>
      <c r="BF58" s="1330"/>
      <c r="BG58" s="1330"/>
      <c r="BH58" s="1330"/>
      <c r="BI58" s="1330"/>
      <c r="BJ58" s="1330"/>
      <c r="BK58" s="1330"/>
      <c r="BL58" s="1330"/>
      <c r="BM58" s="1330"/>
      <c r="BN58" s="1330"/>
      <c r="BO58" s="1330"/>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633</v>
      </c>
    </row>
    <row r="64" spans="1:109" ht="13.5" x14ac:dyDescent="0.15">
      <c r="B64" s="389"/>
      <c r="G64" s="405"/>
      <c r="I64" s="407"/>
      <c r="J64" s="407"/>
      <c r="K64" s="407"/>
      <c r="L64" s="407"/>
      <c r="M64" s="407"/>
      <c r="N64" s="406"/>
      <c r="AM64" s="405"/>
      <c r="AN64" s="405" t="s">
        <v>632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5" t="s">
        <v>631</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x14ac:dyDescent="0.15">
      <c r="B66" s="389"/>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x14ac:dyDescent="0.15">
      <c r="B67" s="389"/>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x14ac:dyDescent="0.15">
      <c r="B68" s="389"/>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x14ac:dyDescent="0.15">
      <c r="B69" s="389"/>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630</v>
      </c>
    </row>
    <row r="72" spans="2:107" ht="13.5" x14ac:dyDescent="0.15">
      <c r="B72" s="389"/>
      <c r="G72" s="1324"/>
      <c r="H72" s="1324"/>
      <c r="I72" s="1324"/>
      <c r="J72" s="1324"/>
      <c r="K72" s="398"/>
      <c r="L72" s="398"/>
      <c r="M72" s="397"/>
      <c r="N72" s="39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578</v>
      </c>
      <c r="BQ72" s="1328"/>
      <c r="BR72" s="1328"/>
      <c r="BS72" s="1328"/>
      <c r="BT72" s="1328"/>
      <c r="BU72" s="1328"/>
      <c r="BV72" s="1328"/>
      <c r="BW72" s="1328"/>
      <c r="BX72" s="1328" t="s">
        <v>579</v>
      </c>
      <c r="BY72" s="1328"/>
      <c r="BZ72" s="1328"/>
      <c r="CA72" s="1328"/>
      <c r="CB72" s="1328"/>
      <c r="CC72" s="1328"/>
      <c r="CD72" s="1328"/>
      <c r="CE72" s="1328"/>
      <c r="CF72" s="1328" t="s">
        <v>580</v>
      </c>
      <c r="CG72" s="1328"/>
      <c r="CH72" s="1328"/>
      <c r="CI72" s="1328"/>
      <c r="CJ72" s="1328"/>
      <c r="CK72" s="1328"/>
      <c r="CL72" s="1328"/>
      <c r="CM72" s="1328"/>
      <c r="CN72" s="1328" t="s">
        <v>581</v>
      </c>
      <c r="CO72" s="1328"/>
      <c r="CP72" s="1328"/>
      <c r="CQ72" s="1328"/>
      <c r="CR72" s="1328"/>
      <c r="CS72" s="1328"/>
      <c r="CT72" s="1328"/>
      <c r="CU72" s="1328"/>
      <c r="CV72" s="1328" t="s">
        <v>582</v>
      </c>
      <c r="CW72" s="1328"/>
      <c r="CX72" s="1328"/>
      <c r="CY72" s="1328"/>
      <c r="CZ72" s="1328"/>
      <c r="DA72" s="1328"/>
      <c r="DB72" s="1328"/>
      <c r="DC72" s="1328"/>
    </row>
    <row r="73" spans="2:107" ht="13.5" x14ac:dyDescent="0.15">
      <c r="B73" s="389"/>
      <c r="G73" s="1314"/>
      <c r="H73" s="1314"/>
      <c r="I73" s="1314"/>
      <c r="J73" s="1314"/>
      <c r="K73" s="1333"/>
      <c r="L73" s="1333"/>
      <c r="M73" s="1333"/>
      <c r="N73" s="1333"/>
      <c r="AM73" s="396"/>
      <c r="AN73" s="1330" t="s">
        <v>629</v>
      </c>
      <c r="AO73" s="1330"/>
      <c r="AP73" s="1330"/>
      <c r="AQ73" s="1330"/>
      <c r="AR73" s="1330"/>
      <c r="AS73" s="1330"/>
      <c r="AT73" s="1330"/>
      <c r="AU73" s="1330"/>
      <c r="AV73" s="1330"/>
      <c r="AW73" s="1330"/>
      <c r="AX73" s="1330"/>
      <c r="AY73" s="1330"/>
      <c r="AZ73" s="1330"/>
      <c r="BA73" s="1330"/>
      <c r="BB73" s="1330" t="s">
        <v>627</v>
      </c>
      <c r="BC73" s="1330"/>
      <c r="BD73" s="1330"/>
      <c r="BE73" s="1330"/>
      <c r="BF73" s="1330"/>
      <c r="BG73" s="1330"/>
      <c r="BH73" s="1330"/>
      <c r="BI73" s="1330"/>
      <c r="BJ73" s="1330"/>
      <c r="BK73" s="1330"/>
      <c r="BL73" s="1330"/>
      <c r="BM73" s="1330"/>
      <c r="BN73" s="1330"/>
      <c r="BO73" s="1330"/>
      <c r="BP73" s="1313">
        <v>45</v>
      </c>
      <c r="BQ73" s="1313"/>
      <c r="BR73" s="1313"/>
      <c r="BS73" s="1313"/>
      <c r="BT73" s="1313"/>
      <c r="BU73" s="1313"/>
      <c r="BV73" s="1313"/>
      <c r="BW73" s="1313"/>
      <c r="BX73" s="1313">
        <v>67.400000000000006</v>
      </c>
      <c r="BY73" s="1313"/>
      <c r="BZ73" s="1313"/>
      <c r="CA73" s="1313"/>
      <c r="CB73" s="1313"/>
      <c r="CC73" s="1313"/>
      <c r="CD73" s="1313"/>
      <c r="CE73" s="1313"/>
      <c r="CF73" s="1313">
        <v>69.5</v>
      </c>
      <c r="CG73" s="1313"/>
      <c r="CH73" s="1313"/>
      <c r="CI73" s="1313"/>
      <c r="CJ73" s="1313"/>
      <c r="CK73" s="1313"/>
      <c r="CL73" s="1313"/>
      <c r="CM73" s="1313"/>
      <c r="CN73" s="1313">
        <v>85.3</v>
      </c>
      <c r="CO73" s="1313"/>
      <c r="CP73" s="1313"/>
      <c r="CQ73" s="1313"/>
      <c r="CR73" s="1313"/>
      <c r="CS73" s="1313"/>
      <c r="CT73" s="1313"/>
      <c r="CU73" s="1313"/>
      <c r="CV73" s="1313">
        <v>83.3</v>
      </c>
      <c r="CW73" s="1313"/>
      <c r="CX73" s="1313"/>
      <c r="CY73" s="1313"/>
      <c r="CZ73" s="1313"/>
      <c r="DA73" s="1313"/>
      <c r="DB73" s="1313"/>
      <c r="DC73" s="1313"/>
    </row>
    <row r="74" spans="2:107" ht="13.5" x14ac:dyDescent="0.15">
      <c r="B74" s="389"/>
      <c r="G74" s="1314"/>
      <c r="H74" s="1314"/>
      <c r="I74" s="1314"/>
      <c r="J74" s="1314"/>
      <c r="K74" s="1333"/>
      <c r="L74" s="1333"/>
      <c r="M74" s="1333"/>
      <c r="N74" s="1333"/>
      <c r="AM74" s="39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14"/>
      <c r="H75" s="1314"/>
      <c r="I75" s="1324"/>
      <c r="J75" s="1324"/>
      <c r="K75" s="1329"/>
      <c r="L75" s="1329"/>
      <c r="M75" s="1329"/>
      <c r="N75" s="1329"/>
      <c r="AM75" s="396"/>
      <c r="AN75" s="1330"/>
      <c r="AO75" s="1330"/>
      <c r="AP75" s="1330"/>
      <c r="AQ75" s="1330"/>
      <c r="AR75" s="1330"/>
      <c r="AS75" s="1330"/>
      <c r="AT75" s="1330"/>
      <c r="AU75" s="1330"/>
      <c r="AV75" s="1330"/>
      <c r="AW75" s="1330"/>
      <c r="AX75" s="1330"/>
      <c r="AY75" s="1330"/>
      <c r="AZ75" s="1330"/>
      <c r="BA75" s="1330"/>
      <c r="BB75" s="1330" t="s">
        <v>626</v>
      </c>
      <c r="BC75" s="1330"/>
      <c r="BD75" s="1330"/>
      <c r="BE75" s="1330"/>
      <c r="BF75" s="1330"/>
      <c r="BG75" s="1330"/>
      <c r="BH75" s="1330"/>
      <c r="BI75" s="1330"/>
      <c r="BJ75" s="1330"/>
      <c r="BK75" s="1330"/>
      <c r="BL75" s="1330"/>
      <c r="BM75" s="1330"/>
      <c r="BN75" s="1330"/>
      <c r="BO75" s="1330"/>
      <c r="BP75" s="1313">
        <v>12.9</v>
      </c>
      <c r="BQ75" s="1313"/>
      <c r="BR75" s="1313"/>
      <c r="BS75" s="1313"/>
      <c r="BT75" s="1313"/>
      <c r="BU75" s="1313"/>
      <c r="BV75" s="1313"/>
      <c r="BW75" s="1313"/>
      <c r="BX75" s="1313">
        <v>12.7</v>
      </c>
      <c r="BY75" s="1313"/>
      <c r="BZ75" s="1313"/>
      <c r="CA75" s="1313"/>
      <c r="CB75" s="1313"/>
      <c r="CC75" s="1313"/>
      <c r="CD75" s="1313"/>
      <c r="CE75" s="1313"/>
      <c r="CF75" s="1313">
        <v>12.7</v>
      </c>
      <c r="CG75" s="1313"/>
      <c r="CH75" s="1313"/>
      <c r="CI75" s="1313"/>
      <c r="CJ75" s="1313"/>
      <c r="CK75" s="1313"/>
      <c r="CL75" s="1313"/>
      <c r="CM75" s="1313"/>
      <c r="CN75" s="1313">
        <v>12.4</v>
      </c>
      <c r="CO75" s="1313"/>
      <c r="CP75" s="1313"/>
      <c r="CQ75" s="1313"/>
      <c r="CR75" s="1313"/>
      <c r="CS75" s="1313"/>
      <c r="CT75" s="1313"/>
      <c r="CU75" s="1313"/>
      <c r="CV75" s="1313">
        <v>12.4</v>
      </c>
      <c r="CW75" s="1313"/>
      <c r="CX75" s="1313"/>
      <c r="CY75" s="1313"/>
      <c r="CZ75" s="1313"/>
      <c r="DA75" s="1313"/>
      <c r="DB75" s="1313"/>
      <c r="DC75" s="1313"/>
    </row>
    <row r="76" spans="2:107" ht="13.5" x14ac:dyDescent="0.15">
      <c r="B76" s="389"/>
      <c r="G76" s="1314"/>
      <c r="H76" s="1314"/>
      <c r="I76" s="1324"/>
      <c r="J76" s="1324"/>
      <c r="K76" s="1329"/>
      <c r="L76" s="1329"/>
      <c r="M76" s="1329"/>
      <c r="N76" s="1329"/>
      <c r="AM76" s="39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24"/>
      <c r="H77" s="1324"/>
      <c r="I77" s="1324"/>
      <c r="J77" s="1324"/>
      <c r="K77" s="1333"/>
      <c r="L77" s="1333"/>
      <c r="M77" s="1333"/>
      <c r="N77" s="1333"/>
      <c r="AN77" s="1328" t="s">
        <v>628</v>
      </c>
      <c r="AO77" s="1328"/>
      <c r="AP77" s="1328"/>
      <c r="AQ77" s="1328"/>
      <c r="AR77" s="1328"/>
      <c r="AS77" s="1328"/>
      <c r="AT77" s="1328"/>
      <c r="AU77" s="1328"/>
      <c r="AV77" s="1328"/>
      <c r="AW77" s="1328"/>
      <c r="AX77" s="1328"/>
      <c r="AY77" s="1328"/>
      <c r="AZ77" s="1328"/>
      <c r="BA77" s="1328"/>
      <c r="BB77" s="1330" t="s">
        <v>627</v>
      </c>
      <c r="BC77" s="1330"/>
      <c r="BD77" s="1330"/>
      <c r="BE77" s="1330"/>
      <c r="BF77" s="1330"/>
      <c r="BG77" s="1330"/>
      <c r="BH77" s="1330"/>
      <c r="BI77" s="1330"/>
      <c r="BJ77" s="1330"/>
      <c r="BK77" s="1330"/>
      <c r="BL77" s="1330"/>
      <c r="BM77" s="1330"/>
      <c r="BN77" s="1330"/>
      <c r="BO77" s="1330"/>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ht="13.5" x14ac:dyDescent="0.15">
      <c r="B78" s="389"/>
      <c r="G78" s="1324"/>
      <c r="H78" s="1324"/>
      <c r="I78" s="1324"/>
      <c r="J78" s="1324"/>
      <c r="K78" s="1333"/>
      <c r="L78" s="1333"/>
      <c r="M78" s="1333"/>
      <c r="N78" s="1333"/>
      <c r="AN78" s="1328"/>
      <c r="AO78" s="1328"/>
      <c r="AP78" s="1328"/>
      <c r="AQ78" s="1328"/>
      <c r="AR78" s="1328"/>
      <c r="AS78" s="1328"/>
      <c r="AT78" s="1328"/>
      <c r="AU78" s="1328"/>
      <c r="AV78" s="1328"/>
      <c r="AW78" s="1328"/>
      <c r="AX78" s="1328"/>
      <c r="AY78" s="1328"/>
      <c r="AZ78" s="1328"/>
      <c r="BA78" s="1328"/>
      <c r="BB78" s="1330"/>
      <c r="BC78" s="1330"/>
      <c r="BD78" s="1330"/>
      <c r="BE78" s="1330"/>
      <c r="BF78" s="1330"/>
      <c r="BG78" s="1330"/>
      <c r="BH78" s="1330"/>
      <c r="BI78" s="1330"/>
      <c r="BJ78" s="1330"/>
      <c r="BK78" s="1330"/>
      <c r="BL78" s="1330"/>
      <c r="BM78" s="1330"/>
      <c r="BN78" s="1330"/>
      <c r="BO78" s="1330"/>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24"/>
      <c r="H79" s="1324"/>
      <c r="I79" s="1331"/>
      <c r="J79" s="1331"/>
      <c r="K79" s="1334"/>
      <c r="L79" s="1334"/>
      <c r="M79" s="1334"/>
      <c r="N79" s="1334"/>
      <c r="AN79" s="1328"/>
      <c r="AO79" s="1328"/>
      <c r="AP79" s="1328"/>
      <c r="AQ79" s="1328"/>
      <c r="AR79" s="1328"/>
      <c r="AS79" s="1328"/>
      <c r="AT79" s="1328"/>
      <c r="AU79" s="1328"/>
      <c r="AV79" s="1328"/>
      <c r="AW79" s="1328"/>
      <c r="AX79" s="1328"/>
      <c r="AY79" s="1328"/>
      <c r="AZ79" s="1328"/>
      <c r="BA79" s="1328"/>
      <c r="BB79" s="1330" t="s">
        <v>626</v>
      </c>
      <c r="BC79" s="1330"/>
      <c r="BD79" s="1330"/>
      <c r="BE79" s="1330"/>
      <c r="BF79" s="1330"/>
      <c r="BG79" s="1330"/>
      <c r="BH79" s="1330"/>
      <c r="BI79" s="1330"/>
      <c r="BJ79" s="1330"/>
      <c r="BK79" s="1330"/>
      <c r="BL79" s="1330"/>
      <c r="BM79" s="1330"/>
      <c r="BN79" s="1330"/>
      <c r="BO79" s="1330"/>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ht="13.5" x14ac:dyDescent="0.15">
      <c r="B80" s="389"/>
      <c r="G80" s="1324"/>
      <c r="H80" s="1324"/>
      <c r="I80" s="1331"/>
      <c r="J80" s="1331"/>
      <c r="K80" s="1334"/>
      <c r="L80" s="1334"/>
      <c r="M80" s="1334"/>
      <c r="N80" s="1334"/>
      <c r="AN80" s="1328"/>
      <c r="AO80" s="1328"/>
      <c r="AP80" s="1328"/>
      <c r="AQ80" s="1328"/>
      <c r="AR80" s="1328"/>
      <c r="AS80" s="1328"/>
      <c r="AT80" s="1328"/>
      <c r="AU80" s="1328"/>
      <c r="AV80" s="1328"/>
      <c r="AW80" s="1328"/>
      <c r="AX80" s="1328"/>
      <c r="AY80" s="1328"/>
      <c r="AZ80" s="1328"/>
      <c r="BA80" s="1328"/>
      <c r="BB80" s="1330"/>
      <c r="BC80" s="1330"/>
      <c r="BD80" s="1330"/>
      <c r="BE80" s="1330"/>
      <c r="BF80" s="1330"/>
      <c r="BG80" s="1330"/>
      <c r="BH80" s="1330"/>
      <c r="BI80" s="1330"/>
      <c r="BJ80" s="1330"/>
      <c r="BK80" s="1330"/>
      <c r="BL80" s="1330"/>
      <c r="BM80" s="1330"/>
      <c r="BN80" s="1330"/>
      <c r="BO80" s="1330"/>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qx2lhtdSa8dFuMoGgY/Ek5X9MunCFXWC+hz0rD0VcEn2d7pMoSxUYv9nV7d/lNg60racsvH+x1yKlukhomwtQ==" saltValue="Ai3Z7PWnZE2Ol3KYPmZL1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J19" sqref="BJ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525</v>
      </c>
    </row>
  </sheetData>
  <sheetProtection algorithmName="SHA-512" hashValue="0GlZxEma2RoOod9ZCkfqt/HPldjzbxa/gsekzZSk+WizJ7mK+f2F39rEcXcaEEiWklwb+D6fOHKyl5Q6AZiiDw==" saltValue="btCqKxYLza5IvvjQoh8w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7" zoomScaleNormal="77" zoomScaleSheetLayoutView="55" workbookViewId="0">
      <selection activeCell="BJ19" sqref="BJ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525</v>
      </c>
    </row>
  </sheetData>
  <sheetProtection algorithmName="SHA-512" hashValue="LDDk1GhijQ9CDL+fxH5Zw2euuNFhHcZ4AvJqUBcVkPdo86NU+y4Pv6+zg5l6hxNxRsqg8x3AiiMgUG2b4gwOBQ==" saltValue="v9SsHjpDWU6y6MTYZmfF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95675</v>
      </c>
      <c r="E3" s="162"/>
      <c r="F3" s="163">
        <v>65876</v>
      </c>
      <c r="G3" s="164"/>
      <c r="H3" s="165"/>
    </row>
    <row r="4" spans="1:8" x14ac:dyDescent="0.15">
      <c r="A4" s="166"/>
      <c r="B4" s="167"/>
      <c r="C4" s="168"/>
      <c r="D4" s="169">
        <v>64472</v>
      </c>
      <c r="E4" s="170"/>
      <c r="F4" s="171">
        <v>36484</v>
      </c>
      <c r="G4" s="172"/>
      <c r="H4" s="173"/>
    </row>
    <row r="5" spans="1:8" x14ac:dyDescent="0.15">
      <c r="A5" s="154" t="s">
        <v>570</v>
      </c>
      <c r="B5" s="159"/>
      <c r="C5" s="160"/>
      <c r="D5" s="161">
        <v>186572</v>
      </c>
      <c r="E5" s="162"/>
      <c r="F5" s="163">
        <v>68468</v>
      </c>
      <c r="G5" s="164"/>
      <c r="H5" s="165"/>
    </row>
    <row r="6" spans="1:8" x14ac:dyDescent="0.15">
      <c r="A6" s="166"/>
      <c r="B6" s="167"/>
      <c r="C6" s="168"/>
      <c r="D6" s="169">
        <v>135230</v>
      </c>
      <c r="E6" s="170"/>
      <c r="F6" s="171">
        <v>34140</v>
      </c>
      <c r="G6" s="172"/>
      <c r="H6" s="173"/>
    </row>
    <row r="7" spans="1:8" x14ac:dyDescent="0.15">
      <c r="A7" s="154" t="s">
        <v>571</v>
      </c>
      <c r="B7" s="159"/>
      <c r="C7" s="160"/>
      <c r="D7" s="161">
        <v>126637</v>
      </c>
      <c r="E7" s="162"/>
      <c r="F7" s="163">
        <v>69729</v>
      </c>
      <c r="G7" s="164"/>
      <c r="H7" s="165"/>
    </row>
    <row r="8" spans="1:8" x14ac:dyDescent="0.15">
      <c r="A8" s="166"/>
      <c r="B8" s="167"/>
      <c r="C8" s="168"/>
      <c r="D8" s="169">
        <v>91054</v>
      </c>
      <c r="E8" s="170"/>
      <c r="F8" s="171">
        <v>38908</v>
      </c>
      <c r="G8" s="172"/>
      <c r="H8" s="173"/>
    </row>
    <row r="9" spans="1:8" x14ac:dyDescent="0.15">
      <c r="A9" s="154" t="s">
        <v>572</v>
      </c>
      <c r="B9" s="159"/>
      <c r="C9" s="160"/>
      <c r="D9" s="161">
        <v>156313</v>
      </c>
      <c r="E9" s="162"/>
      <c r="F9" s="163">
        <v>74581</v>
      </c>
      <c r="G9" s="164"/>
      <c r="H9" s="165"/>
    </row>
    <row r="10" spans="1:8" x14ac:dyDescent="0.15">
      <c r="A10" s="166"/>
      <c r="B10" s="167"/>
      <c r="C10" s="168"/>
      <c r="D10" s="169">
        <v>106648</v>
      </c>
      <c r="E10" s="170"/>
      <c r="F10" s="171">
        <v>41563</v>
      </c>
      <c r="G10" s="172"/>
      <c r="H10" s="173"/>
    </row>
    <row r="11" spans="1:8" x14ac:dyDescent="0.15">
      <c r="A11" s="154" t="s">
        <v>573</v>
      </c>
      <c r="B11" s="159"/>
      <c r="C11" s="160"/>
      <c r="D11" s="161">
        <v>114640</v>
      </c>
      <c r="E11" s="162"/>
      <c r="F11" s="163">
        <v>76347</v>
      </c>
      <c r="G11" s="164"/>
      <c r="H11" s="165"/>
    </row>
    <row r="12" spans="1:8" x14ac:dyDescent="0.15">
      <c r="A12" s="166"/>
      <c r="B12" s="167"/>
      <c r="C12" s="174"/>
      <c r="D12" s="169">
        <v>79025</v>
      </c>
      <c r="E12" s="170"/>
      <c r="F12" s="171">
        <v>41762</v>
      </c>
      <c r="G12" s="172"/>
      <c r="H12" s="173"/>
    </row>
    <row r="13" spans="1:8" x14ac:dyDescent="0.15">
      <c r="A13" s="154"/>
      <c r="B13" s="159"/>
      <c r="C13" s="175"/>
      <c r="D13" s="176">
        <v>135967</v>
      </c>
      <c r="E13" s="177"/>
      <c r="F13" s="178">
        <v>71000</v>
      </c>
      <c r="G13" s="179"/>
      <c r="H13" s="165"/>
    </row>
    <row r="14" spans="1:8" x14ac:dyDescent="0.15">
      <c r="A14" s="166"/>
      <c r="B14" s="167"/>
      <c r="C14" s="168"/>
      <c r="D14" s="169">
        <v>95286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5.07</v>
      </c>
      <c r="C19" s="180">
        <f>ROUND(VALUE(SUBSTITUTE(実質収支比率等に係る経年分析!G$48,"▲","-")),2)</f>
        <v>4.72</v>
      </c>
      <c r="D19" s="180">
        <f>ROUND(VALUE(SUBSTITUTE(実質収支比率等に係る経年分析!H$48,"▲","-")),2)</f>
        <v>4.46</v>
      </c>
      <c r="E19" s="180">
        <f>ROUND(VALUE(SUBSTITUTE(実質収支比率等に係る経年分析!I$48,"▲","-")),2)</f>
        <v>5.73</v>
      </c>
      <c r="F19" s="180">
        <f>ROUND(VALUE(SUBSTITUTE(実質収支比率等に係る経年分析!J$48,"▲","-")),2)</f>
        <v>6.87</v>
      </c>
    </row>
    <row r="20" spans="1:11" x14ac:dyDescent="0.15">
      <c r="A20" s="180" t="s">
        <v>55</v>
      </c>
      <c r="B20" s="180">
        <f>ROUND(VALUE(SUBSTITUTE(実質収支比率等に係る経年分析!F$47,"▲","-")),2)</f>
        <v>22.74</v>
      </c>
      <c r="C20" s="180">
        <f>ROUND(VALUE(SUBSTITUTE(実質収支比率等に係る経年分析!G$47,"▲","-")),2)</f>
        <v>17.64</v>
      </c>
      <c r="D20" s="180">
        <f>ROUND(VALUE(SUBSTITUTE(実質収支比率等に係る経年分析!H$47,"▲","-")),2)</f>
        <v>12.86</v>
      </c>
      <c r="E20" s="180">
        <f>ROUND(VALUE(SUBSTITUTE(実質収支比率等に係る経年分析!I$47,"▲","-")),2)</f>
        <v>11.04</v>
      </c>
      <c r="F20" s="180">
        <f>ROUND(VALUE(SUBSTITUTE(実質収支比率等に係る経年分析!J$47,"▲","-")),2)</f>
        <v>9.1300000000000008</v>
      </c>
    </row>
    <row r="21" spans="1:11" x14ac:dyDescent="0.15">
      <c r="A21" s="180" t="s">
        <v>56</v>
      </c>
      <c r="B21" s="180">
        <f>IF(ISNUMBER(VALUE(SUBSTITUTE(実質収支比率等に係る経年分析!F$49,"▲","-"))),ROUND(VALUE(SUBSTITUTE(実質収支比率等に係る経年分析!F$49,"▲","-")),2),NA())</f>
        <v>3.72</v>
      </c>
      <c r="C21" s="180">
        <f>IF(ISNUMBER(VALUE(SUBSTITUTE(実質収支比率等に係る経年分析!G$49,"▲","-"))),ROUND(VALUE(SUBSTITUTE(実質収支比率等に係る経年分析!G$49,"▲","-")),2),NA())</f>
        <v>-6.29</v>
      </c>
      <c r="D21" s="180">
        <f>IF(ISNUMBER(VALUE(SUBSTITUTE(実質収支比率等に係る経年分析!H$49,"▲","-"))),ROUND(VALUE(SUBSTITUTE(実質収支比率等に係る経年分析!H$49,"▲","-")),2),NA())</f>
        <v>-5.4</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4.3600000000000003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4.4400000000000004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宅地開発特別会計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青少年育英奨学資金貸付特別会計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4689</v>
      </c>
      <c r="E42" s="182"/>
      <c r="F42" s="182"/>
      <c r="G42" s="182">
        <f>'実質公債費比率（分子）の構造'!L$52</f>
        <v>4641</v>
      </c>
      <c r="H42" s="182"/>
      <c r="I42" s="182"/>
      <c r="J42" s="182">
        <f>'実質公債費比率（分子）の構造'!M$52</f>
        <v>4535</v>
      </c>
      <c r="K42" s="182"/>
      <c r="L42" s="182"/>
      <c r="M42" s="182">
        <f>'実質公債費比率（分子）の構造'!N$52</f>
        <v>4385</v>
      </c>
      <c r="N42" s="182"/>
      <c r="O42" s="182"/>
      <c r="P42" s="182">
        <f>'実質公債費比率（分子）の構造'!O$52</f>
        <v>4155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1762</v>
      </c>
      <c r="C46" s="182"/>
      <c r="D46" s="182"/>
      <c r="E46" s="182">
        <f>'実質公債費比率（分子）の構造'!L$48</f>
        <v>1825</v>
      </c>
      <c r="F46" s="182"/>
      <c r="G46" s="182"/>
      <c r="H46" s="182">
        <f>'実質公債費比率（分子）の構造'!M$48</f>
        <v>1954</v>
      </c>
      <c r="I46" s="182"/>
      <c r="J46" s="182"/>
      <c r="K46" s="182">
        <f>'実質公債費比率（分子）の構造'!N$48</f>
        <v>1976</v>
      </c>
      <c r="L46" s="182"/>
      <c r="M46" s="182"/>
      <c r="N46" s="182">
        <f>'実質公債費比率（分子）の構造'!O$48</f>
        <v>2056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4784</v>
      </c>
      <c r="C49" s="182"/>
      <c r="D49" s="182"/>
      <c r="E49" s="182">
        <f>'実質公債費比率（分子）の構造'!L$45</f>
        <v>4501</v>
      </c>
      <c r="F49" s="182"/>
      <c r="G49" s="182"/>
      <c r="H49" s="182">
        <f>'実質公債費比率（分子）の構造'!M$45</f>
        <v>4262</v>
      </c>
      <c r="I49" s="182"/>
      <c r="J49" s="182"/>
      <c r="K49" s="182">
        <f>'実質公債費比率（分子）の構造'!N$45</f>
        <v>4053</v>
      </c>
      <c r="L49" s="182"/>
      <c r="M49" s="182"/>
      <c r="N49" s="182">
        <f>'実質公債費比率（分子）の構造'!O$45</f>
        <v>3811</v>
      </c>
      <c r="O49" s="182"/>
      <c r="P49" s="182"/>
    </row>
    <row r="50" spans="1:16" x14ac:dyDescent="0.15">
      <c r="A50" s="182" t="s">
        <v>71</v>
      </c>
      <c r="B50" s="182" t="e">
        <f>NA()</f>
        <v>#N/A</v>
      </c>
      <c r="C50" s="182">
        <f>IF(ISNUMBER('実質公債費比率（分子）の構造'!K$53),'実質公債費比率（分子）の構造'!K$53,NA())</f>
        <v>1861</v>
      </c>
      <c r="D50" s="182" t="e">
        <f>NA()</f>
        <v>#N/A</v>
      </c>
      <c r="E50" s="182" t="e">
        <f>NA()</f>
        <v>#N/A</v>
      </c>
      <c r="F50" s="182">
        <f>IF(ISNUMBER('実質公債費比率（分子）の構造'!L$53),'実質公債費比率（分子）の構造'!L$53,NA())</f>
        <v>1688</v>
      </c>
      <c r="G50" s="182" t="e">
        <f>NA()</f>
        <v>#N/A</v>
      </c>
      <c r="H50" s="182" t="e">
        <f>NA()</f>
        <v>#N/A</v>
      </c>
      <c r="I50" s="182">
        <f>IF(ISNUMBER('実質公債費比率（分子）の構造'!M$53),'実質公債費比率（分子）の構造'!M$53,NA())</f>
        <v>1683</v>
      </c>
      <c r="J50" s="182" t="e">
        <f>NA()</f>
        <v>#N/A</v>
      </c>
      <c r="K50" s="182" t="e">
        <f>NA()</f>
        <v>#N/A</v>
      </c>
      <c r="L50" s="182">
        <f>IF(ISNUMBER('実質公債費比率（分子）の構造'!N$53),'実質公債費比率（分子）の構造'!N$53,NA())</f>
        <v>1646</v>
      </c>
      <c r="M50" s="182" t="e">
        <f>NA()</f>
        <v>#N/A</v>
      </c>
      <c r="N50" s="182" t="e">
        <f>NA()</f>
        <v>#N/A</v>
      </c>
      <c r="O50" s="182">
        <f>IF(ISNUMBER('実質公債費比率（分子）の構造'!O$53),'実質公債費比率（分子）の構造'!O$53,NA())</f>
        <v>1714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41058</v>
      </c>
      <c r="E56" s="181"/>
      <c r="F56" s="181"/>
      <c r="G56" s="181">
        <f>'将来負担比率（分子）の構造'!J$52</f>
        <v>40416</v>
      </c>
      <c r="H56" s="181"/>
      <c r="I56" s="181"/>
      <c r="J56" s="181">
        <f>'将来負担比率（分子）の構造'!K$52</f>
        <v>39043</v>
      </c>
      <c r="K56" s="181"/>
      <c r="L56" s="181"/>
      <c r="M56" s="181">
        <f>'将来負担比率（分子）の構造'!L$52</f>
        <v>36983</v>
      </c>
      <c r="N56" s="181"/>
      <c r="O56" s="181"/>
      <c r="P56" s="181">
        <f>'将来負担比率（分子）の構造'!M$52</f>
        <v>35100</v>
      </c>
    </row>
    <row r="57" spans="1:16" x14ac:dyDescent="0.15">
      <c r="A57" s="181" t="s">
        <v>42</v>
      </c>
      <c r="B57" s="181"/>
      <c r="C57" s="181"/>
      <c r="D57" s="181">
        <f>'将来負担比率（分子）の構造'!I$51</f>
        <v>437</v>
      </c>
      <c r="E57" s="181"/>
      <c r="F57" s="181"/>
      <c r="G57" s="181">
        <f>'将来負担比率（分子）の構造'!J$51</f>
        <v>389</v>
      </c>
      <c r="H57" s="181"/>
      <c r="I57" s="181"/>
      <c r="J57" s="181">
        <f>'将来負担比率（分子）の構造'!K$51</f>
        <v>341</v>
      </c>
      <c r="K57" s="181"/>
      <c r="L57" s="181"/>
      <c r="M57" s="181">
        <f>'将来負担比率（分子）の構造'!L$51</f>
        <v>292</v>
      </c>
      <c r="N57" s="181"/>
      <c r="O57" s="181"/>
      <c r="P57" s="181">
        <f>'将来負担比率（分子）の構造'!M$51</f>
        <v>243</v>
      </c>
    </row>
    <row r="58" spans="1:16" x14ac:dyDescent="0.15">
      <c r="A58" s="181" t="s">
        <v>41</v>
      </c>
      <c r="B58" s="181"/>
      <c r="C58" s="181"/>
      <c r="D58" s="181">
        <f>'将来負担比率（分子）の構造'!I$50</f>
        <v>10349</v>
      </c>
      <c r="E58" s="181"/>
      <c r="F58" s="181"/>
      <c r="G58" s="181">
        <f>'将来負担比率（分子）の構造'!J$50</f>
        <v>8870</v>
      </c>
      <c r="H58" s="181"/>
      <c r="I58" s="181"/>
      <c r="J58" s="181">
        <f>'将来負担比率（分子）の構造'!K$50</f>
        <v>7796</v>
      </c>
      <c r="K58" s="181"/>
      <c r="L58" s="181"/>
      <c r="M58" s="181">
        <f>'将来負担比率（分子）の構造'!L$50</f>
        <v>6324</v>
      </c>
      <c r="N58" s="181"/>
      <c r="O58" s="181"/>
      <c r="P58" s="181">
        <f>'将来負担比率（分子）の構造'!M$50</f>
        <v>5699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863</v>
      </c>
      <c r="C62" s="181"/>
      <c r="D62" s="181"/>
      <c r="E62" s="181">
        <f>'将来負担比率（分子）の構造'!J$45</f>
        <v>944</v>
      </c>
      <c r="F62" s="181"/>
      <c r="G62" s="181"/>
      <c r="H62" s="181">
        <f>'将来負担比率（分子）の構造'!K$45</f>
        <v>919</v>
      </c>
      <c r="I62" s="181"/>
      <c r="J62" s="181"/>
      <c r="K62" s="181">
        <f>'将来負担比率（分子）の構造'!L$45</f>
        <v>1022</v>
      </c>
      <c r="L62" s="181"/>
      <c r="M62" s="181"/>
      <c r="N62" s="181">
        <f>'将来負担比率（分子）の構造'!M$45</f>
        <v>1227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23657</v>
      </c>
      <c r="C64" s="181"/>
      <c r="D64" s="181"/>
      <c r="E64" s="181">
        <f>'将来負担比率（分子）の構造'!J$43</f>
        <v>23902</v>
      </c>
      <c r="F64" s="181"/>
      <c r="G64" s="181"/>
      <c r="H64" s="181">
        <f>'将来負担比率（分子）の構造'!K$43</f>
        <v>22313</v>
      </c>
      <c r="I64" s="181"/>
      <c r="J64" s="181"/>
      <c r="K64" s="181">
        <f>'将来負担比率（分子）の構造'!L$43</f>
        <v>21437</v>
      </c>
      <c r="L64" s="181"/>
      <c r="M64" s="181"/>
      <c r="N64" s="181">
        <f>'将来負担比率（分子）の構造'!M$43</f>
        <v>20090</v>
      </c>
      <c r="O64" s="181"/>
      <c r="P64" s="181"/>
    </row>
    <row r="65" spans="1:16" x14ac:dyDescent="0.15">
      <c r="A65" s="181" t="s">
        <v>32</v>
      </c>
      <c r="B65" s="181">
        <f>'将来負担比率（分子）の構造'!I$42</f>
        <v>18</v>
      </c>
      <c r="C65" s="181"/>
      <c r="D65" s="181"/>
      <c r="E65" s="181">
        <f>'将来負担比率（分子）の構造'!J$42</f>
        <v>16</v>
      </c>
      <c r="F65" s="181"/>
      <c r="G65" s="181"/>
      <c r="H65" s="181">
        <f>'将来負担比率（分子）の構造'!K$42</f>
        <v>14</v>
      </c>
      <c r="I65" s="181"/>
      <c r="J65" s="181"/>
      <c r="K65" s="181">
        <f>'将来負担比率（分子）の構造'!L$42</f>
        <v>12</v>
      </c>
      <c r="L65" s="181"/>
      <c r="M65" s="181"/>
      <c r="N65" s="181">
        <f>'将来負担比率（分子）の構造'!M$42</f>
        <v>11</v>
      </c>
      <c r="O65" s="181"/>
      <c r="P65" s="181"/>
    </row>
    <row r="66" spans="1:16" x14ac:dyDescent="0.15">
      <c r="A66" s="181" t="s">
        <v>31</v>
      </c>
      <c r="B66" s="181">
        <f>'将来負担比率（分子）の構造'!I$41</f>
        <v>33631</v>
      </c>
      <c r="C66" s="181"/>
      <c r="D66" s="181"/>
      <c r="E66" s="181">
        <f>'将来負担比率（分子）の構造'!J$41</f>
        <v>33942</v>
      </c>
      <c r="F66" s="181"/>
      <c r="G66" s="181"/>
      <c r="H66" s="181">
        <f>'将来負担比率（分子）の構造'!K$41</f>
        <v>33230</v>
      </c>
      <c r="I66" s="181"/>
      <c r="J66" s="181"/>
      <c r="K66" s="181">
        <f>'将来負担比率（分子）の構造'!L$41</f>
        <v>32539</v>
      </c>
      <c r="L66" s="181"/>
      <c r="M66" s="181"/>
      <c r="N66" s="181">
        <f>'将来負担比率（分子）の構造'!M$41</f>
        <v>31312</v>
      </c>
      <c r="O66" s="181"/>
      <c r="P66" s="181"/>
    </row>
    <row r="67" spans="1:16" x14ac:dyDescent="0.15">
      <c r="A67" s="181" t="s">
        <v>75</v>
      </c>
      <c r="B67" s="181" t="e">
        <f>NA()</f>
        <v>#N/A</v>
      </c>
      <c r="C67" s="181">
        <f>IF(ISNUMBER('将来負担比率（分子）の構造'!I$53), IF('将来負担比率（分子）の構造'!I$53 &lt; 0, 0, '将来負担比率（分子）の構造'!I$53), NA())</f>
        <v>6326</v>
      </c>
      <c r="D67" s="181" t="e">
        <f>NA()</f>
        <v>#N/A</v>
      </c>
      <c r="E67" s="181" t="e">
        <f>NA()</f>
        <v>#N/A</v>
      </c>
      <c r="F67" s="181">
        <f>IF(ISNUMBER('将来負担比率（分子）の構造'!J$53), IF('将来負担比率（分子）の構造'!J$53 &lt; 0, 0, '将来負担比率（分子）の構造'!J$53), NA())</f>
        <v>9128</v>
      </c>
      <c r="G67" s="181" t="e">
        <f>NA()</f>
        <v>#N/A</v>
      </c>
      <c r="H67" s="181" t="e">
        <f>NA()</f>
        <v>#N/A</v>
      </c>
      <c r="I67" s="181">
        <f>IF(ISNUMBER('将来負担比率（分子）の構造'!K$53), IF('将来負担比率（分子）の構造'!K$53 &lt; 0, 0, '将来負担比率（分子）の構造'!K$53), NA())</f>
        <v>9296</v>
      </c>
      <c r="J67" s="181" t="e">
        <f>NA()</f>
        <v>#N/A</v>
      </c>
      <c r="K67" s="181" t="e">
        <f>NA()</f>
        <v>#N/A</v>
      </c>
      <c r="L67" s="181">
        <f>IF(ISNUMBER('将来負担比率（分子）の構造'!L$53), IF('将来負担比率（分子）の構造'!L$53 &lt; 0, 0, '将来負担比率（分子）の構造'!L$53), NA())</f>
        <v>11412</v>
      </c>
      <c r="M67" s="181" t="e">
        <f>NA()</f>
        <v>#N/A</v>
      </c>
      <c r="N67" s="181" t="e">
        <f>NA()</f>
        <v>#N/A</v>
      </c>
      <c r="O67" s="181">
        <f>IF(ISNUMBER('将来負担比率（分子）の構造'!M$53), IF('将来負担比率（分子）の構造'!M$53 &lt; 0, 0, '将来負担比率（分子）の構造'!M$53), NA())</f>
        <v>11596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2293</v>
      </c>
      <c r="C72" s="185">
        <f>基金残高に係る経年分析!G55</f>
        <v>1955</v>
      </c>
      <c r="D72" s="185">
        <f>基金残高に係る経年分析!H55</f>
        <v>1644</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4777</v>
      </c>
      <c r="C74" s="185">
        <f>基金残高に係る経年分析!G57</f>
        <v>3724</v>
      </c>
      <c r="D74" s="185">
        <f>基金残高に係る経年分析!H57</f>
        <v>3404</v>
      </c>
    </row>
  </sheetData>
  <sheetProtection algorithmName="SHA-512" hashValue="Zg1774pul9fADk4NvHIEk7gSDLLvXr5bLwLRLHpDusbB1fsCBCLpR6nASUDgxedCMxK9gb2f2mMwjjs53LYfIw==" saltValue="j7kOb4G/jMqncRG0LVsD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2022-03-15T02:55:41Z</cp:lastPrinted>
  <dcterms:created xsi:type="dcterms:W3CDTF">2022-02-02T05:16:46Z</dcterms:created>
  <dcterms:modified xsi:type="dcterms:W3CDTF">2022-09-28T05:44:27Z</dcterms:modified>
  <cp:category/>
</cp:coreProperties>
</file>