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O36" i="10"/>
  <c r="BE36" i="10"/>
  <c r="BE35" i="10"/>
  <c r="C35" i="10"/>
  <c r="C34" i="10"/>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l="1"/>
  <c r="AM36" i="10" l="1"/>
  <c r="BE34" i="10" s="1"/>
  <c r="BW34" i="10" s="1"/>
  <c r="BW35" i="10" s="1"/>
  <c r="BW36" i="10" s="1"/>
  <c r="BW37" i="10" s="1"/>
  <c r="BW38" i="10" s="1"/>
  <c r="BW39" i="10" s="1"/>
  <c r="BW40" i="10" s="1"/>
  <c r="CO34" i="10" l="1"/>
  <c r="CO35" i="10" s="1"/>
</calcChain>
</file>

<file path=xl/sharedStrings.xml><?xml version="1.0" encoding="utf-8"?>
<sst xmlns="http://schemas.openxmlformats.org/spreadsheetml/2006/main" count="1167" uniqueCount="627">
  <si>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</si>
  <si>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</si>
  <si>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</si>
  <si>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</si>
  <si>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</si>
  <si>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</si>
  <si>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</si>
  <si>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</si>
  <si>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</si>
  <si>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</si>
  <si>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</si>
  <si>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</si>
  <si>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</si>
  <si>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</si>
  <si>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</si>
  <si>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</si>
  <si>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</si>
  <si>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</si>
  <si>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</si>
  <si>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</si>
  <si>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</si>
  <si>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</si>
  <si>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</si>
  <si>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</si>
  <si>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</si>
  <si>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</si>
  <si>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</si>
  <si>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</si>
  <si>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</si>
  <si>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</si>
  <si>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</si>
  <si>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</si>
  <si>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</si>
  <si>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</si>
  <si>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</si>
  <si>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</si>
  <si>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</si>
  <si>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</si>
  <si>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</si>
  <si>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</si>
  <si>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</si>
  <si>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</si>
  <si>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</si>
  <si>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</si>
  <si>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</si>
  <si>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</si>
  <si>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</si>
  <si>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</si>
  <si>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</si>
  <si>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</si>
  <si>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</si>
  <si>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</si>
  <si>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</si>
  <si>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</si>
  <si>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</si>
  <si>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</si>
  <si>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</si>
  <si>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</si>
  <si>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</si>
  <si>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</si>
  <si>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</si>
  <si>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</si>
  <si>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</si>
  <si>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</si>
  <si>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</si>
  <si>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</si>
  <si>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</si>
  <si>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</si>
  <si>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</si>
  <si>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</si>
  <si>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</si>
  <si>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</si>
  <si>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</si>
  <si>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</si>
  <si>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</si>
  <si>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</si>
  <si>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</si>
  <si>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</si>
  <si>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</si>
  <si>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</si>
  <si>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</si>
  <si>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</si>
  <si>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</si>
  <si>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</si>
  <si>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</si>
  <si>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</si>
  <si>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</si>
  <si>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</si>
  <si>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</si>
  <si>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</si>
  <si>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</si>
  <si>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</si>
  <si>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</si>
  <si>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</si>
  <si>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</si>
  <si>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</si>
  <si>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</si>
  <si>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</si>
  <si>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海津市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</si>
  <si>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</si>
  <si>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</si>
  <si>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</si>
  <si>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</si>
  <si>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</si>
  <si>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</si>
  <si>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</si>
  <si>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</si>
  <si>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</si>
  <si>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</si>
  <si>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</si>
  <si>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</si>
  <si>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</si>
  <si>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</si>
  <si>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</si>
  <si>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</si>
  <si>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</si>
  <si>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</si>
  <si>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</si>
  <si>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</si>
  <si>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</si>
  <si>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</si>
  <si>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</si>
  <si>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</si>
  <si>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</si>
  <si>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</si>
  <si>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</si>
  <si>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</si>
  <si>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</si>
  <si>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</si>
  <si>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</si>
  <si>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</si>
  <si>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</si>
  <si>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</si>
  <si>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</si>
  <si>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</si>
  <si>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</si>
  <si>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</si>
  <si>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</si>
  <si>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</si>
  <si>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</si>
  <si>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</si>
  <si>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</si>
  <si>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</si>
  <si>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</si>
  <si>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</si>
  <si>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</si>
  <si>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</si>
  <si>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</si>
  <si>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</si>
  <si>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</si>
  <si>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</si>
  <si>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</si>
  <si>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</si>
  <si>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</si>
  <si>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</si>
  <si>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</si>
  <si>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</si>
  <si>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</si>
  <si>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</si>
  <si>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</si>
  <si>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</si>
  <si>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</si>
  <si>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</si>
  <si>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</si>
  <si>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</si>
  <si>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</si>
  <si>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</si>
  <si>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</si>
  <si>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</si>
  <si>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</si>
  <si>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</si>
  <si>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</si>
  <si>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</si>
  <si>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</si>
  <si>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</si>
  <si>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</si>
  <si>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</si>
  <si>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</si>
  <si>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</si>
  <si>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</si>
  <si>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</si>
  <si>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</si>
  <si>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</si>
  <si>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</si>
  <si>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</si>
  <si>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</si>
  <si>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</si>
  <si>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</si>
  <si>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</si>
  <si>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</si>
  <si>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</si>
  <si>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</si>
  <si>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</si>
  <si>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</si>
  <si>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</si>
  <si>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</si>
  <si>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</si>
  <si>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</si>
  <si>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</si>
  <si>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</si>
  <si>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</si>
  <si>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</si>
  <si>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</si>
  <si>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</si>
  <si>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</si>
  <si>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</si>
  <si>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</si>
  <si>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</si>
  <si>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</si>
  <si>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</si>
  <si>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</si>
  <si>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</si>
  <si>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岐阜県海津市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</si>
  <si>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</si>
  <si>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</si>
  <si>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</si>
  <si>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</si>
  <si>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</si>
  <si>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</si>
  <si>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</si>
  <si>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</si>
  <si>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</si>
  <si>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</si>
  <si>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</si>
  <si>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</si>
  <si>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</si>
  <si>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</si>
  <si>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</si>
  <si>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</si>
  <si>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</si>
  <si>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</si>
  <si>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</si>
  <si>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</si>
  <si>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</si>
  <si>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</si>
  <si>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</si>
  <si>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</si>
  <si>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</si>
  <si>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</si>
  <si>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</si>
  <si>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</si>
  <si>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</si>
  <si>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</si>
  <si>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</si>
  <si>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</si>
  <si>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</si>
  <si>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</si>
  <si>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</si>
  <si>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</si>
  <si>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</si>
  <si>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</si>
  <si>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</si>
  <si>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</si>
  <si>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</si>
  <si>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</si>
  <si>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</si>
  <si>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</si>
  <si>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</si>
  <si>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</si>
  <si>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</si>
  <si>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</si>
  <si>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</si>
  <si>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</si>
  <si>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</si>
  <si>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</si>
  <si>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</si>
  <si>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</si>
  <si>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</si>
  <si>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</si>
  <si>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</si>
  <si>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</si>
  <si>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</si>
  <si>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</si>
  <si>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</si>
  <si>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</si>
  <si>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</si>
  <si>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</si>
  <si>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</si>
  <si>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</si>
  <si>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</si>
  <si>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</si>
  <si>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</si>
  <si>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</si>
  <si>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</si>
  <si>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</si>
  <si>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</si>
  <si>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</si>
  <si>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</si>
  <si>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</si>
  <si>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</si>
  <si>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</si>
  <si>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</si>
  <si>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</si>
  <si>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</si>
  <si>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</si>
  <si>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</si>
  <si>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</si>
  <si>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</si>
  <si>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</si>
  <si>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</si>
  <si>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</si>
  <si>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</si>
  <si>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</si>
  <si>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</si>
  <si>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</si>
  <si>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</si>
  <si>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</si>
  <si>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</si>
  <si>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</si>
  <si>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</si>
  <si>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</si>
  <si>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</si>
  <si>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</si>
  <si>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</si>
  <si>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</si>
  <si>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</si>
  <si>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</si>
  <si>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</si>
  <si>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</si>
  <si>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</si>
  <si>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</si>
  <si>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</si>
  <si>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</si>
  <si>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</si>
  <si>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</si>
  <si>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</si>
  <si>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</si>
  <si>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</si>
  <si>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</si>
  <si>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</si>
  <si>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</si>
  <si>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</si>
  <si>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</si>
  <si>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</si>
  <si>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</si>
  <si>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</si>
  <si>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</si>
  <si>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</si>
  <si>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</si>
  <si>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</si>
  <si>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</si>
  <si>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</si>
  <si>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</si>
  <si>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</si>
  <si>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</si>
  <si>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</si>
  <si>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</si>
  <si>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</si>
  <si>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</si>
  <si>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</si>
  <si>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</si>
  <si>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</si>
  <si>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</si>
  <si>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</si>
  <si>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</si>
  <si>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</si>
  <si>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</si>
  <si>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</si>
  <si>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</si>
  <si>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</si>
  <si>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</si>
  <si>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</si>
  <si>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</si>
  <si>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</si>
  <si>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</si>
  <si>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</si>
  <si>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岐阜県海津市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</si>
  <si>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</si>
  <si>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</si>
  <si>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</si>
  <si>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</si>
  <si>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</si>
  <si>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</si>
  <si>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</si>
  <si>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</si>
  <si>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</si>
  <si>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</si>
  <si>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</si>
  <si>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</si>
  <si>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</si>
  <si>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</si>
  <si>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</si>
  <si>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</si>
  <si>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</si>
  <si>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</si>
  <si>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</si>
  <si>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</si>
  <si>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クレール平田運営特別会計</t>
    <phoneticPr fontId="5"/>
  </si>
  <si>
    <t>月見の里南濃運営特別会計</t>
    <phoneticPr fontId="5"/>
  </si>
  <si>
    <t>介護老人保健施設在宅介護支援センター特別会計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</si>
  <si>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</si>
  <si>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</si>
  <si>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</si>
  <si>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</si>
  <si>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</si>
  <si>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</si>
  <si>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</si>
  <si>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</si>
  <si>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</si>
  <si>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</si>
  <si>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</si>
  <si>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</si>
  <si>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</si>
  <si>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</si>
  <si>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</si>
  <si>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</si>
  <si>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</si>
  <si>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介護老人福祉施設事業特別会計</t>
    <phoneticPr fontId="5"/>
  </si>
  <si>
    <t>介護老人保健施設事業特別会計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</si>
  <si>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</si>
  <si>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</si>
  <si>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</si>
  <si>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</si>
  <si>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</si>
  <si>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</si>
  <si>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</si>
  <si>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</si>
  <si>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</si>
  <si>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</si>
  <si>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</si>
  <si>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</si>
  <si>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</si>
  <si>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</si>
  <si>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</si>
  <si>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</si>
  <si>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</si>
  <si>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</si>
  <si>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</si>
  <si>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</si>
  <si>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</si>
  <si>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</si>
  <si>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</si>
  <si>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</si>
  <si>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</si>
  <si>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</si>
  <si>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</si>
  <si>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</si>
  <si>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</si>
  <si>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</si>
  <si>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</si>
  <si>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</si>
  <si>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</si>
  <si>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</si>
  <si>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</si>
  <si>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</si>
  <si>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</si>
  <si>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</si>
  <si>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</si>
  <si>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</si>
  <si>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</si>
  <si>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</si>
  <si>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</si>
  <si>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</si>
  <si>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</si>
  <si>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</si>
  <si>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</si>
  <si>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</si>
  <si>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</si>
  <si>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</si>
  <si>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</si>
  <si>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</si>
  <si>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</si>
  <si>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</si>
  <si>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</si>
  <si>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</si>
  <si>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</si>
  <si>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</si>
  <si>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</si>
  <si>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</si>
  <si>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</si>
  <si>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</si>
  <si>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</si>
  <si>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</si>
  <si>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</si>
  <si>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</si>
  <si>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</si>
  <si>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</si>
  <si>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</si>
  <si>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</si>
  <si>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</si>
  <si>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</si>
  <si>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</si>
  <si>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</si>
  <si>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</si>
  <si>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</si>
  <si>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</si>
  <si>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</si>
  <si>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</si>
  <si>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</si>
  <si>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</si>
  <si>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</si>
  <si>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</si>
  <si>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</si>
  <si>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</si>
  <si>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</si>
  <si>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</si>
  <si>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</si>
  <si>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</si>
  <si>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</si>
  <si>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</si>
  <si>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</si>
  <si>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</si>
  <si>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</si>
  <si>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</si>
  <si>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</si>
  <si>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</si>
  <si>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</si>
  <si>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</si>
  <si>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</si>
  <si>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</si>
  <si>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</si>
  <si>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</si>
  <si>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</si>
  <si>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</si>
  <si>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</si>
  <si>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</si>
  <si>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</si>
  <si>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</si>
  <si>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</si>
  <si>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</si>
  <si>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</si>
  <si>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</si>
  <si>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</si>
  <si>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</si>
  <si>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</si>
  <si>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</si>
  <si>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</si>
  <si>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</si>
  <si>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</si>
  <si>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</si>
  <si>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</si>
  <si>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</si>
  <si>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</si>
  <si>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</si>
  <si>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</si>
  <si>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</si>
  <si>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</si>
  <si>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</si>
  <si>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</si>
  <si>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</si>
  <si>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</si>
  <si>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</si>
  <si>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</si>
  <si>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</si>
  <si>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</si>
  <si>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</si>
  <si>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</si>
  <si>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</si>
  <si>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</si>
  <si>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</si>
  <si>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</si>
  <si>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</si>
  <si>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</si>
  <si>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</si>
  <si>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</si>
  <si>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</si>
  <si>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</si>
  <si>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</si>
  <si>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</si>
  <si>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</si>
  <si>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</si>
  <si>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</si>
  <si>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</si>
  <si>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</si>
  <si>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</si>
  <si>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</si>
  <si>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1.63</t>
  </si>
  <si>
    <t>▲ 2.91</t>
  </si>
  <si>
    <t>▲ 1.79</t>
  </si>
  <si>
    <t>▲ 1.29</t>
  </si>
  <si>
    <t>水道事業会計</t>
  </si>
  <si>
    <t>一般会計</t>
  </si>
  <si>
    <t>介護保険特別会計（保険事業勘定）</t>
  </si>
  <si>
    <t>介護老人保健施設事業特別会計</t>
  </si>
  <si>
    <t>介護老人福祉施設事業特別会計</t>
  </si>
  <si>
    <t>国民健康保険特別会計</t>
  </si>
  <si>
    <t>下水道事業特別会計</t>
  </si>
  <si>
    <t>介護老人保健施設在宅介護支援センター特別会計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</si>
  <si>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</si>
  <si>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</si>
  <si>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</si>
  <si>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</si>
  <si>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</si>
  <si>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</si>
  <si>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</si>
  <si>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</si>
  <si>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基金から47百万円繰入</t>
    <phoneticPr fontId="2"/>
  </si>
  <si>
    <t>基金から11百万円繰入</t>
    <phoneticPr fontId="2"/>
  </si>
  <si>
    <t>-</t>
    <phoneticPr fontId="2"/>
  </si>
  <si>
    <t>-</t>
    <phoneticPr fontId="2"/>
  </si>
  <si>
    <t>-</t>
    <phoneticPr fontId="2"/>
  </si>
  <si>
    <t>西南濃粗大廃棄物処理組合</t>
    <phoneticPr fontId="2"/>
  </si>
  <si>
    <t>南濃衛生施設利用事務組合</t>
    <phoneticPr fontId="2"/>
  </si>
  <si>
    <t>後期高齢者医療連合（一般会計）</t>
    <phoneticPr fontId="2"/>
  </si>
  <si>
    <t>後期高齢者医療連合（特別会計）</t>
    <phoneticPr fontId="2"/>
  </si>
  <si>
    <t>西南濃老人福祉施設事務組合</t>
    <phoneticPr fontId="2"/>
  </si>
  <si>
    <t>岐阜県市町村会館組合</t>
    <phoneticPr fontId="2"/>
  </si>
  <si>
    <t>岐阜県市町村職員退職手当組合</t>
    <phoneticPr fontId="2"/>
  </si>
  <si>
    <t>海津市観光情報センター</t>
    <phoneticPr fontId="2"/>
  </si>
  <si>
    <t>岐阜県土地開発公社</t>
    <phoneticPr fontId="2"/>
  </si>
  <si>
    <t>-</t>
    <phoneticPr fontId="2"/>
  </si>
  <si>
    <t>-</t>
    <phoneticPr fontId="2"/>
  </si>
  <si>
    <t>-</t>
    <phoneticPr fontId="2"/>
  </si>
  <si>
    <t>-</t>
    <phoneticPr fontId="2"/>
  </si>
  <si>
    <t>介護保険特別会計（保険事業勘定）</t>
    <phoneticPr fontId="2"/>
  </si>
  <si>
    <t>介護保険特別会計（介護サービス事業勘定）</t>
    <phoneticPr fontId="2"/>
  </si>
  <si>
    <t>基金から147千円繰入</t>
    <rPh sb="7" eb="8">
      <t>セン</t>
    </rPh>
    <rPh sb="8" eb="9">
      <t>エン</t>
    </rPh>
    <phoneticPr fontId="2"/>
  </si>
  <si>
    <t>基金から2,348百万円繰入</t>
    <rPh sb="9" eb="10">
      <t>ヒャク</t>
    </rPh>
    <rPh sb="10" eb="11">
      <t>マン</t>
    </rPh>
    <phoneticPr fontId="2"/>
  </si>
  <si>
    <t>公共施設整備基金</t>
    <phoneticPr fontId="2"/>
  </si>
  <si>
    <t>環境施設整備基金</t>
    <phoneticPr fontId="2"/>
  </si>
  <si>
    <t>災害対策基金</t>
    <phoneticPr fontId="2"/>
  </si>
  <si>
    <t>振興事業基金</t>
    <phoneticPr fontId="2"/>
  </si>
  <si>
    <t>教育施設整備基金</t>
    <phoneticPr fontId="2"/>
  </si>
  <si>
    <t>-</t>
    <phoneticPr fontId="2"/>
  </si>
  <si>
    <t>実質公債費比率</t>
  </si>
  <si>
    <t>将来負担比率</t>
  </si>
  <si>
    <t>類似団体内平均値</t>
  </si>
  <si>
    <t>当該団体値</t>
    <rPh sb="0" eb="2">
      <t>トウガイ</t>
    </rPh>
    <rPh sb="2" eb="4">
      <t>ダンタイ</t>
    </rPh>
    <rPh sb="4" eb="5">
      <t>アタイ</t>
    </rPh>
    <phoneticPr fontId="2"/>
  </si>
  <si>
    <t>(　参考　）</t>
    <rPh sb="2" eb="4">
      <t>サンコウ</t>
    </rPh>
    <phoneticPr fontId="2"/>
  </si>
  <si>
    <t>・将来負担比率、実質公債費比率共に類似団体平均とほぼ同値である。実質公債費比率は、公債費充当一般財源等額が増加しているものの、公営企業への繰入金は当年度は21憶4千万円で前年より約1億円減少している。今後は財政需要や充当可能基金の減少により将来負担比率、実質公債費比率ともに上昇していくことが考えられるため、後年の財政運営に大きな負担とならぬよう、公債費の適正化に取り組んでいく必要がある。</t>
    <rPh sb="26" eb="28">
      <t>ドウチ</t>
    </rPh>
    <rPh sb="73" eb="76">
      <t>トウネンド</t>
    </rPh>
    <rPh sb="79" eb="80">
      <t>オク</t>
    </rPh>
    <rPh sb="81" eb="84">
      <t>センマンエン</t>
    </rPh>
    <rPh sb="85" eb="87">
      <t>ゼンネン</t>
    </rPh>
    <rPh sb="89" eb="90">
      <t>ヤク</t>
    </rPh>
    <rPh sb="91" eb="93">
      <t>オクエン</t>
    </rPh>
    <rPh sb="93" eb="95">
      <t>ゲンショウ</t>
    </rPh>
    <phoneticPr fontId="2"/>
  </si>
  <si>
    <t>分析欄</t>
    <rPh sb="0" eb="2">
      <t>ブンセキ</t>
    </rPh>
    <rPh sb="2" eb="3">
      <t>ラン</t>
    </rPh>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</si>
  <si>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</si>
  <si>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有形固定資産減価償却率</t>
  </si>
  <si>
    <r>
      <t>・類似団体と比較して、将来負担比率および有形固定資産減価償却率ともにほぼ同値にある。当市の公共施設の多くは昭和40年代から増え始め、その多くは昭和50年代に集中整備されており、一斉に耐用年数を向かえつつあることが有形固定資産減価償却比率が高い主な要因である。また、将来負担比率については、</t>
    </r>
    <r>
      <rPr>
        <sz val="11"/>
        <color rgb="FFFF0000"/>
        <rFont val="ＭＳ Ｐゴシック"/>
        <family val="3"/>
        <charset val="128"/>
      </rPr>
      <t>普</t>
    </r>
    <r>
      <rPr>
        <sz val="11"/>
        <rFont val="ＭＳ Ｐゴシック"/>
        <family val="3"/>
        <charset val="128"/>
      </rPr>
      <t>通交付税及び臨時財政対策債発行可能額の減少により標準財政規模及び算入公債費等が減少しているものの、地方債の現在高及び将来負担額から控除する基準財政需要額算入見込額が減少したことが</t>
    </r>
    <r>
      <rPr>
        <sz val="11"/>
        <color indexed="8"/>
        <rFont val="ＭＳ Ｐゴシック"/>
        <family val="3"/>
        <charset val="128"/>
      </rPr>
      <t>、比率低下の主な要因である。近年、施設の統廃合で不要となった施設を除却し、経費削減に取り組んではいるが、一方で更新すべき施設も多くあるため、財政負担の軽減・平準化を図りながら公共施設の老朽化対策に取り組んでいく。</t>
    </r>
    <rPh sb="36" eb="38">
      <t>ドウチ</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</si>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</sst>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pplyAlignment="1">
      <alignment vertical="center"/>
    </xf>
    <xf numFmtId="0" fontId="1" fillId="0" borderId="64" xfId="16" applyFont="1" applyBorder="1" applyAlignment="1">
      <alignment vertical="center"/>
    </xf>
    <xf numFmtId="0" fontId="1" fillId="0" borderId="38" xfId="16" applyFont="1" applyBorder="1" applyAlignment="1">
      <alignment vertical="center"/>
    </xf>
    <xf numFmtId="180" fontId="1" fillId="0" borderId="0" xfId="16" applyNumberFormat="1" applyFont="1" applyAlignment="1">
      <alignment vertical="center"/>
    </xf>
    <xf numFmtId="0" fontId="1" fillId="0" borderId="40" xfId="16" applyFont="1" applyBorder="1" applyAlignment="1">
      <alignment vertical="center"/>
    </xf>
    <xf numFmtId="0" fontId="1" fillId="0" borderId="54" xfId="16" applyFont="1" applyBorder="1" applyAlignment="1">
      <alignment vertical="center"/>
    </xf>
    <xf numFmtId="0" fontId="1" fillId="0" borderId="37" xfId="16" applyFont="1" applyBorder="1" applyAlignment="1">
      <alignment vertical="center"/>
    </xf>
    <xf numFmtId="0" fontId="39" fillId="0" borderId="0" xfId="20" applyFont="1" applyAlignme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pplyAlignment="1">
      <alignment vertical="center"/>
    </xf>
    <xf numFmtId="178" fontId="0" fillId="0" borderId="0" xfId="16" applyNumberFormat="1" applyFont="1" applyAlignment="1">
      <alignment vertical="center"/>
    </xf>
    <xf numFmtId="189" fontId="1" fillId="0" borderId="0" xfId="17" applyNumberFormat="1" applyFont="1" applyAlignment="1">
      <alignment vertical="center"/>
    </xf>
    <xf numFmtId="0" fontId="1" fillId="0" borderId="0" xfId="17" applyFont="1" applyAlignment="1">
      <alignment vertical="center"/>
    </xf>
    <xf numFmtId="0" fontId="34" fillId="0" borderId="64" xfId="16" applyFont="1" applyBorder="1" applyAlignment="1">
      <alignment vertical="center"/>
    </xf>
    <xf numFmtId="0" fontId="1" fillId="0" borderId="31" xfId="16" applyFont="1" applyBorder="1" applyAlignment="1">
      <alignment vertical="center"/>
    </xf>
    <xf numFmtId="178" fontId="1" fillId="0" borderId="64" xfId="16" applyNumberFormat="1" applyFont="1" applyBorder="1" applyAlignment="1">
      <alignment vertical="center"/>
    </xf>
    <xf numFmtId="178" fontId="1" fillId="0" borderId="40" xfId="16" applyNumberFormat="1" applyFont="1" applyBorder="1" applyAlignment="1">
      <alignment vertical="center"/>
    </xf>
    <xf numFmtId="189" fontId="1" fillId="0" borderId="54" xfId="16" applyNumberFormat="1" applyFont="1" applyBorder="1" applyAlignment="1">
      <alignment vertical="center"/>
    </xf>
    <xf numFmtId="178" fontId="1" fillId="0" borderId="54" xfId="16" applyNumberFormat="1" applyFont="1" applyBorder="1" applyAlignment="1">
      <alignment vertical="center"/>
    </xf>
    <xf numFmtId="178" fontId="1" fillId="0" borderId="37" xfId="16" applyNumberFormat="1" applyFont="1" applyBorder="1" applyAlignment="1">
      <alignment vertical="center"/>
    </xf>
    <xf numFmtId="178" fontId="1" fillId="0" borderId="38" xfId="16" applyNumberFormat="1" applyFont="1" applyBorder="1" applyAlignment="1">
      <alignment vertical="center"/>
    </xf>
    <xf numFmtId="191" fontId="1" fillId="0" borderId="0" xfId="16" applyNumberFormat="1" applyFont="1" applyAlignment="1">
      <alignment vertical="center"/>
    </xf>
    <xf numFmtId="0" fontId="1" fillId="0" borderId="48" xfId="16" applyFont="1" applyBorder="1" applyAlignment="1">
      <alignment vertical="center"/>
    </xf>
    <xf numFmtId="0" fontId="1" fillId="0" borderId="12" xfId="16" applyFont="1" applyBorder="1" applyAlignment="1">
      <alignment vertical="center"/>
    </xf>
    <xf numFmtId="0" fontId="34" fillId="0" borderId="41" xfId="16" applyFont="1" applyBorder="1" applyAlignment="1">
      <alignment vertical="center"/>
    </xf>
    <xf numFmtId="0" fontId="34" fillId="0" borderId="0" xfId="16" applyFont="1" applyAlignment="1">
      <alignment vertical="center"/>
    </xf>
    <xf numFmtId="189" fontId="1" fillId="0" borderId="12" xfId="16" applyNumberFormat="1" applyFont="1" applyBorder="1" applyAlignment="1">
      <alignment vertical="center"/>
    </xf>
    <xf numFmtId="0" fontId="1" fillId="0" borderId="41" xfId="16" applyFont="1" applyBorder="1" applyAlignment="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c:ext xmlns:c16="http://schemas.microsoft.com/office/drawing/2014/chart" uri="{C3380CC4-5D6E-409C-BE32-E72D297353CC}">
              <c16:uniqueId val="{00000000-789C-4A6A-A2DC-A714D3E0B4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51473</c:v>
                </c:pt>
                <c:pt idx="1">
                  <c:v>49981</c:v>
                </c:pt>
                <c:pt idx="2">
                  <c:v>50152</c:v>
                </c:pt>
                <c:pt idx="3">
                  <c:v>35268</c:v>
                </c:pt>
                <c:pt idx="4">
                  <c:v>35375</c:v>
                </c:pt>
              </c:numCache>
            </c:numRef>
          </c:val>
          <c:smooth val="0"/>
          <c:extLst>
            <c:ext xmlns:c16="http://schemas.microsoft.com/office/drawing/2014/chart" uri="{C3380CC4-5D6E-409C-BE32-E72D297353CC}">
              <c16:uniqueId val="{00000001-789C-4A6A-A2DC-A714D3E0B4FA}"/>
            </c:ext>
          </c:extLst>
        </c:ser>
        <c:dLbls>
          <c:showLegendKey val="0"/>
          <c:showVal val="0"/>
          <c:showCatName val="0"/>
          <c:showSerName val="0"/>
          <c:showPercent val="0"/>
          <c:showBubbleSize val="0"/>
        </c:dLbls>
        <c:marker val="1"/>
        <c:smooth val="0"/>
        <c:axId val="1172048992"/>
        <c:axId val="1172044288"/>
      </c:lineChart>
      <c:catAx>
        <c:axId val="1172048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2044288"/>
        <c:crosses val="autoZero"/>
        <c:auto val="1"/>
        <c:lblAlgn val="ctr"/>
        <c:lblOffset val="100"/>
        <c:tickLblSkip val="1"/>
        <c:tickMarkSkip val="1"/>
        <c:noMultiLvlLbl val="0"/>
      </c:catAx>
      <c:valAx>
        <c:axId val="11720442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2048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7.51</c:v>
                </c:pt>
                <c:pt idx="1">
                  <c:v>5.93</c:v>
                </c:pt>
                <c:pt idx="2">
                  <c:v>7.34</c:v>
                </c:pt>
                <c:pt idx="3">
                  <c:v>7.06</c:v>
                </c:pt>
                <c:pt idx="4">
                  <c:v>5.92</c:v>
                </c:pt>
              </c:numCache>
            </c:numRef>
          </c:val>
          <c:extLst>
            <c:ext xmlns:c16="http://schemas.microsoft.com/office/drawing/2014/chart" uri="{C3380CC4-5D6E-409C-BE32-E72D297353CC}">
              <c16:uniqueId val="{00000000-FDC1-4708-8B05-EEEDB9F244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16.78</c:v>
                </c:pt>
                <c:pt idx="1">
                  <c:v>16.940000000000001</c:v>
                </c:pt>
                <c:pt idx="2">
                  <c:v>12.61</c:v>
                </c:pt>
                <c:pt idx="3">
                  <c:v>11.37</c:v>
                </c:pt>
                <c:pt idx="4">
                  <c:v>11.63</c:v>
                </c:pt>
              </c:numCache>
            </c:numRef>
          </c:val>
          <c:extLst>
            <c:ext xmlns:c16="http://schemas.microsoft.com/office/drawing/2014/chart" uri="{C3380CC4-5D6E-409C-BE32-E72D297353CC}">
              <c16:uniqueId val="{00000001-FDC1-4708-8B05-EEEDB9F24494}"/>
            </c:ext>
          </c:extLst>
        </c:ser>
        <c:dLbls>
          <c:showLegendKey val="0"/>
          <c:showVal val="0"/>
          <c:showCatName val="0"/>
          <c:showSerName val="0"/>
          <c:showPercent val="0"/>
          <c:showBubbleSize val="0"/>
        </c:dLbls>
        <c:gapWidth val="250"/>
        <c:overlap val="100"/>
        <c:axId val="839414816"/>
        <c:axId val="839417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0.06</c:v>
                </c:pt>
                <c:pt idx="1">
                  <c:v>-1.63</c:v>
                </c:pt>
                <c:pt idx="2">
                  <c:v>-2.91</c:v>
                </c:pt>
                <c:pt idx="3">
                  <c:v>-1.79</c:v>
                </c:pt>
                <c:pt idx="4">
                  <c:v>-1.29</c:v>
                </c:pt>
              </c:numCache>
            </c:numRef>
          </c:val>
          <c:smooth val="0"/>
          <c:extLst>
            <c:ext xmlns:c16="http://schemas.microsoft.com/office/drawing/2014/chart" uri="{C3380CC4-5D6E-409C-BE32-E72D297353CC}">
              <c16:uniqueId val="{00000002-FDC1-4708-8B05-EEEDB9F24494}"/>
            </c:ext>
          </c:extLst>
        </c:ser>
        <c:dLbls>
          <c:showLegendKey val="0"/>
          <c:showVal val="0"/>
          <c:showCatName val="0"/>
          <c:showSerName val="0"/>
          <c:showPercent val="0"/>
          <c:showBubbleSize val="0"/>
        </c:dLbls>
        <c:marker val="1"/>
        <c:smooth val="0"/>
        <c:axId val="839414816"/>
        <c:axId val="839417168"/>
      </c:lineChart>
      <c:catAx>
        <c:axId val="83941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9417168"/>
        <c:crosses val="autoZero"/>
        <c:auto val="1"/>
        <c:lblAlgn val="ctr"/>
        <c:lblOffset val="100"/>
        <c:tickLblSkip val="1"/>
        <c:tickMarkSkip val="1"/>
        <c:noMultiLvlLbl val="0"/>
      </c:catAx>
      <c:valAx>
        <c:axId val="83941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941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0.66</c:v>
                </c:pt>
                <c:pt idx="2">
                  <c:v>#N/A</c:v>
                </c:pt>
                <c:pt idx="3">
                  <c:v>0.74</c:v>
                </c:pt>
                <c:pt idx="4">
                  <c:v>#N/A</c:v>
                </c:pt>
                <c:pt idx="5">
                  <c:v>0.56999999999999995</c:v>
                </c:pt>
                <c:pt idx="6">
                  <c:v>#N/A</c:v>
                </c:pt>
                <c:pt idx="7">
                  <c:v>0.14000000000000001</c:v>
                </c:pt>
                <c:pt idx="8">
                  <c:v>#N/A</c:v>
                </c:pt>
                <c:pt idx="9">
                  <c:v>0.13</c:v>
                </c:pt>
              </c:numCache>
            </c:numRef>
          </c:val>
          <c:extLst>
            <c:ext xmlns:c16="http://schemas.microsoft.com/office/drawing/2014/chart" uri="{C3380CC4-5D6E-409C-BE32-E72D297353CC}">
              <c16:uniqueId val="{00000000-3D91-43F3-AC26-5C049BB23C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91-43F3-AC26-5C049BB23C95}"/>
            </c:ext>
          </c:extLst>
        </c:ser>
        <c:ser>
          <c:idx val="2"/>
          <c:order val="2"/>
          <c:tx>
            <c:strRef>
              <c:f>データシート!$A$29</c:f>
              <c:strCache>
                <c:ptCount val="1"/>
                <c:pt idx="0">
                  <c:v>介護老人保健施設在宅介護支援センター特別会計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c:v>
                </c:pt>
                <c:pt idx="2">
                  <c:v>#N/A</c:v>
                </c:pt>
                <c:pt idx="3">
                  <c:v>0.24</c:v>
                </c:pt>
                <c:pt idx="4">
                  <c:v>#N/A</c:v>
                </c:pt>
                <c:pt idx="5">
                  <c:v>0.25</c:v>
                </c:pt>
                <c:pt idx="6">
                  <c:v>#N/A</c:v>
                </c:pt>
                <c:pt idx="7">
                  <c:v>0.24</c:v>
                </c:pt>
                <c:pt idx="8">
                  <c:v>#N/A</c:v>
                </c:pt>
                <c:pt idx="9">
                  <c:v>0.22</c:v>
                </c:pt>
              </c:numCache>
            </c:numRef>
          </c:val>
          <c:extLst>
            <c:ext xmlns:c16="http://schemas.microsoft.com/office/drawing/2014/chart" uri="{C3380CC4-5D6E-409C-BE32-E72D297353CC}">
              <c16:uniqueId val="{00000002-3D91-43F3-AC26-5C049BB23C95}"/>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0.2</c:v>
                </c:pt>
                <c:pt idx="8">
                  <c:v>#N/A</c:v>
                </c:pt>
                <c:pt idx="9">
                  <c:v>0.45</c:v>
                </c:pt>
              </c:numCache>
            </c:numRef>
          </c:val>
          <c:extLst>
            <c:ext xmlns:c16="http://schemas.microsoft.com/office/drawing/2014/chart" uri="{C3380CC4-5D6E-409C-BE32-E72D297353CC}">
              <c16:uniqueId val="{00000003-3D91-43F3-AC26-5C049BB23C9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1.8</c:v>
                </c:pt>
                <c:pt idx="4">
                  <c:v>#N/A</c:v>
                </c:pt>
                <c:pt idx="5">
                  <c:v>3.01</c:v>
                </c:pt>
                <c:pt idx="6">
                  <c:v>#N/A</c:v>
                </c:pt>
                <c:pt idx="7">
                  <c:v>1.52</c:v>
                </c:pt>
                <c:pt idx="8">
                  <c:v>#N/A</c:v>
                </c:pt>
                <c:pt idx="9">
                  <c:v>1.8</c:v>
                </c:pt>
              </c:numCache>
            </c:numRef>
          </c:val>
          <c:extLst>
            <c:ext xmlns:c16="http://schemas.microsoft.com/office/drawing/2014/chart" uri="{C3380CC4-5D6E-409C-BE32-E72D297353CC}">
              <c16:uniqueId val="{00000004-3D91-43F3-AC26-5C049BB23C95}"/>
            </c:ext>
          </c:extLst>
        </c:ser>
        <c:ser>
          <c:idx val="5"/>
          <c:order val="5"/>
          <c:tx>
            <c:strRef>
              <c:f>データシート!$A$32</c:f>
              <c:strCache>
                <c:ptCount val="1"/>
                <c:pt idx="0">
                  <c:v>介護老人福祉施設事業特別会計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1.56</c:v>
                </c:pt>
                <c:pt idx="2">
                  <c:v>#N/A</c:v>
                </c:pt>
                <c:pt idx="3">
                  <c:v>1.59</c:v>
                </c:pt>
                <c:pt idx="4">
                  <c:v>#N/A</c:v>
                </c:pt>
                <c:pt idx="5">
                  <c:v>1.49</c:v>
                </c:pt>
                <c:pt idx="6">
                  <c:v>#N/A</c:v>
                </c:pt>
                <c:pt idx="7">
                  <c:v>2.04</c:v>
                </c:pt>
                <c:pt idx="8">
                  <c:v>#N/A</c:v>
                </c:pt>
                <c:pt idx="9">
                  <c:v>1.88</c:v>
                </c:pt>
              </c:numCache>
            </c:numRef>
          </c:val>
          <c:extLst>
            <c:ext xmlns:c16="http://schemas.microsoft.com/office/drawing/2014/chart" uri="{C3380CC4-5D6E-409C-BE32-E72D297353CC}">
              <c16:uniqueId val="{00000005-3D91-43F3-AC26-5C049BB23C95}"/>
            </c:ext>
          </c:extLst>
        </c:ser>
        <c:ser>
          <c:idx val="6"/>
          <c:order val="6"/>
          <c:tx>
            <c:strRef>
              <c:f>データシート!$A$33</c:f>
              <c:strCache>
                <c:ptCount val="1"/>
                <c:pt idx="0">
                  <c:v>介護老人保健施設事業特別会計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5.0199999999999996</c:v>
                </c:pt>
                <c:pt idx="2">
                  <c:v>#N/A</c:v>
                </c:pt>
                <c:pt idx="3">
                  <c:v>4.8899999999999997</c:v>
                </c:pt>
                <c:pt idx="4">
                  <c:v>#N/A</c:v>
                </c:pt>
                <c:pt idx="5">
                  <c:v>4.37</c:v>
                </c:pt>
                <c:pt idx="6">
                  <c:v>#N/A</c:v>
                </c:pt>
                <c:pt idx="7">
                  <c:v>3.84</c:v>
                </c:pt>
                <c:pt idx="8">
                  <c:v>#N/A</c:v>
                </c:pt>
                <c:pt idx="9">
                  <c:v>2.77</c:v>
                </c:pt>
              </c:numCache>
            </c:numRef>
          </c:val>
          <c:extLst>
            <c:ext xmlns:c16="http://schemas.microsoft.com/office/drawing/2014/chart" uri="{C3380CC4-5D6E-409C-BE32-E72D297353CC}">
              <c16:uniqueId val="{00000006-3D91-43F3-AC26-5C049BB23C95}"/>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1.1299999999999999</c:v>
                </c:pt>
                <c:pt idx="2">
                  <c:v>#N/A</c:v>
                </c:pt>
                <c:pt idx="3">
                  <c:v>1.3</c:v>
                </c:pt>
                <c:pt idx="4">
                  <c:v>#N/A</c:v>
                </c:pt>
                <c:pt idx="5">
                  <c:v>2.2000000000000002</c:v>
                </c:pt>
                <c:pt idx="6">
                  <c:v>#N/A</c:v>
                </c:pt>
                <c:pt idx="7">
                  <c:v>2.5299999999999998</c:v>
                </c:pt>
                <c:pt idx="8">
                  <c:v>#N/A</c:v>
                </c:pt>
                <c:pt idx="9">
                  <c:v>2.82</c:v>
                </c:pt>
              </c:numCache>
            </c:numRef>
          </c:val>
          <c:extLst>
            <c:ext xmlns:c16="http://schemas.microsoft.com/office/drawing/2014/chart" uri="{C3380CC4-5D6E-409C-BE32-E72D297353CC}">
              <c16:uniqueId val="{00000007-3D91-43F3-AC26-5C049BB23C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7.26</c:v>
                </c:pt>
                <c:pt idx="2">
                  <c:v>#N/A</c:v>
                </c:pt>
                <c:pt idx="3">
                  <c:v>5.54</c:v>
                </c:pt>
                <c:pt idx="4">
                  <c:v>#N/A</c:v>
                </c:pt>
                <c:pt idx="5">
                  <c:v>7</c:v>
                </c:pt>
                <c:pt idx="6">
                  <c:v>#N/A</c:v>
                </c:pt>
                <c:pt idx="7">
                  <c:v>6.75</c:v>
                </c:pt>
                <c:pt idx="8">
                  <c:v>#N/A</c:v>
                </c:pt>
                <c:pt idx="9">
                  <c:v>5.66</c:v>
                </c:pt>
              </c:numCache>
            </c:numRef>
          </c:val>
          <c:extLst>
            <c:ext xmlns:c16="http://schemas.microsoft.com/office/drawing/2014/chart" uri="{C3380CC4-5D6E-409C-BE32-E72D297353CC}">
              <c16:uniqueId val="{00000008-3D91-43F3-AC26-5C049BB23C9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7.85</c:v>
                </c:pt>
                <c:pt idx="2">
                  <c:v>#N/A</c:v>
                </c:pt>
                <c:pt idx="3">
                  <c:v>7.22</c:v>
                </c:pt>
                <c:pt idx="4">
                  <c:v>#N/A</c:v>
                </c:pt>
                <c:pt idx="5">
                  <c:v>7.38</c:v>
                </c:pt>
                <c:pt idx="6">
                  <c:v>#N/A</c:v>
                </c:pt>
                <c:pt idx="7">
                  <c:v>6.55</c:v>
                </c:pt>
                <c:pt idx="8">
                  <c:v>#N/A</c:v>
                </c:pt>
                <c:pt idx="9">
                  <c:v>7.43</c:v>
                </c:pt>
              </c:numCache>
            </c:numRef>
          </c:val>
          <c:extLst>
            <c:ext xmlns:c16="http://schemas.microsoft.com/office/drawing/2014/chart" uri="{C3380CC4-5D6E-409C-BE32-E72D297353CC}">
              <c16:uniqueId val="{00000009-3D91-43F3-AC26-5C049BB23C95}"/>
            </c:ext>
          </c:extLst>
        </c:ser>
        <c:dLbls>
          <c:showLegendKey val="0"/>
          <c:showVal val="0"/>
          <c:showCatName val="0"/>
          <c:showSerName val="0"/>
          <c:showPercent val="0"/>
          <c:showBubbleSize val="0"/>
        </c:dLbls>
        <c:gapWidth val="150"/>
        <c:overlap val="100"/>
        <c:axId val="1172047032"/>
        <c:axId val="1172047424"/>
      </c:barChart>
      <c:catAx>
        <c:axId val="1172047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2047424"/>
        <c:crosses val="autoZero"/>
        <c:auto val="1"/>
        <c:lblAlgn val="ctr"/>
        <c:lblOffset val="100"/>
        <c:tickLblSkip val="1"/>
        <c:tickMarkSkip val="1"/>
        <c:noMultiLvlLbl val="0"/>
      </c:catAx>
      <c:valAx>
        <c:axId val="1172047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047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1831</c:v>
                </c:pt>
                <c:pt idx="5">
                  <c:v>1918</c:v>
                </c:pt>
                <c:pt idx="8">
                  <c:v>2049</c:v>
                </c:pt>
                <c:pt idx="11">
                  <c:v>1964</c:v>
                </c:pt>
                <c:pt idx="14">
                  <c:v>1934</c:v>
                </c:pt>
              </c:numCache>
            </c:numRef>
          </c:val>
          <c:extLst>
            <c:ext xmlns:c16="http://schemas.microsoft.com/office/drawing/2014/chart" uri="{C3380CC4-5D6E-409C-BE32-E72D297353CC}">
              <c16:uniqueId val="{00000000-D839-47FC-8A0E-C1BB7EBDE7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39-47FC-8A0E-C1BB7EBDE7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1</c:v>
                </c:pt>
                <c:pt idx="9">
                  <c:v>1</c:v>
                </c:pt>
                <c:pt idx="12">
                  <c:v>0</c:v>
                </c:pt>
              </c:numCache>
            </c:numRef>
          </c:val>
          <c:extLst>
            <c:ext xmlns:c16="http://schemas.microsoft.com/office/drawing/2014/chart" uri="{C3380CC4-5D6E-409C-BE32-E72D297353CC}">
              <c16:uniqueId val="{00000002-D839-47FC-8A0E-C1BB7EBDE7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157</c:v>
                </c:pt>
                <c:pt idx="3">
                  <c:v>153</c:v>
                </c:pt>
                <c:pt idx="6">
                  <c:v>154</c:v>
                </c:pt>
                <c:pt idx="9">
                  <c:v>157</c:v>
                </c:pt>
                <c:pt idx="12">
                  <c:v>163</c:v>
                </c:pt>
              </c:numCache>
            </c:numRef>
          </c:val>
          <c:extLst>
            <c:ext xmlns:c16="http://schemas.microsoft.com/office/drawing/2014/chart" uri="{C3380CC4-5D6E-409C-BE32-E72D297353CC}">
              <c16:uniqueId val="{00000003-D839-47FC-8A0E-C1BB7EBDE7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1297</c:v>
                </c:pt>
                <c:pt idx="3">
                  <c:v>1309</c:v>
                </c:pt>
                <c:pt idx="6">
                  <c:v>1305</c:v>
                </c:pt>
                <c:pt idx="9">
                  <c:v>1015</c:v>
                </c:pt>
                <c:pt idx="12">
                  <c:v>923</c:v>
                </c:pt>
              </c:numCache>
            </c:numRef>
          </c:val>
          <c:extLst>
            <c:ext xmlns:c16="http://schemas.microsoft.com/office/drawing/2014/chart" uri="{C3380CC4-5D6E-409C-BE32-E72D297353CC}">
              <c16:uniqueId val="{00000004-D839-47FC-8A0E-C1BB7EBDE7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39-47FC-8A0E-C1BB7EBDE7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39-47FC-8A0E-C1BB7EBDE7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1330</c:v>
                </c:pt>
                <c:pt idx="3">
                  <c:v>1410</c:v>
                </c:pt>
                <c:pt idx="6">
                  <c:v>1494</c:v>
                </c:pt>
                <c:pt idx="9">
                  <c:v>1589</c:v>
                </c:pt>
                <c:pt idx="12">
                  <c:v>1621</c:v>
                </c:pt>
              </c:numCache>
            </c:numRef>
          </c:val>
          <c:extLst>
            <c:ext xmlns:c16="http://schemas.microsoft.com/office/drawing/2014/chart" uri="{C3380CC4-5D6E-409C-BE32-E72D297353CC}">
              <c16:uniqueId val="{00000007-D839-47FC-8A0E-C1BB7EBDE78F}"/>
            </c:ext>
          </c:extLst>
        </c:ser>
        <c:dLbls>
          <c:showLegendKey val="0"/>
          <c:showVal val="0"/>
          <c:showCatName val="0"/>
          <c:showSerName val="0"/>
          <c:showPercent val="0"/>
          <c:showBubbleSize val="0"/>
        </c:dLbls>
        <c:gapWidth val="100"/>
        <c:overlap val="100"/>
        <c:axId val="1172050168"/>
        <c:axId val="1172044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955</c:v>
                </c:pt>
                <c:pt idx="2">
                  <c:v>#N/A</c:v>
                </c:pt>
                <c:pt idx="3">
                  <c:v>#N/A</c:v>
                </c:pt>
                <c:pt idx="4">
                  <c:v>956</c:v>
                </c:pt>
                <c:pt idx="5">
                  <c:v>#N/A</c:v>
                </c:pt>
                <c:pt idx="6">
                  <c:v>#N/A</c:v>
                </c:pt>
                <c:pt idx="7">
                  <c:v>905</c:v>
                </c:pt>
                <c:pt idx="8">
                  <c:v>#N/A</c:v>
                </c:pt>
                <c:pt idx="9">
                  <c:v>#N/A</c:v>
                </c:pt>
                <c:pt idx="10">
                  <c:v>798</c:v>
                </c:pt>
                <c:pt idx="11">
                  <c:v>#N/A</c:v>
                </c:pt>
                <c:pt idx="12">
                  <c:v>#N/A</c:v>
                </c:pt>
                <c:pt idx="13">
                  <c:v>773</c:v>
                </c:pt>
                <c:pt idx="14">
                  <c:v>#N/A</c:v>
                </c:pt>
              </c:numCache>
            </c:numRef>
          </c:val>
          <c:smooth val="0"/>
          <c:extLst>
            <c:ext xmlns:c16="http://schemas.microsoft.com/office/drawing/2014/chart" uri="{C3380CC4-5D6E-409C-BE32-E72D297353CC}">
              <c16:uniqueId val="{00000008-D839-47FC-8A0E-C1BB7EBDE78F}"/>
            </c:ext>
          </c:extLst>
        </c:ser>
        <c:dLbls>
          <c:showLegendKey val="0"/>
          <c:showVal val="0"/>
          <c:showCatName val="0"/>
          <c:showSerName val="0"/>
          <c:showPercent val="0"/>
          <c:showBubbleSize val="0"/>
        </c:dLbls>
        <c:marker val="1"/>
        <c:smooth val="0"/>
        <c:axId val="1172050168"/>
        <c:axId val="1172044680"/>
      </c:lineChart>
      <c:catAx>
        <c:axId val="1172050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2044680"/>
        <c:crosses val="autoZero"/>
        <c:auto val="1"/>
        <c:lblAlgn val="ctr"/>
        <c:lblOffset val="100"/>
        <c:tickLblSkip val="1"/>
        <c:tickMarkSkip val="1"/>
        <c:noMultiLvlLbl val="0"/>
      </c:catAx>
      <c:valAx>
        <c:axId val="1172044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050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23247</c:v>
                </c:pt>
                <c:pt idx="5">
                  <c:v>22973</c:v>
                </c:pt>
                <c:pt idx="8">
                  <c:v>22628</c:v>
                </c:pt>
                <c:pt idx="11">
                  <c:v>22095</c:v>
                </c:pt>
                <c:pt idx="14">
                  <c:v>21320</c:v>
                </c:pt>
              </c:numCache>
            </c:numRef>
          </c:val>
          <c:extLst>
            <c:ext xmlns:c16="http://schemas.microsoft.com/office/drawing/2014/chart" uri="{C3380CC4-5D6E-409C-BE32-E72D297353CC}">
              <c16:uniqueId val="{00000000-BED0-4F16-9D73-63D974DEDB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264</c:v>
                </c:pt>
                <c:pt idx="5">
                  <c:v>242</c:v>
                </c:pt>
                <c:pt idx="8">
                  <c:v>220</c:v>
                </c:pt>
                <c:pt idx="11">
                  <c:v>189</c:v>
                </c:pt>
                <c:pt idx="14">
                  <c:v>153</c:v>
                </c:pt>
              </c:numCache>
            </c:numRef>
          </c:val>
          <c:extLst>
            <c:ext xmlns:c16="http://schemas.microsoft.com/office/drawing/2014/chart" uri="{C3380CC4-5D6E-409C-BE32-E72D297353CC}">
              <c16:uniqueId val="{00000001-BED0-4F16-9D73-63D974DEDB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6002</c:v>
                </c:pt>
                <c:pt idx="5">
                  <c:v>4960</c:v>
                </c:pt>
                <c:pt idx="8">
                  <c:v>4343</c:v>
                </c:pt>
                <c:pt idx="11">
                  <c:v>4499</c:v>
                </c:pt>
                <c:pt idx="14">
                  <c:v>5347</c:v>
                </c:pt>
              </c:numCache>
            </c:numRef>
          </c:val>
          <c:extLst>
            <c:ext xmlns:c16="http://schemas.microsoft.com/office/drawing/2014/chart" uri="{C3380CC4-5D6E-409C-BE32-E72D297353CC}">
              <c16:uniqueId val="{00000002-BED0-4F16-9D73-63D974DEDB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D0-4F16-9D73-63D974DEDB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D0-4F16-9D73-63D974DEDB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D0-4F16-9D73-63D974DEDB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c:v>
                </c:pt>
                <c:pt idx="3">
                  <c:v>0</c:v>
                </c:pt>
                <c:pt idx="6">
                  <c:v>0</c:v>
                </c:pt>
                <c:pt idx="9">
                  <c:v>0</c:v>
                </c:pt>
                <c:pt idx="12">
                  <c:v>0</c:v>
                </c:pt>
              </c:numCache>
            </c:numRef>
          </c:val>
          <c:extLst>
            <c:ext xmlns:c16="http://schemas.microsoft.com/office/drawing/2014/chart" uri="{C3380CC4-5D6E-409C-BE32-E72D297353CC}">
              <c16:uniqueId val="{00000006-BED0-4F16-9D73-63D974DEDB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1005</c:v>
                </c:pt>
                <c:pt idx="3">
                  <c:v>929</c:v>
                </c:pt>
                <c:pt idx="6">
                  <c:v>833</c:v>
                </c:pt>
                <c:pt idx="9">
                  <c:v>715</c:v>
                </c:pt>
                <c:pt idx="12">
                  <c:v>550</c:v>
                </c:pt>
              </c:numCache>
            </c:numRef>
          </c:val>
          <c:extLst>
            <c:ext xmlns:c16="http://schemas.microsoft.com/office/drawing/2014/chart" uri="{C3380CC4-5D6E-409C-BE32-E72D297353CC}">
              <c16:uniqueId val="{00000007-BED0-4F16-9D73-63D974DEDB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14631</c:v>
                </c:pt>
                <c:pt idx="3">
                  <c:v>13921</c:v>
                </c:pt>
                <c:pt idx="6">
                  <c:v>13317</c:v>
                </c:pt>
                <c:pt idx="9">
                  <c:v>12997</c:v>
                </c:pt>
                <c:pt idx="12">
                  <c:v>12641</c:v>
                </c:pt>
              </c:numCache>
            </c:numRef>
          </c:val>
          <c:extLst>
            <c:ext xmlns:c16="http://schemas.microsoft.com/office/drawing/2014/chart" uri="{C3380CC4-5D6E-409C-BE32-E72D297353CC}">
              <c16:uniqueId val="{00000008-BED0-4F16-9D73-63D974DEDB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ED0-4F16-9D73-63D974DEDB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18726</c:v>
                </c:pt>
                <c:pt idx="3">
                  <c:v>18567</c:v>
                </c:pt>
                <c:pt idx="6">
                  <c:v>18630</c:v>
                </c:pt>
                <c:pt idx="9">
                  <c:v>18264</c:v>
                </c:pt>
                <c:pt idx="12">
                  <c:v>17644</c:v>
                </c:pt>
              </c:numCache>
            </c:numRef>
          </c:val>
          <c:extLst>
            <c:ext xmlns:c16="http://schemas.microsoft.com/office/drawing/2014/chart" uri="{C3380CC4-5D6E-409C-BE32-E72D297353CC}">
              <c16:uniqueId val="{0000000A-BED0-4F16-9D73-63D974DEDBE5}"/>
            </c:ext>
          </c:extLst>
        </c:ser>
        <c:dLbls>
          <c:showLegendKey val="0"/>
          <c:showVal val="0"/>
          <c:showCatName val="0"/>
          <c:showSerName val="0"/>
          <c:showPercent val="0"/>
          <c:showBubbleSize val="0"/>
        </c:dLbls>
        <c:gapWidth val="100"/>
        <c:overlap val="100"/>
        <c:axId val="839415600"/>
        <c:axId val="839425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4891</c:v>
                </c:pt>
                <c:pt idx="2">
                  <c:v>#N/A</c:v>
                </c:pt>
                <c:pt idx="3">
                  <c:v>#N/A</c:v>
                </c:pt>
                <c:pt idx="4">
                  <c:v>5243</c:v>
                </c:pt>
                <c:pt idx="5">
                  <c:v>#N/A</c:v>
                </c:pt>
                <c:pt idx="6">
                  <c:v>#N/A</c:v>
                </c:pt>
                <c:pt idx="7">
                  <c:v>5589</c:v>
                </c:pt>
                <c:pt idx="8">
                  <c:v>#N/A</c:v>
                </c:pt>
                <c:pt idx="9">
                  <c:v>#N/A</c:v>
                </c:pt>
                <c:pt idx="10">
                  <c:v>5193</c:v>
                </c:pt>
                <c:pt idx="11">
                  <c:v>#N/A</c:v>
                </c:pt>
                <c:pt idx="12">
                  <c:v>#N/A</c:v>
                </c:pt>
                <c:pt idx="13">
                  <c:v>4015</c:v>
                </c:pt>
                <c:pt idx="14">
                  <c:v>#N/A</c:v>
                </c:pt>
              </c:numCache>
            </c:numRef>
          </c:val>
          <c:smooth val="0"/>
          <c:extLst>
            <c:ext xmlns:c16="http://schemas.microsoft.com/office/drawing/2014/chart" uri="{C3380CC4-5D6E-409C-BE32-E72D297353CC}">
              <c16:uniqueId val="{0000000B-BED0-4F16-9D73-63D974DEDBE5}"/>
            </c:ext>
          </c:extLst>
        </c:ser>
        <c:dLbls>
          <c:showLegendKey val="0"/>
          <c:showVal val="0"/>
          <c:showCatName val="0"/>
          <c:showSerName val="0"/>
          <c:showPercent val="0"/>
          <c:showBubbleSize val="0"/>
        </c:dLbls>
        <c:marker val="1"/>
        <c:smooth val="0"/>
        <c:axId val="839415600"/>
        <c:axId val="839425792"/>
      </c:lineChart>
      <c:catAx>
        <c:axId val="83941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39425792"/>
        <c:crosses val="autoZero"/>
        <c:auto val="1"/>
        <c:lblAlgn val="ctr"/>
        <c:lblOffset val="100"/>
        <c:tickLblSkip val="1"/>
        <c:tickMarkSkip val="1"/>
        <c:noMultiLvlLbl val="0"/>
      </c:catAx>
      <c:valAx>
        <c:axId val="83942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941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1314</c:v>
                </c:pt>
                <c:pt idx="1">
                  <c:v>1165</c:v>
                </c:pt>
                <c:pt idx="2">
                  <c:v>1166</c:v>
                </c:pt>
              </c:numCache>
            </c:numRef>
          </c:val>
          <c:extLst>
            <c:ext xmlns:c16="http://schemas.microsoft.com/office/drawing/2014/chart" uri="{C3380CC4-5D6E-409C-BE32-E72D297353CC}">
              <c16:uniqueId val="{00000000-B845-449C-BCE8-2CE484A9EC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729</c:v>
                </c:pt>
                <c:pt idx="1">
                  <c:v>730</c:v>
                </c:pt>
                <c:pt idx="2">
                  <c:v>730</c:v>
                </c:pt>
              </c:numCache>
            </c:numRef>
          </c:val>
          <c:extLst>
            <c:ext xmlns:c16="http://schemas.microsoft.com/office/drawing/2014/chart" uri="{C3380CC4-5D6E-409C-BE32-E72D297353CC}">
              <c16:uniqueId val="{00000001-B845-449C-BCE8-2CE484A9EC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2562</c:v>
                </c:pt>
                <c:pt idx="1">
                  <c:v>2449</c:v>
                </c:pt>
                <c:pt idx="2">
                  <c:v>2415</c:v>
                </c:pt>
              </c:numCache>
            </c:numRef>
          </c:val>
          <c:extLst>
            <c:ext xmlns:c16="http://schemas.microsoft.com/office/drawing/2014/chart" uri="{C3380CC4-5D6E-409C-BE32-E72D297353CC}">
              <c16:uniqueId val="{00000002-B845-449C-BCE8-2CE484A9EC4F}"/>
            </c:ext>
          </c:extLst>
        </c:ser>
        <c:dLbls>
          <c:showLegendKey val="0"/>
          <c:showVal val="0"/>
          <c:showCatName val="0"/>
          <c:showSerName val="0"/>
          <c:showPercent val="0"/>
          <c:showBubbleSize val="0"/>
        </c:dLbls>
        <c:gapWidth val="120"/>
        <c:overlap val="100"/>
        <c:axId val="839422656"/>
        <c:axId val="839414424"/>
      </c:barChart>
      <c:catAx>
        <c:axId val="83942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39414424"/>
        <c:crosses val="autoZero"/>
        <c:auto val="1"/>
        <c:lblAlgn val="ctr"/>
        <c:lblOffset val="100"/>
        <c:tickLblSkip val="1"/>
        <c:tickMarkSkip val="1"/>
        <c:noMultiLvlLbl val="0"/>
      </c:catAx>
      <c:valAx>
        <c:axId val="839414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3942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
          <c:y val="4.9250000000000002E-2"/>
          <c:w val="0.85775000000000001"/>
          <c:h val="0.77949999999999997"/>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cmpd="sng">
              <a:solidFill>
                <a:srgbClr val="FF0000"/>
              </a:solidFill>
            </a:ln>
          </c:spPr>
          <c:marker>
            <c:symbol val="circle"/>
            <c:size val="8"/>
            <c:spPr>
              <a:solidFill>
                <a:srgbClr val="FF0000"/>
              </a:solidFill>
              <a:ln w="12700" cap="flat" cmpd="sng">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{E31A2CB1-AF58-4C40-A008-F86752104E24}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17E-48F3-AF0B-14690A9414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{246C78B2-60E1-4D13-BFEE-CA1D241AA96D}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7E-48F3-AF0B-14690A9414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{43959B74-4D53-43B5-8293-5B0145C2E12C}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7E-48F3-AF0B-14690A9414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{98F1EAF5-8523-477E-980B-48EBA1CA924B}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7E-48F3-AF0B-14690A9414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{DC410AC6-66EE-479A-B877-A692D1677DC6}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7E-48F3-AF0B-14690A9414B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{D334439D-0361-4E7F-864D-77AC063A432B}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17E-48F3-AF0B-14690A9414B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{93A96591-306F-41AB-9CD8-4D304FF1A18B}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17E-48F3-AF0B-14690A9414B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{BC0228D4-01B2-4C7C-BBB2-85E041EBE93B}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17E-48F3-AF0B-14690A9414B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{746441D2-9510-4202-A354-9BD8670DC0F5}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17E-48F3-AF0B-14690A9414BC}"/>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59.6</c:v>
                </c:pt>
                <c:pt idx="16">
                  <c:v>60.9</c:v>
                </c:pt>
                <c:pt idx="24">
                  <c:v>61.1</c:v>
                </c:pt>
                <c:pt idx="32">
                  <c:v>62.8</c:v>
                </c:pt>
              </c:numCache>
            </c:numRef>
          </c:xVal>
          <c:yVal>
            <c:numRef>
              <c:f>公会計指標分析・財政指標組合せ分析表!$BP$51:$DC$51</c:f>
              <c:numCache>
                <c:formatCode>#,##0.0;"▲ "#,##0.0</c:formatCode>
                <c:ptCount val="40"/>
                <c:pt idx="0">
                  <c:v>56.2</c:v>
                </c:pt>
                <c:pt idx="8">
                  <c:v>61.4</c:v>
                </c:pt>
                <c:pt idx="16">
                  <c:v>66.5</c:v>
                </c:pt>
                <c:pt idx="24">
                  <c:v>62.4</c:v>
                </c:pt>
                <c:pt idx="32">
                  <c:v>49.4</c:v>
                </c:pt>
              </c:numCache>
            </c:numRef>
          </c:yVal>
          <c:smooth val="0"/>
          <c:extLst>
            <c:ext xmlns:c16="http://schemas.microsoft.com/office/drawing/2014/chart" uri="{C3380CC4-5D6E-409C-BE32-E72D297353CC}">
              <c16:uniqueId val="{00000009-817E-48F3-AF0B-14690A9414BC}"/>
            </c:ext>
          </c:extLst>
        </c:ser>
        <c:ser>
          <c:idx val="1"/>
          <c:order val="1"/>
          <c:tx>
            <c:strRef>
              <c:f>公会計指標分析・財政指標組合せ分析表!$AN$55</c:f>
              <c:strCache>
                <c:ptCount val="1"/>
                <c:pt idx="0">
                  <c:v>類似団体内平均値</c:v>
                </c:pt>
              </c:strCache>
            </c:strRef>
          </c:tx>
          <c:spPr>
            <a:ln w="6350" cap="flat" cmpd="sng">
              <a:solidFill>
                <a:srgbClr val="000080"/>
              </a:solidFill>
            </a:ln>
          </c:spPr>
          <c:marker>
            <c:symbol val="diamond"/>
            <c:size val="8"/>
            <c:spPr>
              <a:solidFill>
                <a:srgbClr val="000080"/>
              </a:solidFill>
              <a:ln w="12700" cap="flat" cmpd="sng">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{9B177464-DB44-4D73-9568-0953CCF7D070}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17E-48F3-AF0B-14690A9414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{C8557AE3-E7C7-43EE-A1DD-4A10032A7AF2}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7E-48F3-AF0B-14690A9414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{98E60309-BCB8-4CC1-831F-D76DE0922188}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7E-48F3-AF0B-14690A9414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{35E47D9F-8BCE-495F-BF3B-86D094686232}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7E-48F3-AF0B-14690A9414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{B58B6061-A4A7-40C2-90AB-B0B887E19F3E}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7E-48F3-AF0B-14690A9414B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{D043CBB7-59C3-46D5-98A7-05F39ACDD49E}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17E-48F3-AF0B-14690A9414B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{67AEBD8E-3DCA-428B-AD49-726A8279F005}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17E-48F3-AF0B-14690A9414B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{FC9C92A1-FEB5-4E90-A265-231BDF8CB3AB}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17E-48F3-AF0B-14690A9414B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{F9FAAADC-CAB6-4469-9855-17D84C5E964B}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17E-48F3-AF0B-14690A9414BC}"/>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58.3</c:v>
                </c:pt>
                <c:pt idx="16">
                  <c:v>59.6</c:v>
                </c:pt>
                <c:pt idx="24">
                  <c:v>60.7</c:v>
                </c:pt>
                <c:pt idx="32">
                  <c:v>62</c:v>
                </c:pt>
              </c:numCache>
            </c:numRef>
          </c:xVal>
          <c:yVal>
            <c:numRef>
              <c:f>公会計指標分析・財政指標組合せ分析表!$BP$55:$DC$55</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817E-48F3-AF0B-14690A9414BC}"/>
            </c:ext>
          </c:extLst>
        </c:ser>
        <c:dLbls>
          <c:showLegendKey val="0"/>
          <c:showVal val="0"/>
          <c:showCatName val="0"/>
          <c:showSerName val="0"/>
          <c:showPercent val="0"/>
          <c:showBubbleSize val="0"/>
        </c:dLbls>
        <c:axId val="385928048"/>
        <c:axId val="385929224"/>
      </c:scatterChart>
      <c:valAx>
        <c:axId val="385928048"/>
        <c:scaling>
          <c:orientation val="minMax"/>
          <c:max val="63.2"/>
          <c:min val="57.8"/>
        </c:scaling>
        <c:delete val="0"/>
        <c:axPos val="b"/>
        <c:title>
          <c:tx>
            <c:rich>
              <a:bodyPr rot="0" vert="horz"/>
              <a:lstStyle/>
              <a:p>
                <a:pPr algn="ctr">
                  <a:defRPr/>
                </a:pPr>
                <a:r>
                  <a:rPr lang="en-US" sz="1050" b="0" u="none" baseline="0"/>
                  <a:t>有形固定資産減価償却率</a:t>
                </a:r>
              </a:p>
            </c:rich>
          </c:tx>
          <c:layout>
            <c:manualLayout>
              <c:xMode val="edge"/>
              <c:yMode val="edge"/>
              <c:x val="0.41349999999999998"/>
              <c:y val="0.90800000000000003"/>
            </c:manualLayout>
          </c:layout>
          <c:overlay val="0"/>
          <c:spPr>
            <a:noFill/>
            <a:ln>
              <a:noFill/>
            </a:ln>
          </c:spPr>
        </c:title>
        <c:numFmt formatCode="#,##0.0;&quot;▲ &quot;#,##0.0" sourceLinked="0"/>
        <c:majorTickMark val="none"/>
        <c:minorTickMark val="none"/>
        <c:tickLblPos val="low"/>
        <c:spPr>
          <a:ln w="9525">
            <a:noFill/>
          </a:ln>
        </c:spPr>
        <c:txPr>
          <a:bodyPr rot="0" vert="horz"/>
          <a:lstStyle/>
          <a:p>
            <a:pPr>
              <a:defRPr lang="en-US" sz="800" b="0" i="0" u="none" baseline="0">
                <a:solidFill>
                  <a:srgbClr val="000000"/>
                </a:solidFill>
                <a:latin typeface="ＭＳ Ｐゴシック"/>
                <a:ea typeface="ＭＳ Ｐゴシック"/>
                <a:cs typeface="ＭＳ Ｐゴシック"/>
              </a:defRPr>
            </a:pPr>
            <a:endParaRPr lang="ja-JP"/>
          </a:p>
        </c:txPr>
        <c:crossAx val="385929224"/>
        <c:crosses val="autoZero"/>
        <c:crossBetween val="midCat"/>
      </c:valAx>
      <c:valAx>
        <c:axId val="385929224"/>
        <c:scaling>
          <c:orientation val="minMax"/>
          <c:max val="73"/>
          <c:min val="28"/>
        </c:scaling>
        <c:delete val="0"/>
        <c:axPos val="l"/>
        <c:majorGridlines>
          <c:spPr>
            <a:ln w="9525" cap="flat" cmpd="sng">
              <a:solidFill>
                <a:srgbClr val="C0C0C0"/>
              </a:solidFill>
            </a:ln>
          </c:spPr>
        </c:majorGridlines>
        <c:title>
          <c:tx>
            <c:rich>
              <a:bodyPr rot="0" vert="wordArtVertRtl"/>
              <a:lstStyle/>
              <a:p>
                <a:pPr algn="ctr" rtl="1">
                  <a:defRPr/>
                </a:pPr>
                <a:r>
                  <a:rPr lang="en-US" sz="1050" b="0" u="none" baseline="0"/>
                  <a:t>将来負担比率</a:t>
                </a:r>
              </a:p>
            </c:rich>
          </c:tx>
          <c:layout>
            <c:manualLayout>
              <c:xMode val="edge"/>
              <c:yMode val="edge"/>
              <c:x val="1.7999999999999999E-2"/>
              <c:y val="0.251"/>
            </c:manualLayout>
          </c:layout>
          <c:overlay val="0"/>
          <c:spPr>
            <a:noFill/>
            <a:ln>
              <a:noFill/>
            </a:ln>
          </c:spPr>
        </c:title>
        <c:numFmt formatCode="#,##0.0;" sourceLinked="0"/>
        <c:majorTickMark val="none"/>
        <c:minorTickMark val="none"/>
        <c:tickLblPos val="low"/>
        <c:spPr>
          <a:ln w="9525">
            <a:noFill/>
          </a:ln>
        </c:spPr>
        <c:txPr>
          <a:bodyPr/>
          <a:lstStyle/>
          <a:p>
            <a:pPr>
              <a:defRPr lang="en-US" sz="800" u="none" baseline="0">
                <a:latin typeface="ＭＳ Ｐゴシック"/>
                <a:ea typeface="ＭＳ Ｐゴシック"/>
                <a:cs typeface="ＭＳ Ｐゴシック"/>
              </a:defRPr>
            </a:pPr>
            <a:endParaRPr lang="ja-JP"/>
          </a:p>
        </c:txPr>
        <c:crossAx val="385928048"/>
        <c:crosses val="autoZero"/>
        <c:crossBetween val="midCat"/>
      </c:valAx>
      <c:spPr>
        <a:solidFill>
          <a:srgbClr val="E6FFD5"/>
        </a:solidFill>
        <a:ln w="19050" cap="flat" cmpd="sng">
          <a:solidFill>
            <a:srgbClr val="000000"/>
          </a:solidFill>
        </a:ln>
      </c:spPr>
    </c:plotArea>
    <c:plotVisOnly val="1"/>
    <c:dispBlanksAs val="span"/>
    <c:showDLblsOverMax val="0"/>
  </c:chart>
  <c:spPr>
    <a:noFill/>
    <a:ln w="9525">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75"/>
          <c:y val="4.725E-2"/>
          <c:w val="0.84750000000000003"/>
          <c:h val="0.77925"/>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cmpd="sng">
              <a:solidFill>
                <a:srgbClr val="FF0000"/>
              </a:solidFill>
            </a:ln>
          </c:spPr>
          <c:marker>
            <c:symbol val="circle"/>
            <c:size val="8"/>
            <c:spPr>
              <a:solidFill>
                <a:srgbClr val="FF0000"/>
              </a:solidFill>
              <a:ln w="12700" cap="flat" cmpd="sng">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{EC00AB64-B67F-4158-81C9-62BA1A92BCF3}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9E5-4292-8516-9CC2041336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{7BFBB486-87FA-433F-AD0B-9596DF72EE16}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E5-4292-8516-9CC2041336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{BDAF8311-F8D6-4FAD-84CD-C8FF98A08CB4}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E5-4292-8516-9CC2041336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{09A2D24F-439B-4ACD-BDEE-94CDEA3D6942}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E5-4292-8516-9CC2041336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{798DD11F-0EC6-4323-B595-0F69A9A59227}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E5-4292-8516-9CC20413361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{7C503F87-483B-4611-A242-6BB6F05CD184}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9E5-4292-8516-9CC20413361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{48788FD8-81CD-45FD-B726-18EC0FC18BF8}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9E5-4292-8516-9CC20413361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{C29580FE-F302-424F-838C-D7AA72177DD8}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9E5-4292-8516-9CC20413361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{1096C34D-C9EB-49FD-A93A-696F40181493}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9E5-4292-8516-9CC20413361A}"/>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11</c:v>
                </c:pt>
                <c:pt idx="16">
                  <c:v>10.9</c:v>
                </c:pt>
                <c:pt idx="24">
                  <c:v>10.5</c:v>
                </c:pt>
                <c:pt idx="32">
                  <c:v>9.9</c:v>
                </c:pt>
              </c:numCache>
            </c:numRef>
          </c:xVal>
          <c:yVal>
            <c:numRef>
              <c:f>公会計指標分析・財政指標組合せ分析表!$BP$73:$DC$73</c:f>
              <c:numCache>
                <c:formatCode>#,##0.0;"▲ "#,##0.0</c:formatCode>
                <c:ptCount val="40"/>
                <c:pt idx="0">
                  <c:v>56.2</c:v>
                </c:pt>
                <c:pt idx="8">
                  <c:v>61.4</c:v>
                </c:pt>
                <c:pt idx="16">
                  <c:v>66.5</c:v>
                </c:pt>
                <c:pt idx="24">
                  <c:v>62.4</c:v>
                </c:pt>
                <c:pt idx="32">
                  <c:v>49.4</c:v>
                </c:pt>
              </c:numCache>
            </c:numRef>
          </c:yVal>
          <c:smooth val="0"/>
          <c:extLst>
            <c:ext xmlns:c16="http://schemas.microsoft.com/office/drawing/2014/chart" uri="{C3380CC4-5D6E-409C-BE32-E72D297353CC}">
              <c16:uniqueId val="{00000009-39E5-4292-8516-9CC20413361A}"/>
            </c:ext>
          </c:extLst>
        </c:ser>
        <c:ser>
          <c:idx val="1"/>
          <c:order val="1"/>
          <c:tx>
            <c:strRef>
              <c:f>公会計指標分析・財政指標組合せ分析表!$AN$77</c:f>
              <c:strCache>
                <c:ptCount val="1"/>
                <c:pt idx="0">
                  <c:v>類似団体内平均値</c:v>
                </c:pt>
              </c:strCache>
            </c:strRef>
          </c:tx>
          <c:spPr>
            <a:ln w="6350" cap="flat" cmpd="sng">
              <a:solidFill>
                <a:srgbClr val="000080"/>
              </a:solidFill>
              <a:round/>
            </a:ln>
          </c:spPr>
          <c:marker>
            <c:symbol val="diamond"/>
            <c:size val="8"/>
            <c:spPr>
              <a:solidFill>
                <a:srgbClr val="000080"/>
              </a:solidFill>
              <a:ln w="12700" cap="rnd" cmpd="sng">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{E8B80082-E6FC-4F53-9FFD-564C18BE84E9}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9E5-4292-8516-9CC20413361A}"/>
                </c:ext>
              </c:extLst>
            </c:dLbl>
            <c:dLbl>
              <c:idx val="1"/>
              <c:tx>
                <c:strRef>
                  <c:f>#REF!</c:f>
                  <c:strCache>
                    <c:ptCount val="1"/>
                    <c:pt idx="0">
                      <c:v>#REF!</c:v>
                    </c:pt>
                  </c:strCache>
                </c:strRef>
              </c:tx>
              <c:spPr/>
              <c:txPr>
                <a:bodyPr rot="0" vert="horz"/>
                <a:lstStyle/>
                <a:p>
                  <a:pPr algn="ctr">
                    <a:defRPr lang="en-US" sz="900" b="0" u="none" baseline="0">
                      <a:latin typeface="ＭＳ Ｐゴシック"/>
                      <a:ea typeface="ＭＳ Ｐゴシック"/>
                      <a:cs typeface="ＭＳ Ｐゴシック"/>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{DF23D84A-C768-4F5B-B5FF-AD018D8FAA79}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E5-4292-8516-9CC2041336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{8DA88135-020D-46A8-AD2C-DF0B066A812D}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E5-4292-8516-9CC2041336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{260020E8-4AE1-40ED-B2D9-906AF27FBFEF}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E5-4292-8516-9CC2041336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{45BBEF23-ED81-46D5-B3C7-6321DCBA5039}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E5-4292-8516-9CC20413361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{CF1CCACD-8DFE-4DA3-A458-EA5F1F59DE14}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9E5-4292-8516-9CC20413361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{CBD21336-D5F2-449B-8942-1BC1844079C6}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9E5-4292-8516-9CC20413361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{42FC7816-BB39-43D4-BE3D-3596F4A0D9A9}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9E5-4292-8516-9CC20413361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{264DE1D4-7939-4E27-96B8-01CD6B9306A3}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9E5-4292-8516-9CC20413361A}"/>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39E5-4292-8516-9CC20413361A}"/>
            </c:ext>
          </c:extLst>
        </c:ser>
        <c:dLbls>
          <c:showLegendKey val="0"/>
          <c:showVal val="0"/>
          <c:showCatName val="0"/>
          <c:showSerName val="0"/>
          <c:showPercent val="0"/>
          <c:showBubbleSize val="0"/>
        </c:dLbls>
        <c:axId val="385924912"/>
        <c:axId val="385931968"/>
      </c:scatterChart>
      <c:valAx>
        <c:axId val="385924912"/>
        <c:scaling>
          <c:orientation val="minMax"/>
          <c:max val="11.3"/>
          <c:min val="9.4"/>
        </c:scaling>
        <c:delete val="0"/>
        <c:axPos val="b"/>
        <c:title>
          <c:tx>
            <c:rich>
              <a:bodyPr rot="0" vert="horz"/>
              <a:lstStyle/>
              <a:p>
                <a:pPr algn="ctr">
                  <a:defRPr/>
                </a:pPr>
                <a:r>
                  <a:rPr lang="en-US" sz="1050" b="0" u="none" baseline="0"/>
                  <a:t>実質公債費比率</a:t>
                </a:r>
              </a:p>
            </c:rich>
          </c:tx>
          <c:layout>
            <c:manualLayout>
              <c:xMode val="edge"/>
              <c:yMode val="edge"/>
              <c:x val="0.46800000000000003"/>
              <c:y val="0.89949999999999997"/>
            </c:manualLayout>
          </c:layout>
          <c:overlay val="0"/>
          <c:spPr>
            <a:noFill/>
            <a:ln>
              <a:noFill/>
            </a:ln>
          </c:spPr>
        </c:title>
        <c:numFmt formatCode="#,##0.0;&quot;▲ &quot;#,##0.0" sourceLinked="0"/>
        <c:majorTickMark val="none"/>
        <c:minorTickMark val="none"/>
        <c:tickLblPos val="low"/>
        <c:spPr>
          <a:ln w="9525">
            <a:noFill/>
          </a:ln>
        </c:spPr>
        <c:txPr>
          <a:bodyPr rot="0" vert="horz"/>
          <a:lstStyle/>
          <a:p>
            <a:pPr>
              <a:defRPr lang="en-US" sz="800" b="0" i="0" u="none" baseline="0">
                <a:solidFill>
                  <a:srgbClr val="000000"/>
                </a:solidFill>
                <a:latin typeface="ＭＳ Ｐゴシック"/>
                <a:ea typeface="ＭＳ Ｐゴシック"/>
                <a:cs typeface="ＭＳ Ｐゴシック"/>
              </a:defRPr>
            </a:pPr>
            <a:endParaRPr lang="ja-JP"/>
          </a:p>
        </c:txPr>
        <c:crossAx val="385931968"/>
        <c:crosses val="autoZero"/>
        <c:crossBetween val="midCat"/>
      </c:valAx>
      <c:valAx>
        <c:axId val="385931968"/>
        <c:scaling>
          <c:orientation val="minMax"/>
          <c:max val="73"/>
          <c:min val="28"/>
        </c:scaling>
        <c:delete val="0"/>
        <c:axPos val="l"/>
        <c:majorGridlines>
          <c:spPr>
            <a:ln w="9525" cap="flat" cmpd="sng">
              <a:solidFill>
                <a:srgbClr val="C0C0C0"/>
              </a:solidFill>
            </a:ln>
          </c:spPr>
        </c:majorGridlines>
        <c:title>
          <c:tx>
            <c:rich>
              <a:bodyPr rot="0" vert="wordArtVertRtl"/>
              <a:lstStyle/>
              <a:p>
                <a:pPr algn="ctr" rtl="1">
                  <a:defRPr/>
                </a:pPr>
                <a:r>
                  <a:rPr lang="en-US" sz="1050" b="0" u="none" baseline="0"/>
                  <a:t>将来負担比率</a:t>
                </a:r>
              </a:p>
            </c:rich>
          </c:tx>
          <c:layout>
            <c:manualLayout>
              <c:xMode val="edge"/>
              <c:yMode val="edge"/>
              <c:x val="1.8249999999999999E-2"/>
              <c:y val="0.25124999999999997"/>
            </c:manualLayout>
          </c:layout>
          <c:overlay val="0"/>
          <c:spPr>
            <a:noFill/>
            <a:ln>
              <a:noFill/>
            </a:ln>
          </c:spPr>
        </c:title>
        <c:numFmt formatCode="#,##0.0;" sourceLinked="0"/>
        <c:majorTickMark val="none"/>
        <c:minorTickMark val="none"/>
        <c:tickLblPos val="low"/>
        <c:spPr>
          <a:ln w="9525">
            <a:noFill/>
          </a:ln>
        </c:spPr>
        <c:txPr>
          <a:bodyPr/>
          <a:lstStyle/>
          <a:p>
            <a:pPr>
              <a:defRPr lang="en-US" sz="800" u="none" baseline="0">
                <a:latin typeface="ＭＳ Ｐゴシック"/>
                <a:ea typeface="ＭＳ Ｐゴシック"/>
                <a:cs typeface="ＭＳ Ｐゴシック"/>
              </a:defRPr>
            </a:pPr>
            <a:endParaRPr lang="ja-JP"/>
          </a:p>
        </c:txPr>
        <c:crossAx val="385924912"/>
        <c:crosses val="autoZero"/>
        <c:crossBetween val="midCat"/>
      </c:valAx>
      <c:spPr>
        <a:solidFill>
          <a:srgbClr val="E6FFD5"/>
        </a:solidFill>
        <a:ln w="19050" cap="flat" cmpd="sng">
          <a:solidFill>
            <a:srgbClr val="000000"/>
          </a:solidFill>
        </a:ln>
      </c:spPr>
    </c:plotArea>
    <c:plotVisOnly val="1"/>
    <c:dispBlanksAs val="span"/>
    <c:showDLblsOverMax val="0"/>
  </c:chart>
  <c:spPr>
    <a:ln w="9525">
      <a:noFill/>
    </a:ln>
  </c:sp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34,254
33,418
112.03
15,393,715
14,765,585
592,968
10,022,816
17,644,039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近年低下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傾向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にあり、令和元年度は前年度と同じ水準を維持しているが、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全国平均、岐阜県平均より低い指数となっている。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普通交付税算定における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社会福祉費やその他教育費・人口等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は増加したが、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市町村民税（法人税割）や自動車取得税交付金等の減による基準財政収入額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指数については、単年度並びに３か年平均ともに、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と同じ水準を維持し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引き続き、定員管理・給与適正化や事務事業の見直しによる歳出抑制、市税の徴収強化を中心とする歳入確保に取り組み、財政基盤の強化に努める。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5292</xdr:rowOff>
    </xdr:to>
    <xdr:cxnSp macro="">
      <xdr:nvCxnSpPr>
        <xdr:cNvPr id="72" name="直線コネクタ 71"/>
        <xdr:cNvCxnSpPr/>
      </xdr:nvCxnSpPr>
      <xdr:spPr>
        <a:xfrm>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156633</xdr:rowOff>
    </xdr:to>
    <xdr:cxnSp macro="">
      <xdr:nvCxnSpPr>
        <xdr:cNvPr id="75" name="直線コネクタ 74"/>
        <xdr:cNvCxnSpPr/>
      </xdr:nvCxnSpPr>
      <xdr:spPr>
        <a:xfrm>
          <a:off x="2336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116417</xdr:rowOff>
    </xdr:to>
    <xdr:cxnSp macro="">
      <xdr:nvCxnSpPr>
        <xdr:cNvPr id="78" name="直線コネクタ 77"/>
        <xdr:cNvCxnSpPr/>
      </xdr:nvCxnSpPr>
      <xdr:spPr>
        <a:xfrm>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142469</xdr:rowOff>
    </xdr:from>
    <xdr:ext cx="762000" cy="259045"/>
    <xdr:sp macro="" textlink="">
      <xdr:nvSpPr>
        <xdr:cNvPr id="89" name="財政力該当値テキスト"/>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66269</xdr:rowOff>
    </xdr:from>
    <xdr:ext cx="736600" cy="259045"/>
    <xdr:sp macro="" textlink="">
      <xdr:nvSpPr>
        <xdr:cNvPr id="91" name="テキスト ボックス 90"/>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7" name="テキスト ボックス 96"/>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、全国平均より低いが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、岐阜県平均より高い比率となっている。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等収入額は地方税や地方特例交付金の増に伴い増加したが、臨時財政対策債発行額の減により、７０百万円減となったが、分子となる経常経費に充当した一般財源等が、物件費、維持補修費、補助費等、繰出金の減により、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百万円減少した影響が大きく、比率が前年度より０．７ポイント減少した。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厳しい財政運営が続いているが、行財政改革に取り組み義務的経費の削減を図る。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101237</xdr:rowOff>
    </xdr:from>
    <xdr:to>
      <xdr:col>23</xdr:col>
      <xdr:colOff>133350</xdr:colOff>
      <xdr:row>60</xdr:row>
      <xdr:rowOff>125367</xdr:rowOff>
    </xdr:to>
    <xdr:cxnSp macro="">
      <xdr:nvCxnSpPr>
        <xdr:cNvPr id="134" name="直線コネクタ 133"/>
        <xdr:cNvCxnSpPr/>
      </xdr:nvCxnSpPr>
      <xdr:spPr>
        <a:xfrm flipV="1">
          <a:off x="4114800" y="103882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84001</xdr:rowOff>
    </xdr:from>
    <xdr:to>
      <xdr:col>19</xdr:col>
      <xdr:colOff>133350</xdr:colOff>
      <xdr:row>60</xdr:row>
      <xdr:rowOff>125367</xdr:rowOff>
    </xdr:to>
    <xdr:cxnSp macro="">
      <xdr:nvCxnSpPr>
        <xdr:cNvPr id="137" name="直線コネクタ 136"/>
        <xdr:cNvCxnSpPr/>
      </xdr:nvCxnSpPr>
      <xdr:spPr>
        <a:xfrm>
          <a:off x="3225800" y="1037100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84001</xdr:rowOff>
    </xdr:from>
    <xdr:to>
      <xdr:col>15</xdr:col>
      <xdr:colOff>82550</xdr:colOff>
      <xdr:row>60</xdr:row>
      <xdr:rowOff>118473</xdr:rowOff>
    </xdr:to>
    <xdr:cxnSp macro="">
      <xdr:nvCxnSpPr>
        <xdr:cNvPr id="140" name="直線コネクタ 139"/>
        <xdr:cNvCxnSpPr/>
      </xdr:nvCxnSpPr>
      <xdr:spPr>
        <a:xfrm flipV="1">
          <a:off x="2336800" y="1037100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70213</xdr:rowOff>
    </xdr:from>
    <xdr:to>
      <xdr:col>11</xdr:col>
      <xdr:colOff>31750</xdr:colOff>
      <xdr:row>60</xdr:row>
      <xdr:rowOff>118473</xdr:rowOff>
    </xdr:to>
    <xdr:cxnSp macro="">
      <xdr:nvCxnSpPr>
        <xdr:cNvPr id="143" name="直線コネクタ 142"/>
        <xdr:cNvCxnSpPr/>
      </xdr:nvCxnSpPr>
      <xdr:spPr>
        <a:xfrm>
          <a:off x="1447800" y="10357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126836</xdr:rowOff>
    </xdr:from>
    <xdr:ext cx="762000" cy="259045"/>
    <xdr:sp macro="" textlink="">
      <xdr:nvSpPr>
        <xdr:cNvPr id="147" name="テキスト ボックス 146"/>
        <xdr:cNvSpPr txBox="1"/>
      </xdr:nvSpPr>
      <xdr:spPr>
        <a:xfrm>
          <a:off x="1066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50437</xdr:rowOff>
    </xdr:from>
    <xdr:to>
      <xdr:col>23</xdr:col>
      <xdr:colOff>184150</xdr:colOff>
      <xdr:row>60</xdr:row>
      <xdr:rowOff>152037</xdr:rowOff>
    </xdr:to>
    <xdr:sp macro="" textlink="">
      <xdr:nvSpPr>
        <xdr:cNvPr id="153" name="楕円 152"/>
        <xdr:cNvSpPr/>
      </xdr:nvSpPr>
      <xdr:spPr>
        <a:xfrm>
          <a:off x="4902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66964</xdr:rowOff>
    </xdr:from>
    <xdr:ext cx="762000" cy="259045"/>
    <xdr:sp macro="" textlink="">
      <xdr:nvSpPr>
        <xdr:cNvPr id="154" name="財政構造の弾力性該当値テキスト"/>
        <xdr:cNvSpPr txBox="1"/>
      </xdr:nvSpPr>
      <xdr:spPr>
        <a:xfrm>
          <a:off x="5041900" y="101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74567</xdr:rowOff>
    </xdr:from>
    <xdr:to>
      <xdr:col>19</xdr:col>
      <xdr:colOff>184150</xdr:colOff>
      <xdr:row>61</xdr:row>
      <xdr:rowOff>4717</xdr:rowOff>
    </xdr:to>
    <xdr:sp macro="" textlink="">
      <xdr:nvSpPr>
        <xdr:cNvPr id="155" name="楕円 154"/>
        <xdr:cNvSpPr/>
      </xdr:nvSpPr>
      <xdr:spPr>
        <a:xfrm>
          <a:off x="4064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160944</xdr:rowOff>
    </xdr:from>
    <xdr:ext cx="736600" cy="259045"/>
    <xdr:sp macro="" textlink="">
      <xdr:nvSpPr>
        <xdr:cNvPr id="156" name="テキスト ボックス 155"/>
        <xdr:cNvSpPr txBox="1"/>
      </xdr:nvSpPr>
      <xdr:spPr>
        <a:xfrm>
          <a:off x="3733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33201</xdr:rowOff>
    </xdr:from>
    <xdr:to>
      <xdr:col>15</xdr:col>
      <xdr:colOff>133350</xdr:colOff>
      <xdr:row>60</xdr:row>
      <xdr:rowOff>134801</xdr:rowOff>
    </xdr:to>
    <xdr:sp macro="" textlink="">
      <xdr:nvSpPr>
        <xdr:cNvPr id="157" name="楕円 156"/>
        <xdr:cNvSpPr/>
      </xdr:nvSpPr>
      <xdr:spPr>
        <a:xfrm>
          <a:off x="3175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119578</xdr:rowOff>
    </xdr:from>
    <xdr:ext cx="762000" cy="259045"/>
    <xdr:sp macro="" textlink="">
      <xdr:nvSpPr>
        <xdr:cNvPr id="158" name="テキスト ボックス 157"/>
        <xdr:cNvSpPr txBox="1"/>
      </xdr:nvSpPr>
      <xdr:spPr>
        <a:xfrm>
          <a:off x="2844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67673</xdr:rowOff>
    </xdr:from>
    <xdr:to>
      <xdr:col>11</xdr:col>
      <xdr:colOff>82550</xdr:colOff>
      <xdr:row>60</xdr:row>
      <xdr:rowOff>169273</xdr:rowOff>
    </xdr:to>
    <xdr:sp macro="" textlink="">
      <xdr:nvSpPr>
        <xdr:cNvPr id="159" name="楕円 158"/>
        <xdr:cNvSpPr/>
      </xdr:nvSpPr>
      <xdr:spPr>
        <a:xfrm>
          <a:off x="2286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60" name="テキスト ボックス 159"/>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19413</xdr:rowOff>
    </xdr:from>
    <xdr:to>
      <xdr:col>7</xdr:col>
      <xdr:colOff>31750</xdr:colOff>
      <xdr:row>60</xdr:row>
      <xdr:rowOff>121013</xdr:rowOff>
    </xdr:to>
    <xdr:sp macro="" textlink="">
      <xdr:nvSpPr>
        <xdr:cNvPr id="161" name="楕円 160"/>
        <xdr:cNvSpPr/>
      </xdr:nvSpPr>
      <xdr:spPr>
        <a:xfrm>
          <a:off x="1397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105790</xdr:rowOff>
    </xdr:from>
    <xdr:ext cx="762000" cy="259045"/>
    <xdr:sp macro="" textlink="">
      <xdr:nvSpPr>
        <xdr:cNvPr id="162" name="テキスト ボックス 161"/>
        <xdr:cNvSpPr txBox="1"/>
      </xdr:nvSpPr>
      <xdr:spPr>
        <a:xfrm>
          <a:off x="10668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類似団体平均より低い水準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、全国平均、岐阜県平均より高い水準となっ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人口（分母）も前年度より４３０人減少したが、それ以上に、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人件費（支弁人件費含み退職金除く）は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、公共施設等解体事業費が２９２百万円減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したことから、前年度より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当市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は保有施設数が多く、その施設に係る人件費等維持管理費に多額の費用を要することから公共施設等総合管理計画に沿った施設の適正管理に取り組み、人件費と物件費の抑制に努める。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108586</xdr:rowOff>
    </xdr:from>
    <xdr:to>
      <xdr:col>23</xdr:col>
      <xdr:colOff>133350</xdr:colOff>
      <xdr:row>81</xdr:row>
      <xdr:rowOff>138289</xdr:rowOff>
    </xdr:to>
    <xdr:cxnSp macro="">
      <xdr:nvCxnSpPr>
        <xdr:cNvPr id="197" name="直線コネクタ 196"/>
        <xdr:cNvCxnSpPr/>
      </xdr:nvCxnSpPr>
      <xdr:spPr>
        <a:xfrm flipV="1">
          <a:off x="4114800" y="13996036"/>
          <a:ext cx="838200" cy="2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132792</xdr:rowOff>
    </xdr:from>
    <xdr:to>
      <xdr:col>19</xdr:col>
      <xdr:colOff>133350</xdr:colOff>
      <xdr:row>81</xdr:row>
      <xdr:rowOff>138289</xdr:rowOff>
    </xdr:to>
    <xdr:cxnSp macro="">
      <xdr:nvCxnSpPr>
        <xdr:cNvPr id="200" name="直線コネクタ 199"/>
        <xdr:cNvCxnSpPr/>
      </xdr:nvCxnSpPr>
      <xdr:spPr>
        <a:xfrm>
          <a:off x="3225800" y="14020242"/>
          <a:ext cx="88900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116641</xdr:rowOff>
    </xdr:from>
    <xdr:to>
      <xdr:col>15</xdr:col>
      <xdr:colOff>82550</xdr:colOff>
      <xdr:row>81</xdr:row>
      <xdr:rowOff>132792</xdr:rowOff>
    </xdr:to>
    <xdr:cxnSp macro="">
      <xdr:nvCxnSpPr>
        <xdr:cNvPr id="203" name="直線コネクタ 202"/>
        <xdr:cNvCxnSpPr/>
      </xdr:nvCxnSpPr>
      <xdr:spPr>
        <a:xfrm>
          <a:off x="2336800" y="14004091"/>
          <a:ext cx="889000" cy="1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116641</xdr:rowOff>
    </xdr:from>
    <xdr:to>
      <xdr:col>11</xdr:col>
      <xdr:colOff>31750</xdr:colOff>
      <xdr:row>81</xdr:row>
      <xdr:rowOff>137159</xdr:rowOff>
    </xdr:to>
    <xdr:cxnSp macro="">
      <xdr:nvCxnSpPr>
        <xdr:cNvPr id="206" name="直線コネクタ 205"/>
        <xdr:cNvCxnSpPr/>
      </xdr:nvCxnSpPr>
      <xdr:spPr>
        <a:xfrm flipV="1">
          <a:off x="1447800" y="14004091"/>
          <a:ext cx="8890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19885</xdr:rowOff>
    </xdr:from>
    <xdr:ext cx="762000" cy="259045"/>
    <xdr:sp macro="" textlink="">
      <xdr:nvSpPr>
        <xdr:cNvPr id="210" name="テキスト ボックス 209"/>
        <xdr:cNvSpPr txBox="1"/>
      </xdr:nvSpPr>
      <xdr:spPr>
        <a:xfrm>
          <a:off x="1066800" y="137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57786</xdr:rowOff>
    </xdr:from>
    <xdr:to>
      <xdr:col>23</xdr:col>
      <xdr:colOff>184150</xdr:colOff>
      <xdr:row>81</xdr:row>
      <xdr:rowOff>159386</xdr:rowOff>
    </xdr:to>
    <xdr:sp macro="" textlink="">
      <xdr:nvSpPr>
        <xdr:cNvPr id="216" name="楕円 215"/>
        <xdr:cNvSpPr/>
      </xdr:nvSpPr>
      <xdr:spPr>
        <a:xfrm>
          <a:off x="49022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74313</xdr:rowOff>
    </xdr:from>
    <xdr:ext cx="762000" cy="259045"/>
    <xdr:sp macro="" textlink="">
      <xdr:nvSpPr>
        <xdr:cNvPr id="217" name="人件費・物件費等の状況該当値テキスト"/>
        <xdr:cNvSpPr txBox="1"/>
      </xdr:nvSpPr>
      <xdr:spPr>
        <a:xfrm>
          <a:off x="5041900" y="1379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87489</xdr:rowOff>
    </xdr:from>
    <xdr:to>
      <xdr:col>19</xdr:col>
      <xdr:colOff>184150</xdr:colOff>
      <xdr:row>82</xdr:row>
      <xdr:rowOff>17639</xdr:rowOff>
    </xdr:to>
    <xdr:sp macro="" textlink="">
      <xdr:nvSpPr>
        <xdr:cNvPr id="218" name="楕円 217"/>
        <xdr:cNvSpPr/>
      </xdr:nvSpPr>
      <xdr:spPr>
        <a:xfrm>
          <a:off x="4064000" y="1397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27816</xdr:rowOff>
    </xdr:from>
    <xdr:ext cx="736600" cy="259045"/>
    <xdr:sp macro="" textlink="">
      <xdr:nvSpPr>
        <xdr:cNvPr id="219" name="テキスト ボックス 218"/>
        <xdr:cNvSpPr txBox="1"/>
      </xdr:nvSpPr>
      <xdr:spPr>
        <a:xfrm>
          <a:off x="3733800" y="13743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81992</xdr:rowOff>
    </xdr:from>
    <xdr:to>
      <xdr:col>15</xdr:col>
      <xdr:colOff>133350</xdr:colOff>
      <xdr:row>82</xdr:row>
      <xdr:rowOff>12142</xdr:rowOff>
    </xdr:to>
    <xdr:sp macro="" textlink="">
      <xdr:nvSpPr>
        <xdr:cNvPr id="220" name="楕円 219"/>
        <xdr:cNvSpPr/>
      </xdr:nvSpPr>
      <xdr:spPr>
        <a:xfrm>
          <a:off x="3175000" y="139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22319</xdr:rowOff>
    </xdr:from>
    <xdr:ext cx="762000" cy="259045"/>
    <xdr:sp macro="" textlink="">
      <xdr:nvSpPr>
        <xdr:cNvPr id="221" name="テキスト ボックス 220"/>
        <xdr:cNvSpPr txBox="1"/>
      </xdr:nvSpPr>
      <xdr:spPr>
        <a:xfrm>
          <a:off x="2844800" y="1373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65841</xdr:rowOff>
    </xdr:from>
    <xdr:to>
      <xdr:col>11</xdr:col>
      <xdr:colOff>82550</xdr:colOff>
      <xdr:row>81</xdr:row>
      <xdr:rowOff>167441</xdr:rowOff>
    </xdr:to>
    <xdr:sp macro="" textlink="">
      <xdr:nvSpPr>
        <xdr:cNvPr id="222" name="楕円 221"/>
        <xdr:cNvSpPr/>
      </xdr:nvSpPr>
      <xdr:spPr>
        <a:xfrm>
          <a:off x="2286000" y="1395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6168</xdr:rowOff>
    </xdr:from>
    <xdr:ext cx="762000" cy="259045"/>
    <xdr:sp macro="" textlink="">
      <xdr:nvSpPr>
        <xdr:cNvPr id="223" name="テキスト ボックス 222"/>
        <xdr:cNvSpPr txBox="1"/>
      </xdr:nvSpPr>
      <xdr:spPr>
        <a:xfrm>
          <a:off x="1955800" y="1372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86359</xdr:rowOff>
    </xdr:from>
    <xdr:to>
      <xdr:col>7</xdr:col>
      <xdr:colOff>31750</xdr:colOff>
      <xdr:row>82</xdr:row>
      <xdr:rowOff>16509</xdr:rowOff>
    </xdr:to>
    <xdr:sp macro="" textlink="">
      <xdr:nvSpPr>
        <xdr:cNvPr id="224" name="楕円 223"/>
        <xdr:cNvSpPr/>
      </xdr:nvSpPr>
      <xdr:spPr>
        <a:xfrm>
          <a:off x="1397000" y="139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1286</xdr:rowOff>
    </xdr:from>
    <xdr:ext cx="762000" cy="259045"/>
    <xdr:sp macro="" textlink="">
      <xdr:nvSpPr>
        <xdr:cNvPr id="225" name="テキスト ボックス 224"/>
        <xdr:cNvSpPr txBox="1"/>
      </xdr:nvSpPr>
      <xdr:spPr>
        <a:xfrm>
          <a:off x="1066800" y="1406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昇格の時期が年功的であり年齢別の給料月額が他団体と比べても低いため</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類似団体平均・全国市平均よりかなり低い水準となっている。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今後も人事評価制度の運用等により職員給与の適正化に努める。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127705</xdr:rowOff>
    </xdr:from>
    <xdr:to>
      <xdr:col>81</xdr:col>
      <xdr:colOff>44450</xdr:colOff>
      <xdr:row>82</xdr:row>
      <xdr:rowOff>76905</xdr:rowOff>
    </xdr:to>
    <xdr:cxnSp macro="">
      <xdr:nvCxnSpPr>
        <xdr:cNvPr id="259" name="直線コネクタ 258"/>
        <xdr:cNvCxnSpPr/>
      </xdr:nvCxnSpPr>
      <xdr:spPr>
        <a:xfrm>
          <a:off x="16179800" y="1401515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87489</xdr:rowOff>
    </xdr:from>
    <xdr:to>
      <xdr:col>77</xdr:col>
      <xdr:colOff>44450</xdr:colOff>
      <xdr:row>81</xdr:row>
      <xdr:rowOff>127705</xdr:rowOff>
    </xdr:to>
    <xdr:cxnSp macro="">
      <xdr:nvCxnSpPr>
        <xdr:cNvPr id="262" name="直線コネクタ 261"/>
        <xdr:cNvCxnSpPr/>
      </xdr:nvCxnSpPr>
      <xdr:spPr>
        <a:xfrm>
          <a:off x="15290800" y="139749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87489</xdr:rowOff>
    </xdr:from>
    <xdr:to>
      <xdr:col>72</xdr:col>
      <xdr:colOff>203200</xdr:colOff>
      <xdr:row>81</xdr:row>
      <xdr:rowOff>87489</xdr:rowOff>
    </xdr:to>
    <xdr:cxnSp macro="">
      <xdr:nvCxnSpPr>
        <xdr:cNvPr id="265" name="直線コネクタ 264"/>
        <xdr:cNvCxnSpPr/>
      </xdr:nvCxnSpPr>
      <xdr:spPr>
        <a:xfrm>
          <a:off x="14401800" y="13974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87489</xdr:rowOff>
    </xdr:from>
    <xdr:to>
      <xdr:col>68</xdr:col>
      <xdr:colOff>152400</xdr:colOff>
      <xdr:row>82</xdr:row>
      <xdr:rowOff>50095</xdr:rowOff>
    </xdr:to>
    <xdr:cxnSp macro="">
      <xdr:nvCxnSpPr>
        <xdr:cNvPr id="268" name="直線コネクタ 267"/>
        <xdr:cNvCxnSpPr/>
      </xdr:nvCxnSpPr>
      <xdr:spPr>
        <a:xfrm flipV="1">
          <a:off x="13512800" y="1397493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2" name="テキスト ボックス 271"/>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26105</xdr:rowOff>
    </xdr:from>
    <xdr:to>
      <xdr:col>81</xdr:col>
      <xdr:colOff>95250</xdr:colOff>
      <xdr:row>82</xdr:row>
      <xdr:rowOff>127705</xdr:rowOff>
    </xdr:to>
    <xdr:sp macro="" textlink="">
      <xdr:nvSpPr>
        <xdr:cNvPr id="278" name="楕円 277"/>
        <xdr:cNvSpPr/>
      </xdr:nvSpPr>
      <xdr:spPr>
        <a:xfrm>
          <a:off x="169672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42632</xdr:rowOff>
    </xdr:from>
    <xdr:ext cx="762000" cy="259045"/>
    <xdr:sp macro="" textlink="">
      <xdr:nvSpPr>
        <xdr:cNvPr id="279" name="給与水準   （国との比較）該当値テキスト"/>
        <xdr:cNvSpPr txBox="1"/>
      </xdr:nvSpPr>
      <xdr:spPr>
        <a:xfrm>
          <a:off x="17106900" y="1393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76905</xdr:rowOff>
    </xdr:from>
    <xdr:to>
      <xdr:col>77</xdr:col>
      <xdr:colOff>95250</xdr:colOff>
      <xdr:row>82</xdr:row>
      <xdr:rowOff>7055</xdr:rowOff>
    </xdr:to>
    <xdr:sp macro="" textlink="">
      <xdr:nvSpPr>
        <xdr:cNvPr id="280" name="楕円 279"/>
        <xdr:cNvSpPr/>
      </xdr:nvSpPr>
      <xdr:spPr>
        <a:xfrm>
          <a:off x="16129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17232</xdr:rowOff>
    </xdr:from>
    <xdr:ext cx="736600" cy="259045"/>
    <xdr:sp macro="" textlink="">
      <xdr:nvSpPr>
        <xdr:cNvPr id="281" name="テキスト ボックス 280"/>
        <xdr:cNvSpPr txBox="1"/>
      </xdr:nvSpPr>
      <xdr:spPr>
        <a:xfrm>
          <a:off x="15798800" y="1373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36689</xdr:rowOff>
    </xdr:from>
    <xdr:to>
      <xdr:col>73</xdr:col>
      <xdr:colOff>44450</xdr:colOff>
      <xdr:row>81</xdr:row>
      <xdr:rowOff>138289</xdr:rowOff>
    </xdr:to>
    <xdr:sp macro="" textlink="">
      <xdr:nvSpPr>
        <xdr:cNvPr id="282" name="楕円 281"/>
        <xdr:cNvSpPr/>
      </xdr:nvSpPr>
      <xdr:spPr>
        <a:xfrm>
          <a:off x="15240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148466</xdr:rowOff>
    </xdr:from>
    <xdr:ext cx="762000" cy="259045"/>
    <xdr:sp macro="" textlink="">
      <xdr:nvSpPr>
        <xdr:cNvPr id="283" name="テキスト ボックス 282"/>
        <xdr:cNvSpPr txBox="1"/>
      </xdr:nvSpPr>
      <xdr:spPr>
        <a:xfrm>
          <a:off x="14909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36689</xdr:rowOff>
    </xdr:from>
    <xdr:to>
      <xdr:col>68</xdr:col>
      <xdr:colOff>203200</xdr:colOff>
      <xdr:row>81</xdr:row>
      <xdr:rowOff>138289</xdr:rowOff>
    </xdr:to>
    <xdr:sp macro="" textlink="">
      <xdr:nvSpPr>
        <xdr:cNvPr id="284" name="楕円 283"/>
        <xdr:cNvSpPr/>
      </xdr:nvSpPr>
      <xdr:spPr>
        <a:xfrm>
          <a:off x="14351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148466</xdr:rowOff>
    </xdr:from>
    <xdr:ext cx="762000" cy="259045"/>
    <xdr:sp macro="" textlink="">
      <xdr:nvSpPr>
        <xdr:cNvPr id="285" name="テキスト ボックス 284"/>
        <xdr:cNvSpPr txBox="1"/>
      </xdr:nvSpPr>
      <xdr:spPr>
        <a:xfrm>
          <a:off x="14020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170745</xdr:rowOff>
    </xdr:from>
    <xdr:to>
      <xdr:col>64</xdr:col>
      <xdr:colOff>152400</xdr:colOff>
      <xdr:row>82</xdr:row>
      <xdr:rowOff>100895</xdr:rowOff>
    </xdr:to>
    <xdr:sp macro="" textlink="">
      <xdr:nvSpPr>
        <xdr:cNvPr id="286" name="楕円 285"/>
        <xdr:cNvSpPr/>
      </xdr:nvSpPr>
      <xdr:spPr>
        <a:xfrm>
          <a:off x="13462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111072</xdr:rowOff>
    </xdr:from>
    <xdr:ext cx="762000" cy="259045"/>
    <xdr:sp macro="" textlink="">
      <xdr:nvSpPr>
        <xdr:cNvPr id="287" name="テキスト ボックス 286"/>
        <xdr:cNvSpPr txBox="1"/>
      </xdr:nvSpPr>
      <xdr:spPr>
        <a:xfrm>
          <a:off x="13131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これまで退職職員の不補充、早期勧奨退職制度等に取り組み、年々職員数は減少しているが、人口の減少も多いことから類似団体平均と同水準、全国平均・岐阜県平均より高い水準となっている。　</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今後も定員適正化計画に基づき、計画的な職員採用を実施していく。また行政サービスを維持しながら、事務事業の見直し等を行い、効率的な組織運営を行えるよう、適正な定員管理に努める。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12277</xdr:rowOff>
    </xdr:from>
    <xdr:to>
      <xdr:col>81</xdr:col>
      <xdr:colOff>44450</xdr:colOff>
      <xdr:row>62</xdr:row>
      <xdr:rowOff>51344</xdr:rowOff>
    </xdr:to>
    <xdr:cxnSp macro="">
      <xdr:nvCxnSpPr>
        <xdr:cNvPr id="324" name="直線コネクタ 323"/>
        <xdr:cNvCxnSpPr/>
      </xdr:nvCxnSpPr>
      <xdr:spPr>
        <a:xfrm flipV="1">
          <a:off x="16179800" y="10642177"/>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51344</xdr:rowOff>
    </xdr:from>
    <xdr:to>
      <xdr:col>77</xdr:col>
      <xdr:colOff>44450</xdr:colOff>
      <xdr:row>62</xdr:row>
      <xdr:rowOff>52494</xdr:rowOff>
    </xdr:to>
    <xdr:cxnSp macro="">
      <xdr:nvCxnSpPr>
        <xdr:cNvPr id="327" name="直線コネクタ 326"/>
        <xdr:cNvCxnSpPr/>
      </xdr:nvCxnSpPr>
      <xdr:spPr>
        <a:xfrm flipV="1">
          <a:off x="15290800" y="10681244"/>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52494</xdr:rowOff>
    </xdr:from>
    <xdr:to>
      <xdr:col>72</xdr:col>
      <xdr:colOff>203200</xdr:colOff>
      <xdr:row>62</xdr:row>
      <xdr:rowOff>75474</xdr:rowOff>
    </xdr:to>
    <xdr:cxnSp macro="">
      <xdr:nvCxnSpPr>
        <xdr:cNvPr id="330" name="直線コネクタ 329"/>
        <xdr:cNvCxnSpPr/>
      </xdr:nvCxnSpPr>
      <xdr:spPr>
        <a:xfrm flipV="1">
          <a:off x="14401800" y="1068239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75474</xdr:rowOff>
    </xdr:from>
    <xdr:to>
      <xdr:col>68</xdr:col>
      <xdr:colOff>152400</xdr:colOff>
      <xdr:row>62</xdr:row>
      <xdr:rowOff>82369</xdr:rowOff>
    </xdr:to>
    <xdr:cxnSp macro="">
      <xdr:nvCxnSpPr>
        <xdr:cNvPr id="333" name="直線コネクタ 332"/>
        <xdr:cNvCxnSpPr/>
      </xdr:nvCxnSpPr>
      <xdr:spPr>
        <a:xfrm flipV="1">
          <a:off x="13512800" y="107053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7" name="テキスト ボックス 336"/>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43" name="楕円 342"/>
        <xdr:cNvSpPr/>
      </xdr:nvSpPr>
      <xdr:spPr>
        <a:xfrm>
          <a:off x="16967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149454</xdr:rowOff>
    </xdr:from>
    <xdr:ext cx="762000" cy="259045"/>
    <xdr:sp macro="" textlink="">
      <xdr:nvSpPr>
        <xdr:cNvPr id="344" name="定員管理の状況該当値テキスト"/>
        <xdr:cNvSpPr txBox="1"/>
      </xdr:nvSpPr>
      <xdr:spPr>
        <a:xfrm>
          <a:off x="17106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544</xdr:rowOff>
    </xdr:from>
    <xdr:to>
      <xdr:col>77</xdr:col>
      <xdr:colOff>95250</xdr:colOff>
      <xdr:row>62</xdr:row>
      <xdr:rowOff>102144</xdr:rowOff>
    </xdr:to>
    <xdr:sp macro="" textlink="">
      <xdr:nvSpPr>
        <xdr:cNvPr id="345" name="楕円 344"/>
        <xdr:cNvSpPr/>
      </xdr:nvSpPr>
      <xdr:spPr>
        <a:xfrm>
          <a:off x="16129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46" name="テキスト ボックス 345"/>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1694</xdr:rowOff>
    </xdr:from>
    <xdr:to>
      <xdr:col>73</xdr:col>
      <xdr:colOff>44450</xdr:colOff>
      <xdr:row>62</xdr:row>
      <xdr:rowOff>103294</xdr:rowOff>
    </xdr:to>
    <xdr:sp macro="" textlink="">
      <xdr:nvSpPr>
        <xdr:cNvPr id="347" name="楕円 346"/>
        <xdr:cNvSpPr/>
      </xdr:nvSpPr>
      <xdr:spPr>
        <a:xfrm>
          <a:off x="15240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113471</xdr:rowOff>
    </xdr:from>
    <xdr:ext cx="762000" cy="259045"/>
    <xdr:sp macro="" textlink="">
      <xdr:nvSpPr>
        <xdr:cNvPr id="348" name="テキスト ボックス 347"/>
        <xdr:cNvSpPr txBox="1"/>
      </xdr:nvSpPr>
      <xdr:spPr>
        <a:xfrm>
          <a:off x="14909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24674</xdr:rowOff>
    </xdr:from>
    <xdr:to>
      <xdr:col>68</xdr:col>
      <xdr:colOff>203200</xdr:colOff>
      <xdr:row>62</xdr:row>
      <xdr:rowOff>126274</xdr:rowOff>
    </xdr:to>
    <xdr:sp macro="" textlink="">
      <xdr:nvSpPr>
        <xdr:cNvPr id="349" name="楕円 348"/>
        <xdr:cNvSpPr/>
      </xdr:nvSpPr>
      <xdr:spPr>
        <a:xfrm>
          <a:off x="14351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136451</xdr:rowOff>
    </xdr:from>
    <xdr:ext cx="762000" cy="259045"/>
    <xdr:sp macro="" textlink="">
      <xdr:nvSpPr>
        <xdr:cNvPr id="350" name="テキスト ボックス 349"/>
        <xdr:cNvSpPr txBox="1"/>
      </xdr:nvSpPr>
      <xdr:spPr>
        <a:xfrm>
          <a:off x="14020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31569</xdr:rowOff>
    </xdr:from>
    <xdr:to>
      <xdr:col>64</xdr:col>
      <xdr:colOff>152400</xdr:colOff>
      <xdr:row>62</xdr:row>
      <xdr:rowOff>133169</xdr:rowOff>
    </xdr:to>
    <xdr:sp macro="" textlink="">
      <xdr:nvSpPr>
        <xdr:cNvPr id="351" name="楕円 350"/>
        <xdr:cNvSpPr/>
      </xdr:nvSpPr>
      <xdr:spPr>
        <a:xfrm>
          <a:off x="13462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117946</xdr:rowOff>
    </xdr:from>
    <xdr:ext cx="762000" cy="259045"/>
    <xdr:sp macro="" textlink="">
      <xdr:nvSpPr>
        <xdr:cNvPr id="352" name="テキスト ボックス 351"/>
        <xdr:cNvSpPr txBox="1"/>
      </xdr:nvSpPr>
      <xdr:spPr>
        <a:xfrm>
          <a:off x="13131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類似団体平均よりやや高い比率で推移している。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合併特例債等の元金償還開始等により公債費充当一般財源等額が増加しているものの、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公営企業への繰出金（主に下水道事業）が、資本費平準化債を財源として償還したことによる減少、また、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標準税収入等、普通交付税額及び臨時財政対策債発行可能額の減により、標準財政規模が減少し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、分子及び分母から控除する基準財政需要額に算入された公債費の増加により、前年度より０．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今後の公債費の増加を抑えるためにも、緊急度・住民ニーズを的確に把握した事業選択により、起債に大きく依存しない財政運営を推進する。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36089</xdr:rowOff>
    </xdr:from>
    <xdr:to>
      <xdr:col>81</xdr:col>
      <xdr:colOff>44450</xdr:colOff>
      <xdr:row>37</xdr:row>
      <xdr:rowOff>48154</xdr:rowOff>
    </xdr:to>
    <xdr:cxnSp macro="">
      <xdr:nvCxnSpPr>
        <xdr:cNvPr id="386" name="直線コネクタ 385"/>
        <xdr:cNvCxnSpPr/>
      </xdr:nvCxnSpPr>
      <xdr:spPr>
        <a:xfrm flipV="1">
          <a:off x="16179800" y="637973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48154</xdr:rowOff>
    </xdr:from>
    <xdr:to>
      <xdr:col>77</xdr:col>
      <xdr:colOff>44450</xdr:colOff>
      <xdr:row>37</xdr:row>
      <xdr:rowOff>56197</xdr:rowOff>
    </xdr:to>
    <xdr:cxnSp macro="">
      <xdr:nvCxnSpPr>
        <xdr:cNvPr id="389" name="直線コネクタ 388"/>
        <xdr:cNvCxnSpPr/>
      </xdr:nvCxnSpPr>
      <xdr:spPr>
        <a:xfrm flipV="1">
          <a:off x="15290800" y="639180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56197</xdr:rowOff>
    </xdr:from>
    <xdr:to>
      <xdr:col>72</xdr:col>
      <xdr:colOff>203200</xdr:colOff>
      <xdr:row>37</xdr:row>
      <xdr:rowOff>58208</xdr:rowOff>
    </xdr:to>
    <xdr:cxnSp macro="">
      <xdr:nvCxnSpPr>
        <xdr:cNvPr id="392" name="直線コネクタ 391"/>
        <xdr:cNvCxnSpPr/>
      </xdr:nvCxnSpPr>
      <xdr:spPr>
        <a:xfrm flipV="1">
          <a:off x="14401800" y="639984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60219</xdr:rowOff>
    </xdr:to>
    <xdr:cxnSp macro="">
      <xdr:nvCxnSpPr>
        <xdr:cNvPr id="395" name="直線コネクタ 394"/>
        <xdr:cNvCxnSpPr/>
      </xdr:nvCxnSpPr>
      <xdr:spPr>
        <a:xfrm flipV="1">
          <a:off x="13512800" y="640185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9" name="テキスト ボックス 398"/>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156739</xdr:rowOff>
    </xdr:from>
    <xdr:to>
      <xdr:col>81</xdr:col>
      <xdr:colOff>95250</xdr:colOff>
      <xdr:row>37</xdr:row>
      <xdr:rowOff>86889</xdr:rowOff>
    </xdr:to>
    <xdr:sp macro="" textlink="">
      <xdr:nvSpPr>
        <xdr:cNvPr id="405" name="楕円 404"/>
        <xdr:cNvSpPr/>
      </xdr:nvSpPr>
      <xdr:spPr>
        <a:xfrm>
          <a:off x="169672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128816</xdr:rowOff>
    </xdr:from>
    <xdr:ext cx="762000" cy="259045"/>
    <xdr:sp macro="" textlink="">
      <xdr:nvSpPr>
        <xdr:cNvPr id="406" name="公債費負担の状況該当値テキスト"/>
        <xdr:cNvSpPr txBox="1"/>
      </xdr:nvSpPr>
      <xdr:spPr>
        <a:xfrm>
          <a:off x="17106900" y="630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168804</xdr:rowOff>
    </xdr:from>
    <xdr:to>
      <xdr:col>77</xdr:col>
      <xdr:colOff>95250</xdr:colOff>
      <xdr:row>37</xdr:row>
      <xdr:rowOff>98954</xdr:rowOff>
    </xdr:to>
    <xdr:sp macro="" textlink="">
      <xdr:nvSpPr>
        <xdr:cNvPr id="407" name="楕円 406"/>
        <xdr:cNvSpPr/>
      </xdr:nvSpPr>
      <xdr:spPr>
        <a:xfrm>
          <a:off x="16129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83731</xdr:rowOff>
    </xdr:from>
    <xdr:ext cx="736600" cy="259045"/>
    <xdr:sp macro="" textlink="">
      <xdr:nvSpPr>
        <xdr:cNvPr id="408" name="テキスト ボックス 407"/>
        <xdr:cNvSpPr txBox="1"/>
      </xdr:nvSpPr>
      <xdr:spPr>
        <a:xfrm>
          <a:off x="15798800" y="6427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5397</xdr:rowOff>
    </xdr:from>
    <xdr:to>
      <xdr:col>73</xdr:col>
      <xdr:colOff>44450</xdr:colOff>
      <xdr:row>37</xdr:row>
      <xdr:rowOff>106997</xdr:rowOff>
    </xdr:to>
    <xdr:sp macro="" textlink="">
      <xdr:nvSpPr>
        <xdr:cNvPr id="409" name="楕円 408"/>
        <xdr:cNvSpPr/>
      </xdr:nvSpPr>
      <xdr:spPr>
        <a:xfrm>
          <a:off x="15240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91774</xdr:rowOff>
    </xdr:from>
    <xdr:ext cx="762000" cy="259045"/>
    <xdr:sp macro="" textlink="">
      <xdr:nvSpPr>
        <xdr:cNvPr id="410" name="テキスト ボックス 409"/>
        <xdr:cNvSpPr txBox="1"/>
      </xdr:nvSpPr>
      <xdr:spPr>
        <a:xfrm>
          <a:off x="14909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7408</xdr:rowOff>
    </xdr:from>
    <xdr:to>
      <xdr:col>68</xdr:col>
      <xdr:colOff>203200</xdr:colOff>
      <xdr:row>37</xdr:row>
      <xdr:rowOff>109008</xdr:rowOff>
    </xdr:to>
    <xdr:sp macro="" textlink="">
      <xdr:nvSpPr>
        <xdr:cNvPr id="411" name="楕円 410"/>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93785</xdr:rowOff>
    </xdr:from>
    <xdr:ext cx="762000" cy="259045"/>
    <xdr:sp macro="" textlink="">
      <xdr:nvSpPr>
        <xdr:cNvPr id="412" name="テキスト ボックス 411"/>
        <xdr:cNvSpPr txBox="1"/>
      </xdr:nvSpPr>
      <xdr:spPr>
        <a:xfrm>
          <a:off x="14020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413" name="楕円 412"/>
        <xdr:cNvSpPr/>
      </xdr:nvSpPr>
      <xdr:spPr>
        <a:xfrm>
          <a:off x="13462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414" name="テキスト ボックス 413"/>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類似団体平均、全国平均より比率が高い水準で推移している。</a:t>
          </a:r>
          <a:endParaRPr lang="ja-JP" altLang="ja-JP" sz="1100" b="0">
            <a:effectLst/>
            <a:latin typeface="ＭＳ Ｐゴシック" panose="020B0600070205080204" pitchFamily="50" charset="-128"/>
            <a:ea typeface="ＭＳ Ｐゴシック" panose="020B0600070205080204" pitchFamily="50" charset="-128"/>
          </a:endParaRPr>
        </a:p>
        <a:p>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標準税収入等、普通交付税及び臨時財政対策債発行可能額の減少により、分母を構成する標準財政規模及び算入公債費等の額が</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１９０百万円</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減少したものの、地方債の現在高</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が６２０百万円減、公営企業及び一部事務組合の地方債残高の減少に伴う繰入金及び組合負担等見込み額の減により、</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将来負担額が</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１，１４０百万円</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減少したこと、将来負担額から控除する充当可能財源等のうち基準財政需要額算入見込額が減少したものの、充当可能基金が増加したことにより、分子が</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１，１８０百万円</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ため、比率をが前年度より１３．０ポイント減少した。</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収支状況の改善に向けて、今後も経常経費の削減に取り組み、基金の取崩を抑制し、財政の健全化を図る。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b="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169037</xdr:rowOff>
    </xdr:from>
    <xdr:to>
      <xdr:col>81</xdr:col>
      <xdr:colOff>44450</xdr:colOff>
      <xdr:row>15</xdr:row>
      <xdr:rowOff>49869</xdr:rowOff>
    </xdr:to>
    <xdr:cxnSp macro="">
      <xdr:nvCxnSpPr>
        <xdr:cNvPr id="448" name="直線コネクタ 447"/>
        <xdr:cNvCxnSpPr/>
      </xdr:nvCxnSpPr>
      <xdr:spPr>
        <a:xfrm flipV="1">
          <a:off x="16179800" y="2569337"/>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49869</xdr:rowOff>
    </xdr:from>
    <xdr:to>
      <xdr:col>77</xdr:col>
      <xdr:colOff>44450</xdr:colOff>
      <xdr:row>15</xdr:row>
      <xdr:rowOff>66358</xdr:rowOff>
    </xdr:to>
    <xdr:cxnSp macro="">
      <xdr:nvCxnSpPr>
        <xdr:cNvPr id="451" name="直線コネクタ 450"/>
        <xdr:cNvCxnSpPr/>
      </xdr:nvCxnSpPr>
      <xdr:spPr>
        <a:xfrm flipV="1">
          <a:off x="15290800" y="2621619"/>
          <a:ext cx="8890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45847</xdr:rowOff>
    </xdr:from>
    <xdr:to>
      <xdr:col>72</xdr:col>
      <xdr:colOff>203200</xdr:colOff>
      <xdr:row>15</xdr:row>
      <xdr:rowOff>66358</xdr:rowOff>
    </xdr:to>
    <xdr:cxnSp macro="">
      <xdr:nvCxnSpPr>
        <xdr:cNvPr id="454" name="直線コネクタ 453"/>
        <xdr:cNvCxnSpPr/>
      </xdr:nvCxnSpPr>
      <xdr:spPr>
        <a:xfrm>
          <a:off x="14401800" y="2617597"/>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24934</xdr:rowOff>
    </xdr:from>
    <xdr:to>
      <xdr:col>68</xdr:col>
      <xdr:colOff>152400</xdr:colOff>
      <xdr:row>15</xdr:row>
      <xdr:rowOff>45847</xdr:rowOff>
    </xdr:to>
    <xdr:cxnSp macro="">
      <xdr:nvCxnSpPr>
        <xdr:cNvPr id="457" name="直線コネクタ 456"/>
        <xdr:cNvCxnSpPr/>
      </xdr:nvCxnSpPr>
      <xdr:spPr>
        <a:xfrm>
          <a:off x="13512800" y="2596684"/>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60" name="フローチャート: 判断 459"/>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163254</xdr:rowOff>
    </xdr:from>
    <xdr:ext cx="762000" cy="259045"/>
    <xdr:sp macro="" textlink="">
      <xdr:nvSpPr>
        <xdr:cNvPr id="461" name="テキスト ボックス 460"/>
        <xdr:cNvSpPr txBox="1"/>
      </xdr:nvSpPr>
      <xdr:spPr>
        <a:xfrm>
          <a:off x="13131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118237</xdr:rowOff>
    </xdr:from>
    <xdr:to>
      <xdr:col>81</xdr:col>
      <xdr:colOff>95250</xdr:colOff>
      <xdr:row>15</xdr:row>
      <xdr:rowOff>48387</xdr:rowOff>
    </xdr:to>
    <xdr:sp macro="" textlink="">
      <xdr:nvSpPr>
        <xdr:cNvPr id="467" name="楕円 466"/>
        <xdr:cNvSpPr/>
      </xdr:nvSpPr>
      <xdr:spPr>
        <a:xfrm>
          <a:off x="169672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90314</xdr:rowOff>
    </xdr:from>
    <xdr:ext cx="762000" cy="259045"/>
    <xdr:sp macro="" textlink="">
      <xdr:nvSpPr>
        <xdr:cNvPr id="468" name="将来負担の状況該当値テキスト"/>
        <xdr:cNvSpPr txBox="1"/>
      </xdr:nvSpPr>
      <xdr:spPr>
        <a:xfrm>
          <a:off x="17106900" y="249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170519</xdr:rowOff>
    </xdr:from>
    <xdr:to>
      <xdr:col>77</xdr:col>
      <xdr:colOff>95250</xdr:colOff>
      <xdr:row>15</xdr:row>
      <xdr:rowOff>100669</xdr:rowOff>
    </xdr:to>
    <xdr:sp macro="" textlink="">
      <xdr:nvSpPr>
        <xdr:cNvPr id="469" name="楕円 468"/>
        <xdr:cNvSpPr/>
      </xdr:nvSpPr>
      <xdr:spPr>
        <a:xfrm>
          <a:off x="16129000" y="25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85446</xdr:rowOff>
    </xdr:from>
    <xdr:ext cx="736600" cy="259045"/>
    <xdr:sp macro="" textlink="">
      <xdr:nvSpPr>
        <xdr:cNvPr id="470" name="テキスト ボックス 469"/>
        <xdr:cNvSpPr txBox="1"/>
      </xdr:nvSpPr>
      <xdr:spPr>
        <a:xfrm>
          <a:off x="15798800" y="265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15558</xdr:rowOff>
    </xdr:from>
    <xdr:to>
      <xdr:col>73</xdr:col>
      <xdr:colOff>44450</xdr:colOff>
      <xdr:row>15</xdr:row>
      <xdr:rowOff>117158</xdr:rowOff>
    </xdr:to>
    <xdr:sp macro="" textlink="">
      <xdr:nvSpPr>
        <xdr:cNvPr id="471" name="楕円 470"/>
        <xdr:cNvSpPr/>
      </xdr:nvSpPr>
      <xdr:spPr>
        <a:xfrm>
          <a:off x="15240000" y="25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101935</xdr:rowOff>
    </xdr:from>
    <xdr:ext cx="762000" cy="259045"/>
    <xdr:sp macro="" textlink="">
      <xdr:nvSpPr>
        <xdr:cNvPr id="472" name="テキスト ボックス 471"/>
        <xdr:cNvSpPr txBox="1"/>
      </xdr:nvSpPr>
      <xdr:spPr>
        <a:xfrm>
          <a:off x="14909800" y="267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166497</xdr:rowOff>
    </xdr:from>
    <xdr:to>
      <xdr:col>68</xdr:col>
      <xdr:colOff>203200</xdr:colOff>
      <xdr:row>15</xdr:row>
      <xdr:rowOff>96647</xdr:rowOff>
    </xdr:to>
    <xdr:sp macro="" textlink="">
      <xdr:nvSpPr>
        <xdr:cNvPr id="473" name="楕円 472"/>
        <xdr:cNvSpPr/>
      </xdr:nvSpPr>
      <xdr:spPr>
        <a:xfrm>
          <a:off x="14351000" y="2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81424</xdr:rowOff>
    </xdr:from>
    <xdr:ext cx="762000" cy="259045"/>
    <xdr:sp macro="" textlink="">
      <xdr:nvSpPr>
        <xdr:cNvPr id="474" name="テキスト ボックス 473"/>
        <xdr:cNvSpPr txBox="1"/>
      </xdr:nvSpPr>
      <xdr:spPr>
        <a:xfrm>
          <a:off x="14020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145584</xdr:rowOff>
    </xdr:from>
    <xdr:to>
      <xdr:col>64</xdr:col>
      <xdr:colOff>152400</xdr:colOff>
      <xdr:row>15</xdr:row>
      <xdr:rowOff>75734</xdr:rowOff>
    </xdr:to>
    <xdr:sp macro="" textlink="">
      <xdr:nvSpPr>
        <xdr:cNvPr id="475" name="楕円 474"/>
        <xdr:cNvSpPr/>
      </xdr:nvSpPr>
      <xdr:spPr>
        <a:xfrm>
          <a:off x="134620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60511</xdr:rowOff>
    </xdr:from>
    <xdr:ext cx="762000" cy="259045"/>
    <xdr:sp macro="" textlink="">
      <xdr:nvSpPr>
        <xdr:cNvPr id="476" name="テキスト ボックス 475"/>
        <xdr:cNvSpPr txBox="1"/>
      </xdr:nvSpPr>
      <xdr:spPr>
        <a:xfrm>
          <a:off x="13131800" y="263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34,254
33,418
112.03
15,393,715
14,765,585
592,968
10,022,816
17,644,039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岐阜県平均より高い比率となっている。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の経常経費充当一般財源等に係る人件費決算額が前年度から３９百万円増加し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、臨時財政対策債発行額の減少により、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経常一般財源総額が前年度より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百万円減少したため、比率が０．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今後も定員適正化計画に沿った職員数の管理や事務事業の見直しにより、人件費の削減に努める。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69850</xdr:rowOff>
    </xdr:to>
    <xdr:cxnSp macro="">
      <xdr:nvCxnSpPr>
        <xdr:cNvPr id="66" name="直線コネクタ 65"/>
        <xdr:cNvCxnSpPr/>
      </xdr:nvCxnSpPr>
      <xdr:spPr>
        <a:xfrm>
          <a:off x="3987800" y="6375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31750</xdr:rowOff>
    </xdr:to>
    <xdr:cxnSp macro="">
      <xdr:nvCxnSpPr>
        <xdr:cNvPr id="69" name="直線コネクタ 68"/>
        <xdr:cNvCxnSpPr/>
      </xdr:nvCxnSpPr>
      <xdr:spPr>
        <a:xfrm>
          <a:off x="3098800" y="635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46990</xdr:rowOff>
    </xdr:to>
    <xdr:cxnSp macro="">
      <xdr:nvCxnSpPr>
        <xdr:cNvPr id="72" name="直線コネクタ 71"/>
        <xdr:cNvCxnSpPr/>
      </xdr:nvCxnSpPr>
      <xdr:spPr>
        <a:xfrm flipV="1">
          <a:off x="2209800" y="635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46990</xdr:rowOff>
    </xdr:to>
    <xdr:cxnSp macro="">
      <xdr:nvCxnSpPr>
        <xdr:cNvPr id="75" name="直線コネクタ 74"/>
        <xdr:cNvCxnSpPr/>
      </xdr:nvCxnSpPr>
      <xdr:spPr>
        <a:xfrm>
          <a:off x="1320800" y="638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減少傾向にあ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るが、令和元年度は経常一般財源の総額が前年度より減少したが、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経常経費充当一般財源等に係る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決算額が前年度から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例年、類似団体内平均よりも高い水準であるため、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今後も事務事業の見直しや公共施設の適正管理に努め、物件費の削減を図る。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20864</xdr:rowOff>
    </xdr:to>
    <xdr:cxnSp macro="">
      <xdr:nvCxnSpPr>
        <xdr:cNvPr id="129" name="直線コネクタ 128"/>
        <xdr:cNvCxnSpPr/>
      </xdr:nvCxnSpPr>
      <xdr:spPr>
        <a:xfrm flipV="1">
          <a:off x="15671800" y="32131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137886</xdr:rowOff>
    </xdr:from>
    <xdr:to>
      <xdr:col>78</xdr:col>
      <xdr:colOff>69850</xdr:colOff>
      <xdr:row>19</xdr:row>
      <xdr:rowOff>20864</xdr:rowOff>
    </xdr:to>
    <xdr:cxnSp macro="">
      <xdr:nvCxnSpPr>
        <xdr:cNvPr id="132" name="直線コネクタ 131"/>
        <xdr:cNvCxnSpPr/>
      </xdr:nvCxnSpPr>
      <xdr:spPr>
        <a:xfrm>
          <a:off x="14782800" y="3223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137886</xdr:rowOff>
    </xdr:from>
    <xdr:to>
      <xdr:col>73</xdr:col>
      <xdr:colOff>180975</xdr:colOff>
      <xdr:row>19</xdr:row>
      <xdr:rowOff>20864</xdr:rowOff>
    </xdr:to>
    <xdr:cxnSp macro="">
      <xdr:nvCxnSpPr>
        <xdr:cNvPr id="135" name="直線コネクタ 134"/>
        <xdr:cNvCxnSpPr/>
      </xdr:nvCxnSpPr>
      <xdr:spPr>
        <a:xfrm flipV="1">
          <a:off x="13893800" y="3223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19</xdr:row>
      <xdr:rowOff>151493</xdr:rowOff>
    </xdr:to>
    <xdr:cxnSp macro="">
      <xdr:nvCxnSpPr>
        <xdr:cNvPr id="138" name="直線コネクタ 137"/>
        <xdr:cNvCxnSpPr/>
      </xdr:nvCxnSpPr>
      <xdr:spPr>
        <a:xfrm flipV="1">
          <a:off x="13004800" y="32784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2" name="テキスト ボックス 141"/>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0" name="楕円 149"/>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1" name="テキスト ボックス 150"/>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87086</xdr:rowOff>
    </xdr:from>
    <xdr:to>
      <xdr:col>74</xdr:col>
      <xdr:colOff>31750</xdr:colOff>
      <xdr:row>19</xdr:row>
      <xdr:rowOff>17236</xdr:rowOff>
    </xdr:to>
    <xdr:sp macro="" textlink="">
      <xdr:nvSpPr>
        <xdr:cNvPr id="152" name="楕円 151"/>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2013</xdr:rowOff>
    </xdr:from>
    <xdr:ext cx="762000" cy="259045"/>
    <xdr:sp macro="" textlink="">
      <xdr:nvSpPr>
        <xdr:cNvPr id="153" name="テキスト ボックス 152"/>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141514</xdr:rowOff>
    </xdr:from>
    <xdr:to>
      <xdr:col>69</xdr:col>
      <xdr:colOff>142875</xdr:colOff>
      <xdr:row>19</xdr:row>
      <xdr:rowOff>71664</xdr:rowOff>
    </xdr:to>
    <xdr:sp macro="" textlink="">
      <xdr:nvSpPr>
        <xdr:cNvPr id="154" name="楕円 153"/>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56441</xdr:rowOff>
    </xdr:from>
    <xdr:ext cx="762000" cy="259045"/>
    <xdr:sp macro="" textlink="">
      <xdr:nvSpPr>
        <xdr:cNvPr id="155" name="テキスト ボックス 154"/>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100693</xdr:rowOff>
    </xdr:from>
    <xdr:to>
      <xdr:col>65</xdr:col>
      <xdr:colOff>53975</xdr:colOff>
      <xdr:row>20</xdr:row>
      <xdr:rowOff>30843</xdr:rowOff>
    </xdr:to>
    <xdr:sp macro="" textlink="">
      <xdr:nvSpPr>
        <xdr:cNvPr id="156" name="楕円 155"/>
        <xdr:cNvSpPr/>
      </xdr:nvSpPr>
      <xdr:spPr>
        <a:xfrm>
          <a:off x="12954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15620</xdr:rowOff>
    </xdr:from>
    <xdr:ext cx="762000" cy="259045"/>
    <xdr:sp macro="" textlink="">
      <xdr:nvSpPr>
        <xdr:cNvPr id="157" name="テキスト ボックス 156"/>
        <xdr:cNvSpPr txBox="1"/>
      </xdr:nvSpPr>
      <xdr:spPr>
        <a:xfrm>
          <a:off x="12623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経年的に類似団体平均とほぼ同水準で推移してきているが、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障害児通所支援事業費や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私立認定こども園負担金等の増加により前年度より比率が０．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３ポイント増加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今後も高齢者人口の増加に起因して扶助費の増加が懸念されるため、資格審査の適正化や各種手当等の見直しにより比率の急激な上昇を招かないよう努める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88900</xdr:rowOff>
    </xdr:to>
    <xdr:cxnSp macro="">
      <xdr:nvCxnSpPr>
        <xdr:cNvPr id="192" name="直線コネクタ 191"/>
        <xdr:cNvCxnSpPr/>
      </xdr:nvCxnSpPr>
      <xdr:spPr>
        <a:xfrm>
          <a:off x="3987800" y="9657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56243</xdr:rowOff>
    </xdr:to>
    <xdr:cxnSp macro="">
      <xdr:nvCxnSpPr>
        <xdr:cNvPr id="195" name="直線コネクタ 194"/>
        <xdr:cNvCxnSpPr/>
      </xdr:nvCxnSpPr>
      <xdr:spPr>
        <a:xfrm>
          <a:off x="3098800" y="9603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23585</xdr:rowOff>
    </xdr:to>
    <xdr:cxnSp macro="">
      <xdr:nvCxnSpPr>
        <xdr:cNvPr id="198" name="直線コネクタ 197"/>
        <xdr:cNvCxnSpPr/>
      </xdr:nvCxnSpPr>
      <xdr:spPr>
        <a:xfrm flipV="1">
          <a:off x="2209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23585</xdr:rowOff>
    </xdr:to>
    <xdr:cxnSp macro="">
      <xdr:nvCxnSpPr>
        <xdr:cNvPr id="201" name="直線コネクタ 200"/>
        <xdr:cNvCxnSpPr/>
      </xdr:nvCxnSpPr>
      <xdr:spPr>
        <a:xfrm>
          <a:off x="1320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5" name="テキスト ボックス 204"/>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11" name="楕円 210"/>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2"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13" name="楕円 212"/>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214" name="テキスト ボックス 213"/>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5" name="楕円 214"/>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6" name="テキスト ボックス 215"/>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7" name="楕円 216"/>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18" name="テキスト ボックス 217"/>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9" name="楕円 218"/>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20" name="テキスト ボックス 219"/>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したが、類似団体平均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より高い水準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で推移している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繰出金の総額が下水道事業による資本費平準化債の起債等により前年度から７２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、比率が０．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した。下水道事業への繰出金が最も大きいが、国民健康保険、介護保険、後期高齢者医療それぞれの特別会計についても繰出金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が増加傾向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保険料等の見直しや経費削減等により、一般会計の負担軽減を図っていく。</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16510</xdr:rowOff>
    </xdr:from>
    <xdr:to>
      <xdr:col>82</xdr:col>
      <xdr:colOff>107950</xdr:colOff>
      <xdr:row>59</xdr:row>
      <xdr:rowOff>46990</xdr:rowOff>
    </xdr:to>
    <xdr:cxnSp macro="">
      <xdr:nvCxnSpPr>
        <xdr:cNvPr id="253" name="直線コネクタ 252"/>
        <xdr:cNvCxnSpPr/>
      </xdr:nvCxnSpPr>
      <xdr:spPr>
        <a:xfrm flipV="1">
          <a:off x="15671800" y="10132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60</xdr:row>
      <xdr:rowOff>35560</xdr:rowOff>
    </xdr:to>
    <xdr:cxnSp macro="">
      <xdr:nvCxnSpPr>
        <xdr:cNvPr id="256" name="直線コネクタ 255"/>
        <xdr:cNvCxnSpPr/>
      </xdr:nvCxnSpPr>
      <xdr:spPr>
        <a:xfrm flipV="1">
          <a:off x="14782800" y="101625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35560</xdr:rowOff>
    </xdr:from>
    <xdr:to>
      <xdr:col>73</xdr:col>
      <xdr:colOff>180975</xdr:colOff>
      <xdr:row>60</xdr:row>
      <xdr:rowOff>43180</xdr:rowOff>
    </xdr:to>
    <xdr:cxnSp macro="">
      <xdr:nvCxnSpPr>
        <xdr:cNvPr id="259" name="直線コネクタ 258"/>
        <xdr:cNvCxnSpPr/>
      </xdr:nvCxnSpPr>
      <xdr:spPr>
        <a:xfrm flipV="1">
          <a:off x="13893800" y="1032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115570</xdr:rowOff>
    </xdr:from>
    <xdr:to>
      <xdr:col>69</xdr:col>
      <xdr:colOff>92075</xdr:colOff>
      <xdr:row>60</xdr:row>
      <xdr:rowOff>43180</xdr:rowOff>
    </xdr:to>
    <xdr:cxnSp macro="">
      <xdr:nvCxnSpPr>
        <xdr:cNvPr id="262" name="直線コネクタ 261"/>
        <xdr:cNvCxnSpPr/>
      </xdr:nvCxnSpPr>
      <xdr:spPr>
        <a:xfrm>
          <a:off x="13004800" y="10231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137160</xdr:rowOff>
    </xdr:from>
    <xdr:to>
      <xdr:col>82</xdr:col>
      <xdr:colOff>158750</xdr:colOff>
      <xdr:row>59</xdr:row>
      <xdr:rowOff>67310</xdr:rowOff>
    </xdr:to>
    <xdr:sp macro="" textlink="">
      <xdr:nvSpPr>
        <xdr:cNvPr id="272" name="楕円 271"/>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109237</xdr:rowOff>
    </xdr:from>
    <xdr:ext cx="762000" cy="259045"/>
    <xdr:sp macro="" textlink="">
      <xdr:nvSpPr>
        <xdr:cNvPr id="273"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74" name="楕円 273"/>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75" name="テキスト ボックス 274"/>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156210</xdr:rowOff>
    </xdr:from>
    <xdr:to>
      <xdr:col>74</xdr:col>
      <xdr:colOff>31750</xdr:colOff>
      <xdr:row>60</xdr:row>
      <xdr:rowOff>86360</xdr:rowOff>
    </xdr:to>
    <xdr:sp macro="" textlink="">
      <xdr:nvSpPr>
        <xdr:cNvPr id="276" name="楕円 275"/>
        <xdr:cNvSpPr/>
      </xdr:nvSpPr>
      <xdr:spPr>
        <a:xfrm>
          <a:off x="1473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71137</xdr:rowOff>
    </xdr:from>
    <xdr:ext cx="762000" cy="259045"/>
    <xdr:sp macro="" textlink="">
      <xdr:nvSpPr>
        <xdr:cNvPr id="277" name="テキスト ボックス 276"/>
        <xdr:cNvSpPr txBox="1"/>
      </xdr:nvSpPr>
      <xdr:spPr>
        <a:xfrm>
          <a:off x="14401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163830</xdr:rowOff>
    </xdr:from>
    <xdr:to>
      <xdr:col>69</xdr:col>
      <xdr:colOff>142875</xdr:colOff>
      <xdr:row>60</xdr:row>
      <xdr:rowOff>93980</xdr:rowOff>
    </xdr:to>
    <xdr:sp macro="" textlink="">
      <xdr:nvSpPr>
        <xdr:cNvPr id="278" name="楕円 277"/>
        <xdr:cNvSpPr/>
      </xdr:nvSpPr>
      <xdr:spPr>
        <a:xfrm>
          <a:off x="13843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78757</xdr:rowOff>
    </xdr:from>
    <xdr:ext cx="762000" cy="259045"/>
    <xdr:sp macro="" textlink="">
      <xdr:nvSpPr>
        <xdr:cNvPr id="279" name="テキスト ボックス 278"/>
        <xdr:cNvSpPr txBox="1"/>
      </xdr:nvSpPr>
      <xdr:spPr>
        <a:xfrm>
          <a:off x="13512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80" name="楕円 279"/>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81" name="テキスト ボックス 280"/>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、全国平均、岐阜県平均</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より低い比率となっている。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経常一般財源の総額が前年度より減少したが、経常経費充当一般財源等に係る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の決算額が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前年度から９２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、比率が０．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補助費が上昇傾向に転じないよう、補助団体の事業精査を行うなど適正化に努め補助費の抑制を図っていく。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12700</xdr:rowOff>
    </xdr:to>
    <xdr:cxnSp macro="">
      <xdr:nvCxnSpPr>
        <xdr:cNvPr id="311" name="直線コネクタ 310"/>
        <xdr:cNvCxnSpPr/>
      </xdr:nvCxnSpPr>
      <xdr:spPr>
        <a:xfrm flipV="1">
          <a:off x="15671800" y="61437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12700</xdr:rowOff>
    </xdr:to>
    <xdr:cxnSp macro="">
      <xdr:nvCxnSpPr>
        <xdr:cNvPr id="314" name="直線コネクタ 313"/>
        <xdr:cNvCxnSpPr/>
      </xdr:nvCxnSpPr>
      <xdr:spPr>
        <a:xfrm>
          <a:off x="14782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170434</xdr:rowOff>
    </xdr:to>
    <xdr:cxnSp macro="">
      <xdr:nvCxnSpPr>
        <xdr:cNvPr id="317" name="直線コネクタ 316"/>
        <xdr:cNvCxnSpPr/>
      </xdr:nvCxnSpPr>
      <xdr:spPr>
        <a:xfrm flipV="1">
          <a:off x="13893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17272</xdr:rowOff>
    </xdr:to>
    <xdr:cxnSp macro="">
      <xdr:nvCxnSpPr>
        <xdr:cNvPr id="320" name="直線コネクタ 319"/>
        <xdr:cNvCxnSpPr/>
      </xdr:nvCxnSpPr>
      <xdr:spPr>
        <a:xfrm flipV="1">
          <a:off x="13004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24" name="テキスト ボックス 323"/>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30" name="楕円 329"/>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1"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2" name="楕円 331"/>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3" name="テキスト ボックス 332"/>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4" name="楕円 333"/>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5" name="テキスト ボックス 334"/>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6" name="楕円 335"/>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7" name="テキスト ボックス 336"/>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8" name="楕円 337"/>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9" name="テキスト ボックス 338"/>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より低い値となっているが、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大規模事業の</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合併特例債等（平成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年度同意債）の元金償還開始により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令和３年度、令和４年度に公債費のピークを迎えるため、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計画的な事業の実施により地方債の発行を抑制し、公債費の削減に努める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111760</xdr:rowOff>
    </xdr:from>
    <xdr:to>
      <xdr:col>24</xdr:col>
      <xdr:colOff>25400</xdr:colOff>
      <xdr:row>74</xdr:row>
      <xdr:rowOff>119380</xdr:rowOff>
    </xdr:to>
    <xdr:cxnSp macro="">
      <xdr:nvCxnSpPr>
        <xdr:cNvPr id="371" name="直線コネクタ 370"/>
        <xdr:cNvCxnSpPr/>
      </xdr:nvCxnSpPr>
      <xdr:spPr>
        <a:xfrm>
          <a:off x="3987800" y="12799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85090</xdr:rowOff>
    </xdr:from>
    <xdr:to>
      <xdr:col>19</xdr:col>
      <xdr:colOff>187325</xdr:colOff>
      <xdr:row>74</xdr:row>
      <xdr:rowOff>111760</xdr:rowOff>
    </xdr:to>
    <xdr:cxnSp macro="">
      <xdr:nvCxnSpPr>
        <xdr:cNvPr id="374" name="直線コネクタ 373"/>
        <xdr:cNvCxnSpPr/>
      </xdr:nvCxnSpPr>
      <xdr:spPr>
        <a:xfrm>
          <a:off x="3098800" y="127723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74</xdr:row>
      <xdr:rowOff>85090</xdr:rowOff>
    </xdr:to>
    <xdr:cxnSp macro="">
      <xdr:nvCxnSpPr>
        <xdr:cNvPr id="377" name="直線コネクタ 376"/>
        <xdr:cNvCxnSpPr/>
      </xdr:nvCxnSpPr>
      <xdr:spPr>
        <a:xfrm>
          <a:off x="2209800" y="12760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50800</xdr:rowOff>
    </xdr:from>
    <xdr:to>
      <xdr:col>11</xdr:col>
      <xdr:colOff>9525</xdr:colOff>
      <xdr:row>74</xdr:row>
      <xdr:rowOff>73660</xdr:rowOff>
    </xdr:to>
    <xdr:cxnSp macro="">
      <xdr:nvCxnSpPr>
        <xdr:cNvPr id="380" name="直線コネクタ 379"/>
        <xdr:cNvCxnSpPr/>
      </xdr:nvCxnSpPr>
      <xdr:spPr>
        <a:xfrm>
          <a:off x="1320800" y="12738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4" name="テキスト ボックス 383"/>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68580</xdr:rowOff>
    </xdr:from>
    <xdr:to>
      <xdr:col>24</xdr:col>
      <xdr:colOff>76200</xdr:colOff>
      <xdr:row>74</xdr:row>
      <xdr:rowOff>170180</xdr:rowOff>
    </xdr:to>
    <xdr:sp macro="" textlink="">
      <xdr:nvSpPr>
        <xdr:cNvPr id="390" name="楕円 389"/>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148607</xdr:rowOff>
    </xdr:from>
    <xdr:ext cx="762000" cy="259045"/>
    <xdr:sp macro="" textlink="">
      <xdr:nvSpPr>
        <xdr:cNvPr id="391" name="公債費該当値テキスト"/>
        <xdr:cNvSpPr txBox="1"/>
      </xdr:nvSpPr>
      <xdr:spPr>
        <a:xfrm>
          <a:off x="4914900" y="1266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60960</xdr:rowOff>
    </xdr:from>
    <xdr:to>
      <xdr:col>20</xdr:col>
      <xdr:colOff>38100</xdr:colOff>
      <xdr:row>74</xdr:row>
      <xdr:rowOff>162560</xdr:rowOff>
    </xdr:to>
    <xdr:sp macro="" textlink="">
      <xdr:nvSpPr>
        <xdr:cNvPr id="392" name="楕円 391"/>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1287</xdr:rowOff>
    </xdr:from>
    <xdr:ext cx="736600" cy="259045"/>
    <xdr:sp macro="" textlink="">
      <xdr:nvSpPr>
        <xdr:cNvPr id="393" name="テキスト ボックス 392"/>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34290</xdr:rowOff>
    </xdr:from>
    <xdr:to>
      <xdr:col>15</xdr:col>
      <xdr:colOff>149225</xdr:colOff>
      <xdr:row>74</xdr:row>
      <xdr:rowOff>135890</xdr:rowOff>
    </xdr:to>
    <xdr:sp macro="" textlink="">
      <xdr:nvSpPr>
        <xdr:cNvPr id="394" name="楕円 393"/>
        <xdr:cNvSpPr/>
      </xdr:nvSpPr>
      <xdr:spPr>
        <a:xfrm>
          <a:off x="3048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146067</xdr:rowOff>
    </xdr:from>
    <xdr:ext cx="762000" cy="259045"/>
    <xdr:sp macro="" textlink="">
      <xdr:nvSpPr>
        <xdr:cNvPr id="395" name="テキスト ボックス 394"/>
        <xdr:cNvSpPr txBox="1"/>
      </xdr:nvSpPr>
      <xdr:spPr>
        <a:xfrm>
          <a:off x="2717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22860</xdr:rowOff>
    </xdr:from>
    <xdr:to>
      <xdr:col>11</xdr:col>
      <xdr:colOff>60325</xdr:colOff>
      <xdr:row>74</xdr:row>
      <xdr:rowOff>124460</xdr:rowOff>
    </xdr:to>
    <xdr:sp macro="" textlink="">
      <xdr:nvSpPr>
        <xdr:cNvPr id="396" name="楕円 395"/>
        <xdr:cNvSpPr/>
      </xdr:nvSpPr>
      <xdr:spPr>
        <a:xfrm>
          <a:off x="2159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134637</xdr:rowOff>
    </xdr:from>
    <xdr:ext cx="762000" cy="259045"/>
    <xdr:sp macro="" textlink="">
      <xdr:nvSpPr>
        <xdr:cNvPr id="397" name="テキスト ボックス 396"/>
        <xdr:cNvSpPr txBox="1"/>
      </xdr:nvSpPr>
      <xdr:spPr>
        <a:xfrm>
          <a:off x="1828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398" name="楕円 397"/>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111777</xdr:rowOff>
    </xdr:from>
    <xdr:ext cx="762000" cy="259045"/>
    <xdr:sp macro="" textlink="">
      <xdr:nvSpPr>
        <xdr:cNvPr id="399" name="テキスト ボックス 398"/>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例年低下傾向にあるが、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依然として類似団体平均・全国平均・岐阜県平均より高い水準にある。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令和元年度の</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経常経費充当一般財源等（公債費以外）は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前年度より１６５</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したが、経常一般財源総額</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も減少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しため比率が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の低下に留まった</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。引き続き、定員管理・給与適正化や事務事業の見直しによる歳出抑制に努め、市税の徴収強化を中心とする歳入確保に取り組み、財政基盤の強化を図る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67563</xdr:rowOff>
    </xdr:to>
    <xdr:cxnSp macro="">
      <xdr:nvCxnSpPr>
        <xdr:cNvPr id="430" name="直線コネクタ 429"/>
        <xdr:cNvCxnSpPr/>
      </xdr:nvCxnSpPr>
      <xdr:spPr>
        <a:xfrm flipV="1">
          <a:off x="15671800" y="133903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78</xdr:row>
      <xdr:rowOff>76708</xdr:rowOff>
    </xdr:to>
    <xdr:cxnSp macro="">
      <xdr:nvCxnSpPr>
        <xdr:cNvPr id="433" name="直線コネクタ 432"/>
        <xdr:cNvCxnSpPr/>
      </xdr:nvCxnSpPr>
      <xdr:spPr>
        <a:xfrm flipV="1">
          <a:off x="14782800" y="13440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76708</xdr:rowOff>
    </xdr:from>
    <xdr:to>
      <xdr:col>73</xdr:col>
      <xdr:colOff>180975</xdr:colOff>
      <xdr:row>78</xdr:row>
      <xdr:rowOff>149861</xdr:rowOff>
    </xdr:to>
    <xdr:cxnSp macro="">
      <xdr:nvCxnSpPr>
        <xdr:cNvPr id="436" name="直線コネクタ 435"/>
        <xdr:cNvCxnSpPr/>
      </xdr:nvCxnSpPr>
      <xdr:spPr>
        <a:xfrm flipV="1">
          <a:off x="13893800" y="134498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78</xdr:row>
      <xdr:rowOff>149861</xdr:rowOff>
    </xdr:to>
    <xdr:cxnSp macro="">
      <xdr:nvCxnSpPr>
        <xdr:cNvPr id="439" name="直線コネクタ 438"/>
        <xdr:cNvCxnSpPr/>
      </xdr:nvCxnSpPr>
      <xdr:spPr>
        <a:xfrm>
          <a:off x="13004800" y="135138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3" name="テキスト ボックス 442"/>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9" name="楕円 448"/>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50"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51" name="楕円 450"/>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2" name="テキスト ボックス 451"/>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3" name="楕円 452"/>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4" name="テキスト ボックス 453"/>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5" name="楕円 454"/>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6" name="テキスト ボックス 455"/>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57" name="楕円 456"/>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58" name="テキスト ボックス 457"/>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133934</xdr:rowOff>
    </xdr:from>
    <xdr:to>
      <xdr:col>29</xdr:col>
      <xdr:colOff>127000</xdr:colOff>
      <xdr:row>18</xdr:row>
      <xdr:rowOff>135395</xdr:rowOff>
    </xdr:to>
    <xdr:cxnSp macro="">
      <xdr:nvCxnSpPr>
        <xdr:cNvPr id="50" name="直線コネクタ 49"/>
        <xdr:cNvCxnSpPr/>
      </xdr:nvCxnSpPr>
      <xdr:spPr bwMode="auto">
        <a:xfrm flipV="1">
          <a:off x="5003800" y="3267659"/>
          <a:ext cx="647700" cy="1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127254</xdr:rowOff>
    </xdr:from>
    <xdr:to>
      <xdr:col>26</xdr:col>
      <xdr:colOff>50800</xdr:colOff>
      <xdr:row>18</xdr:row>
      <xdr:rowOff>135395</xdr:rowOff>
    </xdr:to>
    <xdr:cxnSp macro="">
      <xdr:nvCxnSpPr>
        <xdr:cNvPr id="53" name="直線コネクタ 52"/>
        <xdr:cNvCxnSpPr/>
      </xdr:nvCxnSpPr>
      <xdr:spPr bwMode="auto">
        <a:xfrm>
          <a:off x="4305300" y="3260979"/>
          <a:ext cx="698500" cy="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127254</xdr:rowOff>
    </xdr:from>
    <xdr:to>
      <xdr:col>22</xdr:col>
      <xdr:colOff>114300</xdr:colOff>
      <xdr:row>18</xdr:row>
      <xdr:rowOff>129591</xdr:rowOff>
    </xdr:to>
    <xdr:cxnSp macro="">
      <xdr:nvCxnSpPr>
        <xdr:cNvPr id="56" name="直線コネクタ 55"/>
        <xdr:cNvCxnSpPr/>
      </xdr:nvCxnSpPr>
      <xdr:spPr bwMode="auto">
        <a:xfrm flipV="1">
          <a:off x="3606800" y="3260979"/>
          <a:ext cx="698500" cy="2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120485</xdr:rowOff>
    </xdr:from>
    <xdr:to>
      <xdr:col>18</xdr:col>
      <xdr:colOff>177800</xdr:colOff>
      <xdr:row>18</xdr:row>
      <xdr:rowOff>129591</xdr:rowOff>
    </xdr:to>
    <xdr:cxnSp macro="">
      <xdr:nvCxnSpPr>
        <xdr:cNvPr id="59" name="直線コネクタ 58"/>
        <xdr:cNvCxnSpPr/>
      </xdr:nvCxnSpPr>
      <xdr:spPr bwMode="auto">
        <a:xfrm>
          <a:off x="2908300" y="3254210"/>
          <a:ext cx="698500" cy="9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10571</xdr:rowOff>
    </xdr:from>
    <xdr:ext cx="762000" cy="259045"/>
    <xdr:sp macro="" textlink="">
      <xdr:nvSpPr>
        <xdr:cNvPr id="63" name="テキスト ボックス 62"/>
        <xdr:cNvSpPr txBox="1"/>
      </xdr:nvSpPr>
      <xdr:spPr>
        <a:xfrm>
          <a:off x="2527300" y="280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83134</xdr:rowOff>
    </xdr:from>
    <xdr:to>
      <xdr:col>29</xdr:col>
      <xdr:colOff>177800</xdr:colOff>
      <xdr:row>19</xdr:row>
      <xdr:rowOff>13284</xdr:rowOff>
    </xdr:to>
    <xdr:sp macro="" textlink="">
      <xdr:nvSpPr>
        <xdr:cNvPr id="69" name="楕円 68"/>
        <xdr:cNvSpPr/>
      </xdr:nvSpPr>
      <xdr:spPr bwMode="auto">
        <a:xfrm>
          <a:off x="5600700" y="3216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55211</xdr:rowOff>
    </xdr:from>
    <xdr:ext cx="762000" cy="259045"/>
    <xdr:sp macro="" textlink="">
      <xdr:nvSpPr>
        <xdr:cNvPr id="70" name="人口1人当たり決算額の推移該当値テキスト130"/>
        <xdr:cNvSpPr txBox="1"/>
      </xdr:nvSpPr>
      <xdr:spPr>
        <a:xfrm>
          <a:off x="5740400" y="318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84595</xdr:rowOff>
    </xdr:from>
    <xdr:to>
      <xdr:col>26</xdr:col>
      <xdr:colOff>101600</xdr:colOff>
      <xdr:row>19</xdr:row>
      <xdr:rowOff>14745</xdr:rowOff>
    </xdr:to>
    <xdr:sp macro="" textlink="">
      <xdr:nvSpPr>
        <xdr:cNvPr id="71" name="楕円 70"/>
        <xdr:cNvSpPr/>
      </xdr:nvSpPr>
      <xdr:spPr bwMode="auto">
        <a:xfrm>
          <a:off x="4953000" y="3218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170972</xdr:rowOff>
    </xdr:from>
    <xdr:ext cx="736600" cy="259045"/>
    <xdr:sp macro="" textlink="">
      <xdr:nvSpPr>
        <xdr:cNvPr id="72" name="テキスト ボックス 71"/>
        <xdr:cNvSpPr txBox="1"/>
      </xdr:nvSpPr>
      <xdr:spPr>
        <a:xfrm>
          <a:off x="4622800" y="33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76454</xdr:rowOff>
    </xdr:from>
    <xdr:to>
      <xdr:col>22</xdr:col>
      <xdr:colOff>165100</xdr:colOff>
      <xdr:row>19</xdr:row>
      <xdr:rowOff>6604</xdr:rowOff>
    </xdr:to>
    <xdr:sp macro="" textlink="">
      <xdr:nvSpPr>
        <xdr:cNvPr id="73" name="楕円 72"/>
        <xdr:cNvSpPr/>
      </xdr:nvSpPr>
      <xdr:spPr bwMode="auto">
        <a:xfrm>
          <a:off x="4254500" y="3210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162831</xdr:rowOff>
    </xdr:from>
    <xdr:ext cx="762000" cy="259045"/>
    <xdr:sp macro="" textlink="">
      <xdr:nvSpPr>
        <xdr:cNvPr id="74" name="テキスト ボックス 73"/>
        <xdr:cNvSpPr txBox="1"/>
      </xdr:nvSpPr>
      <xdr:spPr>
        <a:xfrm>
          <a:off x="3924300" y="329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78791</xdr:rowOff>
    </xdr:from>
    <xdr:to>
      <xdr:col>19</xdr:col>
      <xdr:colOff>38100</xdr:colOff>
      <xdr:row>19</xdr:row>
      <xdr:rowOff>8941</xdr:rowOff>
    </xdr:to>
    <xdr:sp macro="" textlink="">
      <xdr:nvSpPr>
        <xdr:cNvPr id="75" name="楕円 74"/>
        <xdr:cNvSpPr/>
      </xdr:nvSpPr>
      <xdr:spPr bwMode="auto">
        <a:xfrm>
          <a:off x="3556000" y="321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165168</xdr:rowOff>
    </xdr:from>
    <xdr:ext cx="762000" cy="259045"/>
    <xdr:sp macro="" textlink="">
      <xdr:nvSpPr>
        <xdr:cNvPr id="76" name="テキスト ボックス 75"/>
        <xdr:cNvSpPr txBox="1"/>
      </xdr:nvSpPr>
      <xdr:spPr>
        <a:xfrm>
          <a:off x="3225800" y="329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69685</xdr:rowOff>
    </xdr:from>
    <xdr:to>
      <xdr:col>15</xdr:col>
      <xdr:colOff>101600</xdr:colOff>
      <xdr:row>18</xdr:row>
      <xdr:rowOff>171285</xdr:rowOff>
    </xdr:to>
    <xdr:sp macro="" textlink="">
      <xdr:nvSpPr>
        <xdr:cNvPr id="77" name="楕円 76"/>
        <xdr:cNvSpPr/>
      </xdr:nvSpPr>
      <xdr:spPr bwMode="auto">
        <a:xfrm>
          <a:off x="2857500" y="320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156062</xdr:rowOff>
    </xdr:from>
    <xdr:ext cx="762000" cy="259045"/>
    <xdr:sp macro="" textlink="">
      <xdr:nvSpPr>
        <xdr:cNvPr id="78" name="テキスト ボックス 77"/>
        <xdr:cNvSpPr txBox="1"/>
      </xdr:nvSpPr>
      <xdr:spPr>
        <a:xfrm>
          <a:off x="2527300" y="328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1178</xdr:rowOff>
    </xdr:from>
    <xdr:to>
      <xdr:col>29</xdr:col>
      <xdr:colOff>127000</xdr:colOff>
      <xdr:row>38</xdr:row>
      <xdr:rowOff>2954</xdr:rowOff>
    </xdr:to>
    <xdr:cxnSp macro="">
      <xdr:nvCxnSpPr>
        <xdr:cNvPr id="112" name="直線コネクタ 111"/>
        <xdr:cNvCxnSpPr/>
      </xdr:nvCxnSpPr>
      <xdr:spPr bwMode="auto">
        <a:xfrm>
          <a:off x="5003800" y="7468778"/>
          <a:ext cx="647700" cy="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333777</xdr:rowOff>
    </xdr:from>
    <xdr:to>
      <xdr:col>26</xdr:col>
      <xdr:colOff>50800</xdr:colOff>
      <xdr:row>38</xdr:row>
      <xdr:rowOff>1178</xdr:rowOff>
    </xdr:to>
    <xdr:cxnSp macro="">
      <xdr:nvCxnSpPr>
        <xdr:cNvPr id="115" name="直線コネクタ 114"/>
        <xdr:cNvCxnSpPr/>
      </xdr:nvCxnSpPr>
      <xdr:spPr bwMode="auto">
        <a:xfrm>
          <a:off x="4305300" y="7458477"/>
          <a:ext cx="698500" cy="10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329829</xdr:rowOff>
    </xdr:from>
    <xdr:to>
      <xdr:col>22</xdr:col>
      <xdr:colOff>114300</xdr:colOff>
      <xdr:row>37</xdr:row>
      <xdr:rowOff>333777</xdr:rowOff>
    </xdr:to>
    <xdr:cxnSp macro="">
      <xdr:nvCxnSpPr>
        <xdr:cNvPr id="118" name="直線コネクタ 117"/>
        <xdr:cNvCxnSpPr/>
      </xdr:nvCxnSpPr>
      <xdr:spPr bwMode="auto">
        <a:xfrm>
          <a:off x="3606800" y="7454529"/>
          <a:ext cx="698500" cy="3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329829</xdr:rowOff>
    </xdr:from>
    <xdr:to>
      <xdr:col>18</xdr:col>
      <xdr:colOff>177800</xdr:colOff>
      <xdr:row>37</xdr:row>
      <xdr:rowOff>331765</xdr:rowOff>
    </xdr:to>
    <xdr:cxnSp macro="">
      <xdr:nvCxnSpPr>
        <xdr:cNvPr id="121" name="直線コネクタ 120"/>
        <xdr:cNvCxnSpPr/>
      </xdr:nvCxnSpPr>
      <xdr:spPr bwMode="auto">
        <a:xfrm flipV="1">
          <a:off x="2908300" y="7454529"/>
          <a:ext cx="698500" cy="1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33643</xdr:rowOff>
    </xdr:from>
    <xdr:ext cx="762000" cy="259045"/>
    <xdr:sp macro="" textlink="">
      <xdr:nvSpPr>
        <xdr:cNvPr id="125" name="テキスト ボックス 124"/>
        <xdr:cNvSpPr txBox="1"/>
      </xdr:nvSpPr>
      <xdr:spPr>
        <a:xfrm>
          <a:off x="25273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295054</xdr:rowOff>
    </xdr:from>
    <xdr:to>
      <xdr:col>29</xdr:col>
      <xdr:colOff>177800</xdr:colOff>
      <xdr:row>38</xdr:row>
      <xdr:rowOff>53754</xdr:rowOff>
    </xdr:to>
    <xdr:sp macro="" textlink="">
      <xdr:nvSpPr>
        <xdr:cNvPr id="131" name="楕円 130"/>
        <xdr:cNvSpPr/>
      </xdr:nvSpPr>
      <xdr:spPr bwMode="auto">
        <a:xfrm>
          <a:off x="5600700" y="7419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267131</xdr:rowOff>
    </xdr:from>
    <xdr:ext cx="762000" cy="259045"/>
    <xdr:sp macro="" textlink="">
      <xdr:nvSpPr>
        <xdr:cNvPr id="132" name="人口1人当たり決算額の推移該当値テキスト445"/>
        <xdr:cNvSpPr txBox="1"/>
      </xdr:nvSpPr>
      <xdr:spPr>
        <a:xfrm>
          <a:off x="5740400" y="73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293278</xdr:rowOff>
    </xdr:from>
    <xdr:to>
      <xdr:col>26</xdr:col>
      <xdr:colOff>101600</xdr:colOff>
      <xdr:row>38</xdr:row>
      <xdr:rowOff>51978</xdr:rowOff>
    </xdr:to>
    <xdr:sp macro="" textlink="">
      <xdr:nvSpPr>
        <xdr:cNvPr id="133" name="楕円 132"/>
        <xdr:cNvSpPr/>
      </xdr:nvSpPr>
      <xdr:spPr bwMode="auto">
        <a:xfrm>
          <a:off x="4953000" y="741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36755</xdr:rowOff>
    </xdr:from>
    <xdr:ext cx="736600" cy="259045"/>
    <xdr:sp macro="" textlink="">
      <xdr:nvSpPr>
        <xdr:cNvPr id="134" name="テキスト ボックス 133"/>
        <xdr:cNvSpPr txBox="1"/>
      </xdr:nvSpPr>
      <xdr:spPr>
        <a:xfrm>
          <a:off x="4622800" y="7504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282977</xdr:rowOff>
    </xdr:from>
    <xdr:to>
      <xdr:col>22</xdr:col>
      <xdr:colOff>165100</xdr:colOff>
      <xdr:row>38</xdr:row>
      <xdr:rowOff>41677</xdr:rowOff>
    </xdr:to>
    <xdr:sp macro="" textlink="">
      <xdr:nvSpPr>
        <xdr:cNvPr id="135" name="楕円 134"/>
        <xdr:cNvSpPr/>
      </xdr:nvSpPr>
      <xdr:spPr bwMode="auto">
        <a:xfrm>
          <a:off x="4254500" y="7407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26454</xdr:rowOff>
    </xdr:from>
    <xdr:ext cx="762000" cy="259045"/>
    <xdr:sp macro="" textlink="">
      <xdr:nvSpPr>
        <xdr:cNvPr id="136" name="テキスト ボックス 135"/>
        <xdr:cNvSpPr txBox="1"/>
      </xdr:nvSpPr>
      <xdr:spPr>
        <a:xfrm>
          <a:off x="3924300" y="749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279029</xdr:rowOff>
    </xdr:from>
    <xdr:to>
      <xdr:col>19</xdr:col>
      <xdr:colOff>38100</xdr:colOff>
      <xdr:row>38</xdr:row>
      <xdr:rowOff>37729</xdr:rowOff>
    </xdr:to>
    <xdr:sp macro="" textlink="">
      <xdr:nvSpPr>
        <xdr:cNvPr id="137" name="楕円 136"/>
        <xdr:cNvSpPr/>
      </xdr:nvSpPr>
      <xdr:spPr bwMode="auto">
        <a:xfrm>
          <a:off x="3556000" y="740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22506</xdr:rowOff>
    </xdr:from>
    <xdr:ext cx="762000" cy="259045"/>
    <xdr:sp macro="" textlink="">
      <xdr:nvSpPr>
        <xdr:cNvPr id="138" name="テキスト ボックス 137"/>
        <xdr:cNvSpPr txBox="1"/>
      </xdr:nvSpPr>
      <xdr:spPr>
        <a:xfrm>
          <a:off x="3225800" y="74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280965</xdr:rowOff>
    </xdr:from>
    <xdr:to>
      <xdr:col>15</xdr:col>
      <xdr:colOff>101600</xdr:colOff>
      <xdr:row>38</xdr:row>
      <xdr:rowOff>39665</xdr:rowOff>
    </xdr:to>
    <xdr:sp macro="" textlink="">
      <xdr:nvSpPr>
        <xdr:cNvPr id="139" name="楕円 138"/>
        <xdr:cNvSpPr/>
      </xdr:nvSpPr>
      <xdr:spPr bwMode="auto">
        <a:xfrm>
          <a:off x="2857500" y="740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49842</xdr:rowOff>
    </xdr:from>
    <xdr:ext cx="762000" cy="259045"/>
    <xdr:sp macro="" textlink="">
      <xdr:nvSpPr>
        <xdr:cNvPr id="140" name="テキスト ボックス 139"/>
        <xdr:cNvSpPr txBox="1"/>
      </xdr:nvSpPr>
      <xdr:spPr>
        <a:xfrm>
          <a:off x="2527300" y="717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34,254
33,418
112.03
15,393,715
14,765,585
592,968
10,022,816
17,644,039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92652</xdr:rowOff>
    </xdr:from>
    <xdr:to>
      <xdr:col>24</xdr:col>
      <xdr:colOff>63500</xdr:colOff>
      <xdr:row>36</xdr:row>
      <xdr:rowOff>103331</xdr:rowOff>
    </xdr:to>
    <xdr:cxnSp macro="">
      <xdr:nvCxnSpPr>
        <xdr:cNvPr id="63" name="直線コネクタ 62"/>
        <xdr:cNvCxnSpPr/>
      </xdr:nvCxnSpPr>
      <xdr:spPr>
        <a:xfrm flipV="1">
          <a:off x="3797300" y="6264852"/>
          <a:ext cx="8382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99379</xdr:rowOff>
    </xdr:from>
    <xdr:to>
      <xdr:col>19</xdr:col>
      <xdr:colOff>177800</xdr:colOff>
      <xdr:row>36</xdr:row>
      <xdr:rowOff>103331</xdr:rowOff>
    </xdr:to>
    <xdr:cxnSp macro="">
      <xdr:nvCxnSpPr>
        <xdr:cNvPr id="66" name="直線コネクタ 65"/>
        <xdr:cNvCxnSpPr/>
      </xdr:nvCxnSpPr>
      <xdr:spPr>
        <a:xfrm>
          <a:off x="2908300" y="6271579"/>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99379</xdr:rowOff>
    </xdr:from>
    <xdr:to>
      <xdr:col>15</xdr:col>
      <xdr:colOff>50800</xdr:colOff>
      <xdr:row>36</xdr:row>
      <xdr:rowOff>104528</xdr:rowOff>
    </xdr:to>
    <xdr:cxnSp macro="">
      <xdr:nvCxnSpPr>
        <xdr:cNvPr id="69" name="直線コネクタ 68"/>
        <xdr:cNvCxnSpPr/>
      </xdr:nvCxnSpPr>
      <xdr:spPr>
        <a:xfrm flipV="1">
          <a:off x="2019300" y="6271579"/>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89593</xdr:rowOff>
    </xdr:from>
    <xdr:to>
      <xdr:col>10</xdr:col>
      <xdr:colOff>114300</xdr:colOff>
      <xdr:row>36</xdr:row>
      <xdr:rowOff>104528</xdr:rowOff>
    </xdr:to>
    <xdr:cxnSp macro="">
      <xdr:nvCxnSpPr>
        <xdr:cNvPr id="72" name="直線コネクタ 71"/>
        <xdr:cNvCxnSpPr/>
      </xdr:nvCxnSpPr>
      <xdr:spPr>
        <a:xfrm>
          <a:off x="1130300" y="6261793"/>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95710</xdr:rowOff>
    </xdr:from>
    <xdr:ext cx="534377" cy="259045"/>
    <xdr:sp macro="" textlink="">
      <xdr:nvSpPr>
        <xdr:cNvPr id="76" name="テキスト ボックス 75"/>
        <xdr:cNvSpPr txBox="1"/>
      </xdr:nvSpPr>
      <xdr:spPr>
        <a:xfrm>
          <a:off x="863111" y="592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41852</xdr:rowOff>
    </xdr:from>
    <xdr:to>
      <xdr:col>24</xdr:col>
      <xdr:colOff>114300</xdr:colOff>
      <xdr:row>36</xdr:row>
      <xdr:rowOff>143452</xdr:rowOff>
    </xdr:to>
    <xdr:sp macro="" textlink="">
      <xdr:nvSpPr>
        <xdr:cNvPr id="82" name="楕円 81"/>
        <xdr:cNvSpPr/>
      </xdr:nvSpPr>
      <xdr:spPr>
        <a:xfrm>
          <a:off x="4584700" y="62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20279</xdr:rowOff>
    </xdr:from>
    <xdr:ext cx="534377" cy="259045"/>
    <xdr:sp macro="" textlink="">
      <xdr:nvSpPr>
        <xdr:cNvPr id="83" name="人件費該当値テキスト"/>
        <xdr:cNvSpPr txBox="1"/>
      </xdr:nvSpPr>
      <xdr:spPr>
        <a:xfrm>
          <a:off x="4686300" y="619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52531</xdr:rowOff>
    </xdr:from>
    <xdr:to>
      <xdr:col>20</xdr:col>
      <xdr:colOff>38100</xdr:colOff>
      <xdr:row>36</xdr:row>
      <xdr:rowOff>154131</xdr:rowOff>
    </xdr:to>
    <xdr:sp macro="" textlink="">
      <xdr:nvSpPr>
        <xdr:cNvPr id="84" name="楕円 83"/>
        <xdr:cNvSpPr/>
      </xdr:nvSpPr>
      <xdr:spPr>
        <a:xfrm>
          <a:off x="3746500" y="62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145258</xdr:rowOff>
    </xdr:from>
    <xdr:ext cx="534377" cy="259045"/>
    <xdr:sp macro="" textlink="">
      <xdr:nvSpPr>
        <xdr:cNvPr id="85" name="テキスト ボックス 84"/>
        <xdr:cNvSpPr txBox="1"/>
      </xdr:nvSpPr>
      <xdr:spPr>
        <a:xfrm>
          <a:off x="3530111" y="631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48579</xdr:rowOff>
    </xdr:from>
    <xdr:to>
      <xdr:col>15</xdr:col>
      <xdr:colOff>101600</xdr:colOff>
      <xdr:row>36</xdr:row>
      <xdr:rowOff>150179</xdr:rowOff>
    </xdr:to>
    <xdr:sp macro="" textlink="">
      <xdr:nvSpPr>
        <xdr:cNvPr id="86" name="楕円 85"/>
        <xdr:cNvSpPr/>
      </xdr:nvSpPr>
      <xdr:spPr>
        <a:xfrm>
          <a:off x="2857500" y="622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141306</xdr:rowOff>
    </xdr:from>
    <xdr:ext cx="534377" cy="259045"/>
    <xdr:sp macro="" textlink="">
      <xdr:nvSpPr>
        <xdr:cNvPr id="87" name="テキスト ボックス 86"/>
        <xdr:cNvSpPr txBox="1"/>
      </xdr:nvSpPr>
      <xdr:spPr>
        <a:xfrm>
          <a:off x="2641111" y="631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53728</xdr:rowOff>
    </xdr:from>
    <xdr:to>
      <xdr:col>10</xdr:col>
      <xdr:colOff>165100</xdr:colOff>
      <xdr:row>36</xdr:row>
      <xdr:rowOff>155328</xdr:rowOff>
    </xdr:to>
    <xdr:sp macro="" textlink="">
      <xdr:nvSpPr>
        <xdr:cNvPr id="88" name="楕円 87"/>
        <xdr:cNvSpPr/>
      </xdr:nvSpPr>
      <xdr:spPr>
        <a:xfrm>
          <a:off x="1968500" y="622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146455</xdr:rowOff>
    </xdr:from>
    <xdr:ext cx="534377" cy="259045"/>
    <xdr:sp macro="" textlink="">
      <xdr:nvSpPr>
        <xdr:cNvPr id="89" name="テキスト ボックス 88"/>
        <xdr:cNvSpPr txBox="1"/>
      </xdr:nvSpPr>
      <xdr:spPr>
        <a:xfrm>
          <a:off x="1752111" y="631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38793</xdr:rowOff>
    </xdr:from>
    <xdr:to>
      <xdr:col>6</xdr:col>
      <xdr:colOff>38100</xdr:colOff>
      <xdr:row>36</xdr:row>
      <xdr:rowOff>140393</xdr:rowOff>
    </xdr:to>
    <xdr:sp macro="" textlink="">
      <xdr:nvSpPr>
        <xdr:cNvPr id="90" name="楕円 89"/>
        <xdr:cNvSpPr/>
      </xdr:nvSpPr>
      <xdr:spPr>
        <a:xfrm>
          <a:off x="1079500" y="621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131520</xdr:rowOff>
    </xdr:from>
    <xdr:ext cx="534377" cy="259045"/>
    <xdr:sp macro="" textlink="">
      <xdr:nvSpPr>
        <xdr:cNvPr id="91" name="テキスト ボックス 90"/>
        <xdr:cNvSpPr txBox="1"/>
      </xdr:nvSpPr>
      <xdr:spPr>
        <a:xfrm>
          <a:off x="863111" y="63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107966</xdr:rowOff>
    </xdr:from>
    <xdr:to>
      <xdr:col>24</xdr:col>
      <xdr:colOff>63500</xdr:colOff>
      <xdr:row>56</xdr:row>
      <xdr:rowOff>142274</xdr:rowOff>
    </xdr:to>
    <xdr:cxnSp macro="">
      <xdr:nvCxnSpPr>
        <xdr:cNvPr id="118" name="直線コネクタ 117"/>
        <xdr:cNvCxnSpPr/>
      </xdr:nvCxnSpPr>
      <xdr:spPr>
        <a:xfrm>
          <a:off x="3797300" y="9709166"/>
          <a:ext cx="838200" cy="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107966</xdr:rowOff>
    </xdr:from>
    <xdr:to>
      <xdr:col>19</xdr:col>
      <xdr:colOff>177800</xdr:colOff>
      <xdr:row>56</xdr:row>
      <xdr:rowOff>113539</xdr:rowOff>
    </xdr:to>
    <xdr:cxnSp macro="">
      <xdr:nvCxnSpPr>
        <xdr:cNvPr id="121" name="直線コネクタ 120"/>
        <xdr:cNvCxnSpPr/>
      </xdr:nvCxnSpPr>
      <xdr:spPr>
        <a:xfrm flipV="1">
          <a:off x="2908300" y="9709166"/>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113539</xdr:rowOff>
    </xdr:from>
    <xdr:to>
      <xdr:col>15</xdr:col>
      <xdr:colOff>50800</xdr:colOff>
      <xdr:row>56</xdr:row>
      <xdr:rowOff>128329</xdr:rowOff>
    </xdr:to>
    <xdr:cxnSp macro="">
      <xdr:nvCxnSpPr>
        <xdr:cNvPr id="124" name="直線コネクタ 123"/>
        <xdr:cNvCxnSpPr/>
      </xdr:nvCxnSpPr>
      <xdr:spPr>
        <a:xfrm flipV="1">
          <a:off x="2019300" y="9714739"/>
          <a:ext cx="8890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110275</xdr:rowOff>
    </xdr:from>
    <xdr:to>
      <xdr:col>10</xdr:col>
      <xdr:colOff>114300</xdr:colOff>
      <xdr:row>56</xdr:row>
      <xdr:rowOff>128329</xdr:rowOff>
    </xdr:to>
    <xdr:cxnSp macro="">
      <xdr:nvCxnSpPr>
        <xdr:cNvPr id="127" name="直線コネクタ 126"/>
        <xdr:cNvCxnSpPr/>
      </xdr:nvCxnSpPr>
      <xdr:spPr>
        <a:xfrm>
          <a:off x="1130300" y="9711475"/>
          <a:ext cx="889000" cy="1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31290</xdr:rowOff>
    </xdr:from>
    <xdr:ext cx="534377" cy="259045"/>
    <xdr:sp macro="" textlink="">
      <xdr:nvSpPr>
        <xdr:cNvPr id="131" name="テキスト ボックス 130"/>
        <xdr:cNvSpPr txBox="1"/>
      </xdr:nvSpPr>
      <xdr:spPr>
        <a:xfrm>
          <a:off x="863111" y="9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91474</xdr:rowOff>
    </xdr:from>
    <xdr:to>
      <xdr:col>24</xdr:col>
      <xdr:colOff>114300</xdr:colOff>
      <xdr:row>57</xdr:row>
      <xdr:rowOff>21624</xdr:rowOff>
    </xdr:to>
    <xdr:sp macro="" textlink="">
      <xdr:nvSpPr>
        <xdr:cNvPr id="137" name="楕円 136"/>
        <xdr:cNvSpPr/>
      </xdr:nvSpPr>
      <xdr:spPr>
        <a:xfrm>
          <a:off x="4584700" y="96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69901</xdr:rowOff>
    </xdr:from>
    <xdr:ext cx="534377" cy="259045"/>
    <xdr:sp macro="" textlink="">
      <xdr:nvSpPr>
        <xdr:cNvPr id="138" name="物件費該当値テキスト"/>
        <xdr:cNvSpPr txBox="1"/>
      </xdr:nvSpPr>
      <xdr:spPr>
        <a:xfrm>
          <a:off x="4686300" y="967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57166</xdr:rowOff>
    </xdr:from>
    <xdr:to>
      <xdr:col>20</xdr:col>
      <xdr:colOff>38100</xdr:colOff>
      <xdr:row>56</xdr:row>
      <xdr:rowOff>158766</xdr:rowOff>
    </xdr:to>
    <xdr:sp macro="" textlink="">
      <xdr:nvSpPr>
        <xdr:cNvPr id="139" name="楕円 138"/>
        <xdr:cNvSpPr/>
      </xdr:nvSpPr>
      <xdr:spPr>
        <a:xfrm>
          <a:off x="3746500" y="965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3843</xdr:rowOff>
    </xdr:from>
    <xdr:ext cx="534377" cy="259045"/>
    <xdr:sp macro="" textlink="">
      <xdr:nvSpPr>
        <xdr:cNvPr id="140" name="テキスト ボックス 139"/>
        <xdr:cNvSpPr txBox="1"/>
      </xdr:nvSpPr>
      <xdr:spPr>
        <a:xfrm>
          <a:off x="3530111" y="943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62739</xdr:rowOff>
    </xdr:from>
    <xdr:to>
      <xdr:col>15</xdr:col>
      <xdr:colOff>101600</xdr:colOff>
      <xdr:row>56</xdr:row>
      <xdr:rowOff>164339</xdr:rowOff>
    </xdr:to>
    <xdr:sp macro="" textlink="">
      <xdr:nvSpPr>
        <xdr:cNvPr id="141" name="楕円 140"/>
        <xdr:cNvSpPr/>
      </xdr:nvSpPr>
      <xdr:spPr>
        <a:xfrm>
          <a:off x="2857500" y="966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9416</xdr:rowOff>
    </xdr:from>
    <xdr:ext cx="534377" cy="259045"/>
    <xdr:sp macro="" textlink="">
      <xdr:nvSpPr>
        <xdr:cNvPr id="142" name="テキスト ボックス 141"/>
        <xdr:cNvSpPr txBox="1"/>
      </xdr:nvSpPr>
      <xdr:spPr>
        <a:xfrm>
          <a:off x="2641111" y="943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77529</xdr:rowOff>
    </xdr:from>
    <xdr:to>
      <xdr:col>10</xdr:col>
      <xdr:colOff>165100</xdr:colOff>
      <xdr:row>57</xdr:row>
      <xdr:rowOff>7679</xdr:rowOff>
    </xdr:to>
    <xdr:sp macro="" textlink="">
      <xdr:nvSpPr>
        <xdr:cNvPr id="143" name="楕円 142"/>
        <xdr:cNvSpPr/>
      </xdr:nvSpPr>
      <xdr:spPr>
        <a:xfrm>
          <a:off x="1968500" y="96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24206</xdr:rowOff>
    </xdr:from>
    <xdr:ext cx="534377" cy="259045"/>
    <xdr:sp macro="" textlink="">
      <xdr:nvSpPr>
        <xdr:cNvPr id="144" name="テキスト ボックス 143"/>
        <xdr:cNvSpPr txBox="1"/>
      </xdr:nvSpPr>
      <xdr:spPr>
        <a:xfrm>
          <a:off x="1752111" y="945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59475</xdr:rowOff>
    </xdr:from>
    <xdr:to>
      <xdr:col>6</xdr:col>
      <xdr:colOff>38100</xdr:colOff>
      <xdr:row>56</xdr:row>
      <xdr:rowOff>161075</xdr:rowOff>
    </xdr:to>
    <xdr:sp macro="" textlink="">
      <xdr:nvSpPr>
        <xdr:cNvPr id="145" name="楕円 144"/>
        <xdr:cNvSpPr/>
      </xdr:nvSpPr>
      <xdr:spPr>
        <a:xfrm>
          <a:off x="1079500" y="96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6152</xdr:rowOff>
    </xdr:from>
    <xdr:ext cx="534377" cy="259045"/>
    <xdr:sp macro="" textlink="">
      <xdr:nvSpPr>
        <xdr:cNvPr id="146" name="テキスト ボックス 145"/>
        <xdr:cNvSpPr txBox="1"/>
      </xdr:nvSpPr>
      <xdr:spPr>
        <a:xfrm>
          <a:off x="863111" y="94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92106</xdr:rowOff>
    </xdr:from>
    <xdr:to>
      <xdr:col>24</xdr:col>
      <xdr:colOff>63500</xdr:colOff>
      <xdr:row>78</xdr:row>
      <xdr:rowOff>99718</xdr:rowOff>
    </xdr:to>
    <xdr:cxnSp macro="">
      <xdr:nvCxnSpPr>
        <xdr:cNvPr id="173" name="直線コネクタ 172"/>
        <xdr:cNvCxnSpPr/>
      </xdr:nvCxnSpPr>
      <xdr:spPr>
        <a:xfrm>
          <a:off x="3797300" y="13465206"/>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92106</xdr:rowOff>
    </xdr:from>
    <xdr:to>
      <xdr:col>19</xdr:col>
      <xdr:colOff>177800</xdr:colOff>
      <xdr:row>78</xdr:row>
      <xdr:rowOff>99558</xdr:rowOff>
    </xdr:to>
    <xdr:cxnSp macro="">
      <xdr:nvCxnSpPr>
        <xdr:cNvPr id="176" name="直線コネクタ 175"/>
        <xdr:cNvCxnSpPr/>
      </xdr:nvCxnSpPr>
      <xdr:spPr>
        <a:xfrm flipV="1">
          <a:off x="2908300" y="13465206"/>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99558</xdr:rowOff>
    </xdr:from>
    <xdr:to>
      <xdr:col>15</xdr:col>
      <xdr:colOff>50800</xdr:colOff>
      <xdr:row>78</xdr:row>
      <xdr:rowOff>103352</xdr:rowOff>
    </xdr:to>
    <xdr:cxnSp macro="">
      <xdr:nvCxnSpPr>
        <xdr:cNvPr id="179" name="直線コネクタ 178"/>
        <xdr:cNvCxnSpPr/>
      </xdr:nvCxnSpPr>
      <xdr:spPr>
        <a:xfrm flipV="1">
          <a:off x="2019300" y="13472658"/>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97363</xdr:rowOff>
    </xdr:from>
    <xdr:to>
      <xdr:col>10</xdr:col>
      <xdr:colOff>114300</xdr:colOff>
      <xdr:row>78</xdr:row>
      <xdr:rowOff>103352</xdr:rowOff>
    </xdr:to>
    <xdr:cxnSp macro="">
      <xdr:nvCxnSpPr>
        <xdr:cNvPr id="182" name="直線コネクタ 181"/>
        <xdr:cNvCxnSpPr/>
      </xdr:nvCxnSpPr>
      <xdr:spPr>
        <a:xfrm>
          <a:off x="1130300" y="13470463"/>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49979</xdr:rowOff>
    </xdr:from>
    <xdr:ext cx="469744" cy="259045"/>
    <xdr:sp macro="" textlink="">
      <xdr:nvSpPr>
        <xdr:cNvPr id="186" name="テキスト ボックス 185"/>
        <xdr:cNvSpPr txBox="1"/>
      </xdr:nvSpPr>
      <xdr:spPr>
        <a:xfrm>
          <a:off x="895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48918</xdr:rowOff>
    </xdr:from>
    <xdr:to>
      <xdr:col>24</xdr:col>
      <xdr:colOff>114300</xdr:colOff>
      <xdr:row>78</xdr:row>
      <xdr:rowOff>150518</xdr:rowOff>
    </xdr:to>
    <xdr:sp macro="" textlink="">
      <xdr:nvSpPr>
        <xdr:cNvPr id="192" name="楕円 191"/>
        <xdr:cNvSpPr/>
      </xdr:nvSpPr>
      <xdr:spPr>
        <a:xfrm>
          <a:off x="4584700" y="134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135295</xdr:rowOff>
    </xdr:from>
    <xdr:ext cx="469744" cy="259045"/>
    <xdr:sp macro="" textlink="">
      <xdr:nvSpPr>
        <xdr:cNvPr id="193" name="維持補修費該当値テキスト"/>
        <xdr:cNvSpPr txBox="1"/>
      </xdr:nvSpPr>
      <xdr:spPr>
        <a:xfrm>
          <a:off x="4686300" y="133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41306</xdr:rowOff>
    </xdr:from>
    <xdr:to>
      <xdr:col>20</xdr:col>
      <xdr:colOff>38100</xdr:colOff>
      <xdr:row>78</xdr:row>
      <xdr:rowOff>142906</xdr:rowOff>
    </xdr:to>
    <xdr:sp macro="" textlink="">
      <xdr:nvSpPr>
        <xdr:cNvPr id="194" name="楕円 193"/>
        <xdr:cNvSpPr/>
      </xdr:nvSpPr>
      <xdr:spPr>
        <a:xfrm>
          <a:off x="3746500" y="1341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134033</xdr:rowOff>
    </xdr:from>
    <xdr:ext cx="469744" cy="259045"/>
    <xdr:sp macro="" textlink="">
      <xdr:nvSpPr>
        <xdr:cNvPr id="195" name="テキスト ボックス 194"/>
        <xdr:cNvSpPr txBox="1"/>
      </xdr:nvSpPr>
      <xdr:spPr>
        <a:xfrm>
          <a:off x="3562428" y="1350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48758</xdr:rowOff>
    </xdr:from>
    <xdr:to>
      <xdr:col>15</xdr:col>
      <xdr:colOff>101600</xdr:colOff>
      <xdr:row>78</xdr:row>
      <xdr:rowOff>150358</xdr:rowOff>
    </xdr:to>
    <xdr:sp macro="" textlink="">
      <xdr:nvSpPr>
        <xdr:cNvPr id="196" name="楕円 195"/>
        <xdr:cNvSpPr/>
      </xdr:nvSpPr>
      <xdr:spPr>
        <a:xfrm>
          <a:off x="2857500" y="134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141485</xdr:rowOff>
    </xdr:from>
    <xdr:ext cx="469744" cy="259045"/>
    <xdr:sp macro="" textlink="">
      <xdr:nvSpPr>
        <xdr:cNvPr id="197" name="テキスト ボックス 196"/>
        <xdr:cNvSpPr txBox="1"/>
      </xdr:nvSpPr>
      <xdr:spPr>
        <a:xfrm>
          <a:off x="2673428" y="135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52552</xdr:rowOff>
    </xdr:from>
    <xdr:to>
      <xdr:col>10</xdr:col>
      <xdr:colOff>165100</xdr:colOff>
      <xdr:row>78</xdr:row>
      <xdr:rowOff>154152</xdr:rowOff>
    </xdr:to>
    <xdr:sp macro="" textlink="">
      <xdr:nvSpPr>
        <xdr:cNvPr id="198" name="楕円 197"/>
        <xdr:cNvSpPr/>
      </xdr:nvSpPr>
      <xdr:spPr>
        <a:xfrm>
          <a:off x="1968500" y="134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145279</xdr:rowOff>
    </xdr:from>
    <xdr:ext cx="469744" cy="259045"/>
    <xdr:sp macro="" textlink="">
      <xdr:nvSpPr>
        <xdr:cNvPr id="199" name="テキスト ボックス 198"/>
        <xdr:cNvSpPr txBox="1"/>
      </xdr:nvSpPr>
      <xdr:spPr>
        <a:xfrm>
          <a:off x="1784428" y="1351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46563</xdr:rowOff>
    </xdr:from>
    <xdr:to>
      <xdr:col>6</xdr:col>
      <xdr:colOff>38100</xdr:colOff>
      <xdr:row>78</xdr:row>
      <xdr:rowOff>148163</xdr:rowOff>
    </xdr:to>
    <xdr:sp macro="" textlink="">
      <xdr:nvSpPr>
        <xdr:cNvPr id="200" name="楕円 199"/>
        <xdr:cNvSpPr/>
      </xdr:nvSpPr>
      <xdr:spPr>
        <a:xfrm>
          <a:off x="1079500" y="1341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139290</xdr:rowOff>
    </xdr:from>
    <xdr:ext cx="469744" cy="259045"/>
    <xdr:sp macro="" textlink="">
      <xdr:nvSpPr>
        <xdr:cNvPr id="201" name="テキスト ボックス 200"/>
        <xdr:cNvSpPr txBox="1"/>
      </xdr:nvSpPr>
      <xdr:spPr>
        <a:xfrm>
          <a:off x="895428" y="1351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151561</xdr:rowOff>
    </xdr:from>
    <xdr:to>
      <xdr:col>24</xdr:col>
      <xdr:colOff>63500</xdr:colOff>
      <xdr:row>98</xdr:row>
      <xdr:rowOff>46419</xdr:rowOff>
    </xdr:to>
    <xdr:cxnSp macro="">
      <xdr:nvCxnSpPr>
        <xdr:cNvPr id="231" name="直線コネクタ 230"/>
        <xdr:cNvCxnSpPr/>
      </xdr:nvCxnSpPr>
      <xdr:spPr>
        <a:xfrm flipV="1">
          <a:off x="3797300" y="16782211"/>
          <a:ext cx="838200" cy="6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46419</xdr:rowOff>
    </xdr:from>
    <xdr:to>
      <xdr:col>19</xdr:col>
      <xdr:colOff>177800</xdr:colOff>
      <xdr:row>98</xdr:row>
      <xdr:rowOff>81572</xdr:rowOff>
    </xdr:to>
    <xdr:cxnSp macro="">
      <xdr:nvCxnSpPr>
        <xdr:cNvPr id="234" name="直線コネクタ 233"/>
        <xdr:cNvCxnSpPr/>
      </xdr:nvCxnSpPr>
      <xdr:spPr>
        <a:xfrm flipV="1">
          <a:off x="2908300" y="16848519"/>
          <a:ext cx="889000" cy="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74295</xdr:rowOff>
    </xdr:from>
    <xdr:to>
      <xdr:col>15</xdr:col>
      <xdr:colOff>50800</xdr:colOff>
      <xdr:row>98</xdr:row>
      <xdr:rowOff>81572</xdr:rowOff>
    </xdr:to>
    <xdr:cxnSp macro="">
      <xdr:nvCxnSpPr>
        <xdr:cNvPr id="237" name="直線コネクタ 236"/>
        <xdr:cNvCxnSpPr/>
      </xdr:nvCxnSpPr>
      <xdr:spPr>
        <a:xfrm>
          <a:off x="2019300" y="16876395"/>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74295</xdr:rowOff>
    </xdr:from>
    <xdr:to>
      <xdr:col>10</xdr:col>
      <xdr:colOff>114300</xdr:colOff>
      <xdr:row>98</xdr:row>
      <xdr:rowOff>159843</xdr:rowOff>
    </xdr:to>
    <xdr:cxnSp macro="">
      <xdr:nvCxnSpPr>
        <xdr:cNvPr id="240" name="直線コネクタ 239"/>
        <xdr:cNvCxnSpPr/>
      </xdr:nvCxnSpPr>
      <xdr:spPr>
        <a:xfrm flipV="1">
          <a:off x="1130300" y="16876395"/>
          <a:ext cx="889000" cy="8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151947</xdr:rowOff>
    </xdr:from>
    <xdr:ext cx="534377" cy="259045"/>
    <xdr:sp macro="" textlink="">
      <xdr:nvSpPr>
        <xdr:cNvPr id="244" name="テキスト ボックス 243"/>
        <xdr:cNvSpPr txBox="1"/>
      </xdr:nvSpPr>
      <xdr:spPr>
        <a:xfrm>
          <a:off x="863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100761</xdr:rowOff>
    </xdr:from>
    <xdr:to>
      <xdr:col>24</xdr:col>
      <xdr:colOff>114300</xdr:colOff>
      <xdr:row>98</xdr:row>
      <xdr:rowOff>30911</xdr:rowOff>
    </xdr:to>
    <xdr:sp macro="" textlink="">
      <xdr:nvSpPr>
        <xdr:cNvPr id="250" name="楕円 249"/>
        <xdr:cNvSpPr/>
      </xdr:nvSpPr>
      <xdr:spPr>
        <a:xfrm>
          <a:off x="4584700" y="167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79188</xdr:rowOff>
    </xdr:from>
    <xdr:ext cx="534377" cy="259045"/>
    <xdr:sp macro="" textlink="">
      <xdr:nvSpPr>
        <xdr:cNvPr id="251" name="扶助費該当値テキスト"/>
        <xdr:cNvSpPr txBox="1"/>
      </xdr:nvSpPr>
      <xdr:spPr>
        <a:xfrm>
          <a:off x="4686300" y="167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167069</xdr:rowOff>
    </xdr:from>
    <xdr:to>
      <xdr:col>20</xdr:col>
      <xdr:colOff>38100</xdr:colOff>
      <xdr:row>98</xdr:row>
      <xdr:rowOff>97219</xdr:rowOff>
    </xdr:to>
    <xdr:sp macro="" textlink="">
      <xdr:nvSpPr>
        <xdr:cNvPr id="252" name="楕円 251"/>
        <xdr:cNvSpPr/>
      </xdr:nvSpPr>
      <xdr:spPr>
        <a:xfrm>
          <a:off x="3746500" y="167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88346</xdr:rowOff>
    </xdr:from>
    <xdr:ext cx="534377" cy="259045"/>
    <xdr:sp macro="" textlink="">
      <xdr:nvSpPr>
        <xdr:cNvPr id="253" name="テキスト ボックス 252"/>
        <xdr:cNvSpPr txBox="1"/>
      </xdr:nvSpPr>
      <xdr:spPr>
        <a:xfrm>
          <a:off x="3530111" y="1689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30772</xdr:rowOff>
    </xdr:from>
    <xdr:to>
      <xdr:col>15</xdr:col>
      <xdr:colOff>101600</xdr:colOff>
      <xdr:row>98</xdr:row>
      <xdr:rowOff>132372</xdr:rowOff>
    </xdr:to>
    <xdr:sp macro="" textlink="">
      <xdr:nvSpPr>
        <xdr:cNvPr id="254" name="楕円 253"/>
        <xdr:cNvSpPr/>
      </xdr:nvSpPr>
      <xdr:spPr>
        <a:xfrm>
          <a:off x="2857500" y="168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123499</xdr:rowOff>
    </xdr:from>
    <xdr:ext cx="534377" cy="259045"/>
    <xdr:sp macro="" textlink="">
      <xdr:nvSpPr>
        <xdr:cNvPr id="255" name="テキスト ボックス 254"/>
        <xdr:cNvSpPr txBox="1"/>
      </xdr:nvSpPr>
      <xdr:spPr>
        <a:xfrm>
          <a:off x="2641111" y="1692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23495</xdr:rowOff>
    </xdr:from>
    <xdr:to>
      <xdr:col>10</xdr:col>
      <xdr:colOff>165100</xdr:colOff>
      <xdr:row>98</xdr:row>
      <xdr:rowOff>125095</xdr:rowOff>
    </xdr:to>
    <xdr:sp macro="" textlink="">
      <xdr:nvSpPr>
        <xdr:cNvPr id="256" name="楕円 255"/>
        <xdr:cNvSpPr/>
      </xdr:nvSpPr>
      <xdr:spPr>
        <a:xfrm>
          <a:off x="1968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116222</xdr:rowOff>
    </xdr:from>
    <xdr:ext cx="534377" cy="259045"/>
    <xdr:sp macro="" textlink="">
      <xdr:nvSpPr>
        <xdr:cNvPr id="257" name="テキスト ボックス 256"/>
        <xdr:cNvSpPr txBox="1"/>
      </xdr:nvSpPr>
      <xdr:spPr>
        <a:xfrm>
          <a:off x="1752111" y="1691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109043</xdr:rowOff>
    </xdr:from>
    <xdr:to>
      <xdr:col>6</xdr:col>
      <xdr:colOff>38100</xdr:colOff>
      <xdr:row>99</xdr:row>
      <xdr:rowOff>39193</xdr:rowOff>
    </xdr:to>
    <xdr:sp macro="" textlink="">
      <xdr:nvSpPr>
        <xdr:cNvPr id="258" name="楕円 257"/>
        <xdr:cNvSpPr/>
      </xdr:nvSpPr>
      <xdr:spPr>
        <a:xfrm>
          <a:off x="1079500" y="169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30320</xdr:rowOff>
    </xdr:from>
    <xdr:ext cx="534377" cy="259045"/>
    <xdr:sp macro="" textlink="">
      <xdr:nvSpPr>
        <xdr:cNvPr id="259" name="テキスト ボックス 258"/>
        <xdr:cNvSpPr txBox="1"/>
      </xdr:nvSpPr>
      <xdr:spPr>
        <a:xfrm>
          <a:off x="863111" y="170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84779</xdr:rowOff>
    </xdr:from>
    <xdr:to>
      <xdr:col>55</xdr:col>
      <xdr:colOff>0</xdr:colOff>
      <xdr:row>36</xdr:row>
      <xdr:rowOff>86825</xdr:rowOff>
    </xdr:to>
    <xdr:cxnSp macro="">
      <xdr:nvCxnSpPr>
        <xdr:cNvPr id="284" name="直線コネクタ 283"/>
        <xdr:cNvCxnSpPr/>
      </xdr:nvCxnSpPr>
      <xdr:spPr>
        <a:xfrm>
          <a:off x="9639300" y="6256979"/>
          <a:ext cx="8382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84779</xdr:rowOff>
    </xdr:from>
    <xdr:to>
      <xdr:col>50</xdr:col>
      <xdr:colOff>114300</xdr:colOff>
      <xdr:row>36</xdr:row>
      <xdr:rowOff>102495</xdr:rowOff>
    </xdr:to>
    <xdr:cxnSp macro="">
      <xdr:nvCxnSpPr>
        <xdr:cNvPr id="287" name="直線コネクタ 286"/>
        <xdr:cNvCxnSpPr/>
      </xdr:nvCxnSpPr>
      <xdr:spPr>
        <a:xfrm flipV="1">
          <a:off x="8750300" y="6256979"/>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102495</xdr:rowOff>
    </xdr:from>
    <xdr:to>
      <xdr:col>45</xdr:col>
      <xdr:colOff>177800</xdr:colOff>
      <xdr:row>36</xdr:row>
      <xdr:rowOff>109776</xdr:rowOff>
    </xdr:to>
    <xdr:cxnSp macro="">
      <xdr:nvCxnSpPr>
        <xdr:cNvPr id="290" name="直線コネクタ 289"/>
        <xdr:cNvCxnSpPr/>
      </xdr:nvCxnSpPr>
      <xdr:spPr>
        <a:xfrm flipV="1">
          <a:off x="7861300" y="6274695"/>
          <a:ext cx="889000" cy="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69794</xdr:rowOff>
    </xdr:from>
    <xdr:to>
      <xdr:col>41</xdr:col>
      <xdr:colOff>50800</xdr:colOff>
      <xdr:row>36</xdr:row>
      <xdr:rowOff>109776</xdr:rowOff>
    </xdr:to>
    <xdr:cxnSp macro="">
      <xdr:nvCxnSpPr>
        <xdr:cNvPr id="293" name="直線コネクタ 292"/>
        <xdr:cNvCxnSpPr/>
      </xdr:nvCxnSpPr>
      <xdr:spPr>
        <a:xfrm>
          <a:off x="6972300" y="6241994"/>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56242</xdr:rowOff>
    </xdr:from>
    <xdr:ext cx="534377" cy="259045"/>
    <xdr:sp macro="" textlink="">
      <xdr:nvSpPr>
        <xdr:cNvPr id="297" name="テキスト ボックス 296"/>
        <xdr:cNvSpPr txBox="1"/>
      </xdr:nvSpPr>
      <xdr:spPr>
        <a:xfrm>
          <a:off x="6705111" y="58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36025</xdr:rowOff>
    </xdr:from>
    <xdr:to>
      <xdr:col>55</xdr:col>
      <xdr:colOff>50800</xdr:colOff>
      <xdr:row>36</xdr:row>
      <xdr:rowOff>137625</xdr:rowOff>
    </xdr:to>
    <xdr:sp macro="" textlink="">
      <xdr:nvSpPr>
        <xdr:cNvPr id="303" name="楕円 302"/>
        <xdr:cNvSpPr/>
      </xdr:nvSpPr>
      <xdr:spPr>
        <a:xfrm>
          <a:off x="10426700" y="62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14452</xdr:rowOff>
    </xdr:from>
    <xdr:ext cx="534377" cy="259045"/>
    <xdr:sp macro="" textlink="">
      <xdr:nvSpPr>
        <xdr:cNvPr id="304" name="補助費等該当値テキスト"/>
        <xdr:cNvSpPr txBox="1"/>
      </xdr:nvSpPr>
      <xdr:spPr>
        <a:xfrm>
          <a:off x="10528300" y="618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33979</xdr:rowOff>
    </xdr:from>
    <xdr:to>
      <xdr:col>50</xdr:col>
      <xdr:colOff>165100</xdr:colOff>
      <xdr:row>36</xdr:row>
      <xdr:rowOff>135579</xdr:rowOff>
    </xdr:to>
    <xdr:sp macro="" textlink="">
      <xdr:nvSpPr>
        <xdr:cNvPr id="305" name="楕円 304"/>
        <xdr:cNvSpPr/>
      </xdr:nvSpPr>
      <xdr:spPr>
        <a:xfrm>
          <a:off x="9588500" y="620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126706</xdr:rowOff>
    </xdr:from>
    <xdr:ext cx="534377" cy="259045"/>
    <xdr:sp macro="" textlink="">
      <xdr:nvSpPr>
        <xdr:cNvPr id="306" name="テキスト ボックス 305"/>
        <xdr:cNvSpPr txBox="1"/>
      </xdr:nvSpPr>
      <xdr:spPr>
        <a:xfrm>
          <a:off x="9372111" y="629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51695</xdr:rowOff>
    </xdr:from>
    <xdr:to>
      <xdr:col>46</xdr:col>
      <xdr:colOff>38100</xdr:colOff>
      <xdr:row>36</xdr:row>
      <xdr:rowOff>153295</xdr:rowOff>
    </xdr:to>
    <xdr:sp macro="" textlink="">
      <xdr:nvSpPr>
        <xdr:cNvPr id="307" name="楕円 306"/>
        <xdr:cNvSpPr/>
      </xdr:nvSpPr>
      <xdr:spPr>
        <a:xfrm>
          <a:off x="8699500" y="62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144422</xdr:rowOff>
    </xdr:from>
    <xdr:ext cx="534377" cy="259045"/>
    <xdr:sp macro="" textlink="">
      <xdr:nvSpPr>
        <xdr:cNvPr id="308" name="テキスト ボックス 307"/>
        <xdr:cNvSpPr txBox="1"/>
      </xdr:nvSpPr>
      <xdr:spPr>
        <a:xfrm>
          <a:off x="8483111" y="63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58976</xdr:rowOff>
    </xdr:from>
    <xdr:to>
      <xdr:col>41</xdr:col>
      <xdr:colOff>101600</xdr:colOff>
      <xdr:row>36</xdr:row>
      <xdr:rowOff>160576</xdr:rowOff>
    </xdr:to>
    <xdr:sp macro="" textlink="">
      <xdr:nvSpPr>
        <xdr:cNvPr id="309" name="楕円 308"/>
        <xdr:cNvSpPr/>
      </xdr:nvSpPr>
      <xdr:spPr>
        <a:xfrm>
          <a:off x="7810500" y="623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151703</xdr:rowOff>
    </xdr:from>
    <xdr:ext cx="534377" cy="259045"/>
    <xdr:sp macro="" textlink="">
      <xdr:nvSpPr>
        <xdr:cNvPr id="310" name="テキスト ボックス 309"/>
        <xdr:cNvSpPr txBox="1"/>
      </xdr:nvSpPr>
      <xdr:spPr>
        <a:xfrm>
          <a:off x="7594111" y="632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18994</xdr:rowOff>
    </xdr:from>
    <xdr:to>
      <xdr:col>36</xdr:col>
      <xdr:colOff>165100</xdr:colOff>
      <xdr:row>36</xdr:row>
      <xdr:rowOff>120594</xdr:rowOff>
    </xdr:to>
    <xdr:sp macro="" textlink="">
      <xdr:nvSpPr>
        <xdr:cNvPr id="311" name="楕円 310"/>
        <xdr:cNvSpPr/>
      </xdr:nvSpPr>
      <xdr:spPr>
        <a:xfrm>
          <a:off x="6921500" y="619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111721</xdr:rowOff>
    </xdr:from>
    <xdr:ext cx="534377" cy="259045"/>
    <xdr:sp macro="" textlink="">
      <xdr:nvSpPr>
        <xdr:cNvPr id="312" name="テキスト ボックス 311"/>
        <xdr:cNvSpPr txBox="1"/>
      </xdr:nvSpPr>
      <xdr:spPr>
        <a:xfrm>
          <a:off x="6705111" y="628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149416</xdr:rowOff>
    </xdr:from>
    <xdr:to>
      <xdr:col>55</xdr:col>
      <xdr:colOff>0</xdr:colOff>
      <xdr:row>57</xdr:row>
      <xdr:rowOff>149905</xdr:rowOff>
    </xdr:to>
    <xdr:cxnSp macro="">
      <xdr:nvCxnSpPr>
        <xdr:cNvPr id="339" name="直線コネクタ 338"/>
        <xdr:cNvCxnSpPr/>
      </xdr:nvCxnSpPr>
      <xdr:spPr>
        <a:xfrm flipV="1">
          <a:off x="9639300" y="9922066"/>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81855</xdr:rowOff>
    </xdr:from>
    <xdr:to>
      <xdr:col>50</xdr:col>
      <xdr:colOff>114300</xdr:colOff>
      <xdr:row>57</xdr:row>
      <xdr:rowOff>149905</xdr:rowOff>
    </xdr:to>
    <xdr:cxnSp macro="">
      <xdr:nvCxnSpPr>
        <xdr:cNvPr id="342" name="直線コネクタ 341"/>
        <xdr:cNvCxnSpPr/>
      </xdr:nvCxnSpPr>
      <xdr:spPr>
        <a:xfrm>
          <a:off x="8750300" y="9854505"/>
          <a:ext cx="889000" cy="6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81855</xdr:rowOff>
    </xdr:from>
    <xdr:to>
      <xdr:col>45</xdr:col>
      <xdr:colOff>177800</xdr:colOff>
      <xdr:row>57</xdr:row>
      <xdr:rowOff>82637</xdr:rowOff>
    </xdr:to>
    <xdr:cxnSp macro="">
      <xdr:nvCxnSpPr>
        <xdr:cNvPr id="345" name="直線コネクタ 344"/>
        <xdr:cNvCxnSpPr/>
      </xdr:nvCxnSpPr>
      <xdr:spPr>
        <a:xfrm flipV="1">
          <a:off x="7861300" y="9854505"/>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75816</xdr:rowOff>
    </xdr:from>
    <xdr:to>
      <xdr:col>41</xdr:col>
      <xdr:colOff>50800</xdr:colOff>
      <xdr:row>57</xdr:row>
      <xdr:rowOff>82637</xdr:rowOff>
    </xdr:to>
    <xdr:cxnSp macro="">
      <xdr:nvCxnSpPr>
        <xdr:cNvPr id="348" name="直線コネクタ 347"/>
        <xdr:cNvCxnSpPr/>
      </xdr:nvCxnSpPr>
      <xdr:spPr>
        <a:xfrm>
          <a:off x="6972300" y="9848466"/>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147710</xdr:rowOff>
    </xdr:from>
    <xdr:ext cx="534377" cy="259045"/>
    <xdr:sp macro="" textlink="">
      <xdr:nvSpPr>
        <xdr:cNvPr id="352" name="テキスト ボックス 351"/>
        <xdr:cNvSpPr txBox="1"/>
      </xdr:nvSpPr>
      <xdr:spPr>
        <a:xfrm>
          <a:off x="6705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98616</xdr:rowOff>
    </xdr:from>
    <xdr:to>
      <xdr:col>55</xdr:col>
      <xdr:colOff>50800</xdr:colOff>
      <xdr:row>58</xdr:row>
      <xdr:rowOff>28766</xdr:rowOff>
    </xdr:to>
    <xdr:sp macro="" textlink="">
      <xdr:nvSpPr>
        <xdr:cNvPr id="358" name="楕円 357"/>
        <xdr:cNvSpPr/>
      </xdr:nvSpPr>
      <xdr:spPr>
        <a:xfrm>
          <a:off x="10426700" y="98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13543</xdr:rowOff>
    </xdr:from>
    <xdr:ext cx="534377" cy="259045"/>
    <xdr:sp macro="" textlink="">
      <xdr:nvSpPr>
        <xdr:cNvPr id="359" name="普通建設事業費該当値テキスト"/>
        <xdr:cNvSpPr txBox="1"/>
      </xdr:nvSpPr>
      <xdr:spPr>
        <a:xfrm>
          <a:off x="10528300" y="978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99105</xdr:rowOff>
    </xdr:from>
    <xdr:to>
      <xdr:col>50</xdr:col>
      <xdr:colOff>165100</xdr:colOff>
      <xdr:row>58</xdr:row>
      <xdr:rowOff>29255</xdr:rowOff>
    </xdr:to>
    <xdr:sp macro="" textlink="">
      <xdr:nvSpPr>
        <xdr:cNvPr id="360" name="楕円 359"/>
        <xdr:cNvSpPr/>
      </xdr:nvSpPr>
      <xdr:spPr>
        <a:xfrm>
          <a:off x="9588500" y="98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20382</xdr:rowOff>
    </xdr:from>
    <xdr:ext cx="534377" cy="259045"/>
    <xdr:sp macro="" textlink="">
      <xdr:nvSpPr>
        <xdr:cNvPr id="361" name="テキスト ボックス 360"/>
        <xdr:cNvSpPr txBox="1"/>
      </xdr:nvSpPr>
      <xdr:spPr>
        <a:xfrm>
          <a:off x="9372111" y="99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31055</xdr:rowOff>
    </xdr:from>
    <xdr:to>
      <xdr:col>46</xdr:col>
      <xdr:colOff>38100</xdr:colOff>
      <xdr:row>57</xdr:row>
      <xdr:rowOff>132655</xdr:rowOff>
    </xdr:to>
    <xdr:sp macro="" textlink="">
      <xdr:nvSpPr>
        <xdr:cNvPr id="362" name="楕円 361"/>
        <xdr:cNvSpPr/>
      </xdr:nvSpPr>
      <xdr:spPr>
        <a:xfrm>
          <a:off x="8699500" y="98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123782</xdr:rowOff>
    </xdr:from>
    <xdr:ext cx="534377" cy="259045"/>
    <xdr:sp macro="" textlink="">
      <xdr:nvSpPr>
        <xdr:cNvPr id="363" name="テキスト ボックス 362"/>
        <xdr:cNvSpPr txBox="1"/>
      </xdr:nvSpPr>
      <xdr:spPr>
        <a:xfrm>
          <a:off x="8483111" y="989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31837</xdr:rowOff>
    </xdr:from>
    <xdr:to>
      <xdr:col>41</xdr:col>
      <xdr:colOff>101600</xdr:colOff>
      <xdr:row>57</xdr:row>
      <xdr:rowOff>133437</xdr:rowOff>
    </xdr:to>
    <xdr:sp macro="" textlink="">
      <xdr:nvSpPr>
        <xdr:cNvPr id="364" name="楕円 363"/>
        <xdr:cNvSpPr/>
      </xdr:nvSpPr>
      <xdr:spPr>
        <a:xfrm>
          <a:off x="7810500" y="98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124564</xdr:rowOff>
    </xdr:from>
    <xdr:ext cx="534377" cy="259045"/>
    <xdr:sp macro="" textlink="">
      <xdr:nvSpPr>
        <xdr:cNvPr id="365" name="テキスト ボックス 364"/>
        <xdr:cNvSpPr txBox="1"/>
      </xdr:nvSpPr>
      <xdr:spPr>
        <a:xfrm>
          <a:off x="7594111" y="98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25016</xdr:rowOff>
    </xdr:from>
    <xdr:to>
      <xdr:col>36</xdr:col>
      <xdr:colOff>165100</xdr:colOff>
      <xdr:row>57</xdr:row>
      <xdr:rowOff>126616</xdr:rowOff>
    </xdr:to>
    <xdr:sp macro="" textlink="">
      <xdr:nvSpPr>
        <xdr:cNvPr id="366" name="楕円 365"/>
        <xdr:cNvSpPr/>
      </xdr:nvSpPr>
      <xdr:spPr>
        <a:xfrm>
          <a:off x="6921500" y="97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117743</xdr:rowOff>
    </xdr:from>
    <xdr:ext cx="534377" cy="259045"/>
    <xdr:sp macro="" textlink="">
      <xdr:nvSpPr>
        <xdr:cNvPr id="367" name="テキスト ボックス 366"/>
        <xdr:cNvSpPr txBox="1"/>
      </xdr:nvSpPr>
      <xdr:spPr>
        <a:xfrm>
          <a:off x="6705111" y="98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13345</xdr:rowOff>
    </xdr:from>
    <xdr:to>
      <xdr:col>55</xdr:col>
      <xdr:colOff>0</xdr:colOff>
      <xdr:row>79</xdr:row>
      <xdr:rowOff>38574</xdr:rowOff>
    </xdr:to>
    <xdr:cxnSp macro="">
      <xdr:nvCxnSpPr>
        <xdr:cNvPr id="396" name="直線コネクタ 395"/>
        <xdr:cNvCxnSpPr/>
      </xdr:nvCxnSpPr>
      <xdr:spPr>
        <a:xfrm flipV="1">
          <a:off x="9639300" y="13557895"/>
          <a:ext cx="838200" cy="2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23929</xdr:rowOff>
    </xdr:from>
    <xdr:to>
      <xdr:col>50</xdr:col>
      <xdr:colOff>114300</xdr:colOff>
      <xdr:row>79</xdr:row>
      <xdr:rowOff>38574</xdr:rowOff>
    </xdr:to>
    <xdr:cxnSp macro="">
      <xdr:nvCxnSpPr>
        <xdr:cNvPr id="399" name="直線コネクタ 398"/>
        <xdr:cNvCxnSpPr/>
      </xdr:nvCxnSpPr>
      <xdr:spPr>
        <a:xfrm>
          <a:off x="8750300" y="13568479"/>
          <a:ext cx="889000" cy="1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2212</xdr:rowOff>
    </xdr:from>
    <xdr:to>
      <xdr:col>45</xdr:col>
      <xdr:colOff>177800</xdr:colOff>
      <xdr:row>79</xdr:row>
      <xdr:rowOff>23929</xdr:rowOff>
    </xdr:to>
    <xdr:cxnSp macro="">
      <xdr:nvCxnSpPr>
        <xdr:cNvPr id="402" name="直線コネクタ 401"/>
        <xdr:cNvCxnSpPr/>
      </xdr:nvCxnSpPr>
      <xdr:spPr>
        <a:xfrm>
          <a:off x="7861300" y="1354676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43802</xdr:rowOff>
    </xdr:from>
    <xdr:to>
      <xdr:col>41</xdr:col>
      <xdr:colOff>50800</xdr:colOff>
      <xdr:row>79</xdr:row>
      <xdr:rowOff>2212</xdr:rowOff>
    </xdr:to>
    <xdr:cxnSp macro="">
      <xdr:nvCxnSpPr>
        <xdr:cNvPr id="405" name="直線コネクタ 404"/>
        <xdr:cNvCxnSpPr/>
      </xdr:nvCxnSpPr>
      <xdr:spPr>
        <a:xfrm>
          <a:off x="6972300" y="13416902"/>
          <a:ext cx="889000" cy="12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91760</xdr:rowOff>
    </xdr:from>
    <xdr:ext cx="534377" cy="259045"/>
    <xdr:sp macro="" textlink="">
      <xdr:nvSpPr>
        <xdr:cNvPr id="409" name="テキスト ボックス 408"/>
        <xdr:cNvSpPr txBox="1"/>
      </xdr:nvSpPr>
      <xdr:spPr>
        <a:xfrm>
          <a:off x="6705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133995</xdr:rowOff>
    </xdr:from>
    <xdr:to>
      <xdr:col>55</xdr:col>
      <xdr:colOff>50800</xdr:colOff>
      <xdr:row>79</xdr:row>
      <xdr:rowOff>64145</xdr:rowOff>
    </xdr:to>
    <xdr:sp macro="" textlink="">
      <xdr:nvSpPr>
        <xdr:cNvPr id="415" name="楕円 414"/>
        <xdr:cNvSpPr/>
      </xdr:nvSpPr>
      <xdr:spPr>
        <a:xfrm>
          <a:off x="10426700" y="1350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48922</xdr:rowOff>
    </xdr:from>
    <xdr:ext cx="469744" cy="259045"/>
    <xdr:sp macro="" textlink="">
      <xdr:nvSpPr>
        <xdr:cNvPr id="416" name="普通建設事業費 （ うち新規整備　）該当値テキスト"/>
        <xdr:cNvSpPr txBox="1"/>
      </xdr:nvSpPr>
      <xdr:spPr>
        <a:xfrm>
          <a:off x="10528300" y="1342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159224</xdr:rowOff>
    </xdr:from>
    <xdr:to>
      <xdr:col>50</xdr:col>
      <xdr:colOff>165100</xdr:colOff>
      <xdr:row>79</xdr:row>
      <xdr:rowOff>89374</xdr:rowOff>
    </xdr:to>
    <xdr:sp macro="" textlink="">
      <xdr:nvSpPr>
        <xdr:cNvPr id="417" name="楕円 416"/>
        <xdr:cNvSpPr/>
      </xdr:nvSpPr>
      <xdr:spPr>
        <a:xfrm>
          <a:off x="9588500" y="1353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80501</xdr:rowOff>
    </xdr:from>
    <xdr:ext cx="378565" cy="259045"/>
    <xdr:sp macro="" textlink="">
      <xdr:nvSpPr>
        <xdr:cNvPr id="418" name="テキスト ボックス 417"/>
        <xdr:cNvSpPr txBox="1"/>
      </xdr:nvSpPr>
      <xdr:spPr>
        <a:xfrm>
          <a:off x="9450017" y="13625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144579</xdr:rowOff>
    </xdr:from>
    <xdr:to>
      <xdr:col>46</xdr:col>
      <xdr:colOff>38100</xdr:colOff>
      <xdr:row>79</xdr:row>
      <xdr:rowOff>74729</xdr:rowOff>
    </xdr:to>
    <xdr:sp macro="" textlink="">
      <xdr:nvSpPr>
        <xdr:cNvPr id="419" name="楕円 418"/>
        <xdr:cNvSpPr/>
      </xdr:nvSpPr>
      <xdr:spPr>
        <a:xfrm>
          <a:off x="8699500" y="1351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65856</xdr:rowOff>
    </xdr:from>
    <xdr:ext cx="469744" cy="259045"/>
    <xdr:sp macro="" textlink="">
      <xdr:nvSpPr>
        <xdr:cNvPr id="420" name="テキスト ボックス 419"/>
        <xdr:cNvSpPr txBox="1"/>
      </xdr:nvSpPr>
      <xdr:spPr>
        <a:xfrm>
          <a:off x="8515428" y="1361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122862</xdr:rowOff>
    </xdr:from>
    <xdr:to>
      <xdr:col>41</xdr:col>
      <xdr:colOff>101600</xdr:colOff>
      <xdr:row>79</xdr:row>
      <xdr:rowOff>53012</xdr:rowOff>
    </xdr:to>
    <xdr:sp macro="" textlink="">
      <xdr:nvSpPr>
        <xdr:cNvPr id="421" name="楕円 420"/>
        <xdr:cNvSpPr/>
      </xdr:nvSpPr>
      <xdr:spPr>
        <a:xfrm>
          <a:off x="7810500" y="1349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44139</xdr:rowOff>
    </xdr:from>
    <xdr:ext cx="469744" cy="259045"/>
    <xdr:sp macro="" textlink="">
      <xdr:nvSpPr>
        <xdr:cNvPr id="422" name="テキスト ボックス 421"/>
        <xdr:cNvSpPr txBox="1"/>
      </xdr:nvSpPr>
      <xdr:spPr>
        <a:xfrm>
          <a:off x="7626428" y="1358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164452</xdr:rowOff>
    </xdr:from>
    <xdr:to>
      <xdr:col>36</xdr:col>
      <xdr:colOff>165100</xdr:colOff>
      <xdr:row>78</xdr:row>
      <xdr:rowOff>94602</xdr:rowOff>
    </xdr:to>
    <xdr:sp macro="" textlink="">
      <xdr:nvSpPr>
        <xdr:cNvPr id="423" name="楕円 422"/>
        <xdr:cNvSpPr/>
      </xdr:nvSpPr>
      <xdr:spPr>
        <a:xfrm>
          <a:off x="6921500" y="133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85729</xdr:rowOff>
    </xdr:from>
    <xdr:ext cx="534377" cy="259045"/>
    <xdr:sp macro="" textlink="">
      <xdr:nvSpPr>
        <xdr:cNvPr id="424" name="テキスト ボックス 423"/>
        <xdr:cNvSpPr txBox="1"/>
      </xdr:nvSpPr>
      <xdr:spPr>
        <a:xfrm>
          <a:off x="6705111" y="134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170729</xdr:rowOff>
    </xdr:from>
    <xdr:to>
      <xdr:col>55</xdr:col>
      <xdr:colOff>0</xdr:colOff>
      <xdr:row>98</xdr:row>
      <xdr:rowOff>18999</xdr:rowOff>
    </xdr:to>
    <xdr:cxnSp macro="">
      <xdr:nvCxnSpPr>
        <xdr:cNvPr id="453" name="直線コネクタ 452"/>
        <xdr:cNvCxnSpPr/>
      </xdr:nvCxnSpPr>
      <xdr:spPr>
        <a:xfrm>
          <a:off x="9639300" y="16801379"/>
          <a:ext cx="838200" cy="1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68887</xdr:rowOff>
    </xdr:from>
    <xdr:to>
      <xdr:col>50</xdr:col>
      <xdr:colOff>114300</xdr:colOff>
      <xdr:row>97</xdr:row>
      <xdr:rowOff>170729</xdr:rowOff>
    </xdr:to>
    <xdr:cxnSp macro="">
      <xdr:nvCxnSpPr>
        <xdr:cNvPr id="456" name="直線コネクタ 455"/>
        <xdr:cNvCxnSpPr/>
      </xdr:nvCxnSpPr>
      <xdr:spPr>
        <a:xfrm>
          <a:off x="8750300" y="16699537"/>
          <a:ext cx="889000" cy="10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68887</xdr:rowOff>
    </xdr:from>
    <xdr:to>
      <xdr:col>45</xdr:col>
      <xdr:colOff>177800</xdr:colOff>
      <xdr:row>97</xdr:row>
      <xdr:rowOff>145819</xdr:rowOff>
    </xdr:to>
    <xdr:cxnSp macro="">
      <xdr:nvCxnSpPr>
        <xdr:cNvPr id="459" name="直線コネクタ 458"/>
        <xdr:cNvCxnSpPr/>
      </xdr:nvCxnSpPr>
      <xdr:spPr>
        <a:xfrm flipV="1">
          <a:off x="7861300" y="16699537"/>
          <a:ext cx="889000" cy="7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145819</xdr:rowOff>
    </xdr:from>
    <xdr:to>
      <xdr:col>41</xdr:col>
      <xdr:colOff>50800</xdr:colOff>
      <xdr:row>98</xdr:row>
      <xdr:rowOff>64049</xdr:rowOff>
    </xdr:to>
    <xdr:cxnSp macro="">
      <xdr:nvCxnSpPr>
        <xdr:cNvPr id="462" name="直線コネクタ 461"/>
        <xdr:cNvCxnSpPr/>
      </xdr:nvCxnSpPr>
      <xdr:spPr>
        <a:xfrm flipV="1">
          <a:off x="6972300" y="16776469"/>
          <a:ext cx="889000" cy="8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99920</xdr:rowOff>
    </xdr:from>
    <xdr:ext cx="534377" cy="259045"/>
    <xdr:sp macro="" textlink="">
      <xdr:nvSpPr>
        <xdr:cNvPr id="466" name="テキスト ボックス 465"/>
        <xdr:cNvSpPr txBox="1"/>
      </xdr:nvSpPr>
      <xdr:spPr>
        <a:xfrm>
          <a:off x="6705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139649</xdr:rowOff>
    </xdr:from>
    <xdr:to>
      <xdr:col>55</xdr:col>
      <xdr:colOff>50800</xdr:colOff>
      <xdr:row>98</xdr:row>
      <xdr:rowOff>69799</xdr:rowOff>
    </xdr:to>
    <xdr:sp macro="" textlink="">
      <xdr:nvSpPr>
        <xdr:cNvPr id="472" name="楕円 471"/>
        <xdr:cNvSpPr/>
      </xdr:nvSpPr>
      <xdr:spPr>
        <a:xfrm>
          <a:off x="10426700" y="1677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118076</xdr:rowOff>
    </xdr:from>
    <xdr:ext cx="534377" cy="259045"/>
    <xdr:sp macro="" textlink="">
      <xdr:nvSpPr>
        <xdr:cNvPr id="473" name="普通建設事業費 （ うち更新整備　）該当値テキスト"/>
        <xdr:cNvSpPr txBox="1"/>
      </xdr:nvSpPr>
      <xdr:spPr>
        <a:xfrm>
          <a:off x="10528300" y="1674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119929</xdr:rowOff>
    </xdr:from>
    <xdr:to>
      <xdr:col>50</xdr:col>
      <xdr:colOff>165100</xdr:colOff>
      <xdr:row>98</xdr:row>
      <xdr:rowOff>50079</xdr:rowOff>
    </xdr:to>
    <xdr:sp macro="" textlink="">
      <xdr:nvSpPr>
        <xdr:cNvPr id="474" name="楕円 473"/>
        <xdr:cNvSpPr/>
      </xdr:nvSpPr>
      <xdr:spPr>
        <a:xfrm>
          <a:off x="9588500" y="1675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41206</xdr:rowOff>
    </xdr:from>
    <xdr:ext cx="534377" cy="259045"/>
    <xdr:sp macro="" textlink="">
      <xdr:nvSpPr>
        <xdr:cNvPr id="475" name="テキスト ボックス 474"/>
        <xdr:cNvSpPr txBox="1"/>
      </xdr:nvSpPr>
      <xdr:spPr>
        <a:xfrm>
          <a:off x="9372111" y="168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18087</xdr:rowOff>
    </xdr:from>
    <xdr:to>
      <xdr:col>46</xdr:col>
      <xdr:colOff>38100</xdr:colOff>
      <xdr:row>97</xdr:row>
      <xdr:rowOff>119687</xdr:rowOff>
    </xdr:to>
    <xdr:sp macro="" textlink="">
      <xdr:nvSpPr>
        <xdr:cNvPr id="476" name="楕円 475"/>
        <xdr:cNvSpPr/>
      </xdr:nvSpPr>
      <xdr:spPr>
        <a:xfrm>
          <a:off x="8699500" y="166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110814</xdr:rowOff>
    </xdr:from>
    <xdr:ext cx="534377" cy="259045"/>
    <xdr:sp macro="" textlink="">
      <xdr:nvSpPr>
        <xdr:cNvPr id="477" name="テキスト ボックス 476"/>
        <xdr:cNvSpPr txBox="1"/>
      </xdr:nvSpPr>
      <xdr:spPr>
        <a:xfrm>
          <a:off x="8483111" y="1674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95019</xdr:rowOff>
    </xdr:from>
    <xdr:to>
      <xdr:col>41</xdr:col>
      <xdr:colOff>101600</xdr:colOff>
      <xdr:row>98</xdr:row>
      <xdr:rowOff>25169</xdr:rowOff>
    </xdr:to>
    <xdr:sp macro="" textlink="">
      <xdr:nvSpPr>
        <xdr:cNvPr id="478" name="楕円 477"/>
        <xdr:cNvSpPr/>
      </xdr:nvSpPr>
      <xdr:spPr>
        <a:xfrm>
          <a:off x="7810500" y="167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16296</xdr:rowOff>
    </xdr:from>
    <xdr:ext cx="534377" cy="259045"/>
    <xdr:sp macro="" textlink="">
      <xdr:nvSpPr>
        <xdr:cNvPr id="479" name="テキスト ボックス 478"/>
        <xdr:cNvSpPr txBox="1"/>
      </xdr:nvSpPr>
      <xdr:spPr>
        <a:xfrm>
          <a:off x="7594111" y="168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13249</xdr:rowOff>
    </xdr:from>
    <xdr:to>
      <xdr:col>36</xdr:col>
      <xdr:colOff>165100</xdr:colOff>
      <xdr:row>98</xdr:row>
      <xdr:rowOff>114849</xdr:rowOff>
    </xdr:to>
    <xdr:sp macro="" textlink="">
      <xdr:nvSpPr>
        <xdr:cNvPr id="480" name="楕円 479"/>
        <xdr:cNvSpPr/>
      </xdr:nvSpPr>
      <xdr:spPr>
        <a:xfrm>
          <a:off x="6921500" y="1681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105976</xdr:rowOff>
    </xdr:from>
    <xdr:ext cx="534377" cy="259045"/>
    <xdr:sp macro="" textlink="">
      <xdr:nvSpPr>
        <xdr:cNvPr id="481" name="テキスト ボックス 480"/>
        <xdr:cNvSpPr txBox="1"/>
      </xdr:nvSpPr>
      <xdr:spPr>
        <a:xfrm>
          <a:off x="6705111" y="1690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2" name="直線コネクタ 51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94993</xdr:rowOff>
    </xdr:from>
    <xdr:to>
      <xdr:col>81</xdr:col>
      <xdr:colOff>50800</xdr:colOff>
      <xdr:row>39</xdr:row>
      <xdr:rowOff>98878</xdr:rowOff>
    </xdr:to>
    <xdr:cxnSp macro="">
      <xdr:nvCxnSpPr>
        <xdr:cNvPr id="515" name="直線コネクタ 514"/>
        <xdr:cNvCxnSpPr/>
      </xdr:nvCxnSpPr>
      <xdr:spPr>
        <a:xfrm>
          <a:off x="14592300" y="6781543"/>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94993</xdr:rowOff>
    </xdr:from>
    <xdr:to>
      <xdr:col>76</xdr:col>
      <xdr:colOff>114300</xdr:colOff>
      <xdr:row>39</xdr:row>
      <xdr:rowOff>98878</xdr:rowOff>
    </xdr:to>
    <xdr:cxnSp macro="">
      <xdr:nvCxnSpPr>
        <xdr:cNvPr id="518" name="直線コネクタ 517"/>
        <xdr:cNvCxnSpPr/>
      </xdr:nvCxnSpPr>
      <xdr:spPr>
        <a:xfrm flipV="1">
          <a:off x="13703300" y="6781543"/>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1" name="直線コネクタ 52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125809</xdr:rowOff>
    </xdr:from>
    <xdr:ext cx="469744" cy="259045"/>
    <xdr:sp macro="" textlink="">
      <xdr:nvSpPr>
        <xdr:cNvPr id="525" name="テキスト ボックス 524"/>
        <xdr:cNvSpPr txBox="1"/>
      </xdr:nvSpPr>
      <xdr:spPr>
        <a:xfrm>
          <a:off x="12579428" y="6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1" name="楕円 53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3" name="楕円 53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4" name="テキスト ボックス 533"/>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44193</xdr:rowOff>
    </xdr:from>
    <xdr:to>
      <xdr:col>76</xdr:col>
      <xdr:colOff>165100</xdr:colOff>
      <xdr:row>39</xdr:row>
      <xdr:rowOff>145793</xdr:rowOff>
    </xdr:to>
    <xdr:sp macro="" textlink="">
      <xdr:nvSpPr>
        <xdr:cNvPr id="535" name="楕円 534"/>
        <xdr:cNvSpPr/>
      </xdr:nvSpPr>
      <xdr:spPr>
        <a:xfrm>
          <a:off x="14541500" y="67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136920</xdr:rowOff>
    </xdr:from>
    <xdr:ext cx="378565" cy="259045"/>
    <xdr:sp macro="" textlink="">
      <xdr:nvSpPr>
        <xdr:cNvPr id="536" name="テキスト ボックス 535"/>
        <xdr:cNvSpPr txBox="1"/>
      </xdr:nvSpPr>
      <xdr:spPr>
        <a:xfrm>
          <a:off x="14403017" y="682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7" name="楕円 53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8" name="テキスト ボックス 537"/>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9" name="楕円 53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0" name="テキスト ボックス 53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115830</xdr:rowOff>
    </xdr:from>
    <xdr:to>
      <xdr:col>85</xdr:col>
      <xdr:colOff>127000</xdr:colOff>
      <xdr:row>78</xdr:row>
      <xdr:rowOff>120076</xdr:rowOff>
    </xdr:to>
    <xdr:cxnSp macro="">
      <xdr:nvCxnSpPr>
        <xdr:cNvPr id="622" name="直線コネクタ 621"/>
        <xdr:cNvCxnSpPr/>
      </xdr:nvCxnSpPr>
      <xdr:spPr>
        <a:xfrm flipV="1">
          <a:off x="15481300" y="13488930"/>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120076</xdr:rowOff>
    </xdr:from>
    <xdr:to>
      <xdr:col>81</xdr:col>
      <xdr:colOff>50800</xdr:colOff>
      <xdr:row>78</xdr:row>
      <xdr:rowOff>131598</xdr:rowOff>
    </xdr:to>
    <xdr:cxnSp macro="">
      <xdr:nvCxnSpPr>
        <xdr:cNvPr id="625" name="直線コネクタ 624"/>
        <xdr:cNvCxnSpPr/>
      </xdr:nvCxnSpPr>
      <xdr:spPr>
        <a:xfrm flipV="1">
          <a:off x="14592300" y="13493176"/>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131598</xdr:rowOff>
    </xdr:from>
    <xdr:to>
      <xdr:col>76</xdr:col>
      <xdr:colOff>114300</xdr:colOff>
      <xdr:row>78</xdr:row>
      <xdr:rowOff>141376</xdr:rowOff>
    </xdr:to>
    <xdr:cxnSp macro="">
      <xdr:nvCxnSpPr>
        <xdr:cNvPr id="628" name="直線コネクタ 627"/>
        <xdr:cNvCxnSpPr/>
      </xdr:nvCxnSpPr>
      <xdr:spPr>
        <a:xfrm flipV="1">
          <a:off x="13703300" y="13504698"/>
          <a:ext cx="8890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141376</xdr:rowOff>
    </xdr:from>
    <xdr:to>
      <xdr:col>71</xdr:col>
      <xdr:colOff>177800</xdr:colOff>
      <xdr:row>78</xdr:row>
      <xdr:rowOff>150735</xdr:rowOff>
    </xdr:to>
    <xdr:cxnSp macro="">
      <xdr:nvCxnSpPr>
        <xdr:cNvPr id="631" name="直線コネクタ 630"/>
        <xdr:cNvCxnSpPr/>
      </xdr:nvCxnSpPr>
      <xdr:spPr>
        <a:xfrm flipV="1">
          <a:off x="12814300" y="13514476"/>
          <a:ext cx="8890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121772</xdr:rowOff>
    </xdr:from>
    <xdr:ext cx="534377" cy="259045"/>
    <xdr:sp macro="" textlink="">
      <xdr:nvSpPr>
        <xdr:cNvPr id="635" name="テキスト ボックス 634"/>
        <xdr:cNvSpPr txBox="1"/>
      </xdr:nvSpPr>
      <xdr:spPr>
        <a:xfrm>
          <a:off x="12547111" y="131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65030</xdr:rowOff>
    </xdr:from>
    <xdr:to>
      <xdr:col>85</xdr:col>
      <xdr:colOff>177800</xdr:colOff>
      <xdr:row>78</xdr:row>
      <xdr:rowOff>166630</xdr:rowOff>
    </xdr:to>
    <xdr:sp macro="" textlink="">
      <xdr:nvSpPr>
        <xdr:cNvPr id="641" name="楕円 640"/>
        <xdr:cNvSpPr/>
      </xdr:nvSpPr>
      <xdr:spPr>
        <a:xfrm>
          <a:off x="16268700" y="13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151407</xdr:rowOff>
    </xdr:from>
    <xdr:ext cx="534377" cy="259045"/>
    <xdr:sp macro="" textlink="">
      <xdr:nvSpPr>
        <xdr:cNvPr id="642" name="公債費該当値テキスト"/>
        <xdr:cNvSpPr txBox="1"/>
      </xdr:nvSpPr>
      <xdr:spPr>
        <a:xfrm>
          <a:off x="16370300" y="1335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69276</xdr:rowOff>
    </xdr:from>
    <xdr:to>
      <xdr:col>81</xdr:col>
      <xdr:colOff>101600</xdr:colOff>
      <xdr:row>78</xdr:row>
      <xdr:rowOff>170876</xdr:rowOff>
    </xdr:to>
    <xdr:sp macro="" textlink="">
      <xdr:nvSpPr>
        <xdr:cNvPr id="643" name="楕円 642"/>
        <xdr:cNvSpPr/>
      </xdr:nvSpPr>
      <xdr:spPr>
        <a:xfrm>
          <a:off x="15430500" y="1344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162003</xdr:rowOff>
    </xdr:from>
    <xdr:ext cx="534377" cy="259045"/>
    <xdr:sp macro="" textlink="">
      <xdr:nvSpPr>
        <xdr:cNvPr id="644" name="テキスト ボックス 643"/>
        <xdr:cNvSpPr txBox="1"/>
      </xdr:nvSpPr>
      <xdr:spPr>
        <a:xfrm>
          <a:off x="15214111" y="1353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80798</xdr:rowOff>
    </xdr:from>
    <xdr:to>
      <xdr:col>76</xdr:col>
      <xdr:colOff>165100</xdr:colOff>
      <xdr:row>79</xdr:row>
      <xdr:rowOff>10948</xdr:rowOff>
    </xdr:to>
    <xdr:sp macro="" textlink="">
      <xdr:nvSpPr>
        <xdr:cNvPr id="645" name="楕円 644"/>
        <xdr:cNvSpPr/>
      </xdr:nvSpPr>
      <xdr:spPr>
        <a:xfrm>
          <a:off x="14541500" y="134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2075</xdr:rowOff>
    </xdr:from>
    <xdr:ext cx="534377" cy="259045"/>
    <xdr:sp macro="" textlink="">
      <xdr:nvSpPr>
        <xdr:cNvPr id="646" name="テキスト ボックス 645"/>
        <xdr:cNvSpPr txBox="1"/>
      </xdr:nvSpPr>
      <xdr:spPr>
        <a:xfrm>
          <a:off x="14325111" y="135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90576</xdr:rowOff>
    </xdr:from>
    <xdr:to>
      <xdr:col>72</xdr:col>
      <xdr:colOff>38100</xdr:colOff>
      <xdr:row>79</xdr:row>
      <xdr:rowOff>20726</xdr:rowOff>
    </xdr:to>
    <xdr:sp macro="" textlink="">
      <xdr:nvSpPr>
        <xdr:cNvPr id="647" name="楕円 646"/>
        <xdr:cNvSpPr/>
      </xdr:nvSpPr>
      <xdr:spPr>
        <a:xfrm>
          <a:off x="13652500" y="1346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11853</xdr:rowOff>
    </xdr:from>
    <xdr:ext cx="534377" cy="259045"/>
    <xdr:sp macro="" textlink="">
      <xdr:nvSpPr>
        <xdr:cNvPr id="648" name="テキスト ボックス 647"/>
        <xdr:cNvSpPr txBox="1"/>
      </xdr:nvSpPr>
      <xdr:spPr>
        <a:xfrm>
          <a:off x="13436111" y="1355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99935</xdr:rowOff>
    </xdr:from>
    <xdr:to>
      <xdr:col>67</xdr:col>
      <xdr:colOff>101600</xdr:colOff>
      <xdr:row>79</xdr:row>
      <xdr:rowOff>30085</xdr:rowOff>
    </xdr:to>
    <xdr:sp macro="" textlink="">
      <xdr:nvSpPr>
        <xdr:cNvPr id="649" name="楕円 648"/>
        <xdr:cNvSpPr/>
      </xdr:nvSpPr>
      <xdr:spPr>
        <a:xfrm>
          <a:off x="12763500" y="1347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21212</xdr:rowOff>
    </xdr:from>
    <xdr:ext cx="534377" cy="259045"/>
    <xdr:sp macro="" textlink="">
      <xdr:nvSpPr>
        <xdr:cNvPr id="650" name="テキスト ボックス 649"/>
        <xdr:cNvSpPr txBox="1"/>
      </xdr:nvSpPr>
      <xdr:spPr>
        <a:xfrm>
          <a:off x="12547111" y="1356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136285</xdr:rowOff>
    </xdr:from>
    <xdr:to>
      <xdr:col>85</xdr:col>
      <xdr:colOff>127000</xdr:colOff>
      <xdr:row>98</xdr:row>
      <xdr:rowOff>136683</xdr:rowOff>
    </xdr:to>
    <xdr:cxnSp macro="">
      <xdr:nvCxnSpPr>
        <xdr:cNvPr id="677" name="直線コネクタ 676"/>
        <xdr:cNvCxnSpPr/>
      </xdr:nvCxnSpPr>
      <xdr:spPr>
        <a:xfrm flipV="1">
          <a:off x="15481300" y="16938385"/>
          <a:ext cx="8382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136683</xdr:rowOff>
    </xdr:from>
    <xdr:to>
      <xdr:col>81</xdr:col>
      <xdr:colOff>50800</xdr:colOff>
      <xdr:row>98</xdr:row>
      <xdr:rowOff>139010</xdr:rowOff>
    </xdr:to>
    <xdr:cxnSp macro="">
      <xdr:nvCxnSpPr>
        <xdr:cNvPr id="680" name="直線コネクタ 679"/>
        <xdr:cNvCxnSpPr/>
      </xdr:nvCxnSpPr>
      <xdr:spPr>
        <a:xfrm flipV="1">
          <a:off x="14592300" y="16938783"/>
          <a:ext cx="8890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139010</xdr:rowOff>
    </xdr:from>
    <xdr:to>
      <xdr:col>76</xdr:col>
      <xdr:colOff>114300</xdr:colOff>
      <xdr:row>98</xdr:row>
      <xdr:rowOff>139297</xdr:rowOff>
    </xdr:to>
    <xdr:cxnSp macro="">
      <xdr:nvCxnSpPr>
        <xdr:cNvPr id="683" name="直線コネクタ 682"/>
        <xdr:cNvCxnSpPr/>
      </xdr:nvCxnSpPr>
      <xdr:spPr>
        <a:xfrm flipV="1">
          <a:off x="13703300" y="16941110"/>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138543</xdr:rowOff>
    </xdr:from>
    <xdr:to>
      <xdr:col>71</xdr:col>
      <xdr:colOff>177800</xdr:colOff>
      <xdr:row>98</xdr:row>
      <xdr:rowOff>139297</xdr:rowOff>
    </xdr:to>
    <xdr:cxnSp macro="">
      <xdr:nvCxnSpPr>
        <xdr:cNvPr id="686" name="直線コネクタ 685"/>
        <xdr:cNvCxnSpPr/>
      </xdr:nvCxnSpPr>
      <xdr:spPr>
        <a:xfrm>
          <a:off x="12814300" y="16940643"/>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103252</xdr:rowOff>
    </xdr:from>
    <xdr:ext cx="534377" cy="259045"/>
    <xdr:sp macro="" textlink="">
      <xdr:nvSpPr>
        <xdr:cNvPr id="690" name="テキスト ボックス 689"/>
        <xdr:cNvSpPr txBox="1"/>
      </xdr:nvSpPr>
      <xdr:spPr>
        <a:xfrm>
          <a:off x="12547111" y="16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85485</xdr:rowOff>
    </xdr:from>
    <xdr:to>
      <xdr:col>85</xdr:col>
      <xdr:colOff>177800</xdr:colOff>
      <xdr:row>99</xdr:row>
      <xdr:rowOff>15635</xdr:rowOff>
    </xdr:to>
    <xdr:sp macro="" textlink="">
      <xdr:nvSpPr>
        <xdr:cNvPr id="696" name="楕円 695"/>
        <xdr:cNvSpPr/>
      </xdr:nvSpPr>
      <xdr:spPr>
        <a:xfrm>
          <a:off x="16268700" y="16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412</xdr:rowOff>
    </xdr:from>
    <xdr:ext cx="378565" cy="259045"/>
    <xdr:sp macro="" textlink="">
      <xdr:nvSpPr>
        <xdr:cNvPr id="697" name="積立金該当値テキスト"/>
        <xdr:cNvSpPr txBox="1"/>
      </xdr:nvSpPr>
      <xdr:spPr>
        <a:xfrm>
          <a:off x="16370300" y="16802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85883</xdr:rowOff>
    </xdr:from>
    <xdr:to>
      <xdr:col>81</xdr:col>
      <xdr:colOff>101600</xdr:colOff>
      <xdr:row>99</xdr:row>
      <xdr:rowOff>16033</xdr:rowOff>
    </xdr:to>
    <xdr:sp macro="" textlink="">
      <xdr:nvSpPr>
        <xdr:cNvPr id="698" name="楕円 697"/>
        <xdr:cNvSpPr/>
      </xdr:nvSpPr>
      <xdr:spPr>
        <a:xfrm>
          <a:off x="15430500" y="1688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7160</xdr:rowOff>
    </xdr:from>
    <xdr:ext cx="378565" cy="259045"/>
    <xdr:sp macro="" textlink="">
      <xdr:nvSpPr>
        <xdr:cNvPr id="699" name="テキスト ボックス 698"/>
        <xdr:cNvSpPr txBox="1"/>
      </xdr:nvSpPr>
      <xdr:spPr>
        <a:xfrm>
          <a:off x="15292017" y="1698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88210</xdr:rowOff>
    </xdr:from>
    <xdr:to>
      <xdr:col>76</xdr:col>
      <xdr:colOff>165100</xdr:colOff>
      <xdr:row>99</xdr:row>
      <xdr:rowOff>18360</xdr:rowOff>
    </xdr:to>
    <xdr:sp macro="" textlink="">
      <xdr:nvSpPr>
        <xdr:cNvPr id="700" name="楕円 699"/>
        <xdr:cNvSpPr/>
      </xdr:nvSpPr>
      <xdr:spPr>
        <a:xfrm>
          <a:off x="14541500" y="168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9487</xdr:rowOff>
    </xdr:from>
    <xdr:ext cx="378565" cy="259045"/>
    <xdr:sp macro="" textlink="">
      <xdr:nvSpPr>
        <xdr:cNvPr id="701" name="テキスト ボックス 700"/>
        <xdr:cNvSpPr txBox="1"/>
      </xdr:nvSpPr>
      <xdr:spPr>
        <a:xfrm>
          <a:off x="14403017" y="16983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88497</xdr:rowOff>
    </xdr:from>
    <xdr:to>
      <xdr:col>72</xdr:col>
      <xdr:colOff>38100</xdr:colOff>
      <xdr:row>99</xdr:row>
      <xdr:rowOff>18647</xdr:rowOff>
    </xdr:to>
    <xdr:sp macro="" textlink="">
      <xdr:nvSpPr>
        <xdr:cNvPr id="702" name="楕円 701"/>
        <xdr:cNvSpPr/>
      </xdr:nvSpPr>
      <xdr:spPr>
        <a:xfrm>
          <a:off x="13652500" y="168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9774</xdr:rowOff>
    </xdr:from>
    <xdr:ext cx="313932" cy="259045"/>
    <xdr:sp macro="" textlink="">
      <xdr:nvSpPr>
        <xdr:cNvPr id="703" name="テキスト ボックス 702"/>
        <xdr:cNvSpPr txBox="1"/>
      </xdr:nvSpPr>
      <xdr:spPr>
        <a:xfrm>
          <a:off x="13546333" y="169833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87743</xdr:rowOff>
    </xdr:from>
    <xdr:to>
      <xdr:col>67</xdr:col>
      <xdr:colOff>101600</xdr:colOff>
      <xdr:row>99</xdr:row>
      <xdr:rowOff>17893</xdr:rowOff>
    </xdr:to>
    <xdr:sp macro="" textlink="">
      <xdr:nvSpPr>
        <xdr:cNvPr id="704" name="楕円 703"/>
        <xdr:cNvSpPr/>
      </xdr:nvSpPr>
      <xdr:spPr>
        <a:xfrm>
          <a:off x="12763500" y="1688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9020</xdr:rowOff>
    </xdr:from>
    <xdr:ext cx="378565" cy="259045"/>
    <xdr:sp macro="" textlink="">
      <xdr:nvSpPr>
        <xdr:cNvPr id="705" name="テキスト ボックス 704"/>
        <xdr:cNvSpPr txBox="1"/>
      </xdr:nvSpPr>
      <xdr:spPr>
        <a:xfrm>
          <a:off x="12625017" y="16982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139700</xdr:rowOff>
    </xdr:to>
    <xdr:cxnSp macro="">
      <xdr:nvCxnSpPr>
        <xdr:cNvPr id="738" name="直線コネクタ 737"/>
        <xdr:cNvCxnSpPr/>
      </xdr:nvCxnSpPr>
      <xdr:spPr>
        <a:xfrm>
          <a:off x="19545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139654</xdr:rowOff>
    </xdr:to>
    <xdr:cxnSp macro="">
      <xdr:nvCxnSpPr>
        <xdr:cNvPr id="741" name="直線コネクタ 740"/>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77502</xdr:rowOff>
    </xdr:from>
    <xdr:ext cx="469744" cy="259045"/>
    <xdr:sp macro="" textlink="">
      <xdr:nvSpPr>
        <xdr:cNvPr id="745" name="テキスト ボックス 744"/>
        <xdr:cNvSpPr txBox="1"/>
      </xdr:nvSpPr>
      <xdr:spPr>
        <a:xfrm>
          <a:off x="18421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57" name="楕円 756"/>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58" name="テキスト ボックス 757"/>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59" name="楕円 758"/>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60" name="テキスト ボックス 759"/>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96985</xdr:rowOff>
    </xdr:from>
    <xdr:to>
      <xdr:col>116</xdr:col>
      <xdr:colOff>63500</xdr:colOff>
      <xdr:row>59</xdr:row>
      <xdr:rowOff>96985</xdr:rowOff>
    </xdr:to>
    <xdr:cxnSp macro="">
      <xdr:nvCxnSpPr>
        <xdr:cNvPr id="791" name="直線コネクタ 790"/>
        <xdr:cNvCxnSpPr/>
      </xdr:nvCxnSpPr>
      <xdr:spPr>
        <a:xfrm>
          <a:off x="21323300" y="10212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96985</xdr:rowOff>
    </xdr:from>
    <xdr:to>
      <xdr:col>111</xdr:col>
      <xdr:colOff>177800</xdr:colOff>
      <xdr:row>59</xdr:row>
      <xdr:rowOff>97017</xdr:rowOff>
    </xdr:to>
    <xdr:cxnSp macro="">
      <xdr:nvCxnSpPr>
        <xdr:cNvPr id="794" name="直線コネクタ 793"/>
        <xdr:cNvCxnSpPr/>
      </xdr:nvCxnSpPr>
      <xdr:spPr>
        <a:xfrm flipV="1">
          <a:off x="20434300" y="10212535"/>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97017</xdr:rowOff>
    </xdr:from>
    <xdr:to>
      <xdr:col>107</xdr:col>
      <xdr:colOff>50800</xdr:colOff>
      <xdr:row>59</xdr:row>
      <xdr:rowOff>97050</xdr:rowOff>
    </xdr:to>
    <xdr:cxnSp macro="">
      <xdr:nvCxnSpPr>
        <xdr:cNvPr id="797" name="直線コネクタ 796"/>
        <xdr:cNvCxnSpPr/>
      </xdr:nvCxnSpPr>
      <xdr:spPr>
        <a:xfrm flipV="1">
          <a:off x="19545300" y="1021256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97050</xdr:rowOff>
    </xdr:from>
    <xdr:to>
      <xdr:col>102</xdr:col>
      <xdr:colOff>114300</xdr:colOff>
      <xdr:row>59</xdr:row>
      <xdr:rowOff>97082</xdr:rowOff>
    </xdr:to>
    <xdr:cxnSp macro="">
      <xdr:nvCxnSpPr>
        <xdr:cNvPr id="800" name="直線コネクタ 799"/>
        <xdr:cNvCxnSpPr/>
      </xdr:nvCxnSpPr>
      <xdr:spPr>
        <a:xfrm flipV="1">
          <a:off x="18656300" y="10212600"/>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18694</xdr:rowOff>
    </xdr:from>
    <xdr:ext cx="469744" cy="259045"/>
    <xdr:sp macro="" textlink="">
      <xdr:nvSpPr>
        <xdr:cNvPr id="804" name="テキスト ボックス 803"/>
        <xdr:cNvSpPr txBox="1"/>
      </xdr:nvSpPr>
      <xdr:spPr>
        <a:xfrm>
          <a:off x="18421428"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46185</xdr:rowOff>
    </xdr:from>
    <xdr:to>
      <xdr:col>116</xdr:col>
      <xdr:colOff>114300</xdr:colOff>
      <xdr:row>59</xdr:row>
      <xdr:rowOff>147785</xdr:rowOff>
    </xdr:to>
    <xdr:sp macro="" textlink="">
      <xdr:nvSpPr>
        <xdr:cNvPr id="810" name="楕円 809"/>
        <xdr:cNvSpPr/>
      </xdr:nvSpPr>
      <xdr:spPr>
        <a:xfrm>
          <a:off x="22110700" y="101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132562</xdr:rowOff>
    </xdr:from>
    <xdr:ext cx="313932" cy="259045"/>
    <xdr:sp macro="" textlink="">
      <xdr:nvSpPr>
        <xdr:cNvPr id="811" name="貸付金該当値テキスト"/>
        <xdr:cNvSpPr txBox="1"/>
      </xdr:nvSpPr>
      <xdr:spPr>
        <a:xfrm>
          <a:off x="22212300" y="100766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46185</xdr:rowOff>
    </xdr:from>
    <xdr:to>
      <xdr:col>112</xdr:col>
      <xdr:colOff>38100</xdr:colOff>
      <xdr:row>59</xdr:row>
      <xdr:rowOff>147785</xdr:rowOff>
    </xdr:to>
    <xdr:sp macro="" textlink="">
      <xdr:nvSpPr>
        <xdr:cNvPr id="812" name="楕円 811"/>
        <xdr:cNvSpPr/>
      </xdr:nvSpPr>
      <xdr:spPr>
        <a:xfrm>
          <a:off x="21272500" y="101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138912</xdr:rowOff>
    </xdr:from>
    <xdr:ext cx="313932" cy="259045"/>
    <xdr:sp macro="" textlink="">
      <xdr:nvSpPr>
        <xdr:cNvPr id="813" name="テキスト ボックス 812"/>
        <xdr:cNvSpPr txBox="1"/>
      </xdr:nvSpPr>
      <xdr:spPr>
        <a:xfrm>
          <a:off x="21166333" y="102544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46217</xdr:rowOff>
    </xdr:from>
    <xdr:to>
      <xdr:col>107</xdr:col>
      <xdr:colOff>101600</xdr:colOff>
      <xdr:row>59</xdr:row>
      <xdr:rowOff>147817</xdr:rowOff>
    </xdr:to>
    <xdr:sp macro="" textlink="">
      <xdr:nvSpPr>
        <xdr:cNvPr id="814" name="楕円 813"/>
        <xdr:cNvSpPr/>
      </xdr:nvSpPr>
      <xdr:spPr>
        <a:xfrm>
          <a:off x="20383500" y="1016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138944</xdr:rowOff>
    </xdr:from>
    <xdr:ext cx="313932" cy="259045"/>
    <xdr:sp macro="" textlink="">
      <xdr:nvSpPr>
        <xdr:cNvPr id="815" name="テキスト ボックス 814"/>
        <xdr:cNvSpPr txBox="1"/>
      </xdr:nvSpPr>
      <xdr:spPr>
        <a:xfrm>
          <a:off x="20277333" y="10254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46250</xdr:rowOff>
    </xdr:from>
    <xdr:to>
      <xdr:col>102</xdr:col>
      <xdr:colOff>165100</xdr:colOff>
      <xdr:row>59</xdr:row>
      <xdr:rowOff>147850</xdr:rowOff>
    </xdr:to>
    <xdr:sp macro="" textlink="">
      <xdr:nvSpPr>
        <xdr:cNvPr id="816" name="楕円 815"/>
        <xdr:cNvSpPr/>
      </xdr:nvSpPr>
      <xdr:spPr>
        <a:xfrm>
          <a:off x="19494500" y="101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138977</xdr:rowOff>
    </xdr:from>
    <xdr:ext cx="313932" cy="259045"/>
    <xdr:sp macro="" textlink="">
      <xdr:nvSpPr>
        <xdr:cNvPr id="817" name="テキスト ボックス 816"/>
        <xdr:cNvSpPr txBox="1"/>
      </xdr:nvSpPr>
      <xdr:spPr>
        <a:xfrm>
          <a:off x="19388333" y="10254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46282</xdr:rowOff>
    </xdr:from>
    <xdr:to>
      <xdr:col>98</xdr:col>
      <xdr:colOff>38100</xdr:colOff>
      <xdr:row>59</xdr:row>
      <xdr:rowOff>147882</xdr:rowOff>
    </xdr:to>
    <xdr:sp macro="" textlink="">
      <xdr:nvSpPr>
        <xdr:cNvPr id="818" name="楕円 817"/>
        <xdr:cNvSpPr/>
      </xdr:nvSpPr>
      <xdr:spPr>
        <a:xfrm>
          <a:off x="18605500" y="10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139009</xdr:rowOff>
    </xdr:from>
    <xdr:ext cx="313932" cy="259045"/>
    <xdr:sp macro="" textlink="">
      <xdr:nvSpPr>
        <xdr:cNvPr id="819" name="テキスト ボックス 818"/>
        <xdr:cNvSpPr txBox="1"/>
      </xdr:nvSpPr>
      <xdr:spPr>
        <a:xfrm>
          <a:off x="18499333" y="10254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2491</xdr:rowOff>
    </xdr:from>
    <xdr:to>
      <xdr:col>116</xdr:col>
      <xdr:colOff>63500</xdr:colOff>
      <xdr:row>75</xdr:row>
      <xdr:rowOff>37728</xdr:rowOff>
    </xdr:to>
    <xdr:cxnSp macro="">
      <xdr:nvCxnSpPr>
        <xdr:cNvPr id="851" name="直線コネクタ 850"/>
        <xdr:cNvCxnSpPr/>
      </xdr:nvCxnSpPr>
      <xdr:spPr>
        <a:xfrm>
          <a:off x="21323300" y="12861241"/>
          <a:ext cx="8382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27605</xdr:rowOff>
    </xdr:from>
    <xdr:to>
      <xdr:col>111</xdr:col>
      <xdr:colOff>177800</xdr:colOff>
      <xdr:row>75</xdr:row>
      <xdr:rowOff>2491</xdr:rowOff>
    </xdr:to>
    <xdr:cxnSp macro="">
      <xdr:nvCxnSpPr>
        <xdr:cNvPr id="854" name="直線コネクタ 853"/>
        <xdr:cNvCxnSpPr/>
      </xdr:nvCxnSpPr>
      <xdr:spPr>
        <a:xfrm>
          <a:off x="20434300" y="12714905"/>
          <a:ext cx="889000" cy="14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27605</xdr:rowOff>
    </xdr:from>
    <xdr:to>
      <xdr:col>107</xdr:col>
      <xdr:colOff>50800</xdr:colOff>
      <xdr:row>74</xdr:row>
      <xdr:rowOff>72475</xdr:rowOff>
    </xdr:to>
    <xdr:cxnSp macro="">
      <xdr:nvCxnSpPr>
        <xdr:cNvPr id="857" name="直線コネクタ 856"/>
        <xdr:cNvCxnSpPr/>
      </xdr:nvCxnSpPr>
      <xdr:spPr>
        <a:xfrm flipV="1">
          <a:off x="19545300" y="12714905"/>
          <a:ext cx="8890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68197</xdr:rowOff>
    </xdr:from>
    <xdr:to>
      <xdr:col>102</xdr:col>
      <xdr:colOff>114300</xdr:colOff>
      <xdr:row>74</xdr:row>
      <xdr:rowOff>72475</xdr:rowOff>
    </xdr:to>
    <xdr:cxnSp macro="">
      <xdr:nvCxnSpPr>
        <xdr:cNvPr id="860" name="直線コネクタ 859"/>
        <xdr:cNvCxnSpPr/>
      </xdr:nvCxnSpPr>
      <xdr:spPr>
        <a:xfrm>
          <a:off x="18656300" y="12755497"/>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166442</xdr:rowOff>
    </xdr:from>
    <xdr:ext cx="534377" cy="259045"/>
    <xdr:sp macro="" textlink="">
      <xdr:nvSpPr>
        <xdr:cNvPr id="864" name="テキスト ボックス 863"/>
        <xdr:cNvSpPr txBox="1"/>
      </xdr:nvSpPr>
      <xdr:spPr>
        <a:xfrm>
          <a:off x="18389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158378</xdr:rowOff>
    </xdr:from>
    <xdr:to>
      <xdr:col>116</xdr:col>
      <xdr:colOff>114300</xdr:colOff>
      <xdr:row>75</xdr:row>
      <xdr:rowOff>88528</xdr:rowOff>
    </xdr:to>
    <xdr:sp macro="" textlink="">
      <xdr:nvSpPr>
        <xdr:cNvPr id="870" name="楕円 869"/>
        <xdr:cNvSpPr/>
      </xdr:nvSpPr>
      <xdr:spPr>
        <a:xfrm>
          <a:off x="22110700" y="1284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9805</xdr:rowOff>
    </xdr:from>
    <xdr:ext cx="534377" cy="259045"/>
    <xdr:sp macro="" textlink="">
      <xdr:nvSpPr>
        <xdr:cNvPr id="871" name="繰出金該当値テキスト"/>
        <xdr:cNvSpPr txBox="1"/>
      </xdr:nvSpPr>
      <xdr:spPr>
        <a:xfrm>
          <a:off x="22212300" y="1269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123141</xdr:rowOff>
    </xdr:from>
    <xdr:to>
      <xdr:col>112</xdr:col>
      <xdr:colOff>38100</xdr:colOff>
      <xdr:row>75</xdr:row>
      <xdr:rowOff>53291</xdr:rowOff>
    </xdr:to>
    <xdr:sp macro="" textlink="">
      <xdr:nvSpPr>
        <xdr:cNvPr id="872" name="楕円 871"/>
        <xdr:cNvSpPr/>
      </xdr:nvSpPr>
      <xdr:spPr>
        <a:xfrm>
          <a:off x="21272500" y="128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69818</xdr:rowOff>
    </xdr:from>
    <xdr:ext cx="534377" cy="259045"/>
    <xdr:sp macro="" textlink="">
      <xdr:nvSpPr>
        <xdr:cNvPr id="873" name="テキスト ボックス 872"/>
        <xdr:cNvSpPr txBox="1"/>
      </xdr:nvSpPr>
      <xdr:spPr>
        <a:xfrm>
          <a:off x="21056111" y="1258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148255</xdr:rowOff>
    </xdr:from>
    <xdr:to>
      <xdr:col>107</xdr:col>
      <xdr:colOff>101600</xdr:colOff>
      <xdr:row>74</xdr:row>
      <xdr:rowOff>78405</xdr:rowOff>
    </xdr:to>
    <xdr:sp macro="" textlink="">
      <xdr:nvSpPr>
        <xdr:cNvPr id="874" name="楕円 873"/>
        <xdr:cNvSpPr/>
      </xdr:nvSpPr>
      <xdr:spPr>
        <a:xfrm>
          <a:off x="20383500" y="126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94932</xdr:rowOff>
    </xdr:from>
    <xdr:ext cx="534377" cy="259045"/>
    <xdr:sp macro="" textlink="">
      <xdr:nvSpPr>
        <xdr:cNvPr id="875" name="テキスト ボックス 874"/>
        <xdr:cNvSpPr txBox="1"/>
      </xdr:nvSpPr>
      <xdr:spPr>
        <a:xfrm>
          <a:off x="20167111" y="1243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21675</xdr:rowOff>
    </xdr:from>
    <xdr:to>
      <xdr:col>102</xdr:col>
      <xdr:colOff>165100</xdr:colOff>
      <xdr:row>74</xdr:row>
      <xdr:rowOff>123275</xdr:rowOff>
    </xdr:to>
    <xdr:sp macro="" textlink="">
      <xdr:nvSpPr>
        <xdr:cNvPr id="876" name="楕円 875"/>
        <xdr:cNvSpPr/>
      </xdr:nvSpPr>
      <xdr:spPr>
        <a:xfrm>
          <a:off x="19494500" y="1270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139802</xdr:rowOff>
    </xdr:from>
    <xdr:ext cx="534377" cy="259045"/>
    <xdr:sp macro="" textlink="">
      <xdr:nvSpPr>
        <xdr:cNvPr id="877" name="テキスト ボックス 876"/>
        <xdr:cNvSpPr txBox="1"/>
      </xdr:nvSpPr>
      <xdr:spPr>
        <a:xfrm>
          <a:off x="19278111" y="1248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17397</xdr:rowOff>
    </xdr:from>
    <xdr:to>
      <xdr:col>98</xdr:col>
      <xdr:colOff>38100</xdr:colOff>
      <xdr:row>74</xdr:row>
      <xdr:rowOff>118997</xdr:rowOff>
    </xdr:to>
    <xdr:sp macro="" textlink="">
      <xdr:nvSpPr>
        <xdr:cNvPr id="878" name="楕円 877"/>
        <xdr:cNvSpPr/>
      </xdr:nvSpPr>
      <xdr:spPr>
        <a:xfrm>
          <a:off x="18605500" y="127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135524</xdr:rowOff>
    </xdr:from>
    <xdr:ext cx="534377" cy="259045"/>
    <xdr:sp macro="" textlink="">
      <xdr:nvSpPr>
        <xdr:cNvPr id="879" name="テキスト ボックス 878"/>
        <xdr:cNvSpPr txBox="1"/>
      </xdr:nvSpPr>
      <xdr:spPr>
        <a:xfrm>
          <a:off x="18389111" y="1247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歳出決算総額における住民一人当たりコストは ４３</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０６１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より０</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６ポイント</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減少している。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性質別分類の中で</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類似団体平均より経年的に高い水準に</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あるのは繰出金であり、特に</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下水道事業に</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ついては、</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資本費平準化債の起債により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削減は図られ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てきているものの</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、公営企業（下水道事業）の債務規模は変わっておらず、今後の下水道事業における独立採算確保は喫緊の課題である。そのため、下水道事業経営戦略に基づき、料金収入増加のための取り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組</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みを進めるなど、着実な早期改善に努める必要があ</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物件費については、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公共施設等解体事業費の減により、前年度より７，５０４円（９．２ポイント）減少したが、</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当市</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は公共施設等</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保有数が多く、その維持管理に費用がかかっているため、公共施設等総合管理計画に基づき、施設の適正配置等</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の抜本的な改革</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を進め</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物件費の抑制に努める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また、扶助費については、前年度より５，２２１円（７．１ポイント）増加し、</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経年的に類似団体平均</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より一人当たりコストが低い水準にあるものの、今後も上昇が見込まれる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、資格審査等の適正化や各種手当等の見直しに取り組み、一人当たりコストの上昇が緩やかになるよう努め</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については、平成２９年度に公共施設の大規模改修事業が完了し事業費の抑制を図っているが、駒野工業団地周辺整備事業や海津苑リニューアル整備事業など新規整備事業費が前年度より３，３１１円（４２９ポイント）増加した。公債費については、令和３年度、令和４年度にピークを迎えることから、</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事業の必要性や優先度を精査し、計画的な地方債発行に取り組み、公債費の抑制に努める。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34,254
33,418
112.03
15,393,715
14,765,585
592,968
10,022,816
17,644,039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63119</xdr:rowOff>
    </xdr:from>
    <xdr:to>
      <xdr:col>24</xdr:col>
      <xdr:colOff>63500</xdr:colOff>
      <xdr:row>37</xdr:row>
      <xdr:rowOff>66739</xdr:rowOff>
    </xdr:to>
    <xdr:cxnSp macro="">
      <xdr:nvCxnSpPr>
        <xdr:cNvPr id="61" name="直線コネクタ 60"/>
        <xdr:cNvCxnSpPr/>
      </xdr:nvCxnSpPr>
      <xdr:spPr>
        <a:xfrm flipV="1">
          <a:off x="3797300" y="6406769"/>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66739</xdr:rowOff>
    </xdr:from>
    <xdr:to>
      <xdr:col>19</xdr:col>
      <xdr:colOff>177800</xdr:colOff>
      <xdr:row>37</xdr:row>
      <xdr:rowOff>150559</xdr:rowOff>
    </xdr:to>
    <xdr:cxnSp macro="">
      <xdr:nvCxnSpPr>
        <xdr:cNvPr id="64" name="直線コネクタ 63"/>
        <xdr:cNvCxnSpPr/>
      </xdr:nvCxnSpPr>
      <xdr:spPr>
        <a:xfrm flipV="1">
          <a:off x="2908300" y="6410389"/>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88074</xdr:rowOff>
    </xdr:from>
    <xdr:to>
      <xdr:col>15</xdr:col>
      <xdr:colOff>50800</xdr:colOff>
      <xdr:row>37</xdr:row>
      <xdr:rowOff>150559</xdr:rowOff>
    </xdr:to>
    <xdr:cxnSp macro="">
      <xdr:nvCxnSpPr>
        <xdr:cNvPr id="67" name="直線コネクタ 66"/>
        <xdr:cNvCxnSpPr/>
      </xdr:nvCxnSpPr>
      <xdr:spPr>
        <a:xfrm>
          <a:off x="2019300" y="6431724"/>
          <a:ext cx="889000" cy="6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170180</xdr:rowOff>
    </xdr:from>
    <xdr:to>
      <xdr:col>10</xdr:col>
      <xdr:colOff>114300</xdr:colOff>
      <xdr:row>37</xdr:row>
      <xdr:rowOff>88074</xdr:rowOff>
    </xdr:to>
    <xdr:cxnSp macro="">
      <xdr:nvCxnSpPr>
        <xdr:cNvPr id="70" name="直線コネクタ 69"/>
        <xdr:cNvCxnSpPr/>
      </xdr:nvCxnSpPr>
      <xdr:spPr>
        <a:xfrm>
          <a:off x="1130300" y="6342380"/>
          <a:ext cx="889000" cy="8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12319</xdr:rowOff>
    </xdr:from>
    <xdr:to>
      <xdr:col>24</xdr:col>
      <xdr:colOff>114300</xdr:colOff>
      <xdr:row>37</xdr:row>
      <xdr:rowOff>113919</xdr:rowOff>
    </xdr:to>
    <xdr:sp macro="" textlink="">
      <xdr:nvSpPr>
        <xdr:cNvPr id="80" name="楕円 79"/>
        <xdr:cNvSpPr/>
      </xdr:nvSpPr>
      <xdr:spPr>
        <a:xfrm>
          <a:off x="45847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98696</xdr:rowOff>
    </xdr:from>
    <xdr:ext cx="469744" cy="259045"/>
    <xdr:sp macro="" textlink="">
      <xdr:nvSpPr>
        <xdr:cNvPr id="81" name="議会費該当値テキスト"/>
        <xdr:cNvSpPr txBox="1"/>
      </xdr:nvSpPr>
      <xdr:spPr>
        <a:xfrm>
          <a:off x="4686300" y="627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15939</xdr:rowOff>
    </xdr:from>
    <xdr:to>
      <xdr:col>20</xdr:col>
      <xdr:colOff>38100</xdr:colOff>
      <xdr:row>37</xdr:row>
      <xdr:rowOff>117539</xdr:rowOff>
    </xdr:to>
    <xdr:sp macro="" textlink="">
      <xdr:nvSpPr>
        <xdr:cNvPr id="82" name="楕円 81"/>
        <xdr:cNvSpPr/>
      </xdr:nvSpPr>
      <xdr:spPr>
        <a:xfrm>
          <a:off x="3746500" y="63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108666</xdr:rowOff>
    </xdr:from>
    <xdr:ext cx="469744" cy="259045"/>
    <xdr:sp macro="" textlink="">
      <xdr:nvSpPr>
        <xdr:cNvPr id="83" name="テキスト ボックス 82"/>
        <xdr:cNvSpPr txBox="1"/>
      </xdr:nvSpPr>
      <xdr:spPr>
        <a:xfrm>
          <a:off x="3562428" y="645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99759</xdr:rowOff>
    </xdr:from>
    <xdr:to>
      <xdr:col>15</xdr:col>
      <xdr:colOff>101600</xdr:colOff>
      <xdr:row>38</xdr:row>
      <xdr:rowOff>29908</xdr:rowOff>
    </xdr:to>
    <xdr:sp macro="" textlink="">
      <xdr:nvSpPr>
        <xdr:cNvPr id="84" name="楕円 83"/>
        <xdr:cNvSpPr/>
      </xdr:nvSpPr>
      <xdr:spPr>
        <a:xfrm>
          <a:off x="2857500" y="6443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21035</xdr:rowOff>
    </xdr:from>
    <xdr:ext cx="469744" cy="259045"/>
    <xdr:sp macro="" textlink="">
      <xdr:nvSpPr>
        <xdr:cNvPr id="85" name="テキスト ボックス 84"/>
        <xdr:cNvSpPr txBox="1"/>
      </xdr:nvSpPr>
      <xdr:spPr>
        <a:xfrm>
          <a:off x="2673428" y="65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37274</xdr:rowOff>
    </xdr:from>
    <xdr:to>
      <xdr:col>10</xdr:col>
      <xdr:colOff>165100</xdr:colOff>
      <xdr:row>37</xdr:row>
      <xdr:rowOff>138874</xdr:rowOff>
    </xdr:to>
    <xdr:sp macro="" textlink="">
      <xdr:nvSpPr>
        <xdr:cNvPr id="86" name="楕円 85"/>
        <xdr:cNvSpPr/>
      </xdr:nvSpPr>
      <xdr:spPr>
        <a:xfrm>
          <a:off x="1968500" y="63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130001</xdr:rowOff>
    </xdr:from>
    <xdr:ext cx="469744" cy="259045"/>
    <xdr:sp macro="" textlink="">
      <xdr:nvSpPr>
        <xdr:cNvPr id="87" name="テキスト ボックス 86"/>
        <xdr:cNvSpPr txBox="1"/>
      </xdr:nvSpPr>
      <xdr:spPr>
        <a:xfrm>
          <a:off x="1784428" y="647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119380</xdr:rowOff>
    </xdr:from>
    <xdr:to>
      <xdr:col>6</xdr:col>
      <xdr:colOff>38100</xdr:colOff>
      <xdr:row>37</xdr:row>
      <xdr:rowOff>49530</xdr:rowOff>
    </xdr:to>
    <xdr:sp macro="" textlink="">
      <xdr:nvSpPr>
        <xdr:cNvPr id="88" name="楕円 87"/>
        <xdr:cNvSpPr/>
      </xdr:nvSpPr>
      <xdr:spPr>
        <a:xfrm>
          <a:off x="1079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40657</xdr:rowOff>
    </xdr:from>
    <xdr:ext cx="469744" cy="259045"/>
    <xdr:sp macro="" textlink="">
      <xdr:nvSpPr>
        <xdr:cNvPr id="89" name="テキスト ボックス 88"/>
        <xdr:cNvSpPr txBox="1"/>
      </xdr:nvSpPr>
      <xdr:spPr>
        <a:xfrm>
          <a:off x="895428"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111370</xdr:rowOff>
    </xdr:from>
    <xdr:to>
      <xdr:col>24</xdr:col>
      <xdr:colOff>63500</xdr:colOff>
      <xdr:row>58</xdr:row>
      <xdr:rowOff>116177</xdr:rowOff>
    </xdr:to>
    <xdr:cxnSp macro="">
      <xdr:nvCxnSpPr>
        <xdr:cNvPr id="120" name="直線コネクタ 119"/>
        <xdr:cNvCxnSpPr/>
      </xdr:nvCxnSpPr>
      <xdr:spPr>
        <a:xfrm flipV="1">
          <a:off x="3797300" y="10055470"/>
          <a:ext cx="838200" cy="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101919</xdr:rowOff>
    </xdr:from>
    <xdr:to>
      <xdr:col>19</xdr:col>
      <xdr:colOff>177800</xdr:colOff>
      <xdr:row>58</xdr:row>
      <xdr:rowOff>116177</xdr:rowOff>
    </xdr:to>
    <xdr:cxnSp macro="">
      <xdr:nvCxnSpPr>
        <xdr:cNvPr id="123" name="直線コネクタ 122"/>
        <xdr:cNvCxnSpPr/>
      </xdr:nvCxnSpPr>
      <xdr:spPr>
        <a:xfrm>
          <a:off x="2908300" y="10046019"/>
          <a:ext cx="889000" cy="1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101919</xdr:rowOff>
    </xdr:from>
    <xdr:to>
      <xdr:col>15</xdr:col>
      <xdr:colOff>50800</xdr:colOff>
      <xdr:row>58</xdr:row>
      <xdr:rowOff>111030</xdr:rowOff>
    </xdr:to>
    <xdr:cxnSp macro="">
      <xdr:nvCxnSpPr>
        <xdr:cNvPr id="126" name="直線コネクタ 125"/>
        <xdr:cNvCxnSpPr/>
      </xdr:nvCxnSpPr>
      <xdr:spPr>
        <a:xfrm flipV="1">
          <a:off x="2019300" y="10046019"/>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102429</xdr:rowOff>
    </xdr:from>
    <xdr:to>
      <xdr:col>10</xdr:col>
      <xdr:colOff>114300</xdr:colOff>
      <xdr:row>58</xdr:row>
      <xdr:rowOff>111030</xdr:rowOff>
    </xdr:to>
    <xdr:cxnSp macro="">
      <xdr:nvCxnSpPr>
        <xdr:cNvPr id="129" name="直線コネクタ 128"/>
        <xdr:cNvCxnSpPr/>
      </xdr:nvCxnSpPr>
      <xdr:spPr>
        <a:xfrm>
          <a:off x="1130300" y="10046529"/>
          <a:ext cx="8890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54045</xdr:rowOff>
    </xdr:from>
    <xdr:ext cx="534377" cy="259045"/>
    <xdr:sp macro="" textlink="">
      <xdr:nvSpPr>
        <xdr:cNvPr id="133" name="テキスト ボックス 132"/>
        <xdr:cNvSpPr txBox="1"/>
      </xdr:nvSpPr>
      <xdr:spPr>
        <a:xfrm>
          <a:off x="863111" y="96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60570</xdr:rowOff>
    </xdr:from>
    <xdr:to>
      <xdr:col>24</xdr:col>
      <xdr:colOff>114300</xdr:colOff>
      <xdr:row>58</xdr:row>
      <xdr:rowOff>162170</xdr:rowOff>
    </xdr:to>
    <xdr:sp macro="" textlink="">
      <xdr:nvSpPr>
        <xdr:cNvPr id="139" name="楕円 138"/>
        <xdr:cNvSpPr/>
      </xdr:nvSpPr>
      <xdr:spPr>
        <a:xfrm>
          <a:off x="4584700" y="100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146947</xdr:rowOff>
    </xdr:from>
    <xdr:ext cx="534377" cy="259045"/>
    <xdr:sp macro="" textlink="">
      <xdr:nvSpPr>
        <xdr:cNvPr id="140" name="総務費該当値テキスト"/>
        <xdr:cNvSpPr txBox="1"/>
      </xdr:nvSpPr>
      <xdr:spPr>
        <a:xfrm>
          <a:off x="4686300" y="991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65377</xdr:rowOff>
    </xdr:from>
    <xdr:to>
      <xdr:col>20</xdr:col>
      <xdr:colOff>38100</xdr:colOff>
      <xdr:row>58</xdr:row>
      <xdr:rowOff>166977</xdr:rowOff>
    </xdr:to>
    <xdr:sp macro="" textlink="">
      <xdr:nvSpPr>
        <xdr:cNvPr id="141" name="楕円 140"/>
        <xdr:cNvSpPr/>
      </xdr:nvSpPr>
      <xdr:spPr>
        <a:xfrm>
          <a:off x="3746500" y="1000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158104</xdr:rowOff>
    </xdr:from>
    <xdr:ext cx="534377" cy="259045"/>
    <xdr:sp macro="" textlink="">
      <xdr:nvSpPr>
        <xdr:cNvPr id="142" name="テキスト ボックス 141"/>
        <xdr:cNvSpPr txBox="1"/>
      </xdr:nvSpPr>
      <xdr:spPr>
        <a:xfrm>
          <a:off x="3530111" y="10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51119</xdr:rowOff>
    </xdr:from>
    <xdr:to>
      <xdr:col>15</xdr:col>
      <xdr:colOff>101600</xdr:colOff>
      <xdr:row>58</xdr:row>
      <xdr:rowOff>152719</xdr:rowOff>
    </xdr:to>
    <xdr:sp macro="" textlink="">
      <xdr:nvSpPr>
        <xdr:cNvPr id="143" name="楕円 142"/>
        <xdr:cNvSpPr/>
      </xdr:nvSpPr>
      <xdr:spPr>
        <a:xfrm>
          <a:off x="2857500" y="99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143846</xdr:rowOff>
    </xdr:from>
    <xdr:ext cx="534377" cy="259045"/>
    <xdr:sp macro="" textlink="">
      <xdr:nvSpPr>
        <xdr:cNvPr id="144" name="テキスト ボックス 143"/>
        <xdr:cNvSpPr txBox="1"/>
      </xdr:nvSpPr>
      <xdr:spPr>
        <a:xfrm>
          <a:off x="2641111" y="100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60230</xdr:rowOff>
    </xdr:from>
    <xdr:to>
      <xdr:col>10</xdr:col>
      <xdr:colOff>165100</xdr:colOff>
      <xdr:row>58</xdr:row>
      <xdr:rowOff>161830</xdr:rowOff>
    </xdr:to>
    <xdr:sp macro="" textlink="">
      <xdr:nvSpPr>
        <xdr:cNvPr id="145" name="楕円 144"/>
        <xdr:cNvSpPr/>
      </xdr:nvSpPr>
      <xdr:spPr>
        <a:xfrm>
          <a:off x="1968500" y="100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152957</xdr:rowOff>
    </xdr:from>
    <xdr:ext cx="534377" cy="259045"/>
    <xdr:sp macro="" textlink="">
      <xdr:nvSpPr>
        <xdr:cNvPr id="146" name="テキスト ボックス 145"/>
        <xdr:cNvSpPr txBox="1"/>
      </xdr:nvSpPr>
      <xdr:spPr>
        <a:xfrm>
          <a:off x="1752111" y="100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51629</xdr:rowOff>
    </xdr:from>
    <xdr:to>
      <xdr:col>6</xdr:col>
      <xdr:colOff>38100</xdr:colOff>
      <xdr:row>58</xdr:row>
      <xdr:rowOff>153229</xdr:rowOff>
    </xdr:to>
    <xdr:sp macro="" textlink="">
      <xdr:nvSpPr>
        <xdr:cNvPr id="147" name="楕円 146"/>
        <xdr:cNvSpPr/>
      </xdr:nvSpPr>
      <xdr:spPr>
        <a:xfrm>
          <a:off x="1079500" y="99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144356</xdr:rowOff>
    </xdr:from>
    <xdr:ext cx="534377" cy="259045"/>
    <xdr:sp macro="" textlink="">
      <xdr:nvSpPr>
        <xdr:cNvPr id="148" name="テキスト ボックス 147"/>
        <xdr:cNvSpPr txBox="1"/>
      </xdr:nvSpPr>
      <xdr:spPr>
        <a:xfrm>
          <a:off x="863111" y="100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110226</xdr:rowOff>
    </xdr:from>
    <xdr:to>
      <xdr:col>24</xdr:col>
      <xdr:colOff>63500</xdr:colOff>
      <xdr:row>78</xdr:row>
      <xdr:rowOff>9863</xdr:rowOff>
    </xdr:to>
    <xdr:cxnSp macro="">
      <xdr:nvCxnSpPr>
        <xdr:cNvPr id="178" name="直線コネクタ 177"/>
        <xdr:cNvCxnSpPr/>
      </xdr:nvCxnSpPr>
      <xdr:spPr>
        <a:xfrm flipV="1">
          <a:off x="3797300" y="13311876"/>
          <a:ext cx="838200" cy="7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9863</xdr:rowOff>
    </xdr:from>
    <xdr:to>
      <xdr:col>19</xdr:col>
      <xdr:colOff>177800</xdr:colOff>
      <xdr:row>78</xdr:row>
      <xdr:rowOff>15021</xdr:rowOff>
    </xdr:to>
    <xdr:cxnSp macro="">
      <xdr:nvCxnSpPr>
        <xdr:cNvPr id="181" name="直線コネクタ 180"/>
        <xdr:cNvCxnSpPr/>
      </xdr:nvCxnSpPr>
      <xdr:spPr>
        <a:xfrm flipV="1">
          <a:off x="2908300" y="13382963"/>
          <a:ext cx="8890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15021</xdr:rowOff>
    </xdr:from>
    <xdr:to>
      <xdr:col>15</xdr:col>
      <xdr:colOff>50800</xdr:colOff>
      <xdr:row>78</xdr:row>
      <xdr:rowOff>18290</xdr:rowOff>
    </xdr:to>
    <xdr:cxnSp macro="">
      <xdr:nvCxnSpPr>
        <xdr:cNvPr id="184" name="直線コネクタ 183"/>
        <xdr:cNvCxnSpPr/>
      </xdr:nvCxnSpPr>
      <xdr:spPr>
        <a:xfrm flipV="1">
          <a:off x="2019300" y="13388121"/>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140333</xdr:rowOff>
    </xdr:from>
    <xdr:to>
      <xdr:col>10</xdr:col>
      <xdr:colOff>114300</xdr:colOff>
      <xdr:row>78</xdr:row>
      <xdr:rowOff>18290</xdr:rowOff>
    </xdr:to>
    <xdr:cxnSp macro="">
      <xdr:nvCxnSpPr>
        <xdr:cNvPr id="187" name="直線コネクタ 186"/>
        <xdr:cNvCxnSpPr/>
      </xdr:nvCxnSpPr>
      <xdr:spPr>
        <a:xfrm>
          <a:off x="1130300" y="13341983"/>
          <a:ext cx="889000" cy="4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18767</xdr:rowOff>
    </xdr:from>
    <xdr:ext cx="599010" cy="259045"/>
    <xdr:sp macro="" textlink="">
      <xdr:nvSpPr>
        <xdr:cNvPr id="191" name="テキスト ボックス 190"/>
        <xdr:cNvSpPr txBox="1"/>
      </xdr:nvSpPr>
      <xdr:spPr>
        <a:xfrm>
          <a:off x="830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59426</xdr:rowOff>
    </xdr:from>
    <xdr:to>
      <xdr:col>24</xdr:col>
      <xdr:colOff>114300</xdr:colOff>
      <xdr:row>77</xdr:row>
      <xdr:rowOff>161026</xdr:rowOff>
    </xdr:to>
    <xdr:sp macro="" textlink="">
      <xdr:nvSpPr>
        <xdr:cNvPr id="197" name="楕円 196"/>
        <xdr:cNvSpPr/>
      </xdr:nvSpPr>
      <xdr:spPr>
        <a:xfrm>
          <a:off x="4584700" y="1326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37853</xdr:rowOff>
    </xdr:from>
    <xdr:ext cx="599010" cy="259045"/>
    <xdr:sp macro="" textlink="">
      <xdr:nvSpPr>
        <xdr:cNvPr id="198" name="民生費該当値テキスト"/>
        <xdr:cNvSpPr txBox="1"/>
      </xdr:nvSpPr>
      <xdr:spPr>
        <a:xfrm>
          <a:off x="4686300" y="1323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130513</xdr:rowOff>
    </xdr:from>
    <xdr:to>
      <xdr:col>20</xdr:col>
      <xdr:colOff>38100</xdr:colOff>
      <xdr:row>78</xdr:row>
      <xdr:rowOff>60663</xdr:rowOff>
    </xdr:to>
    <xdr:sp macro="" textlink="">
      <xdr:nvSpPr>
        <xdr:cNvPr id="199" name="楕円 198"/>
        <xdr:cNvSpPr/>
      </xdr:nvSpPr>
      <xdr:spPr>
        <a:xfrm>
          <a:off x="3746500" y="133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51790</xdr:rowOff>
    </xdr:from>
    <xdr:ext cx="599010" cy="259045"/>
    <xdr:sp macro="" textlink="">
      <xdr:nvSpPr>
        <xdr:cNvPr id="200" name="テキスト ボックス 199"/>
        <xdr:cNvSpPr txBox="1"/>
      </xdr:nvSpPr>
      <xdr:spPr>
        <a:xfrm>
          <a:off x="3497795" y="1342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135671</xdr:rowOff>
    </xdr:from>
    <xdr:to>
      <xdr:col>15</xdr:col>
      <xdr:colOff>101600</xdr:colOff>
      <xdr:row>78</xdr:row>
      <xdr:rowOff>65821</xdr:rowOff>
    </xdr:to>
    <xdr:sp macro="" textlink="">
      <xdr:nvSpPr>
        <xdr:cNvPr id="201" name="楕円 200"/>
        <xdr:cNvSpPr/>
      </xdr:nvSpPr>
      <xdr:spPr>
        <a:xfrm>
          <a:off x="2857500" y="133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56948</xdr:rowOff>
    </xdr:from>
    <xdr:ext cx="599010" cy="259045"/>
    <xdr:sp macro="" textlink="">
      <xdr:nvSpPr>
        <xdr:cNvPr id="202" name="テキスト ボックス 201"/>
        <xdr:cNvSpPr txBox="1"/>
      </xdr:nvSpPr>
      <xdr:spPr>
        <a:xfrm>
          <a:off x="2608795" y="134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138940</xdr:rowOff>
    </xdr:from>
    <xdr:to>
      <xdr:col>10</xdr:col>
      <xdr:colOff>165100</xdr:colOff>
      <xdr:row>78</xdr:row>
      <xdr:rowOff>69090</xdr:rowOff>
    </xdr:to>
    <xdr:sp macro="" textlink="">
      <xdr:nvSpPr>
        <xdr:cNvPr id="203" name="楕円 202"/>
        <xdr:cNvSpPr/>
      </xdr:nvSpPr>
      <xdr:spPr>
        <a:xfrm>
          <a:off x="1968500" y="1334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60217</xdr:rowOff>
    </xdr:from>
    <xdr:ext cx="599010" cy="259045"/>
    <xdr:sp macro="" textlink="">
      <xdr:nvSpPr>
        <xdr:cNvPr id="204" name="テキスト ボックス 203"/>
        <xdr:cNvSpPr txBox="1"/>
      </xdr:nvSpPr>
      <xdr:spPr>
        <a:xfrm>
          <a:off x="1719795" y="1343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89533</xdr:rowOff>
    </xdr:from>
    <xdr:to>
      <xdr:col>6</xdr:col>
      <xdr:colOff>38100</xdr:colOff>
      <xdr:row>78</xdr:row>
      <xdr:rowOff>19683</xdr:rowOff>
    </xdr:to>
    <xdr:sp macro="" textlink="">
      <xdr:nvSpPr>
        <xdr:cNvPr id="205" name="楕円 204"/>
        <xdr:cNvSpPr/>
      </xdr:nvSpPr>
      <xdr:spPr>
        <a:xfrm>
          <a:off x="1079500" y="132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10810</xdr:rowOff>
    </xdr:from>
    <xdr:ext cx="599010" cy="259045"/>
    <xdr:sp macro="" textlink="">
      <xdr:nvSpPr>
        <xdr:cNvPr id="206" name="テキスト ボックス 205"/>
        <xdr:cNvSpPr txBox="1"/>
      </xdr:nvSpPr>
      <xdr:spPr>
        <a:xfrm>
          <a:off x="830795" y="1338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138576</xdr:rowOff>
    </xdr:from>
    <xdr:to>
      <xdr:col>24</xdr:col>
      <xdr:colOff>63500</xdr:colOff>
      <xdr:row>97</xdr:row>
      <xdr:rowOff>154760</xdr:rowOff>
    </xdr:to>
    <xdr:cxnSp macro="">
      <xdr:nvCxnSpPr>
        <xdr:cNvPr id="239" name="直線コネクタ 238"/>
        <xdr:cNvCxnSpPr/>
      </xdr:nvCxnSpPr>
      <xdr:spPr>
        <a:xfrm>
          <a:off x="3797300" y="16769226"/>
          <a:ext cx="838200" cy="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138576</xdr:rowOff>
    </xdr:from>
    <xdr:to>
      <xdr:col>19</xdr:col>
      <xdr:colOff>177800</xdr:colOff>
      <xdr:row>97</xdr:row>
      <xdr:rowOff>152045</xdr:rowOff>
    </xdr:to>
    <xdr:cxnSp macro="">
      <xdr:nvCxnSpPr>
        <xdr:cNvPr id="242" name="直線コネクタ 241"/>
        <xdr:cNvCxnSpPr/>
      </xdr:nvCxnSpPr>
      <xdr:spPr>
        <a:xfrm flipV="1">
          <a:off x="2908300" y="16769226"/>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134014</xdr:rowOff>
    </xdr:from>
    <xdr:to>
      <xdr:col>15</xdr:col>
      <xdr:colOff>50800</xdr:colOff>
      <xdr:row>97</xdr:row>
      <xdr:rowOff>152045</xdr:rowOff>
    </xdr:to>
    <xdr:cxnSp macro="">
      <xdr:nvCxnSpPr>
        <xdr:cNvPr id="245" name="直線コネクタ 244"/>
        <xdr:cNvCxnSpPr/>
      </xdr:nvCxnSpPr>
      <xdr:spPr>
        <a:xfrm>
          <a:off x="2019300" y="16764664"/>
          <a:ext cx="889000" cy="1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133252</xdr:rowOff>
    </xdr:from>
    <xdr:to>
      <xdr:col>10</xdr:col>
      <xdr:colOff>114300</xdr:colOff>
      <xdr:row>97</xdr:row>
      <xdr:rowOff>134014</xdr:rowOff>
    </xdr:to>
    <xdr:cxnSp macro="">
      <xdr:nvCxnSpPr>
        <xdr:cNvPr id="248" name="直線コネクタ 247"/>
        <xdr:cNvCxnSpPr/>
      </xdr:nvCxnSpPr>
      <xdr:spPr>
        <a:xfrm>
          <a:off x="1130300" y="1676390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83411</xdr:rowOff>
    </xdr:from>
    <xdr:ext cx="534377" cy="259045"/>
    <xdr:sp macro="" textlink="">
      <xdr:nvSpPr>
        <xdr:cNvPr id="252" name="テキスト ボックス 251"/>
        <xdr:cNvSpPr txBox="1"/>
      </xdr:nvSpPr>
      <xdr:spPr>
        <a:xfrm>
          <a:off x="863111" y="163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103960</xdr:rowOff>
    </xdr:from>
    <xdr:to>
      <xdr:col>24</xdr:col>
      <xdr:colOff>114300</xdr:colOff>
      <xdr:row>98</xdr:row>
      <xdr:rowOff>34110</xdr:rowOff>
    </xdr:to>
    <xdr:sp macro="" textlink="">
      <xdr:nvSpPr>
        <xdr:cNvPr id="258" name="楕円 257"/>
        <xdr:cNvSpPr/>
      </xdr:nvSpPr>
      <xdr:spPr>
        <a:xfrm>
          <a:off x="4584700" y="167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18887</xdr:rowOff>
    </xdr:from>
    <xdr:ext cx="534377" cy="259045"/>
    <xdr:sp macro="" textlink="">
      <xdr:nvSpPr>
        <xdr:cNvPr id="259" name="衛生費該当値テキスト"/>
        <xdr:cNvSpPr txBox="1"/>
      </xdr:nvSpPr>
      <xdr:spPr>
        <a:xfrm>
          <a:off x="4686300" y="1664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87776</xdr:rowOff>
    </xdr:from>
    <xdr:to>
      <xdr:col>20</xdr:col>
      <xdr:colOff>38100</xdr:colOff>
      <xdr:row>98</xdr:row>
      <xdr:rowOff>17926</xdr:rowOff>
    </xdr:to>
    <xdr:sp macro="" textlink="">
      <xdr:nvSpPr>
        <xdr:cNvPr id="260" name="楕円 259"/>
        <xdr:cNvSpPr/>
      </xdr:nvSpPr>
      <xdr:spPr>
        <a:xfrm>
          <a:off x="3746500" y="1671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9053</xdr:rowOff>
    </xdr:from>
    <xdr:ext cx="534377" cy="259045"/>
    <xdr:sp macro="" textlink="">
      <xdr:nvSpPr>
        <xdr:cNvPr id="261" name="テキスト ボックス 260"/>
        <xdr:cNvSpPr txBox="1"/>
      </xdr:nvSpPr>
      <xdr:spPr>
        <a:xfrm>
          <a:off x="3530111" y="1681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101245</xdr:rowOff>
    </xdr:from>
    <xdr:to>
      <xdr:col>15</xdr:col>
      <xdr:colOff>101600</xdr:colOff>
      <xdr:row>98</xdr:row>
      <xdr:rowOff>31395</xdr:rowOff>
    </xdr:to>
    <xdr:sp macro="" textlink="">
      <xdr:nvSpPr>
        <xdr:cNvPr id="262" name="楕円 261"/>
        <xdr:cNvSpPr/>
      </xdr:nvSpPr>
      <xdr:spPr>
        <a:xfrm>
          <a:off x="2857500" y="167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22522</xdr:rowOff>
    </xdr:from>
    <xdr:ext cx="534377" cy="259045"/>
    <xdr:sp macro="" textlink="">
      <xdr:nvSpPr>
        <xdr:cNvPr id="263" name="テキスト ボックス 262"/>
        <xdr:cNvSpPr txBox="1"/>
      </xdr:nvSpPr>
      <xdr:spPr>
        <a:xfrm>
          <a:off x="2641111" y="168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83214</xdr:rowOff>
    </xdr:from>
    <xdr:to>
      <xdr:col>10</xdr:col>
      <xdr:colOff>165100</xdr:colOff>
      <xdr:row>98</xdr:row>
      <xdr:rowOff>13364</xdr:rowOff>
    </xdr:to>
    <xdr:sp macro="" textlink="">
      <xdr:nvSpPr>
        <xdr:cNvPr id="264" name="楕円 263"/>
        <xdr:cNvSpPr/>
      </xdr:nvSpPr>
      <xdr:spPr>
        <a:xfrm>
          <a:off x="1968500" y="167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4491</xdr:rowOff>
    </xdr:from>
    <xdr:ext cx="534377" cy="259045"/>
    <xdr:sp macro="" textlink="">
      <xdr:nvSpPr>
        <xdr:cNvPr id="265" name="テキスト ボックス 264"/>
        <xdr:cNvSpPr txBox="1"/>
      </xdr:nvSpPr>
      <xdr:spPr>
        <a:xfrm>
          <a:off x="1752111" y="1680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82452</xdr:rowOff>
    </xdr:from>
    <xdr:to>
      <xdr:col>6</xdr:col>
      <xdr:colOff>38100</xdr:colOff>
      <xdr:row>98</xdr:row>
      <xdr:rowOff>12602</xdr:rowOff>
    </xdr:to>
    <xdr:sp macro="" textlink="">
      <xdr:nvSpPr>
        <xdr:cNvPr id="266" name="楕円 265"/>
        <xdr:cNvSpPr/>
      </xdr:nvSpPr>
      <xdr:spPr>
        <a:xfrm>
          <a:off x="1079500" y="167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3729</xdr:rowOff>
    </xdr:from>
    <xdr:ext cx="534377" cy="259045"/>
    <xdr:sp macro="" textlink="">
      <xdr:nvSpPr>
        <xdr:cNvPr id="267" name="テキスト ボックス 266"/>
        <xdr:cNvSpPr txBox="1"/>
      </xdr:nvSpPr>
      <xdr:spPr>
        <a:xfrm>
          <a:off x="863111" y="1680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45974</xdr:rowOff>
    </xdr:from>
    <xdr:to>
      <xdr:col>55</xdr:col>
      <xdr:colOff>0</xdr:colOff>
      <xdr:row>38</xdr:row>
      <xdr:rowOff>63936</xdr:rowOff>
    </xdr:to>
    <xdr:cxnSp macro="">
      <xdr:nvCxnSpPr>
        <xdr:cNvPr id="298" name="直線コネクタ 297"/>
        <xdr:cNvCxnSpPr/>
      </xdr:nvCxnSpPr>
      <xdr:spPr>
        <a:xfrm>
          <a:off x="9639300" y="656107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34217</xdr:rowOff>
    </xdr:from>
    <xdr:to>
      <xdr:col>50</xdr:col>
      <xdr:colOff>114300</xdr:colOff>
      <xdr:row>38</xdr:row>
      <xdr:rowOff>45974</xdr:rowOff>
    </xdr:to>
    <xdr:cxnSp macro="">
      <xdr:nvCxnSpPr>
        <xdr:cNvPr id="301" name="直線コネクタ 300"/>
        <xdr:cNvCxnSpPr/>
      </xdr:nvCxnSpPr>
      <xdr:spPr>
        <a:xfrm>
          <a:off x="8750300" y="6549317"/>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20175</xdr:rowOff>
    </xdr:from>
    <xdr:to>
      <xdr:col>45</xdr:col>
      <xdr:colOff>177800</xdr:colOff>
      <xdr:row>38</xdr:row>
      <xdr:rowOff>34217</xdr:rowOff>
    </xdr:to>
    <xdr:cxnSp macro="">
      <xdr:nvCxnSpPr>
        <xdr:cNvPr id="304" name="直線コネクタ 303"/>
        <xdr:cNvCxnSpPr/>
      </xdr:nvCxnSpPr>
      <xdr:spPr>
        <a:xfrm>
          <a:off x="7861300" y="6535275"/>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137414</xdr:rowOff>
    </xdr:from>
    <xdr:to>
      <xdr:col>41</xdr:col>
      <xdr:colOff>50800</xdr:colOff>
      <xdr:row>38</xdr:row>
      <xdr:rowOff>20175</xdr:rowOff>
    </xdr:to>
    <xdr:cxnSp macro="">
      <xdr:nvCxnSpPr>
        <xdr:cNvPr id="307" name="直線コネクタ 306"/>
        <xdr:cNvCxnSpPr/>
      </xdr:nvCxnSpPr>
      <xdr:spPr>
        <a:xfrm>
          <a:off x="6972300" y="6481064"/>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102198</xdr:rowOff>
    </xdr:from>
    <xdr:ext cx="469744" cy="259045"/>
    <xdr:sp macro="" textlink="">
      <xdr:nvSpPr>
        <xdr:cNvPr id="311" name="テキスト ボックス 310"/>
        <xdr:cNvSpPr txBox="1"/>
      </xdr:nvSpPr>
      <xdr:spPr>
        <a:xfrm>
          <a:off x="6737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13136</xdr:rowOff>
    </xdr:from>
    <xdr:to>
      <xdr:col>55</xdr:col>
      <xdr:colOff>50800</xdr:colOff>
      <xdr:row>38</xdr:row>
      <xdr:rowOff>114736</xdr:rowOff>
    </xdr:to>
    <xdr:sp macro="" textlink="">
      <xdr:nvSpPr>
        <xdr:cNvPr id="317" name="楕円 316"/>
        <xdr:cNvSpPr/>
      </xdr:nvSpPr>
      <xdr:spPr>
        <a:xfrm>
          <a:off x="10426700" y="6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163013</xdr:rowOff>
    </xdr:from>
    <xdr:ext cx="378565" cy="259045"/>
    <xdr:sp macro="" textlink="">
      <xdr:nvSpPr>
        <xdr:cNvPr id="318" name="労働費該当値テキスト"/>
        <xdr:cNvSpPr txBox="1"/>
      </xdr:nvSpPr>
      <xdr:spPr>
        <a:xfrm>
          <a:off x="10528300" y="6506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166624</xdr:rowOff>
    </xdr:from>
    <xdr:to>
      <xdr:col>50</xdr:col>
      <xdr:colOff>165100</xdr:colOff>
      <xdr:row>38</xdr:row>
      <xdr:rowOff>96774</xdr:rowOff>
    </xdr:to>
    <xdr:sp macro="" textlink="">
      <xdr:nvSpPr>
        <xdr:cNvPr id="319" name="楕円 318"/>
        <xdr:cNvSpPr/>
      </xdr:nvSpPr>
      <xdr:spPr>
        <a:xfrm>
          <a:off x="9588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87901</xdr:rowOff>
    </xdr:from>
    <xdr:ext cx="378565" cy="259045"/>
    <xdr:sp macro="" textlink="">
      <xdr:nvSpPr>
        <xdr:cNvPr id="320" name="テキスト ボックス 319"/>
        <xdr:cNvSpPr txBox="1"/>
      </xdr:nvSpPr>
      <xdr:spPr>
        <a:xfrm>
          <a:off x="9450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154867</xdr:rowOff>
    </xdr:from>
    <xdr:to>
      <xdr:col>46</xdr:col>
      <xdr:colOff>38100</xdr:colOff>
      <xdr:row>38</xdr:row>
      <xdr:rowOff>85017</xdr:rowOff>
    </xdr:to>
    <xdr:sp macro="" textlink="">
      <xdr:nvSpPr>
        <xdr:cNvPr id="321" name="楕円 320"/>
        <xdr:cNvSpPr/>
      </xdr:nvSpPr>
      <xdr:spPr>
        <a:xfrm>
          <a:off x="8699500" y="64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76144</xdr:rowOff>
    </xdr:from>
    <xdr:ext cx="378565" cy="259045"/>
    <xdr:sp macro="" textlink="">
      <xdr:nvSpPr>
        <xdr:cNvPr id="322" name="テキスト ボックス 321"/>
        <xdr:cNvSpPr txBox="1"/>
      </xdr:nvSpPr>
      <xdr:spPr>
        <a:xfrm>
          <a:off x="8561017" y="6591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140825</xdr:rowOff>
    </xdr:from>
    <xdr:to>
      <xdr:col>41</xdr:col>
      <xdr:colOff>101600</xdr:colOff>
      <xdr:row>38</xdr:row>
      <xdr:rowOff>70975</xdr:rowOff>
    </xdr:to>
    <xdr:sp macro="" textlink="">
      <xdr:nvSpPr>
        <xdr:cNvPr id="323" name="楕円 322"/>
        <xdr:cNvSpPr/>
      </xdr:nvSpPr>
      <xdr:spPr>
        <a:xfrm>
          <a:off x="7810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87502</xdr:rowOff>
    </xdr:from>
    <xdr:ext cx="378565" cy="259045"/>
    <xdr:sp macro="" textlink="">
      <xdr:nvSpPr>
        <xdr:cNvPr id="324" name="テキスト ボックス 323"/>
        <xdr:cNvSpPr txBox="1"/>
      </xdr:nvSpPr>
      <xdr:spPr>
        <a:xfrm>
          <a:off x="7672017" y="625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86614</xdr:rowOff>
    </xdr:from>
    <xdr:to>
      <xdr:col>36</xdr:col>
      <xdr:colOff>165100</xdr:colOff>
      <xdr:row>38</xdr:row>
      <xdr:rowOff>16764</xdr:rowOff>
    </xdr:to>
    <xdr:sp macro="" textlink="">
      <xdr:nvSpPr>
        <xdr:cNvPr id="325" name="楕円 324"/>
        <xdr:cNvSpPr/>
      </xdr:nvSpPr>
      <xdr:spPr>
        <a:xfrm>
          <a:off x="6921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7891</xdr:rowOff>
    </xdr:from>
    <xdr:ext cx="378565" cy="259045"/>
    <xdr:sp macro="" textlink="">
      <xdr:nvSpPr>
        <xdr:cNvPr id="326" name="テキスト ボックス 325"/>
        <xdr:cNvSpPr txBox="1"/>
      </xdr:nvSpPr>
      <xdr:spPr>
        <a:xfrm>
          <a:off x="6783017" y="65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12814</xdr:rowOff>
    </xdr:from>
    <xdr:to>
      <xdr:col>55</xdr:col>
      <xdr:colOff>0</xdr:colOff>
      <xdr:row>57</xdr:row>
      <xdr:rowOff>74371</xdr:rowOff>
    </xdr:to>
    <xdr:cxnSp macro="">
      <xdr:nvCxnSpPr>
        <xdr:cNvPr id="355" name="直線コネクタ 354"/>
        <xdr:cNvCxnSpPr/>
      </xdr:nvCxnSpPr>
      <xdr:spPr>
        <a:xfrm>
          <a:off x="9639300" y="9785464"/>
          <a:ext cx="838200" cy="6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171374</xdr:rowOff>
    </xdr:from>
    <xdr:to>
      <xdr:col>50</xdr:col>
      <xdr:colOff>114300</xdr:colOff>
      <xdr:row>57</xdr:row>
      <xdr:rowOff>12814</xdr:rowOff>
    </xdr:to>
    <xdr:cxnSp macro="">
      <xdr:nvCxnSpPr>
        <xdr:cNvPr id="358" name="直線コネクタ 357"/>
        <xdr:cNvCxnSpPr/>
      </xdr:nvCxnSpPr>
      <xdr:spPr>
        <a:xfrm>
          <a:off x="8750300" y="9772574"/>
          <a:ext cx="889000" cy="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160083</xdr:rowOff>
    </xdr:from>
    <xdr:to>
      <xdr:col>45</xdr:col>
      <xdr:colOff>177800</xdr:colOff>
      <xdr:row>56</xdr:row>
      <xdr:rowOff>171374</xdr:rowOff>
    </xdr:to>
    <xdr:cxnSp macro="">
      <xdr:nvCxnSpPr>
        <xdr:cNvPr id="361" name="直線コネクタ 360"/>
        <xdr:cNvCxnSpPr/>
      </xdr:nvCxnSpPr>
      <xdr:spPr>
        <a:xfrm>
          <a:off x="7861300" y="9761283"/>
          <a:ext cx="889000" cy="1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160083</xdr:rowOff>
    </xdr:from>
    <xdr:to>
      <xdr:col>41</xdr:col>
      <xdr:colOff>50800</xdr:colOff>
      <xdr:row>56</xdr:row>
      <xdr:rowOff>162078</xdr:rowOff>
    </xdr:to>
    <xdr:cxnSp macro="">
      <xdr:nvCxnSpPr>
        <xdr:cNvPr id="364" name="直線コネクタ 363"/>
        <xdr:cNvCxnSpPr/>
      </xdr:nvCxnSpPr>
      <xdr:spPr>
        <a:xfrm flipV="1">
          <a:off x="6972300" y="9761283"/>
          <a:ext cx="8890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31463</xdr:rowOff>
    </xdr:from>
    <xdr:ext cx="534377" cy="259045"/>
    <xdr:sp macro="" textlink="">
      <xdr:nvSpPr>
        <xdr:cNvPr id="368" name="テキスト ボックス 367"/>
        <xdr:cNvSpPr txBox="1"/>
      </xdr:nvSpPr>
      <xdr:spPr>
        <a:xfrm>
          <a:off x="6705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23571</xdr:rowOff>
    </xdr:from>
    <xdr:to>
      <xdr:col>55</xdr:col>
      <xdr:colOff>50800</xdr:colOff>
      <xdr:row>57</xdr:row>
      <xdr:rowOff>125171</xdr:rowOff>
    </xdr:to>
    <xdr:sp macro="" textlink="">
      <xdr:nvSpPr>
        <xdr:cNvPr id="374" name="楕円 373"/>
        <xdr:cNvSpPr/>
      </xdr:nvSpPr>
      <xdr:spPr>
        <a:xfrm>
          <a:off x="10426700" y="97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1998</xdr:rowOff>
    </xdr:from>
    <xdr:ext cx="534377" cy="259045"/>
    <xdr:sp macro="" textlink="">
      <xdr:nvSpPr>
        <xdr:cNvPr id="375" name="農林水産業費該当値テキスト"/>
        <xdr:cNvSpPr txBox="1"/>
      </xdr:nvSpPr>
      <xdr:spPr>
        <a:xfrm>
          <a:off x="10528300" y="97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133464</xdr:rowOff>
    </xdr:from>
    <xdr:to>
      <xdr:col>50</xdr:col>
      <xdr:colOff>165100</xdr:colOff>
      <xdr:row>57</xdr:row>
      <xdr:rowOff>63614</xdr:rowOff>
    </xdr:to>
    <xdr:sp macro="" textlink="">
      <xdr:nvSpPr>
        <xdr:cNvPr id="376" name="楕円 375"/>
        <xdr:cNvSpPr/>
      </xdr:nvSpPr>
      <xdr:spPr>
        <a:xfrm>
          <a:off x="9588500" y="97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54741</xdr:rowOff>
    </xdr:from>
    <xdr:ext cx="534377" cy="259045"/>
    <xdr:sp macro="" textlink="">
      <xdr:nvSpPr>
        <xdr:cNvPr id="377" name="テキスト ボックス 376"/>
        <xdr:cNvSpPr txBox="1"/>
      </xdr:nvSpPr>
      <xdr:spPr>
        <a:xfrm>
          <a:off x="9372111" y="982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120574</xdr:rowOff>
    </xdr:from>
    <xdr:to>
      <xdr:col>46</xdr:col>
      <xdr:colOff>38100</xdr:colOff>
      <xdr:row>57</xdr:row>
      <xdr:rowOff>50724</xdr:rowOff>
    </xdr:to>
    <xdr:sp macro="" textlink="">
      <xdr:nvSpPr>
        <xdr:cNvPr id="378" name="楕円 377"/>
        <xdr:cNvSpPr/>
      </xdr:nvSpPr>
      <xdr:spPr>
        <a:xfrm>
          <a:off x="8699500" y="97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41851</xdr:rowOff>
    </xdr:from>
    <xdr:ext cx="534377" cy="259045"/>
    <xdr:sp macro="" textlink="">
      <xdr:nvSpPr>
        <xdr:cNvPr id="379" name="テキスト ボックス 378"/>
        <xdr:cNvSpPr txBox="1"/>
      </xdr:nvSpPr>
      <xdr:spPr>
        <a:xfrm>
          <a:off x="8483111" y="981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109283</xdr:rowOff>
    </xdr:from>
    <xdr:to>
      <xdr:col>41</xdr:col>
      <xdr:colOff>101600</xdr:colOff>
      <xdr:row>57</xdr:row>
      <xdr:rowOff>39433</xdr:rowOff>
    </xdr:to>
    <xdr:sp macro="" textlink="">
      <xdr:nvSpPr>
        <xdr:cNvPr id="380" name="楕円 379"/>
        <xdr:cNvSpPr/>
      </xdr:nvSpPr>
      <xdr:spPr>
        <a:xfrm>
          <a:off x="7810500" y="971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30560</xdr:rowOff>
    </xdr:from>
    <xdr:ext cx="534377" cy="259045"/>
    <xdr:sp macro="" textlink="">
      <xdr:nvSpPr>
        <xdr:cNvPr id="381" name="テキスト ボックス 380"/>
        <xdr:cNvSpPr txBox="1"/>
      </xdr:nvSpPr>
      <xdr:spPr>
        <a:xfrm>
          <a:off x="7594111" y="980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111278</xdr:rowOff>
    </xdr:from>
    <xdr:to>
      <xdr:col>36</xdr:col>
      <xdr:colOff>165100</xdr:colOff>
      <xdr:row>57</xdr:row>
      <xdr:rowOff>41428</xdr:rowOff>
    </xdr:to>
    <xdr:sp macro="" textlink="">
      <xdr:nvSpPr>
        <xdr:cNvPr id="382" name="楕円 381"/>
        <xdr:cNvSpPr/>
      </xdr:nvSpPr>
      <xdr:spPr>
        <a:xfrm>
          <a:off x="6921500" y="971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32555</xdr:rowOff>
    </xdr:from>
    <xdr:ext cx="534377" cy="259045"/>
    <xdr:sp macro="" textlink="">
      <xdr:nvSpPr>
        <xdr:cNvPr id="383" name="テキスト ボックス 382"/>
        <xdr:cNvSpPr txBox="1"/>
      </xdr:nvSpPr>
      <xdr:spPr>
        <a:xfrm>
          <a:off x="6705111" y="98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151336</xdr:rowOff>
    </xdr:from>
    <xdr:to>
      <xdr:col>55</xdr:col>
      <xdr:colOff>0</xdr:colOff>
      <xdr:row>79</xdr:row>
      <xdr:rowOff>215</xdr:rowOff>
    </xdr:to>
    <xdr:cxnSp macro="">
      <xdr:nvCxnSpPr>
        <xdr:cNvPr id="412" name="直線コネクタ 411"/>
        <xdr:cNvCxnSpPr/>
      </xdr:nvCxnSpPr>
      <xdr:spPr>
        <a:xfrm flipV="1">
          <a:off x="9639300" y="13524436"/>
          <a:ext cx="838200" cy="2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167886</xdr:rowOff>
    </xdr:from>
    <xdr:to>
      <xdr:col>50</xdr:col>
      <xdr:colOff>114300</xdr:colOff>
      <xdr:row>79</xdr:row>
      <xdr:rowOff>215</xdr:rowOff>
    </xdr:to>
    <xdr:cxnSp macro="">
      <xdr:nvCxnSpPr>
        <xdr:cNvPr id="415" name="直線コネクタ 414"/>
        <xdr:cNvCxnSpPr/>
      </xdr:nvCxnSpPr>
      <xdr:spPr>
        <a:xfrm>
          <a:off x="8750300" y="13540986"/>
          <a:ext cx="8890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167886</xdr:rowOff>
    </xdr:from>
    <xdr:to>
      <xdr:col>45</xdr:col>
      <xdr:colOff>177800</xdr:colOff>
      <xdr:row>79</xdr:row>
      <xdr:rowOff>1122</xdr:rowOff>
    </xdr:to>
    <xdr:cxnSp macro="">
      <xdr:nvCxnSpPr>
        <xdr:cNvPr id="418" name="直線コネクタ 417"/>
        <xdr:cNvCxnSpPr/>
      </xdr:nvCxnSpPr>
      <xdr:spPr>
        <a:xfrm flipV="1">
          <a:off x="7861300" y="13540986"/>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161531</xdr:rowOff>
    </xdr:from>
    <xdr:to>
      <xdr:col>41</xdr:col>
      <xdr:colOff>50800</xdr:colOff>
      <xdr:row>79</xdr:row>
      <xdr:rowOff>1122</xdr:rowOff>
    </xdr:to>
    <xdr:cxnSp macro="">
      <xdr:nvCxnSpPr>
        <xdr:cNvPr id="421" name="直線コネクタ 420"/>
        <xdr:cNvCxnSpPr/>
      </xdr:nvCxnSpPr>
      <xdr:spPr>
        <a:xfrm>
          <a:off x="6972300" y="13534631"/>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161786</xdr:rowOff>
    </xdr:from>
    <xdr:ext cx="534377" cy="259045"/>
    <xdr:sp macro="" textlink="">
      <xdr:nvSpPr>
        <xdr:cNvPr id="425" name="テキスト ボックス 424"/>
        <xdr:cNvSpPr txBox="1"/>
      </xdr:nvSpPr>
      <xdr:spPr>
        <a:xfrm>
          <a:off x="6705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100536</xdr:rowOff>
    </xdr:from>
    <xdr:to>
      <xdr:col>55</xdr:col>
      <xdr:colOff>50800</xdr:colOff>
      <xdr:row>79</xdr:row>
      <xdr:rowOff>30686</xdr:rowOff>
    </xdr:to>
    <xdr:sp macro="" textlink="">
      <xdr:nvSpPr>
        <xdr:cNvPr id="431" name="楕円 430"/>
        <xdr:cNvSpPr/>
      </xdr:nvSpPr>
      <xdr:spPr>
        <a:xfrm>
          <a:off x="10426700" y="134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15463</xdr:rowOff>
    </xdr:from>
    <xdr:ext cx="469744" cy="259045"/>
    <xdr:sp macro="" textlink="">
      <xdr:nvSpPr>
        <xdr:cNvPr id="432" name="商工費該当値テキスト"/>
        <xdr:cNvSpPr txBox="1"/>
      </xdr:nvSpPr>
      <xdr:spPr>
        <a:xfrm>
          <a:off x="10528300" y="1338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120865</xdr:rowOff>
    </xdr:from>
    <xdr:to>
      <xdr:col>50</xdr:col>
      <xdr:colOff>165100</xdr:colOff>
      <xdr:row>79</xdr:row>
      <xdr:rowOff>51015</xdr:rowOff>
    </xdr:to>
    <xdr:sp macro="" textlink="">
      <xdr:nvSpPr>
        <xdr:cNvPr id="433" name="楕円 432"/>
        <xdr:cNvSpPr/>
      </xdr:nvSpPr>
      <xdr:spPr>
        <a:xfrm>
          <a:off x="9588500" y="134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42142</xdr:rowOff>
    </xdr:from>
    <xdr:ext cx="469744" cy="259045"/>
    <xdr:sp macro="" textlink="">
      <xdr:nvSpPr>
        <xdr:cNvPr id="434" name="テキスト ボックス 433"/>
        <xdr:cNvSpPr txBox="1"/>
      </xdr:nvSpPr>
      <xdr:spPr>
        <a:xfrm>
          <a:off x="9404428" y="1358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117086</xdr:rowOff>
    </xdr:from>
    <xdr:to>
      <xdr:col>46</xdr:col>
      <xdr:colOff>38100</xdr:colOff>
      <xdr:row>79</xdr:row>
      <xdr:rowOff>47236</xdr:rowOff>
    </xdr:to>
    <xdr:sp macro="" textlink="">
      <xdr:nvSpPr>
        <xdr:cNvPr id="435" name="楕円 434"/>
        <xdr:cNvSpPr/>
      </xdr:nvSpPr>
      <xdr:spPr>
        <a:xfrm>
          <a:off x="8699500" y="1349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38363</xdr:rowOff>
    </xdr:from>
    <xdr:ext cx="469744" cy="259045"/>
    <xdr:sp macro="" textlink="">
      <xdr:nvSpPr>
        <xdr:cNvPr id="436" name="テキスト ボックス 435"/>
        <xdr:cNvSpPr txBox="1"/>
      </xdr:nvSpPr>
      <xdr:spPr>
        <a:xfrm>
          <a:off x="8515428" y="135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121772</xdr:rowOff>
    </xdr:from>
    <xdr:to>
      <xdr:col>41</xdr:col>
      <xdr:colOff>101600</xdr:colOff>
      <xdr:row>79</xdr:row>
      <xdr:rowOff>51922</xdr:rowOff>
    </xdr:to>
    <xdr:sp macro="" textlink="">
      <xdr:nvSpPr>
        <xdr:cNvPr id="437" name="楕円 436"/>
        <xdr:cNvSpPr/>
      </xdr:nvSpPr>
      <xdr:spPr>
        <a:xfrm>
          <a:off x="7810500" y="1349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43049</xdr:rowOff>
    </xdr:from>
    <xdr:ext cx="469744" cy="259045"/>
    <xdr:sp macro="" textlink="">
      <xdr:nvSpPr>
        <xdr:cNvPr id="438" name="テキスト ボックス 437"/>
        <xdr:cNvSpPr txBox="1"/>
      </xdr:nvSpPr>
      <xdr:spPr>
        <a:xfrm>
          <a:off x="7626428" y="1358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110731</xdr:rowOff>
    </xdr:from>
    <xdr:to>
      <xdr:col>36</xdr:col>
      <xdr:colOff>165100</xdr:colOff>
      <xdr:row>79</xdr:row>
      <xdr:rowOff>40881</xdr:rowOff>
    </xdr:to>
    <xdr:sp macro="" textlink="">
      <xdr:nvSpPr>
        <xdr:cNvPr id="439" name="楕円 438"/>
        <xdr:cNvSpPr/>
      </xdr:nvSpPr>
      <xdr:spPr>
        <a:xfrm>
          <a:off x="6921500" y="134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32008</xdr:rowOff>
    </xdr:from>
    <xdr:ext cx="469744" cy="259045"/>
    <xdr:sp macro="" textlink="">
      <xdr:nvSpPr>
        <xdr:cNvPr id="440" name="テキスト ボックス 439"/>
        <xdr:cNvSpPr txBox="1"/>
      </xdr:nvSpPr>
      <xdr:spPr>
        <a:xfrm>
          <a:off x="6737428" y="1357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97819</xdr:rowOff>
    </xdr:from>
    <xdr:to>
      <xdr:col>55</xdr:col>
      <xdr:colOff>0</xdr:colOff>
      <xdr:row>96</xdr:row>
      <xdr:rowOff>141920</xdr:rowOff>
    </xdr:to>
    <xdr:cxnSp macro="">
      <xdr:nvCxnSpPr>
        <xdr:cNvPr id="473" name="直線コネクタ 472"/>
        <xdr:cNvCxnSpPr/>
      </xdr:nvCxnSpPr>
      <xdr:spPr>
        <a:xfrm>
          <a:off x="9639300" y="16557019"/>
          <a:ext cx="8382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47803</xdr:rowOff>
    </xdr:from>
    <xdr:to>
      <xdr:col>50</xdr:col>
      <xdr:colOff>114300</xdr:colOff>
      <xdr:row>96</xdr:row>
      <xdr:rowOff>97819</xdr:rowOff>
    </xdr:to>
    <xdr:cxnSp macro="">
      <xdr:nvCxnSpPr>
        <xdr:cNvPr id="476" name="直線コネクタ 475"/>
        <xdr:cNvCxnSpPr/>
      </xdr:nvCxnSpPr>
      <xdr:spPr>
        <a:xfrm>
          <a:off x="8750300" y="16507003"/>
          <a:ext cx="889000" cy="5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47803</xdr:rowOff>
    </xdr:from>
    <xdr:to>
      <xdr:col>45</xdr:col>
      <xdr:colOff>177800</xdr:colOff>
      <xdr:row>96</xdr:row>
      <xdr:rowOff>67366</xdr:rowOff>
    </xdr:to>
    <xdr:cxnSp macro="">
      <xdr:nvCxnSpPr>
        <xdr:cNvPr id="479" name="直線コネクタ 478"/>
        <xdr:cNvCxnSpPr/>
      </xdr:nvCxnSpPr>
      <xdr:spPr>
        <a:xfrm flipV="1">
          <a:off x="7861300" y="16507003"/>
          <a:ext cx="889000" cy="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67366</xdr:rowOff>
    </xdr:from>
    <xdr:to>
      <xdr:col>41</xdr:col>
      <xdr:colOff>50800</xdr:colOff>
      <xdr:row>96</xdr:row>
      <xdr:rowOff>129603</xdr:rowOff>
    </xdr:to>
    <xdr:cxnSp macro="">
      <xdr:nvCxnSpPr>
        <xdr:cNvPr id="482" name="直線コネクタ 481"/>
        <xdr:cNvCxnSpPr/>
      </xdr:nvCxnSpPr>
      <xdr:spPr>
        <a:xfrm flipV="1">
          <a:off x="6972300" y="16526566"/>
          <a:ext cx="889000" cy="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19127</xdr:rowOff>
    </xdr:from>
    <xdr:ext cx="534377" cy="259045"/>
    <xdr:sp macro="" textlink="">
      <xdr:nvSpPr>
        <xdr:cNvPr id="486" name="テキスト ボックス 485"/>
        <xdr:cNvSpPr txBox="1"/>
      </xdr:nvSpPr>
      <xdr:spPr>
        <a:xfrm>
          <a:off x="6705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91120</xdr:rowOff>
    </xdr:from>
    <xdr:to>
      <xdr:col>55</xdr:col>
      <xdr:colOff>50800</xdr:colOff>
      <xdr:row>97</xdr:row>
      <xdr:rowOff>21270</xdr:rowOff>
    </xdr:to>
    <xdr:sp macro="" textlink="">
      <xdr:nvSpPr>
        <xdr:cNvPr id="492" name="楕円 491"/>
        <xdr:cNvSpPr/>
      </xdr:nvSpPr>
      <xdr:spPr>
        <a:xfrm>
          <a:off x="10426700" y="165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69547</xdr:rowOff>
    </xdr:from>
    <xdr:ext cx="534377" cy="259045"/>
    <xdr:sp macro="" textlink="">
      <xdr:nvSpPr>
        <xdr:cNvPr id="493" name="土木費該当値テキスト"/>
        <xdr:cNvSpPr txBox="1"/>
      </xdr:nvSpPr>
      <xdr:spPr>
        <a:xfrm>
          <a:off x="10528300" y="1652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47019</xdr:rowOff>
    </xdr:from>
    <xdr:to>
      <xdr:col>50</xdr:col>
      <xdr:colOff>165100</xdr:colOff>
      <xdr:row>96</xdr:row>
      <xdr:rowOff>148619</xdr:rowOff>
    </xdr:to>
    <xdr:sp macro="" textlink="">
      <xdr:nvSpPr>
        <xdr:cNvPr id="494" name="楕円 493"/>
        <xdr:cNvSpPr/>
      </xdr:nvSpPr>
      <xdr:spPr>
        <a:xfrm>
          <a:off x="9588500" y="165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165146</xdr:rowOff>
    </xdr:from>
    <xdr:ext cx="534377" cy="259045"/>
    <xdr:sp macro="" textlink="">
      <xdr:nvSpPr>
        <xdr:cNvPr id="495" name="テキスト ボックス 494"/>
        <xdr:cNvSpPr txBox="1"/>
      </xdr:nvSpPr>
      <xdr:spPr>
        <a:xfrm>
          <a:off x="9372111" y="1628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168453</xdr:rowOff>
    </xdr:from>
    <xdr:to>
      <xdr:col>46</xdr:col>
      <xdr:colOff>38100</xdr:colOff>
      <xdr:row>96</xdr:row>
      <xdr:rowOff>98603</xdr:rowOff>
    </xdr:to>
    <xdr:sp macro="" textlink="">
      <xdr:nvSpPr>
        <xdr:cNvPr id="496" name="楕円 495"/>
        <xdr:cNvSpPr/>
      </xdr:nvSpPr>
      <xdr:spPr>
        <a:xfrm>
          <a:off x="8699500" y="164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115130</xdr:rowOff>
    </xdr:from>
    <xdr:ext cx="534377" cy="259045"/>
    <xdr:sp macro="" textlink="">
      <xdr:nvSpPr>
        <xdr:cNvPr id="497" name="テキスト ボックス 496"/>
        <xdr:cNvSpPr txBox="1"/>
      </xdr:nvSpPr>
      <xdr:spPr>
        <a:xfrm>
          <a:off x="8483111" y="1623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16566</xdr:rowOff>
    </xdr:from>
    <xdr:to>
      <xdr:col>41</xdr:col>
      <xdr:colOff>101600</xdr:colOff>
      <xdr:row>96</xdr:row>
      <xdr:rowOff>118166</xdr:rowOff>
    </xdr:to>
    <xdr:sp macro="" textlink="">
      <xdr:nvSpPr>
        <xdr:cNvPr id="498" name="楕円 497"/>
        <xdr:cNvSpPr/>
      </xdr:nvSpPr>
      <xdr:spPr>
        <a:xfrm>
          <a:off x="7810500" y="164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134693</xdr:rowOff>
    </xdr:from>
    <xdr:ext cx="534377" cy="259045"/>
    <xdr:sp macro="" textlink="">
      <xdr:nvSpPr>
        <xdr:cNvPr id="499" name="テキスト ボックス 498"/>
        <xdr:cNvSpPr txBox="1"/>
      </xdr:nvSpPr>
      <xdr:spPr>
        <a:xfrm>
          <a:off x="7594111" y="1625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78803</xdr:rowOff>
    </xdr:from>
    <xdr:to>
      <xdr:col>36</xdr:col>
      <xdr:colOff>165100</xdr:colOff>
      <xdr:row>97</xdr:row>
      <xdr:rowOff>8953</xdr:rowOff>
    </xdr:to>
    <xdr:sp macro="" textlink="">
      <xdr:nvSpPr>
        <xdr:cNvPr id="500" name="楕円 499"/>
        <xdr:cNvSpPr/>
      </xdr:nvSpPr>
      <xdr:spPr>
        <a:xfrm>
          <a:off x="6921500" y="165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xdr:rowOff>
    </xdr:from>
    <xdr:ext cx="534377" cy="259045"/>
    <xdr:sp macro="" textlink="">
      <xdr:nvSpPr>
        <xdr:cNvPr id="501" name="テキスト ボックス 500"/>
        <xdr:cNvSpPr txBox="1"/>
      </xdr:nvSpPr>
      <xdr:spPr>
        <a:xfrm>
          <a:off x="6705111" y="1663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36735</xdr:rowOff>
    </xdr:from>
    <xdr:to>
      <xdr:col>85</xdr:col>
      <xdr:colOff>127000</xdr:colOff>
      <xdr:row>37</xdr:row>
      <xdr:rowOff>68624</xdr:rowOff>
    </xdr:to>
    <xdr:cxnSp macro="">
      <xdr:nvCxnSpPr>
        <xdr:cNvPr id="530" name="直線コネクタ 529"/>
        <xdr:cNvCxnSpPr/>
      </xdr:nvCxnSpPr>
      <xdr:spPr>
        <a:xfrm flipV="1">
          <a:off x="15481300" y="6380385"/>
          <a:ext cx="8382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63538</xdr:rowOff>
    </xdr:from>
    <xdr:to>
      <xdr:col>81</xdr:col>
      <xdr:colOff>50800</xdr:colOff>
      <xdr:row>37</xdr:row>
      <xdr:rowOff>68624</xdr:rowOff>
    </xdr:to>
    <xdr:cxnSp macro="">
      <xdr:nvCxnSpPr>
        <xdr:cNvPr id="533" name="直線コネクタ 532"/>
        <xdr:cNvCxnSpPr/>
      </xdr:nvCxnSpPr>
      <xdr:spPr>
        <a:xfrm>
          <a:off x="14592300" y="6407188"/>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63538</xdr:rowOff>
    </xdr:from>
    <xdr:to>
      <xdr:col>76</xdr:col>
      <xdr:colOff>114300</xdr:colOff>
      <xdr:row>37</xdr:row>
      <xdr:rowOff>71291</xdr:rowOff>
    </xdr:to>
    <xdr:cxnSp macro="">
      <xdr:nvCxnSpPr>
        <xdr:cNvPr id="536" name="直線コネクタ 535"/>
        <xdr:cNvCxnSpPr/>
      </xdr:nvCxnSpPr>
      <xdr:spPr>
        <a:xfrm flipV="1">
          <a:off x="13703300" y="6407188"/>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53937</xdr:rowOff>
    </xdr:from>
    <xdr:to>
      <xdr:col>71</xdr:col>
      <xdr:colOff>177800</xdr:colOff>
      <xdr:row>37</xdr:row>
      <xdr:rowOff>71291</xdr:rowOff>
    </xdr:to>
    <xdr:cxnSp macro="">
      <xdr:nvCxnSpPr>
        <xdr:cNvPr id="539" name="直線コネクタ 538"/>
        <xdr:cNvCxnSpPr/>
      </xdr:nvCxnSpPr>
      <xdr:spPr>
        <a:xfrm>
          <a:off x="12814300" y="6397587"/>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170699</xdr:rowOff>
    </xdr:from>
    <xdr:ext cx="534377" cy="259045"/>
    <xdr:sp macro="" textlink="">
      <xdr:nvSpPr>
        <xdr:cNvPr id="543" name="テキスト ボックス 542"/>
        <xdr:cNvSpPr txBox="1"/>
      </xdr:nvSpPr>
      <xdr:spPr>
        <a:xfrm>
          <a:off x="12547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157385</xdr:rowOff>
    </xdr:from>
    <xdr:to>
      <xdr:col>85</xdr:col>
      <xdr:colOff>177800</xdr:colOff>
      <xdr:row>37</xdr:row>
      <xdr:rowOff>87535</xdr:rowOff>
    </xdr:to>
    <xdr:sp macro="" textlink="">
      <xdr:nvSpPr>
        <xdr:cNvPr id="549" name="楕円 548"/>
        <xdr:cNvSpPr/>
      </xdr:nvSpPr>
      <xdr:spPr>
        <a:xfrm>
          <a:off x="16268700" y="63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135812</xdr:rowOff>
    </xdr:from>
    <xdr:ext cx="534377" cy="259045"/>
    <xdr:sp macro="" textlink="">
      <xdr:nvSpPr>
        <xdr:cNvPr id="550" name="消防費該当値テキスト"/>
        <xdr:cNvSpPr txBox="1"/>
      </xdr:nvSpPr>
      <xdr:spPr>
        <a:xfrm>
          <a:off x="16370300" y="630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17824</xdr:rowOff>
    </xdr:from>
    <xdr:to>
      <xdr:col>81</xdr:col>
      <xdr:colOff>101600</xdr:colOff>
      <xdr:row>37</xdr:row>
      <xdr:rowOff>119424</xdr:rowOff>
    </xdr:to>
    <xdr:sp macro="" textlink="">
      <xdr:nvSpPr>
        <xdr:cNvPr id="551" name="楕円 550"/>
        <xdr:cNvSpPr/>
      </xdr:nvSpPr>
      <xdr:spPr>
        <a:xfrm>
          <a:off x="15430500" y="63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110551</xdr:rowOff>
    </xdr:from>
    <xdr:ext cx="534377" cy="259045"/>
    <xdr:sp macro="" textlink="">
      <xdr:nvSpPr>
        <xdr:cNvPr id="552" name="テキスト ボックス 551"/>
        <xdr:cNvSpPr txBox="1"/>
      </xdr:nvSpPr>
      <xdr:spPr>
        <a:xfrm>
          <a:off x="15214111" y="64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12738</xdr:rowOff>
    </xdr:from>
    <xdr:to>
      <xdr:col>76</xdr:col>
      <xdr:colOff>165100</xdr:colOff>
      <xdr:row>37</xdr:row>
      <xdr:rowOff>114338</xdr:rowOff>
    </xdr:to>
    <xdr:sp macro="" textlink="">
      <xdr:nvSpPr>
        <xdr:cNvPr id="553" name="楕円 552"/>
        <xdr:cNvSpPr/>
      </xdr:nvSpPr>
      <xdr:spPr>
        <a:xfrm>
          <a:off x="14541500" y="63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105465</xdr:rowOff>
    </xdr:from>
    <xdr:ext cx="534377" cy="259045"/>
    <xdr:sp macro="" textlink="">
      <xdr:nvSpPr>
        <xdr:cNvPr id="554" name="テキスト ボックス 553"/>
        <xdr:cNvSpPr txBox="1"/>
      </xdr:nvSpPr>
      <xdr:spPr>
        <a:xfrm>
          <a:off x="14325111" y="64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20491</xdr:rowOff>
    </xdr:from>
    <xdr:to>
      <xdr:col>72</xdr:col>
      <xdr:colOff>38100</xdr:colOff>
      <xdr:row>37</xdr:row>
      <xdr:rowOff>122091</xdr:rowOff>
    </xdr:to>
    <xdr:sp macro="" textlink="">
      <xdr:nvSpPr>
        <xdr:cNvPr id="555" name="楕円 554"/>
        <xdr:cNvSpPr/>
      </xdr:nvSpPr>
      <xdr:spPr>
        <a:xfrm>
          <a:off x="13652500" y="636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113218</xdr:rowOff>
    </xdr:from>
    <xdr:ext cx="534377" cy="259045"/>
    <xdr:sp macro="" textlink="">
      <xdr:nvSpPr>
        <xdr:cNvPr id="556" name="テキスト ボックス 555"/>
        <xdr:cNvSpPr txBox="1"/>
      </xdr:nvSpPr>
      <xdr:spPr>
        <a:xfrm>
          <a:off x="13436111" y="645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3137</xdr:rowOff>
    </xdr:from>
    <xdr:to>
      <xdr:col>67</xdr:col>
      <xdr:colOff>101600</xdr:colOff>
      <xdr:row>37</xdr:row>
      <xdr:rowOff>104737</xdr:rowOff>
    </xdr:to>
    <xdr:sp macro="" textlink="">
      <xdr:nvSpPr>
        <xdr:cNvPr id="557" name="楕円 556"/>
        <xdr:cNvSpPr/>
      </xdr:nvSpPr>
      <xdr:spPr>
        <a:xfrm>
          <a:off x="12763500" y="634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95864</xdr:rowOff>
    </xdr:from>
    <xdr:ext cx="534377" cy="259045"/>
    <xdr:sp macro="" textlink="">
      <xdr:nvSpPr>
        <xdr:cNvPr id="558" name="テキスト ボックス 557"/>
        <xdr:cNvSpPr txBox="1"/>
      </xdr:nvSpPr>
      <xdr:spPr>
        <a:xfrm>
          <a:off x="12547111" y="643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82138</xdr:rowOff>
    </xdr:from>
    <xdr:to>
      <xdr:col>85</xdr:col>
      <xdr:colOff>127000</xdr:colOff>
      <xdr:row>56</xdr:row>
      <xdr:rowOff>142238</xdr:rowOff>
    </xdr:to>
    <xdr:cxnSp macro="">
      <xdr:nvCxnSpPr>
        <xdr:cNvPr id="587" name="直線コネクタ 586"/>
        <xdr:cNvCxnSpPr/>
      </xdr:nvCxnSpPr>
      <xdr:spPr>
        <a:xfrm>
          <a:off x="15481300" y="9683338"/>
          <a:ext cx="838200" cy="6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25857</xdr:rowOff>
    </xdr:from>
    <xdr:to>
      <xdr:col>81</xdr:col>
      <xdr:colOff>50800</xdr:colOff>
      <xdr:row>56</xdr:row>
      <xdr:rowOff>82138</xdr:rowOff>
    </xdr:to>
    <xdr:cxnSp macro="">
      <xdr:nvCxnSpPr>
        <xdr:cNvPr id="590" name="直線コネクタ 589"/>
        <xdr:cNvCxnSpPr/>
      </xdr:nvCxnSpPr>
      <xdr:spPr>
        <a:xfrm>
          <a:off x="14592300" y="9627057"/>
          <a:ext cx="889000" cy="5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25857</xdr:rowOff>
    </xdr:from>
    <xdr:to>
      <xdr:col>76</xdr:col>
      <xdr:colOff>114300</xdr:colOff>
      <xdr:row>56</xdr:row>
      <xdr:rowOff>59499</xdr:rowOff>
    </xdr:to>
    <xdr:cxnSp macro="">
      <xdr:nvCxnSpPr>
        <xdr:cNvPr id="593" name="直線コネクタ 592"/>
        <xdr:cNvCxnSpPr/>
      </xdr:nvCxnSpPr>
      <xdr:spPr>
        <a:xfrm flipV="1">
          <a:off x="13703300" y="9627057"/>
          <a:ext cx="8890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42294</xdr:rowOff>
    </xdr:from>
    <xdr:to>
      <xdr:col>71</xdr:col>
      <xdr:colOff>177800</xdr:colOff>
      <xdr:row>56</xdr:row>
      <xdr:rowOff>59499</xdr:rowOff>
    </xdr:to>
    <xdr:cxnSp macro="">
      <xdr:nvCxnSpPr>
        <xdr:cNvPr id="596" name="直線コネクタ 595"/>
        <xdr:cNvCxnSpPr/>
      </xdr:nvCxnSpPr>
      <xdr:spPr>
        <a:xfrm>
          <a:off x="12814300" y="9643494"/>
          <a:ext cx="8890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134360</xdr:rowOff>
    </xdr:from>
    <xdr:ext cx="534377" cy="259045"/>
    <xdr:sp macro="" textlink="">
      <xdr:nvSpPr>
        <xdr:cNvPr id="600" name="テキスト ボックス 599"/>
        <xdr:cNvSpPr txBox="1"/>
      </xdr:nvSpPr>
      <xdr:spPr>
        <a:xfrm>
          <a:off x="12547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91438</xdr:rowOff>
    </xdr:from>
    <xdr:to>
      <xdr:col>85</xdr:col>
      <xdr:colOff>177800</xdr:colOff>
      <xdr:row>57</xdr:row>
      <xdr:rowOff>21588</xdr:rowOff>
    </xdr:to>
    <xdr:sp macro="" textlink="">
      <xdr:nvSpPr>
        <xdr:cNvPr id="606" name="楕円 605"/>
        <xdr:cNvSpPr/>
      </xdr:nvSpPr>
      <xdr:spPr>
        <a:xfrm>
          <a:off x="16268700" y="9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69865</xdr:rowOff>
    </xdr:from>
    <xdr:ext cx="534377" cy="259045"/>
    <xdr:sp macro="" textlink="">
      <xdr:nvSpPr>
        <xdr:cNvPr id="607" name="教育費該当値テキスト"/>
        <xdr:cNvSpPr txBox="1"/>
      </xdr:nvSpPr>
      <xdr:spPr>
        <a:xfrm>
          <a:off x="16370300" y="967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31338</xdr:rowOff>
    </xdr:from>
    <xdr:to>
      <xdr:col>81</xdr:col>
      <xdr:colOff>101600</xdr:colOff>
      <xdr:row>56</xdr:row>
      <xdr:rowOff>132938</xdr:rowOff>
    </xdr:to>
    <xdr:sp macro="" textlink="">
      <xdr:nvSpPr>
        <xdr:cNvPr id="608" name="楕円 607"/>
        <xdr:cNvSpPr/>
      </xdr:nvSpPr>
      <xdr:spPr>
        <a:xfrm>
          <a:off x="15430500" y="96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149465</xdr:rowOff>
    </xdr:from>
    <xdr:ext cx="534377" cy="259045"/>
    <xdr:sp macro="" textlink="">
      <xdr:nvSpPr>
        <xdr:cNvPr id="609" name="テキスト ボックス 608"/>
        <xdr:cNvSpPr txBox="1"/>
      </xdr:nvSpPr>
      <xdr:spPr>
        <a:xfrm>
          <a:off x="15214111" y="94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146507</xdr:rowOff>
    </xdr:from>
    <xdr:to>
      <xdr:col>76</xdr:col>
      <xdr:colOff>165100</xdr:colOff>
      <xdr:row>56</xdr:row>
      <xdr:rowOff>76657</xdr:rowOff>
    </xdr:to>
    <xdr:sp macro="" textlink="">
      <xdr:nvSpPr>
        <xdr:cNvPr id="610" name="楕円 609"/>
        <xdr:cNvSpPr/>
      </xdr:nvSpPr>
      <xdr:spPr>
        <a:xfrm>
          <a:off x="14541500" y="95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93184</xdr:rowOff>
    </xdr:from>
    <xdr:ext cx="534377" cy="259045"/>
    <xdr:sp macro="" textlink="">
      <xdr:nvSpPr>
        <xdr:cNvPr id="611" name="テキスト ボックス 610"/>
        <xdr:cNvSpPr txBox="1"/>
      </xdr:nvSpPr>
      <xdr:spPr>
        <a:xfrm>
          <a:off x="14325111" y="935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8699</xdr:rowOff>
    </xdr:from>
    <xdr:to>
      <xdr:col>72</xdr:col>
      <xdr:colOff>38100</xdr:colOff>
      <xdr:row>56</xdr:row>
      <xdr:rowOff>110299</xdr:rowOff>
    </xdr:to>
    <xdr:sp macro="" textlink="">
      <xdr:nvSpPr>
        <xdr:cNvPr id="612" name="楕円 611"/>
        <xdr:cNvSpPr/>
      </xdr:nvSpPr>
      <xdr:spPr>
        <a:xfrm>
          <a:off x="13652500" y="96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126826</xdr:rowOff>
    </xdr:from>
    <xdr:ext cx="534377" cy="259045"/>
    <xdr:sp macro="" textlink="">
      <xdr:nvSpPr>
        <xdr:cNvPr id="613" name="テキスト ボックス 612"/>
        <xdr:cNvSpPr txBox="1"/>
      </xdr:nvSpPr>
      <xdr:spPr>
        <a:xfrm>
          <a:off x="13436111" y="93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162944</xdr:rowOff>
    </xdr:from>
    <xdr:to>
      <xdr:col>67</xdr:col>
      <xdr:colOff>101600</xdr:colOff>
      <xdr:row>56</xdr:row>
      <xdr:rowOff>93094</xdr:rowOff>
    </xdr:to>
    <xdr:sp macro="" textlink="">
      <xdr:nvSpPr>
        <xdr:cNvPr id="614" name="楕円 613"/>
        <xdr:cNvSpPr/>
      </xdr:nvSpPr>
      <xdr:spPr>
        <a:xfrm>
          <a:off x="12763500" y="95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109621</xdr:rowOff>
    </xdr:from>
    <xdr:ext cx="534377" cy="259045"/>
    <xdr:sp macro="" textlink="">
      <xdr:nvSpPr>
        <xdr:cNvPr id="615" name="テキスト ボックス 614"/>
        <xdr:cNvSpPr txBox="1"/>
      </xdr:nvSpPr>
      <xdr:spPr>
        <a:xfrm>
          <a:off x="12547111" y="936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6" name="直線コネクタ 64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94993</xdr:rowOff>
    </xdr:from>
    <xdr:to>
      <xdr:col>81</xdr:col>
      <xdr:colOff>50800</xdr:colOff>
      <xdr:row>79</xdr:row>
      <xdr:rowOff>98879</xdr:rowOff>
    </xdr:to>
    <xdr:cxnSp macro="">
      <xdr:nvCxnSpPr>
        <xdr:cNvPr id="649" name="直線コネクタ 648"/>
        <xdr:cNvCxnSpPr/>
      </xdr:nvCxnSpPr>
      <xdr:spPr>
        <a:xfrm>
          <a:off x="14592300" y="1363954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94993</xdr:rowOff>
    </xdr:from>
    <xdr:to>
      <xdr:col>76</xdr:col>
      <xdr:colOff>114300</xdr:colOff>
      <xdr:row>79</xdr:row>
      <xdr:rowOff>98879</xdr:rowOff>
    </xdr:to>
    <xdr:cxnSp macro="">
      <xdr:nvCxnSpPr>
        <xdr:cNvPr id="652" name="直線コネクタ 651"/>
        <xdr:cNvCxnSpPr/>
      </xdr:nvCxnSpPr>
      <xdr:spPr>
        <a:xfrm flipV="1">
          <a:off x="13703300" y="1363954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5" name="直線コネクタ 65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125809</xdr:rowOff>
    </xdr:from>
    <xdr:ext cx="469744" cy="259045"/>
    <xdr:sp macro="" textlink="">
      <xdr:nvSpPr>
        <xdr:cNvPr id="659" name="テキスト ボックス 658"/>
        <xdr:cNvSpPr txBox="1"/>
      </xdr:nvSpPr>
      <xdr:spPr>
        <a:xfrm>
          <a:off x="12579428" y="1332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5" name="楕円 66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7" name="楕円 66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8" name="テキスト ボックス 66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44193</xdr:rowOff>
    </xdr:from>
    <xdr:to>
      <xdr:col>76</xdr:col>
      <xdr:colOff>165100</xdr:colOff>
      <xdr:row>79</xdr:row>
      <xdr:rowOff>145793</xdr:rowOff>
    </xdr:to>
    <xdr:sp macro="" textlink="">
      <xdr:nvSpPr>
        <xdr:cNvPr id="669" name="楕円 668"/>
        <xdr:cNvSpPr/>
      </xdr:nvSpPr>
      <xdr:spPr>
        <a:xfrm>
          <a:off x="14541500" y="135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136920</xdr:rowOff>
    </xdr:from>
    <xdr:ext cx="378565" cy="259045"/>
    <xdr:sp macro="" textlink="">
      <xdr:nvSpPr>
        <xdr:cNvPr id="670" name="テキスト ボックス 669"/>
        <xdr:cNvSpPr txBox="1"/>
      </xdr:nvSpPr>
      <xdr:spPr>
        <a:xfrm>
          <a:off x="14403017" y="13681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1" name="楕円 67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2" name="テキスト ボックス 67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3" name="楕円 67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4" name="テキスト ボックス 67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115830</xdr:rowOff>
    </xdr:from>
    <xdr:to>
      <xdr:col>85</xdr:col>
      <xdr:colOff>127000</xdr:colOff>
      <xdr:row>98</xdr:row>
      <xdr:rowOff>120076</xdr:rowOff>
    </xdr:to>
    <xdr:cxnSp macro="">
      <xdr:nvCxnSpPr>
        <xdr:cNvPr id="705" name="直線コネクタ 704"/>
        <xdr:cNvCxnSpPr/>
      </xdr:nvCxnSpPr>
      <xdr:spPr>
        <a:xfrm flipV="1">
          <a:off x="15481300" y="16917930"/>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120076</xdr:rowOff>
    </xdr:from>
    <xdr:to>
      <xdr:col>81</xdr:col>
      <xdr:colOff>50800</xdr:colOff>
      <xdr:row>98</xdr:row>
      <xdr:rowOff>131598</xdr:rowOff>
    </xdr:to>
    <xdr:cxnSp macro="">
      <xdr:nvCxnSpPr>
        <xdr:cNvPr id="708" name="直線コネクタ 707"/>
        <xdr:cNvCxnSpPr/>
      </xdr:nvCxnSpPr>
      <xdr:spPr>
        <a:xfrm flipV="1">
          <a:off x="14592300" y="16922176"/>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131598</xdr:rowOff>
    </xdr:from>
    <xdr:to>
      <xdr:col>76</xdr:col>
      <xdr:colOff>114300</xdr:colOff>
      <xdr:row>98</xdr:row>
      <xdr:rowOff>141376</xdr:rowOff>
    </xdr:to>
    <xdr:cxnSp macro="">
      <xdr:nvCxnSpPr>
        <xdr:cNvPr id="711" name="直線コネクタ 710"/>
        <xdr:cNvCxnSpPr/>
      </xdr:nvCxnSpPr>
      <xdr:spPr>
        <a:xfrm flipV="1">
          <a:off x="13703300" y="16933698"/>
          <a:ext cx="8890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141376</xdr:rowOff>
    </xdr:from>
    <xdr:to>
      <xdr:col>71</xdr:col>
      <xdr:colOff>177800</xdr:colOff>
      <xdr:row>98</xdr:row>
      <xdr:rowOff>150735</xdr:rowOff>
    </xdr:to>
    <xdr:cxnSp macro="">
      <xdr:nvCxnSpPr>
        <xdr:cNvPr id="714" name="直線コネクタ 713"/>
        <xdr:cNvCxnSpPr/>
      </xdr:nvCxnSpPr>
      <xdr:spPr>
        <a:xfrm flipV="1">
          <a:off x="12814300" y="16943476"/>
          <a:ext cx="8890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121680</xdr:rowOff>
    </xdr:from>
    <xdr:ext cx="534377" cy="259045"/>
    <xdr:sp macro="" textlink="">
      <xdr:nvSpPr>
        <xdr:cNvPr id="718" name="テキスト ボックス 717"/>
        <xdr:cNvSpPr txBox="1"/>
      </xdr:nvSpPr>
      <xdr:spPr>
        <a:xfrm>
          <a:off x="12547111" y="165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65030</xdr:rowOff>
    </xdr:from>
    <xdr:to>
      <xdr:col>85</xdr:col>
      <xdr:colOff>177800</xdr:colOff>
      <xdr:row>98</xdr:row>
      <xdr:rowOff>166630</xdr:rowOff>
    </xdr:to>
    <xdr:sp macro="" textlink="">
      <xdr:nvSpPr>
        <xdr:cNvPr id="724" name="楕円 723"/>
        <xdr:cNvSpPr/>
      </xdr:nvSpPr>
      <xdr:spPr>
        <a:xfrm>
          <a:off x="16268700" y="16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151407</xdr:rowOff>
    </xdr:from>
    <xdr:ext cx="534377" cy="259045"/>
    <xdr:sp macro="" textlink="">
      <xdr:nvSpPr>
        <xdr:cNvPr id="725" name="公債費該当値テキスト"/>
        <xdr:cNvSpPr txBox="1"/>
      </xdr:nvSpPr>
      <xdr:spPr>
        <a:xfrm>
          <a:off x="16370300" y="1678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69276</xdr:rowOff>
    </xdr:from>
    <xdr:to>
      <xdr:col>81</xdr:col>
      <xdr:colOff>101600</xdr:colOff>
      <xdr:row>98</xdr:row>
      <xdr:rowOff>170876</xdr:rowOff>
    </xdr:to>
    <xdr:sp macro="" textlink="">
      <xdr:nvSpPr>
        <xdr:cNvPr id="726" name="楕円 725"/>
        <xdr:cNvSpPr/>
      </xdr:nvSpPr>
      <xdr:spPr>
        <a:xfrm>
          <a:off x="15430500" y="168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162003</xdr:rowOff>
    </xdr:from>
    <xdr:ext cx="534377" cy="259045"/>
    <xdr:sp macro="" textlink="">
      <xdr:nvSpPr>
        <xdr:cNvPr id="727" name="テキスト ボックス 726"/>
        <xdr:cNvSpPr txBox="1"/>
      </xdr:nvSpPr>
      <xdr:spPr>
        <a:xfrm>
          <a:off x="15214111" y="169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80798</xdr:rowOff>
    </xdr:from>
    <xdr:to>
      <xdr:col>76</xdr:col>
      <xdr:colOff>165100</xdr:colOff>
      <xdr:row>99</xdr:row>
      <xdr:rowOff>10948</xdr:rowOff>
    </xdr:to>
    <xdr:sp macro="" textlink="">
      <xdr:nvSpPr>
        <xdr:cNvPr id="728" name="楕円 727"/>
        <xdr:cNvSpPr/>
      </xdr:nvSpPr>
      <xdr:spPr>
        <a:xfrm>
          <a:off x="14541500" y="168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2075</xdr:rowOff>
    </xdr:from>
    <xdr:ext cx="534377" cy="259045"/>
    <xdr:sp macro="" textlink="">
      <xdr:nvSpPr>
        <xdr:cNvPr id="729" name="テキスト ボックス 728"/>
        <xdr:cNvSpPr txBox="1"/>
      </xdr:nvSpPr>
      <xdr:spPr>
        <a:xfrm>
          <a:off x="14325111" y="169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90576</xdr:rowOff>
    </xdr:from>
    <xdr:to>
      <xdr:col>72</xdr:col>
      <xdr:colOff>38100</xdr:colOff>
      <xdr:row>99</xdr:row>
      <xdr:rowOff>20726</xdr:rowOff>
    </xdr:to>
    <xdr:sp macro="" textlink="">
      <xdr:nvSpPr>
        <xdr:cNvPr id="730" name="楕円 729"/>
        <xdr:cNvSpPr/>
      </xdr:nvSpPr>
      <xdr:spPr>
        <a:xfrm>
          <a:off x="13652500" y="168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11853</xdr:rowOff>
    </xdr:from>
    <xdr:ext cx="534377" cy="259045"/>
    <xdr:sp macro="" textlink="">
      <xdr:nvSpPr>
        <xdr:cNvPr id="731" name="テキスト ボックス 730"/>
        <xdr:cNvSpPr txBox="1"/>
      </xdr:nvSpPr>
      <xdr:spPr>
        <a:xfrm>
          <a:off x="13436111"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99935</xdr:rowOff>
    </xdr:from>
    <xdr:to>
      <xdr:col>67</xdr:col>
      <xdr:colOff>101600</xdr:colOff>
      <xdr:row>99</xdr:row>
      <xdr:rowOff>30085</xdr:rowOff>
    </xdr:to>
    <xdr:sp macro="" textlink="">
      <xdr:nvSpPr>
        <xdr:cNvPr id="732" name="楕円 731"/>
        <xdr:cNvSpPr/>
      </xdr:nvSpPr>
      <xdr:spPr>
        <a:xfrm>
          <a:off x="12763500" y="1690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21212</xdr:rowOff>
    </xdr:from>
    <xdr:ext cx="534377" cy="259045"/>
    <xdr:sp macro="" textlink="">
      <xdr:nvSpPr>
        <xdr:cNvPr id="733" name="テキスト ボックス 732"/>
        <xdr:cNvSpPr txBox="1"/>
      </xdr:nvSpPr>
      <xdr:spPr>
        <a:xfrm>
          <a:off x="12547111" y="1699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前年度より、住民一人当たりのコストが増加したのは、議会費、総務費、民生費、商工費、消防費、公債費であり、いずれも類似団体平均と比べて低い水準にある。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生費については、海津苑リニューアルオープンに向けての改修事業や扶助費における障害児通所支援事業、障害福祉サービス費の増加により前年度より９，３２９円（７．３ポイント）増加した。また、商工費については、来年度完成予定の駒野工業団地造成事業のための周辺整備事業、プレミアム付き商品券発行事業、水晶の湯施設修繕工事などの増加に伴い、前年度より２，６６８円（４６．０ポイント）増加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より減少した農林水産業費については、競争力強化生産総合対策条件整備事業補助金の皆減、県単独土地改良事業、月見の森の集落環境保全事業等の普通建設事業費の減少により、前年度より４，８４７円（１６．４ポイント）低下した。また、教育費については、前年度事業の旧南濃学校給食センター等公共施設の解体事業費の減、小中学校の施設修繕工事、海西公民館改修事業、体育施設、学校給食センター等の施設修繕工事の減少に伴い、前年度より７，８８７円（１２．６ポイント）低下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令和元年度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は、歳入が前年度に対して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の減収であったが、大規模改修事業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費や公共施設等解体事業費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減、前年度台風等被害による維持補修費、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減などにより、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財源調整のための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基金の取崩し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が抑制できた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実質単年度収支額は、▲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１８３百万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円から▲１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２９百万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円となり、普通建設事業費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や物件費の減少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により赤字が縮小した。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今後も社会保障関係経費や公共施設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施設改修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等の財政需要が見込まれるため、事務事業の見直しによる歳出抑制、市税等の歳入確保に取り組み、財政基盤の強化に努める。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すべての会計において、連結実質赤字は生じていない。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前年度に対して黒字幅が大きく縮小した会計として、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一般</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会計については、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規模改修事業費及び公共施設等解体事業費の減により、普通建設事業費及び物件費が減少したものの、合併特例債、臨時財政対策債発行額の減による地方債の減少、財政調整基金及び公共施設整備基金の取り崩しを行わなかったことによる繰入金の減少、更には地方消費税交付金、自動車取得税交付金、地方交付税等が減少したことが要因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介護老人保健施設事業特別会計については、居宅介護料収益が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ことにより総収益は増加したものの、それ以上に主に事業費用で給与費、材料費、減価償却費の増加が大きいため、黒字幅が減少した要因となっている。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介護老人福祉施設事業特別会計、介護老人保健施設在宅支援支援センター特別会計についても黒字幅が前年度より縮小しており、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今後更なる高齢化の進展により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施設の需要の増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加が見込まれることから、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職員の人材確保等に努めるとともに、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より一層の健康増進・健康管理を呼びかけ、給付費の抑制に努める。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また、各会計における使用料等の適正化による収入</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確保、事務事業の見直し等による支出</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抑制に取り組み、赤字に転じないよう健全な経営に努める。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元利償還金については、合併特例債等（平成</a:t>
          </a:r>
          <a:r>
            <a:rPr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及び</a:t>
          </a:r>
          <a:r>
            <a:rPr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年度同意債）の元金償還開始により増加した。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公営企業債の元利償還金に対する繰入金（主に下水道事業）については、資本費平準化債を財源として償還したことにより減少した。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合併特例債の活用による市債の発行により、近年増加傾向が続いていたが、大規模改修事業</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費の減により</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前年度に引き続き減少した</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事業により発行した地方債の元金償還開始により、元利償還金、算入公債費等は増加する見込みであるため、引き続き交付税措置がある有利な地方債を活用するなど計画的な地方債発行に取り組み、後年の財政運営に大きな負担とならぬよう、公債費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現在まで、満期一括償還地方債の償還の財源としての積み立てはない。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一般会計等に係る地方債の現在高は、公共施設等の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廃止統合等に伴う解体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費の減により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、市債発行額が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２２０百万円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減少した事と合わせ、合併特例債等の償還額が前年度より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百万円増加した事により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６２０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公営企業債等繰入見込額は、水道事業・下水道事業の地方債残高の減により、減少傾向である。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組合等負担等見込額は、南濃衛生施設利用事務組合・西南濃粗大廃棄物処理組合の地方債残高の減により、減少傾向である。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充当可能基金は、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年度を超える一般会計等への繰り替え運用額として財政調整基金２５０百万円、環境施設整備基金６００百万円が令和元年度皆減等により８４８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基準財政需要額算入見込額は、下水道費や対象となる地方債の償還完了もあり、昨年度同様減少している。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今後も、歳入確保や歳出抑制により、充当可能基金の減少を抑え、財政の健全化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向け、より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の行財政改革に取り組んでいく。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岐阜県海津市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基金全体では、２６百万円を積み立て５８百万円を取崩したことにより、令和元年度末残高は、前年度末残高と比較して３２百万円減少し、４，３１１百万円となった。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ものとして、ふるさと応援寄附金の増により１２百万円、公有地の売払により７百万円、森林環境譲与税基金の新設により２百万円等を積み立てた一方、地域振興に必要な経費の財源として「振興事業基金」を３０百万円、市のまちづくり事業を推進するため「ふるさと応援基金」を１６百万円、道の駅クレール平田の円滑な運営のため「クレール平田運営基金」１１百万円、教育施設への整備のため「教育施設整備基金」を１百万円取り崩し、それぞれの目的に即した事業へ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基金を積み立てるには歳入確保、歳出抑制により決算剰余金を確保する必要があるが、基金の取り崩しにより収支を保っている状況になっている。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基金への積み立てが困難な中、今後の財政需要に対処するため、基金の取り崩しを最小限に止め、基金残高の維持を図るとともに、事務事業等の抜本的な見直しを行い、積み立てが可能となるよう目指す。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公共施設整備金：公共施設整備及び運営に必要な経費の財源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環境施設整備基金：上水道事業及び下水道事業の円滑な運営に要する資金の財源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災害対策基金：災害対策及び災害復旧に必要な経費の財源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振興事業基金：地域振興に必要な経費の財源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教育施設整備基金：教育施設整備に必要な経費の財源</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振興事業基金：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地域振興に必要な経費の財源として３０百万円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を取崩し、観光イベント関連事業や地域振興事業へ充当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クレール平田運営基金：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道の駅クレール平田の運営のため１１百万円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を取崩して事業費へ充当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公共施設整備基金：運用利子及び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公有地の売払により７百万円を積み立て</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ふるさと応援寄附金の増により１２百万円を積み立て、市のまちづくりを推進するため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各事業へ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１６百万円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公共施設整備基金は、公共施設等総合管理計画に基づく施設改修等を見据え、後年度の財政需要に備え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るよう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積み立てを行う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環境施設整備基金は、下水道事業会計の公営企業会計法適用化により多額の運営資金が必要になると見込まれるため、取り崩しによる減少を抑制する。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令和元年度においては取崩しはなく、利子分の積み立てによる微増。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今後の財政需要により財源が著しく不足する事態に備え、歳入確保、歳出削減により取り崩しを抑制、基金残高の確保に資する。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令和元年度においては取崩しはなく、利子分の積み立てによる微増。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年度に地方債償還のピークを迎えるため、それに備え現在残高以上の確保に努める。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fLocksText="0">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12</a:t>
          </a:r>
          <a:r>
            <a:rPr lang="ja-JP" altLang="en-US" sz="3200" b="1">
              <a:solidFill>
                <a:srgbClr val="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fLocksText="0">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fLocksText="0">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fLocksText="0">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fLocksText="0">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fLocksText="0">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fLocksText="0">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fLocksText="0">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fLocksText="0">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fLocksText="0">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34,254
33,418
112.03
15,393,715
14,765,585
592,968
10,022,816
17,644,039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fLocksText="0">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(R2.1.1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(R2.1.1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fLocksText="0">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fLocksText="0">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9.9
49.4</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fLocksText="0">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fLocksText="0">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fLocksText="0">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H27  Ⅰ</a:t>
          </a:r>
          <a:r>
            <a:rPr lang="ja-JP" altLang="en-US" sz="1100" b="1">
              <a:solidFill>
                <a:srgbClr val="000000"/>
              </a:solidFill>
              <a:latin typeface="ＭＳ ゴシック" panose="020B0609070205080204" pitchFamily="49" charset="-128"/>
              <a:ea typeface="ＭＳ ゴシック" panose="020B0609070205080204" pitchFamily="49" charset="-128"/>
            </a:rPr>
            <a:t>－０    </a:t>
          </a:r>
          <a:r>
            <a:rPr lang="en-US" altLang="ja-JP" sz="1100" b="1">
              <a:solidFill>
                <a:srgbClr val="000000"/>
              </a:solidFill>
              <a:latin typeface="ＭＳ ゴシック" panose="020B0609070205080204" pitchFamily="49" charset="-128"/>
              <a:ea typeface="ＭＳ ゴシック" panose="020B0609070205080204" pitchFamily="49" charset="-128"/>
            </a:rPr>
            <a:t>H28  Ⅰ</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H29  Ⅰ</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H30  Ⅰ</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R01  Ⅰ</a:t>
          </a:r>
          <a:r>
            <a:rPr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fLocksText="0">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fLocksText="0">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fLocksText="0">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fLocksText="0">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fLocksText="0">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fLocksText="0">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38100</xdr:rowOff>
    </xdr:from>
    <xdr:ext cx="8896350" cy="257175"/>
    <xdr:sp macro="" textlink="">
      <xdr:nvSpPr>
        <xdr:cNvPr id="31" name="テキスト ボックス 30"/>
        <xdr:cNvSpPr txBox="1"/>
      </xdr:nvSpPr>
      <xdr:spPr>
        <a:xfrm>
          <a:off x="419100" y="209550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8375" cy="257175"/>
    <xdr:sp macro="" textlink="">
      <xdr:nvSpPr>
        <xdr:cNvPr id="32" name="テキスト ボックス 31"/>
        <xdr:cNvSpPr txBox="1"/>
      </xdr:nvSpPr>
      <xdr:spPr>
        <a:xfrm>
          <a:off x="419100" y="233362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0</xdr:rowOff>
    </xdr:from>
    <xdr:ext cx="8296275" cy="257175"/>
    <xdr:sp macro="" textlink="">
      <xdr:nvSpPr>
        <xdr:cNvPr id="33" name="テキスト ボックス 32"/>
        <xdr:cNvSpPr txBox="1"/>
      </xdr:nvSpPr>
      <xdr:spPr>
        <a:xfrm>
          <a:off x="419100" y="2571750"/>
          <a:ext cx="82962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76200</xdr:rowOff>
    </xdr:from>
    <xdr:ext cx="10906125" cy="257175"/>
    <xdr:sp macro="" textlink="">
      <xdr:nvSpPr>
        <xdr:cNvPr id="34" name="テキスト ボックス 33"/>
        <xdr:cNvSpPr txBox="1"/>
      </xdr:nvSpPr>
      <xdr:spPr>
        <a:xfrm>
          <a:off x="419100" y="2819400"/>
          <a:ext cx="10906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令和</a:t>
          </a:r>
          <a:r>
            <a:rPr lang="en-US" altLang="ja-JP" sz="1000">
              <a:solidFill>
                <a:srgbClr val="000000"/>
              </a:solidFill>
              <a:latin typeface="ＭＳ Ｐゴシック" panose="020B0600070205080204" pitchFamily="50" charset="-128"/>
              <a:ea typeface="ＭＳ Ｐゴシック" panose="020B0600070205080204" pitchFamily="50" charset="-128"/>
            </a:rPr>
            <a:t>2</a:t>
          </a:r>
          <a:r>
            <a:rPr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29125" cy="257175"/>
    <xdr:sp macro="" textlink="">
      <xdr:nvSpPr>
        <xdr:cNvPr id="35" name="テキスト ボックス 34"/>
        <xdr:cNvSpPr txBox="1"/>
      </xdr:nvSpPr>
      <xdr:spPr>
        <a:xfrm>
          <a:off x="419100" y="3057525"/>
          <a:ext cx="4429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fLocksText="0">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fLocksText="0">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ja-JP" altLang="en-US" sz="11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fLocksText="0">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en-US" altLang="ja-JP" sz="1300" b="1">
              <a:solidFill>
                <a:srgbClr val="FF0000"/>
              </a:solidFill>
              <a:latin typeface="ＭＳ Ｐゴシック" panose="020B0600070205080204" pitchFamily="50" charset="-128"/>
              <a:ea typeface="ＭＳ Ｐゴシック" panose="020B0600070205080204" pitchFamily="50" charset="-128"/>
            </a:rPr>
            <a:t>[ 62.8</a:t>
          </a:r>
          <a:r>
            <a:rPr lang="ja-JP" altLang="en-US" sz="1300" b="1">
              <a:solidFill>
                <a:srgbClr val="FF0000"/>
              </a:solidFill>
              <a:latin typeface="ＭＳ Ｐゴシック" panose="020B0600070205080204" pitchFamily="50" charset="-128"/>
              <a:ea typeface="ＭＳ Ｐゴシック" panose="020B0600070205080204" pitchFamily="50" charset="-128"/>
            </a:rPr>
            <a:t>％ </a:t>
          </a:r>
          <a:r>
            <a:rPr lang="en-US" altLang="ja-JP" sz="1300" b="1">
              <a:solidFill>
                <a:srgbClr val="FF0000"/>
              </a:solidFill>
              <a:latin typeface="ＭＳ Ｐゴシック" panose="020B0600070205080204" pitchFamily="50" charset="-128"/>
              <a:ea typeface="ＭＳ Ｐゴシック" panose="020B0600070205080204" pitchFamily="50" charset="-128"/>
            </a:rPr>
            <a:t>]</a:t>
          </a:r>
          <a:endParaRPr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fLocksText="0">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fLocksText="0">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75/116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fLocksText="0">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fLocksText="0">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fLocksText="0">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fLocksText="0">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fLocksText="0">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fLocksText="0">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fLocksText="0">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有形固定資産減価償却率は、県平均と同程度ではあるが、類似団体に比べやや</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低い</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水準にある。また、当市では、</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当年度改定予定の総合管理計画に基づき、旧耐震基準で未改修の施設等から優先的に除却を進めていく予定である。</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全体の</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40</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％近くを占める学校等の教育系施設が昭和</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50</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年代に多く建設され、耐用年数を向かえつつあることが、比率が高い要因となっている。</a:t>
          </a:r>
          <a:endParaRPr lang="ja-JP" altLang="ja-JP" sz="1100">
            <a:solidFill>
              <a:srgbClr val="000000"/>
            </a:solidFill>
            <a:latin typeface="ＭＳ Ｐゴシック" panose="020B0600070205080204" pitchFamily="50" charset="-128"/>
            <a:ea typeface="ＭＳ Ｐゴシック" panose="020B0600070205080204" pitchFamily="50" charset="-128"/>
          </a:endParaRPr>
        </a:p>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今後も、類似施設の重複や過剰な配置を避け、市全体として保有総量の適正化を図りながら老朽化対策を進めていく必要がある。</a:t>
          </a:r>
          <a:endParaRPr lang="ja-JP" altLang="ja-JP" sz="1100">
            <a:solidFill>
              <a:srgbClr val="000000"/>
            </a:solidFill>
            <a:latin typeface="ＭＳ Ｐゴシック" panose="020B0600070205080204" pitchFamily="50" charset="-128"/>
            <a:ea typeface="ＭＳ Ｐゴシック" panose="020B0600070205080204" pitchFamily="50" charset="-128"/>
          </a:endParaRPr>
        </a:p>
        <a:p>
          <a:endParaRPr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171450</xdr:colOff>
      <xdr:row>23</xdr:row>
      <xdr:rowOff>47625</xdr:rowOff>
    </xdr:from>
    <xdr:ext cx="352425" cy="228600"/>
    <xdr:sp macro="" textlink="">
      <xdr:nvSpPr>
        <xdr:cNvPr id="49" name="テキスト ボックス 48"/>
        <xdr:cNvSpPr txBox="1"/>
      </xdr:nvSpPr>
      <xdr:spPr>
        <a:xfrm>
          <a:off x="1228725" y="39909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114300</xdr:colOff>
      <xdr:row>36</xdr:row>
      <xdr:rowOff>76200</xdr:rowOff>
    </xdr:from>
    <xdr:ext cx="409575" cy="228600"/>
    <xdr:sp macro="" textlink="">
      <xdr:nvSpPr>
        <xdr:cNvPr id="51" name="テキスト ボックス 50"/>
        <xdr:cNvSpPr txBox="1"/>
      </xdr:nvSpPr>
      <xdr:spPr>
        <a:xfrm>
          <a:off x="790575" y="6248400"/>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120.0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114300</xdr:colOff>
      <xdr:row>33</xdr:row>
      <xdr:rowOff>152400</xdr:rowOff>
    </xdr:from>
    <xdr:ext cx="409575" cy="228600"/>
    <xdr:sp macro="" textlink="">
      <xdr:nvSpPr>
        <xdr:cNvPr id="53" name="テキスト ボックス 52"/>
        <xdr:cNvSpPr txBox="1"/>
      </xdr:nvSpPr>
      <xdr:spPr>
        <a:xfrm>
          <a:off x="790575" y="5810250"/>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31</xdr:row>
      <xdr:rowOff>66675</xdr:rowOff>
    </xdr:from>
    <xdr:ext cx="361950" cy="228600"/>
    <xdr:sp macro="" textlink="">
      <xdr:nvSpPr>
        <xdr:cNvPr id="55" name="テキスト ボックス 54"/>
        <xdr:cNvSpPr txBox="1"/>
      </xdr:nvSpPr>
      <xdr:spPr>
        <a:xfrm>
          <a:off x="838200" y="538162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80.0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28</xdr:row>
      <xdr:rowOff>152400</xdr:rowOff>
    </xdr:from>
    <xdr:ext cx="361950" cy="228600"/>
    <xdr:sp macro="" textlink="">
      <xdr:nvSpPr>
        <xdr:cNvPr id="57" name="テキスト ボックス 56"/>
        <xdr:cNvSpPr txBox="1"/>
      </xdr:nvSpPr>
      <xdr:spPr>
        <a:xfrm>
          <a:off x="838200" y="495300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60.0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26</xdr:row>
      <xdr:rowOff>57150</xdr:rowOff>
    </xdr:from>
    <xdr:ext cx="361950" cy="228600"/>
    <xdr:sp macro="" textlink="">
      <xdr:nvSpPr>
        <xdr:cNvPr id="59" name="テキスト ボックス 58"/>
        <xdr:cNvSpPr txBox="1"/>
      </xdr:nvSpPr>
      <xdr:spPr>
        <a:xfrm>
          <a:off x="838200" y="451485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40.0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23</xdr:row>
      <xdr:rowOff>142875</xdr:rowOff>
    </xdr:from>
    <xdr:ext cx="361950" cy="228600"/>
    <xdr:sp macro="" textlink="">
      <xdr:nvSpPr>
        <xdr:cNvPr id="61" name="テキスト ボックス 60"/>
        <xdr:cNvSpPr txBox="1"/>
      </xdr:nvSpPr>
      <xdr:spPr>
        <a:xfrm>
          <a:off x="838200" y="408622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20.0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fLocksText="0">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4593844"/>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33</xdr:row>
      <xdr:rowOff>47625</xdr:rowOff>
    </xdr:from>
    <xdr:ext cx="409575" cy="257175"/>
    <xdr:sp macro="" textlink="">
      <xdr:nvSpPr>
        <xdr:cNvPr id="64" name="有形固定資産減価償却率最小値テキスト"/>
        <xdr:cNvSpPr txBox="1"/>
      </xdr:nvSpPr>
      <xdr:spPr>
        <a:xfrm>
          <a:off x="4810125" y="57054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90.2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25</xdr:row>
      <xdr:rowOff>85725</xdr:rowOff>
    </xdr:from>
    <xdr:ext cx="409575" cy="257175"/>
    <xdr:sp macro="" textlink="">
      <xdr:nvSpPr>
        <xdr:cNvPr id="66" name="有形固定資産減価償却率最大値テキスト"/>
        <xdr:cNvSpPr txBox="1"/>
      </xdr:nvSpPr>
      <xdr:spPr>
        <a:xfrm>
          <a:off x="4810125" y="43719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39.1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459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28</xdr:row>
      <xdr:rowOff>85725</xdr:rowOff>
    </xdr:from>
    <xdr:ext cx="409575" cy="257175"/>
    <xdr:sp macro="" textlink="">
      <xdr:nvSpPr>
        <xdr:cNvPr id="68" name="有形固定資産減価償却率平均値テキスト"/>
        <xdr:cNvSpPr txBox="1"/>
      </xdr:nvSpPr>
      <xdr:spPr>
        <a:xfrm>
          <a:off x="4810125" y="488632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fLocksText="0">
      <xdr:nvSpPr>
        <xdr:cNvPr id="69" name="フローチャート: 判断 6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fLocksText="0">
      <xdr:nvSpPr>
        <xdr:cNvPr id="70" name="フローチャート: 判断 69"/>
        <xdr:cNvSpPr/>
      </xdr:nvSpPr>
      <xdr:spPr>
        <a:xfrm>
          <a:off x="40005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fLocksText="0">
      <xdr:nvSpPr>
        <xdr:cNvPr id="71" name="フローチャート: 判断 70"/>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fLocksText="0">
      <xdr:nvSpPr>
        <xdr:cNvPr id="72" name="フローチャート: 判断 71"/>
        <xdr:cNvSpPr/>
      </xdr:nvSpPr>
      <xdr:spPr>
        <a:xfrm>
          <a:off x="2476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fLocksText="0">
      <xdr:nvSpPr>
        <xdr:cNvPr id="73" name="フローチャート: 判断 72"/>
        <xdr:cNvSpPr/>
      </xdr:nvSpPr>
      <xdr:spPr>
        <a:xfrm>
          <a:off x="1714500" y="49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22</xdr:col>
      <xdr:colOff>95250</xdr:colOff>
      <xdr:row>37</xdr:row>
      <xdr:rowOff>38100</xdr:rowOff>
    </xdr:from>
    <xdr:ext cx="762000" cy="228600"/>
    <xdr:sp macro="" textlink="">
      <xdr:nvSpPr>
        <xdr:cNvPr id="74" name="テキスト ボックス 73"/>
        <xdr:cNvSpPr txBox="1"/>
      </xdr:nvSpPr>
      <xdr:spPr>
        <a:xfrm>
          <a:off x="4581525" y="638175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R01</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142875</xdr:colOff>
      <xdr:row>37</xdr:row>
      <xdr:rowOff>38100</xdr:rowOff>
    </xdr:from>
    <xdr:ext cx="762000" cy="228600"/>
    <xdr:sp macro="" textlink="">
      <xdr:nvSpPr>
        <xdr:cNvPr id="75" name="テキスト ボックス 74"/>
        <xdr:cNvSpPr txBox="1"/>
      </xdr:nvSpPr>
      <xdr:spPr>
        <a:xfrm>
          <a:off x="3867150" y="638175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H30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142875</xdr:colOff>
      <xdr:row>37</xdr:row>
      <xdr:rowOff>38100</xdr:rowOff>
    </xdr:from>
    <xdr:ext cx="762000" cy="228600"/>
    <xdr:sp macro="" textlink="">
      <xdr:nvSpPr>
        <xdr:cNvPr id="76" name="テキスト ボックス 75"/>
        <xdr:cNvSpPr txBox="1"/>
      </xdr:nvSpPr>
      <xdr:spPr>
        <a:xfrm>
          <a:off x="3105150" y="638175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H29</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142875</xdr:colOff>
      <xdr:row>37</xdr:row>
      <xdr:rowOff>38100</xdr:rowOff>
    </xdr:from>
    <xdr:ext cx="762000" cy="228600"/>
    <xdr:sp macro="" textlink="">
      <xdr:nvSpPr>
        <xdr:cNvPr id="77" name="テキスト ボックス 76"/>
        <xdr:cNvSpPr txBox="1"/>
      </xdr:nvSpPr>
      <xdr:spPr>
        <a:xfrm>
          <a:off x="2343150" y="638175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H28</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142875</xdr:colOff>
      <xdr:row>37</xdr:row>
      <xdr:rowOff>38100</xdr:rowOff>
    </xdr:from>
    <xdr:ext cx="762000" cy="228600"/>
    <xdr:sp macro="" textlink="">
      <xdr:nvSpPr>
        <xdr:cNvPr id="78" name="テキスト ボックス 77"/>
        <xdr:cNvSpPr txBox="1"/>
      </xdr:nvSpPr>
      <xdr:spPr>
        <a:xfrm>
          <a:off x="1581150" y="638175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H27</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82677</xdr:rowOff>
    </xdr:from>
    <xdr:to>
      <xdr:col>23</xdr:col>
      <xdr:colOff>136525</xdr:colOff>
      <xdr:row>30</xdr:row>
      <xdr:rowOff>12827</xdr:rowOff>
    </xdr:to>
    <xdr:sp macro="" textlink="" fLocksText="0">
      <xdr:nvSpPr>
        <xdr:cNvPr id="79" name="楕円 78"/>
        <xdr:cNvSpPr/>
      </xdr:nvSpPr>
      <xdr:spPr>
        <a:xfrm>
          <a:off x="4711700" y="505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133350</xdr:colOff>
      <xdr:row>29</xdr:row>
      <xdr:rowOff>57150</xdr:rowOff>
    </xdr:from>
    <xdr:ext cx="409575" cy="257175"/>
    <xdr:sp macro="" textlink="">
      <xdr:nvSpPr>
        <xdr:cNvPr id="80" name="有形固定資産減価償却率該当値テキスト"/>
        <xdr:cNvSpPr txBox="1"/>
      </xdr:nvSpPr>
      <xdr:spPr>
        <a:xfrm>
          <a:off x="4810125" y="50292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45974</xdr:rowOff>
    </xdr:from>
    <xdr:to>
      <xdr:col>19</xdr:col>
      <xdr:colOff>187325</xdr:colOff>
      <xdr:row>29</xdr:row>
      <xdr:rowOff>147574</xdr:rowOff>
    </xdr:to>
    <xdr:sp macro="" textlink="" fLocksText="0">
      <xdr:nvSpPr>
        <xdr:cNvPr id="81" name="楕円 80"/>
        <xdr:cNvSpPr/>
      </xdr:nvSpPr>
      <xdr:spPr>
        <a:xfrm>
          <a:off x="4000500" y="501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136525</xdr:colOff>
      <xdr:row>29</xdr:row>
      <xdr:rowOff>96774</xdr:rowOff>
    </xdr:from>
    <xdr:to>
      <xdr:col>23</xdr:col>
      <xdr:colOff>85725</xdr:colOff>
      <xdr:row>29</xdr:row>
      <xdr:rowOff>133477</xdr:rowOff>
    </xdr:to>
    <xdr:cxnSp macro="">
      <xdr:nvCxnSpPr>
        <xdr:cNvPr id="82" name="直線コネクタ 81"/>
        <xdr:cNvCxnSpPr/>
      </xdr:nvCxnSpPr>
      <xdr:spPr>
        <a:xfrm>
          <a:off x="4051300" y="5068824"/>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41656</xdr:rowOff>
    </xdr:from>
    <xdr:to>
      <xdr:col>15</xdr:col>
      <xdr:colOff>187325</xdr:colOff>
      <xdr:row>29</xdr:row>
      <xdr:rowOff>143256</xdr:rowOff>
    </xdr:to>
    <xdr:sp macro="" textlink="" fLocksText="0">
      <xdr:nvSpPr>
        <xdr:cNvPr id="83" name="楕円 82"/>
        <xdr:cNvSpPr/>
      </xdr:nvSpPr>
      <xdr:spPr>
        <a:xfrm>
          <a:off x="3238500" y="50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136525</xdr:colOff>
      <xdr:row>29</xdr:row>
      <xdr:rowOff>92456</xdr:rowOff>
    </xdr:from>
    <xdr:to>
      <xdr:col>19</xdr:col>
      <xdr:colOff>136525</xdr:colOff>
      <xdr:row>29</xdr:row>
      <xdr:rowOff>96774</xdr:rowOff>
    </xdr:to>
    <xdr:cxnSp macro="">
      <xdr:nvCxnSpPr>
        <xdr:cNvPr id="84" name="直線コネクタ 83"/>
        <xdr:cNvCxnSpPr/>
      </xdr:nvCxnSpPr>
      <xdr:spPr>
        <a:xfrm>
          <a:off x="3289300" y="5064506"/>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13589</xdr:rowOff>
    </xdr:from>
    <xdr:to>
      <xdr:col>11</xdr:col>
      <xdr:colOff>187325</xdr:colOff>
      <xdr:row>29</xdr:row>
      <xdr:rowOff>115189</xdr:rowOff>
    </xdr:to>
    <xdr:sp macro="" textlink="" fLocksText="0">
      <xdr:nvSpPr>
        <xdr:cNvPr id="85" name="楕円 84"/>
        <xdr:cNvSpPr/>
      </xdr:nvSpPr>
      <xdr:spPr>
        <a:xfrm>
          <a:off x="2476500" y="49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xdr:col>
      <xdr:colOff>136525</xdr:colOff>
      <xdr:row>29</xdr:row>
      <xdr:rowOff>64389</xdr:rowOff>
    </xdr:from>
    <xdr:to>
      <xdr:col>15</xdr:col>
      <xdr:colOff>136525</xdr:colOff>
      <xdr:row>29</xdr:row>
      <xdr:rowOff>92456</xdr:rowOff>
    </xdr:to>
    <xdr:cxnSp macro="">
      <xdr:nvCxnSpPr>
        <xdr:cNvPr id="86" name="直線コネクタ 85"/>
        <xdr:cNvCxnSpPr/>
      </xdr:nvCxnSpPr>
      <xdr:spPr>
        <a:xfrm>
          <a:off x="2527300" y="5036439"/>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152654</xdr:rowOff>
    </xdr:from>
    <xdr:to>
      <xdr:col>7</xdr:col>
      <xdr:colOff>187325</xdr:colOff>
      <xdr:row>29</xdr:row>
      <xdr:rowOff>82804</xdr:rowOff>
    </xdr:to>
    <xdr:sp macro="" textlink="" fLocksText="0">
      <xdr:nvSpPr>
        <xdr:cNvPr id="87" name="楕円 86"/>
        <xdr:cNvSpPr/>
      </xdr:nvSpPr>
      <xdr:spPr>
        <a:xfrm>
          <a:off x="1714500" y="495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xdr:col>
      <xdr:colOff>136525</xdr:colOff>
      <xdr:row>29</xdr:row>
      <xdr:rowOff>32004</xdr:rowOff>
    </xdr:from>
    <xdr:to>
      <xdr:col>11</xdr:col>
      <xdr:colOff>136525</xdr:colOff>
      <xdr:row>29</xdr:row>
      <xdr:rowOff>64389</xdr:rowOff>
    </xdr:to>
    <xdr:cxnSp macro="">
      <xdr:nvCxnSpPr>
        <xdr:cNvPr id="88" name="直線コネクタ 87"/>
        <xdr:cNvCxnSpPr/>
      </xdr:nvCxnSpPr>
      <xdr:spPr>
        <a:xfrm>
          <a:off x="1765300" y="5004054"/>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104775</xdr:colOff>
      <xdr:row>27</xdr:row>
      <xdr:rowOff>152400</xdr:rowOff>
    </xdr:from>
    <xdr:ext cx="409575" cy="257175"/>
    <xdr:sp macro="" textlink="">
      <xdr:nvSpPr>
        <xdr:cNvPr id="89" name="n_1aveValue有形固定資産減価償却率"/>
        <xdr:cNvSpPr txBox="1"/>
      </xdr:nvSpPr>
      <xdr:spPr>
        <a:xfrm>
          <a:off x="3829050" y="47815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123825</xdr:colOff>
      <xdr:row>27</xdr:row>
      <xdr:rowOff>133350</xdr:rowOff>
    </xdr:from>
    <xdr:ext cx="409575" cy="257175"/>
    <xdr:sp macro="" textlink="">
      <xdr:nvSpPr>
        <xdr:cNvPr id="90" name="n_2aveValue有形固定資産減価償却率"/>
        <xdr:cNvSpPr txBox="1"/>
      </xdr:nvSpPr>
      <xdr:spPr>
        <a:xfrm>
          <a:off x="3086100" y="47625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123825</xdr:colOff>
      <xdr:row>27</xdr:row>
      <xdr:rowOff>104775</xdr:rowOff>
    </xdr:from>
    <xdr:ext cx="409575" cy="257175"/>
    <xdr:sp macro="" textlink="">
      <xdr:nvSpPr>
        <xdr:cNvPr id="91" name="n_3aveValue有形固定資産減価償却率"/>
        <xdr:cNvSpPr txBox="1"/>
      </xdr:nvSpPr>
      <xdr:spPr>
        <a:xfrm>
          <a:off x="2324100" y="47339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123825</xdr:colOff>
      <xdr:row>29</xdr:row>
      <xdr:rowOff>85725</xdr:rowOff>
    </xdr:from>
    <xdr:ext cx="409575" cy="257175"/>
    <xdr:sp macro="" textlink="">
      <xdr:nvSpPr>
        <xdr:cNvPr id="92" name="n_4aveValue有形固定資産減価償却率"/>
        <xdr:cNvSpPr txBox="1"/>
      </xdr:nvSpPr>
      <xdr:spPr>
        <a:xfrm>
          <a:off x="1562100" y="50577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104775</xdr:colOff>
      <xdr:row>29</xdr:row>
      <xdr:rowOff>142875</xdr:rowOff>
    </xdr:from>
    <xdr:ext cx="409575" cy="257175"/>
    <xdr:sp macro="" textlink="">
      <xdr:nvSpPr>
        <xdr:cNvPr id="93" name="n_1mainValue有形固定資産減価償却率"/>
        <xdr:cNvSpPr txBox="1"/>
      </xdr:nvSpPr>
      <xdr:spPr>
        <a:xfrm>
          <a:off x="3829050" y="51149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123825</xdr:colOff>
      <xdr:row>29</xdr:row>
      <xdr:rowOff>133350</xdr:rowOff>
    </xdr:from>
    <xdr:ext cx="409575" cy="257175"/>
    <xdr:sp macro="" textlink="">
      <xdr:nvSpPr>
        <xdr:cNvPr id="94" name="n_2mainValue有形固定資産減価償却率"/>
        <xdr:cNvSpPr txBox="1"/>
      </xdr:nvSpPr>
      <xdr:spPr>
        <a:xfrm>
          <a:off x="3086100" y="51054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123825</xdr:colOff>
      <xdr:row>29</xdr:row>
      <xdr:rowOff>104775</xdr:rowOff>
    </xdr:from>
    <xdr:ext cx="409575" cy="257175"/>
    <xdr:sp macro="" textlink="">
      <xdr:nvSpPr>
        <xdr:cNvPr id="95" name="n_3mainValue有形固定資産減価償却率"/>
        <xdr:cNvSpPr txBox="1"/>
      </xdr:nvSpPr>
      <xdr:spPr>
        <a:xfrm>
          <a:off x="2324100" y="50768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123825</xdr:colOff>
      <xdr:row>27</xdr:row>
      <xdr:rowOff>95250</xdr:rowOff>
    </xdr:from>
    <xdr:ext cx="409575" cy="257175"/>
    <xdr:sp macro="" textlink="">
      <xdr:nvSpPr>
        <xdr:cNvPr id="96" name="n_4mainValue有形固定資産減価償却率"/>
        <xdr:cNvSpPr txBox="1"/>
      </xdr:nvSpPr>
      <xdr:spPr>
        <a:xfrm>
          <a:off x="1562100" y="47244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fLocksText="0">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fLocksText="0">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ja-JP" altLang="en-US" sz="1100" b="1">
              <a:solidFill>
                <a:srgbClr val="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fLocksText="0">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en-US" altLang="ja-JP" sz="1300" b="1">
              <a:solidFill>
                <a:srgbClr val="FF0000"/>
              </a:solidFill>
              <a:latin typeface="ＭＳ Ｐゴシック" panose="020B0600070205080204" pitchFamily="50" charset="-128"/>
              <a:ea typeface="ＭＳ Ｐゴシック" panose="020B0600070205080204" pitchFamily="50" charset="-128"/>
            </a:rPr>
            <a:t>[ 770.0</a:t>
          </a:r>
          <a:r>
            <a:rPr lang="ja-JP" altLang="en-US" sz="1300" b="1">
              <a:solidFill>
                <a:srgbClr val="FF0000"/>
              </a:solidFill>
              <a:latin typeface="ＭＳ Ｐゴシック" panose="020B0600070205080204" pitchFamily="50" charset="-128"/>
              <a:ea typeface="ＭＳ Ｐゴシック" panose="020B0600070205080204" pitchFamily="50" charset="-128"/>
            </a:rPr>
            <a:t>％ </a:t>
          </a:r>
          <a:r>
            <a:rPr lang="en-US" altLang="ja-JP" sz="1300" b="1">
              <a:solidFill>
                <a:srgbClr val="FF0000"/>
              </a:solidFill>
              <a:latin typeface="ＭＳ Ｐゴシック" panose="020B0600070205080204" pitchFamily="50" charset="-128"/>
              <a:ea typeface="ＭＳ Ｐゴシック" panose="020B0600070205080204" pitchFamily="50" charset="-128"/>
            </a:rPr>
            <a:t>]</a:t>
          </a:r>
          <a:endParaRPr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fLocksText="0">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fLocksText="0">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fLocksText="0">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fLocksText="0">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fLocksText="0">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fLocksText="0">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fLocksText="0">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fLocksText="0">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fLocksText="0">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en-US" altLang="ja-JP" sz="1100">
              <a:solidFill>
                <a:schemeClr val="tx1"/>
              </a:solidFill>
              <a:latin typeface="ＭＳ Ｐゴシック" panose="020B0600070205080204" pitchFamily="50" charset="-128"/>
              <a:ea typeface="ＭＳ Ｐゴシック" panose="020B0600070205080204" pitchFamily="50" charset="-128"/>
              <a:cs typeface="+mn-cs"/>
            </a:rPr>
            <a:t> </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債務償還比率は、</a:t>
          </a:r>
          <a:r>
            <a:rPr lang="en-US" altLang="ja-JP" sz="1050">
              <a:solidFill>
                <a:schemeClr val="tx1"/>
              </a:solidFill>
              <a:latin typeface="ＭＳ Ｐゴシック" panose="020B0600070205080204" pitchFamily="50" charset="-128"/>
              <a:ea typeface="ＭＳ Ｐゴシック" panose="020B0600070205080204" pitchFamily="50" charset="-128"/>
              <a:cs typeface="+mn-cs"/>
            </a:rPr>
            <a:t>770.0</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％となり、類似団体と比較して</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やや</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高い水準にある。これは、市債残高が多いのに対して基金残高が少ないことが影響しているもと考えられる。</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地方債の残高は約</a:t>
          </a:r>
          <a:r>
            <a:rPr lang="en-US" altLang="ja-JP" sz="1050">
              <a:solidFill>
                <a:schemeClr val="tx1"/>
              </a:solidFill>
              <a:latin typeface="ＭＳ Ｐゴシック" panose="020B0600070205080204" pitchFamily="50" charset="-128"/>
              <a:ea typeface="ＭＳ Ｐゴシック" panose="020B0600070205080204" pitchFamily="50" charset="-128"/>
              <a:cs typeface="+mn-cs"/>
            </a:rPr>
            <a:t>176</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億</a:t>
          </a:r>
          <a:r>
            <a:rPr lang="en-US" altLang="ja-JP" sz="1050">
              <a:solidFill>
                <a:schemeClr val="tx1"/>
              </a:solidFill>
              <a:latin typeface="ＭＳ Ｐゴシック" panose="020B0600070205080204" pitchFamily="50" charset="-128"/>
              <a:ea typeface="ＭＳ Ｐゴシック" panose="020B0600070205080204" pitchFamily="50" charset="-128"/>
              <a:cs typeface="+mn-cs"/>
            </a:rPr>
            <a:t>4</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千万円で、</a:t>
          </a:r>
          <a:r>
            <a:rPr lang="en-US" altLang="ja-JP" sz="1050">
              <a:solidFill>
                <a:schemeClr val="tx1"/>
              </a:solidFill>
              <a:latin typeface="ＭＳ Ｐゴシック" panose="020B0600070205080204" pitchFamily="50" charset="-128"/>
              <a:ea typeface="ＭＳ Ｐゴシック" panose="020B0600070205080204" pitchFamily="50" charset="-128"/>
              <a:cs typeface="+mn-cs"/>
            </a:rPr>
            <a:t>182</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憶</a:t>
          </a:r>
          <a:r>
            <a:rPr lang="en-US" altLang="ja-JP" sz="1050">
              <a:solidFill>
                <a:schemeClr val="tx1"/>
              </a:solidFill>
              <a:latin typeface="ＭＳ Ｐゴシック" panose="020B0600070205080204" pitchFamily="50" charset="-128"/>
              <a:ea typeface="ＭＳ Ｐゴシック" panose="020B0600070205080204" pitchFamily="50" charset="-128"/>
              <a:cs typeface="+mn-cs"/>
            </a:rPr>
            <a:t>6</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千万円から</a:t>
          </a:r>
          <a:r>
            <a:rPr lang="en-US" altLang="ja-JP" sz="1050">
              <a:solidFill>
                <a:schemeClr val="tx1"/>
              </a:solidFill>
              <a:latin typeface="ＭＳ Ｐゴシック" panose="020B0600070205080204" pitchFamily="50" charset="-128"/>
              <a:ea typeface="ＭＳ Ｐゴシック" panose="020B0600070205080204" pitchFamily="50" charset="-128"/>
              <a:cs typeface="+mn-cs"/>
            </a:rPr>
            <a:t>6</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億</a:t>
          </a:r>
          <a:r>
            <a:rPr lang="en-US" altLang="ja-JP" sz="1050">
              <a:solidFill>
                <a:schemeClr val="tx1"/>
              </a:solidFill>
              <a:latin typeface="ＭＳ Ｐゴシック" panose="020B0600070205080204" pitchFamily="50" charset="-128"/>
              <a:ea typeface="ＭＳ Ｐゴシック" panose="020B0600070205080204" pitchFamily="50" charset="-128"/>
              <a:cs typeface="+mn-cs"/>
            </a:rPr>
            <a:t>2</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千万円減少しており、地方債の償還が進んでいる。今後も</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償還額よりも発行額を抑えることで、残高を減少させるよう投資的経費の厳正な事業選択を進め</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ていく。</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また、基金残高については、行財政計画の見直しを図り、市税等収入の増加を目指し、合わせて、余剰な市営施設の廃止等整理を進め、歳出の抑制に努める。</a:t>
          </a:r>
          <a:endParaRPr lang="ja-JP" altLang="ja-JP" sz="1050">
            <a:solidFill>
              <a:srgbClr val="000000"/>
            </a:solidFill>
            <a:latin typeface="ＭＳ Ｐゴシック" panose="020B0600070205080204" pitchFamily="50" charset="-128"/>
            <a:ea typeface="ＭＳ Ｐゴシック" panose="020B0600070205080204" pitchFamily="50" charset="-128"/>
          </a:endParaRPr>
        </a:p>
        <a:p>
          <a:endParaRPr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104775</xdr:colOff>
      <xdr:row>23</xdr:row>
      <xdr:rowOff>47625</xdr:rowOff>
    </xdr:from>
    <xdr:ext cx="352425" cy="228600"/>
    <xdr:sp macro="" textlink="">
      <xdr:nvSpPr>
        <xdr:cNvPr id="110" name="テキスト ボックス 109"/>
        <xdr:cNvSpPr txBox="1"/>
      </xdr:nvSpPr>
      <xdr:spPr>
        <a:xfrm>
          <a:off x="11258550" y="39909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76200</xdr:rowOff>
    </xdr:from>
    <xdr:ext cx="485775" cy="228600"/>
    <xdr:sp macro="" textlink="">
      <xdr:nvSpPr>
        <xdr:cNvPr id="112" name="テキスト ボックス 111"/>
        <xdr:cNvSpPr txBox="1"/>
      </xdr:nvSpPr>
      <xdr:spPr>
        <a:xfrm>
          <a:off x="10753725" y="6248400"/>
          <a:ext cx="4857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1,800.0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104775</xdr:rowOff>
    </xdr:from>
    <xdr:ext cx="485775" cy="228600"/>
    <xdr:sp macro="" textlink="">
      <xdr:nvSpPr>
        <xdr:cNvPr id="114" name="テキスト ボックス 113"/>
        <xdr:cNvSpPr txBox="1"/>
      </xdr:nvSpPr>
      <xdr:spPr>
        <a:xfrm>
          <a:off x="10753725" y="5934075"/>
          <a:ext cx="4857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1,500.0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32</xdr:row>
      <xdr:rowOff>142875</xdr:rowOff>
    </xdr:from>
    <xdr:ext cx="485775" cy="228600"/>
    <xdr:sp macro="" textlink="">
      <xdr:nvSpPr>
        <xdr:cNvPr id="116" name="テキスト ボックス 115"/>
        <xdr:cNvSpPr txBox="1"/>
      </xdr:nvSpPr>
      <xdr:spPr>
        <a:xfrm>
          <a:off x="10753725" y="5629275"/>
          <a:ext cx="4857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1,200.0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31</xdr:row>
      <xdr:rowOff>9525</xdr:rowOff>
    </xdr:from>
    <xdr:ext cx="409575" cy="228600"/>
    <xdr:sp macro="" textlink="">
      <xdr:nvSpPr>
        <xdr:cNvPr id="118" name="テキスト ボックス 117"/>
        <xdr:cNvSpPr txBox="1"/>
      </xdr:nvSpPr>
      <xdr:spPr>
        <a:xfrm>
          <a:off x="10820400" y="5324475"/>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900.0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29</xdr:row>
      <xdr:rowOff>38100</xdr:rowOff>
    </xdr:from>
    <xdr:ext cx="409575" cy="228600"/>
    <xdr:sp macro="" textlink="">
      <xdr:nvSpPr>
        <xdr:cNvPr id="120" name="テキスト ボックス 119"/>
        <xdr:cNvSpPr txBox="1"/>
      </xdr:nvSpPr>
      <xdr:spPr>
        <a:xfrm>
          <a:off x="10820400" y="5010150"/>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600.0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27</xdr:row>
      <xdr:rowOff>76200</xdr:rowOff>
    </xdr:from>
    <xdr:ext cx="409575" cy="228600"/>
    <xdr:sp macro="" textlink="">
      <xdr:nvSpPr>
        <xdr:cNvPr id="122" name="テキスト ボックス 121"/>
        <xdr:cNvSpPr txBox="1"/>
      </xdr:nvSpPr>
      <xdr:spPr>
        <a:xfrm>
          <a:off x="10820400" y="4705350"/>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300.0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152400</xdr:colOff>
      <xdr:row>25</xdr:row>
      <xdr:rowOff>114300</xdr:rowOff>
    </xdr:from>
    <xdr:ext cx="304800" cy="228600"/>
    <xdr:sp macro="" textlink="">
      <xdr:nvSpPr>
        <xdr:cNvPr id="124" name="テキスト ボックス 123"/>
        <xdr:cNvSpPr txBox="1"/>
      </xdr:nvSpPr>
      <xdr:spPr>
        <a:xfrm>
          <a:off x="10925175" y="4400550"/>
          <a:ext cx="3048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fLocksText="0">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4690177"/>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66675</xdr:colOff>
      <xdr:row>34</xdr:row>
      <xdr:rowOff>142875</xdr:rowOff>
    </xdr:from>
    <xdr:ext cx="561975" cy="257175"/>
    <xdr:sp macro="" textlink="">
      <xdr:nvSpPr>
        <xdr:cNvPr id="128" name="債務償還比率最小値テキスト"/>
        <xdr:cNvSpPr txBox="1"/>
      </xdr:nvSpPr>
      <xdr:spPr>
        <a:xfrm>
          <a:off x="14839950" y="5972175"/>
          <a:ext cx="561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1,441.2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597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66675</xdr:colOff>
      <xdr:row>26</xdr:row>
      <xdr:rowOff>9525</xdr:rowOff>
    </xdr:from>
    <xdr:ext cx="466725" cy="257175"/>
    <xdr:sp macro="" textlink="">
      <xdr:nvSpPr>
        <xdr:cNvPr id="130" name="債務償還比率最大値テキスト"/>
        <xdr:cNvSpPr txBox="1"/>
      </xdr:nvSpPr>
      <xdr:spPr>
        <a:xfrm>
          <a:off x="14839950" y="44672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194.8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46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66675</xdr:colOff>
      <xdr:row>29</xdr:row>
      <xdr:rowOff>57150</xdr:rowOff>
    </xdr:from>
    <xdr:ext cx="466725" cy="257175"/>
    <xdr:sp macro="" textlink="">
      <xdr:nvSpPr>
        <xdr:cNvPr id="132" name="債務償還比率平均値テキスト"/>
        <xdr:cNvSpPr txBox="1"/>
      </xdr:nvSpPr>
      <xdr:spPr>
        <a:xfrm>
          <a:off x="14839950" y="50292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715.6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fLocksText="0">
      <xdr:nvSpPr>
        <xdr:cNvPr id="133" name="フローチャート: 判断 132"/>
        <xdr:cNvSpPr/>
      </xdr:nvSpPr>
      <xdr:spPr>
        <a:xfrm>
          <a:off x="147447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fLocksText="0">
      <xdr:nvSpPr>
        <xdr:cNvPr id="134" name="フローチャート: 判断 133"/>
        <xdr:cNvSpPr/>
      </xdr:nvSpPr>
      <xdr:spPr>
        <a:xfrm>
          <a:off x="14033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fLocksText="0">
      <xdr:nvSpPr>
        <xdr:cNvPr id="135" name="フローチャート: 判断 134"/>
        <xdr:cNvSpPr/>
      </xdr:nvSpPr>
      <xdr:spPr>
        <a:xfrm>
          <a:off x="13271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fLocksText="0">
      <xdr:nvSpPr>
        <xdr:cNvPr id="136" name="フローチャート: 判断 135"/>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60</xdr:col>
      <xdr:colOff>22225</xdr:colOff>
      <xdr:row>29</xdr:row>
      <xdr:rowOff>45563</xdr:rowOff>
    </xdr:from>
    <xdr:to>
      <xdr:col>60</xdr:col>
      <xdr:colOff>123825</xdr:colOff>
      <xdr:row>29</xdr:row>
      <xdr:rowOff>147163</xdr:rowOff>
    </xdr:to>
    <xdr:sp macro="" textlink="" fLocksText="0">
      <xdr:nvSpPr>
        <xdr:cNvPr id="137" name="フローチャート: 判断 136"/>
        <xdr:cNvSpPr/>
      </xdr:nvSpPr>
      <xdr:spPr>
        <a:xfrm>
          <a:off x="11747500" y="501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37</xdr:row>
      <xdr:rowOff>38100</xdr:rowOff>
    </xdr:from>
    <xdr:ext cx="762000" cy="228600"/>
    <xdr:sp macro="" textlink="">
      <xdr:nvSpPr>
        <xdr:cNvPr id="138" name="テキスト ボックス 137"/>
        <xdr:cNvSpPr txBox="1"/>
      </xdr:nvSpPr>
      <xdr:spPr>
        <a:xfrm>
          <a:off x="14611350" y="638175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R01</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38100</xdr:rowOff>
    </xdr:from>
    <xdr:ext cx="762000" cy="228600"/>
    <xdr:sp macro="" textlink="">
      <xdr:nvSpPr>
        <xdr:cNvPr id="139" name="テキスト ボックス 138"/>
        <xdr:cNvSpPr txBox="1"/>
      </xdr:nvSpPr>
      <xdr:spPr>
        <a:xfrm>
          <a:off x="13906500" y="638175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H30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38100</xdr:rowOff>
    </xdr:from>
    <xdr:ext cx="762000" cy="228600"/>
    <xdr:sp macro="" textlink="">
      <xdr:nvSpPr>
        <xdr:cNvPr id="140" name="テキスト ボックス 139"/>
        <xdr:cNvSpPr txBox="1"/>
      </xdr:nvSpPr>
      <xdr:spPr>
        <a:xfrm>
          <a:off x="13144500" y="638175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H29</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38100</xdr:rowOff>
    </xdr:from>
    <xdr:ext cx="762000" cy="228600"/>
    <xdr:sp macro="" textlink="">
      <xdr:nvSpPr>
        <xdr:cNvPr id="141" name="テキスト ボックス 140"/>
        <xdr:cNvSpPr txBox="1"/>
      </xdr:nvSpPr>
      <xdr:spPr>
        <a:xfrm>
          <a:off x="12382500" y="638175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H28</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38100</xdr:rowOff>
    </xdr:from>
    <xdr:ext cx="762000" cy="228600"/>
    <xdr:sp macro="" textlink="">
      <xdr:nvSpPr>
        <xdr:cNvPr id="142" name="テキスト ボックス 141"/>
        <xdr:cNvSpPr txBox="1"/>
      </xdr:nvSpPr>
      <xdr:spPr>
        <a:xfrm>
          <a:off x="11620500" y="638175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H27</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87237</xdr:rowOff>
    </xdr:from>
    <xdr:to>
      <xdr:col>76</xdr:col>
      <xdr:colOff>73025</xdr:colOff>
      <xdr:row>31</xdr:row>
      <xdr:rowOff>17387</xdr:rowOff>
    </xdr:to>
    <xdr:sp macro="" textlink="" fLocksText="0">
      <xdr:nvSpPr>
        <xdr:cNvPr id="143" name="楕円 142"/>
        <xdr:cNvSpPr/>
      </xdr:nvSpPr>
      <xdr:spPr>
        <a:xfrm>
          <a:off x="14744700" y="523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66675</xdr:colOff>
      <xdr:row>30</xdr:row>
      <xdr:rowOff>66675</xdr:rowOff>
    </xdr:from>
    <xdr:ext cx="466725" cy="257175"/>
    <xdr:sp macro="" textlink="">
      <xdr:nvSpPr>
        <xdr:cNvPr id="144" name="債務償還比率該当値テキスト"/>
        <xdr:cNvSpPr txBox="1"/>
      </xdr:nvSpPr>
      <xdr:spPr>
        <a:xfrm>
          <a:off x="14839950" y="5210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770.0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151287</xdr:rowOff>
    </xdr:from>
    <xdr:to>
      <xdr:col>72</xdr:col>
      <xdr:colOff>123825</xdr:colOff>
      <xdr:row>31</xdr:row>
      <xdr:rowOff>81437</xdr:rowOff>
    </xdr:to>
    <xdr:sp macro="" textlink="" fLocksText="0">
      <xdr:nvSpPr>
        <xdr:cNvPr id="145" name="楕円 144"/>
        <xdr:cNvSpPr/>
      </xdr:nvSpPr>
      <xdr:spPr>
        <a:xfrm>
          <a:off x="14033500" y="52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73025</xdr:colOff>
      <xdr:row>30</xdr:row>
      <xdr:rowOff>138037</xdr:rowOff>
    </xdr:from>
    <xdr:to>
      <xdr:col>76</xdr:col>
      <xdr:colOff>22225</xdr:colOff>
      <xdr:row>31</xdr:row>
      <xdr:rowOff>30637</xdr:rowOff>
    </xdr:to>
    <xdr:cxnSp macro="">
      <xdr:nvCxnSpPr>
        <xdr:cNvPr id="146" name="直線コネクタ 145"/>
        <xdr:cNvCxnSpPr/>
      </xdr:nvCxnSpPr>
      <xdr:spPr>
        <a:xfrm flipV="1">
          <a:off x="14084300" y="5281537"/>
          <a:ext cx="711200" cy="6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98237</xdr:rowOff>
    </xdr:from>
    <xdr:to>
      <xdr:col>68</xdr:col>
      <xdr:colOff>123825</xdr:colOff>
      <xdr:row>31</xdr:row>
      <xdr:rowOff>28387</xdr:rowOff>
    </xdr:to>
    <xdr:sp macro="" textlink="" fLocksText="0">
      <xdr:nvSpPr>
        <xdr:cNvPr id="147" name="楕円 146"/>
        <xdr:cNvSpPr/>
      </xdr:nvSpPr>
      <xdr:spPr>
        <a:xfrm>
          <a:off x="13271500" y="52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68</xdr:col>
      <xdr:colOff>73025</xdr:colOff>
      <xdr:row>30</xdr:row>
      <xdr:rowOff>149037</xdr:rowOff>
    </xdr:from>
    <xdr:to>
      <xdr:col>72</xdr:col>
      <xdr:colOff>73025</xdr:colOff>
      <xdr:row>31</xdr:row>
      <xdr:rowOff>30637</xdr:rowOff>
    </xdr:to>
    <xdr:cxnSp macro="">
      <xdr:nvCxnSpPr>
        <xdr:cNvPr id="148" name="直線コネクタ 147"/>
        <xdr:cNvCxnSpPr/>
      </xdr:nvCxnSpPr>
      <xdr:spPr>
        <a:xfrm>
          <a:off x="13322300" y="5292537"/>
          <a:ext cx="762000" cy="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152007</xdr:rowOff>
    </xdr:from>
    <xdr:to>
      <xdr:col>64</xdr:col>
      <xdr:colOff>123825</xdr:colOff>
      <xdr:row>31</xdr:row>
      <xdr:rowOff>82157</xdr:rowOff>
    </xdr:to>
    <xdr:sp macro="" textlink="" fLocksText="0">
      <xdr:nvSpPr>
        <xdr:cNvPr id="149" name="楕円 148"/>
        <xdr:cNvSpPr/>
      </xdr:nvSpPr>
      <xdr:spPr>
        <a:xfrm>
          <a:off x="12509500" y="52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64</xdr:col>
      <xdr:colOff>73025</xdr:colOff>
      <xdr:row>30</xdr:row>
      <xdr:rowOff>149037</xdr:rowOff>
    </xdr:from>
    <xdr:to>
      <xdr:col>68</xdr:col>
      <xdr:colOff>73025</xdr:colOff>
      <xdr:row>31</xdr:row>
      <xdr:rowOff>31357</xdr:rowOff>
    </xdr:to>
    <xdr:cxnSp macro="">
      <xdr:nvCxnSpPr>
        <xdr:cNvPr id="150" name="直線コネクタ 149"/>
        <xdr:cNvCxnSpPr/>
      </xdr:nvCxnSpPr>
      <xdr:spPr>
        <a:xfrm flipV="1">
          <a:off x="12560300" y="5292537"/>
          <a:ext cx="762000" cy="5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130623</xdr:rowOff>
    </xdr:from>
    <xdr:to>
      <xdr:col>60</xdr:col>
      <xdr:colOff>123825</xdr:colOff>
      <xdr:row>31</xdr:row>
      <xdr:rowOff>60773</xdr:rowOff>
    </xdr:to>
    <xdr:sp macro="" textlink="" fLocksText="0">
      <xdr:nvSpPr>
        <xdr:cNvPr id="151" name="楕円 150"/>
        <xdr:cNvSpPr/>
      </xdr:nvSpPr>
      <xdr:spPr>
        <a:xfrm>
          <a:off x="11747500" y="52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60</xdr:col>
      <xdr:colOff>73025</xdr:colOff>
      <xdr:row>31</xdr:row>
      <xdr:rowOff>9973</xdr:rowOff>
    </xdr:from>
    <xdr:to>
      <xdr:col>64</xdr:col>
      <xdr:colOff>73025</xdr:colOff>
      <xdr:row>31</xdr:row>
      <xdr:rowOff>31357</xdr:rowOff>
    </xdr:to>
    <xdr:cxnSp macro="">
      <xdr:nvCxnSpPr>
        <xdr:cNvPr id="152" name="直線コネクタ 151"/>
        <xdr:cNvCxnSpPr/>
      </xdr:nvCxnSpPr>
      <xdr:spPr>
        <a:xfrm>
          <a:off x="11798300" y="5324923"/>
          <a:ext cx="7620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9525</xdr:colOff>
      <xdr:row>28</xdr:row>
      <xdr:rowOff>123825</xdr:rowOff>
    </xdr:from>
    <xdr:ext cx="466725" cy="257175"/>
    <xdr:sp macro="" textlink="">
      <xdr:nvSpPr>
        <xdr:cNvPr id="153" name="n_1aveValue債務償還比率"/>
        <xdr:cNvSpPr txBox="1"/>
      </xdr:nvSpPr>
      <xdr:spPr>
        <a:xfrm>
          <a:off x="13830300" y="4924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693.2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28575</xdr:colOff>
      <xdr:row>28</xdr:row>
      <xdr:rowOff>114300</xdr:rowOff>
    </xdr:from>
    <xdr:ext cx="466725" cy="257175"/>
    <xdr:sp macro="" textlink="">
      <xdr:nvSpPr>
        <xdr:cNvPr id="154" name="n_2aveValue債務償還比率"/>
        <xdr:cNvSpPr txBox="1"/>
      </xdr:nvSpPr>
      <xdr:spPr>
        <a:xfrm>
          <a:off x="13087350" y="4914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682.3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28575</xdr:colOff>
      <xdr:row>28</xdr:row>
      <xdr:rowOff>95250</xdr:rowOff>
    </xdr:from>
    <xdr:ext cx="466725" cy="257175"/>
    <xdr:sp macro="" textlink="">
      <xdr:nvSpPr>
        <xdr:cNvPr id="155" name="n_3aveValue債務償還比率"/>
        <xdr:cNvSpPr txBox="1"/>
      </xdr:nvSpPr>
      <xdr:spPr>
        <a:xfrm>
          <a:off x="12325350" y="4895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661.5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28575</xdr:colOff>
      <xdr:row>27</xdr:row>
      <xdr:rowOff>161925</xdr:rowOff>
    </xdr:from>
    <xdr:ext cx="466725" cy="257175"/>
    <xdr:sp macro="" textlink="">
      <xdr:nvSpPr>
        <xdr:cNvPr id="156" name="n_4aveValue債務償還比率"/>
        <xdr:cNvSpPr txBox="1"/>
      </xdr:nvSpPr>
      <xdr:spPr>
        <a:xfrm>
          <a:off x="11563350" y="4791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9525</xdr:colOff>
      <xdr:row>31</xdr:row>
      <xdr:rowOff>76200</xdr:rowOff>
    </xdr:from>
    <xdr:ext cx="466725" cy="257175"/>
    <xdr:sp macro="" textlink="">
      <xdr:nvSpPr>
        <xdr:cNvPr id="157" name="n_1mainValue債務償還比率"/>
        <xdr:cNvSpPr txBox="1"/>
      </xdr:nvSpPr>
      <xdr:spPr>
        <a:xfrm>
          <a:off x="13830300" y="5391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832.3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28575</xdr:colOff>
      <xdr:row>31</xdr:row>
      <xdr:rowOff>19050</xdr:rowOff>
    </xdr:from>
    <xdr:ext cx="466725" cy="257175"/>
    <xdr:sp macro="" textlink="">
      <xdr:nvSpPr>
        <xdr:cNvPr id="158" name="n_2mainValue債務償還比率"/>
        <xdr:cNvSpPr txBox="1"/>
      </xdr:nvSpPr>
      <xdr:spPr>
        <a:xfrm>
          <a:off x="13087350" y="5334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780.7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28575</xdr:colOff>
      <xdr:row>31</xdr:row>
      <xdr:rowOff>76200</xdr:rowOff>
    </xdr:from>
    <xdr:ext cx="466725" cy="257175"/>
    <xdr:sp macro="" textlink="">
      <xdr:nvSpPr>
        <xdr:cNvPr id="159" name="n_3mainValue債務償還比率"/>
        <xdr:cNvSpPr txBox="1"/>
      </xdr:nvSpPr>
      <xdr:spPr>
        <a:xfrm>
          <a:off x="12325350" y="5391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833.0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28575</xdr:colOff>
      <xdr:row>31</xdr:row>
      <xdr:rowOff>47625</xdr:rowOff>
    </xdr:from>
    <xdr:ext cx="466725" cy="257175"/>
    <xdr:sp macro="" textlink="">
      <xdr:nvSpPr>
        <xdr:cNvPr id="160" name="n_4mainValue債務償還比率"/>
        <xdr:cNvSpPr txBox="1"/>
      </xdr:nvSpPr>
      <xdr:spPr>
        <a:xfrm>
          <a:off x="11563350" y="53625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812.2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fLocksText="0">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100">
              <a:solidFill>
                <a:srgbClr val="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fLocksText="0">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100">
              <a:solidFill>
                <a:srgbClr val="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66675</xdr:rowOff>
    </xdr:from>
    <xdr:ext cx="371475" cy="238125"/>
    <xdr:sp macro="" textlink="">
      <xdr:nvSpPr>
        <xdr:cNvPr id="163" name="テキスト ボックス 162"/>
        <xdr:cNvSpPr txBox="1"/>
      </xdr:nvSpPr>
      <xdr:spPr>
        <a:xfrm>
          <a:off x="914400" y="7439025"/>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19050</xdr:colOff>
      <xdr:row>58</xdr:row>
      <xdr:rowOff>161925</xdr:rowOff>
    </xdr:from>
    <xdr:ext cx="371475" cy="238125"/>
    <xdr:sp macro="" textlink="">
      <xdr:nvSpPr>
        <xdr:cNvPr id="164" name="テキスト ボックス 163"/>
        <xdr:cNvSpPr txBox="1"/>
      </xdr:nvSpPr>
      <xdr:spPr>
        <a:xfrm>
          <a:off x="6981825" y="10106025"/>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1475" cy="238125"/>
    <xdr:sp macro="" textlink="">
      <xdr:nvSpPr>
        <xdr:cNvPr id="165" name="テキスト ボックス 164"/>
        <xdr:cNvSpPr txBox="1"/>
      </xdr:nvSpPr>
      <xdr:spPr>
        <a:xfrm>
          <a:off x="914400" y="11172825"/>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19050</xdr:colOff>
      <xdr:row>81</xdr:row>
      <xdr:rowOff>38100</xdr:rowOff>
    </xdr:from>
    <xdr:ext cx="371475" cy="238125"/>
    <xdr:sp macro="" textlink="">
      <xdr:nvSpPr>
        <xdr:cNvPr id="166" name="テキスト ボックス 165"/>
        <xdr:cNvSpPr txBox="1"/>
      </xdr:nvSpPr>
      <xdr:spPr>
        <a:xfrm>
          <a:off x="6981825" y="13925550"/>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3200" b="1">
              <a:solidFill>
                <a:srgbClr val="000000"/>
              </a:solidFill>
              <a:latin typeface="ＭＳ Ｐゴシック" panose="020B0600070205080204" pitchFamily="50" charset="-128"/>
              <a:ea typeface="ＭＳ Ｐゴシック" panose="020B0600070205080204" pitchFamily="50" charset="-128"/>
            </a:rPr>
            <a:t>(13)-1</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fLocksText="0">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fLocksText="0">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fLocksText="0">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fLocksText="0">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34,254
33,418
112.03
15,393,715
14,765,585
592,968
10,022,816
17,644,039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(R2.1.1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(R2.1.1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9.9
49.4</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fLocksText="0">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H27  Ⅰ</a:t>
          </a:r>
          <a:r>
            <a:rPr lang="ja-JP" altLang="en-US" sz="1100" b="1">
              <a:solidFill>
                <a:srgbClr val="000000"/>
              </a:solidFill>
              <a:latin typeface="ＭＳ ゴシック" panose="020B0609070205080204" pitchFamily="49" charset="-128"/>
              <a:ea typeface="ＭＳ ゴシック" panose="020B0609070205080204" pitchFamily="49" charset="-128"/>
            </a:rPr>
            <a:t>－０   </a:t>
          </a:r>
          <a:r>
            <a:rPr lang="en-US" altLang="ja-JP" sz="1100" b="1">
              <a:solidFill>
                <a:srgbClr val="000000"/>
              </a:solidFill>
              <a:latin typeface="ＭＳ ゴシック" panose="020B0609070205080204" pitchFamily="49" charset="-128"/>
              <a:ea typeface="ＭＳ ゴシック" panose="020B0609070205080204" pitchFamily="49" charset="-128"/>
            </a:rPr>
            <a:t>H28  Ⅰ</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H29  Ⅰ</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H30  Ⅰ</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R01  Ⅰ</a:t>
          </a:r>
          <a:r>
            <a:rPr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fLocksText="0">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fLocksText="0">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fLocksText="0">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fLocksText="0">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fLocksText="0">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47625</xdr:rowOff>
    </xdr:from>
    <xdr:ext cx="8896350" cy="257175"/>
    <xdr:sp macro="" textlink="">
      <xdr:nvSpPr>
        <xdr:cNvPr id="29" name="テキスト ボックス 28"/>
        <xdr:cNvSpPr txBox="1"/>
      </xdr:nvSpPr>
      <xdr:spPr>
        <a:xfrm>
          <a:off x="695325" y="279082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28575</xdr:rowOff>
    </xdr:from>
    <xdr:ext cx="6048375" cy="257175"/>
    <xdr:sp macro="" textlink="">
      <xdr:nvSpPr>
        <xdr:cNvPr id="30" name="テキスト ボックス 29"/>
        <xdr:cNvSpPr txBox="1"/>
      </xdr:nvSpPr>
      <xdr:spPr>
        <a:xfrm>
          <a:off x="695325" y="311467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0</xdr:rowOff>
    </xdr:from>
    <xdr:ext cx="8296275" cy="257175"/>
    <xdr:sp macro="" textlink="">
      <xdr:nvSpPr>
        <xdr:cNvPr id="31" name="テキスト ボックス 30"/>
        <xdr:cNvSpPr txBox="1"/>
      </xdr:nvSpPr>
      <xdr:spPr>
        <a:xfrm>
          <a:off x="695325" y="3429000"/>
          <a:ext cx="82962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123825</xdr:colOff>
      <xdr:row>21</xdr:row>
      <xdr:rowOff>142875</xdr:rowOff>
    </xdr:from>
    <xdr:ext cx="4429125" cy="257175"/>
    <xdr:sp macro="" textlink="">
      <xdr:nvSpPr>
        <xdr:cNvPr id="32" name="テキスト ボックス 31"/>
        <xdr:cNvSpPr txBox="1"/>
      </xdr:nvSpPr>
      <xdr:spPr>
        <a:xfrm>
          <a:off x="695325" y="3743325"/>
          <a:ext cx="4429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fLocksText="0">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道路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fLocksText="0">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fLocksText="0">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76/116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fLocksText="0">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fLocksText="0">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fLocksText="0">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fLocksText="0">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30</xdr:row>
      <xdr:rowOff>0</xdr:rowOff>
    </xdr:from>
    <xdr:ext cx="295275" cy="228600"/>
    <xdr:sp macro="" textlink="">
      <xdr:nvSpPr>
        <xdr:cNvPr id="41" name="テキスト ボックス 40"/>
        <xdr:cNvSpPr txBox="1"/>
      </xdr:nvSpPr>
      <xdr:spPr>
        <a:xfrm>
          <a:off x="723900" y="514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43</xdr:row>
      <xdr:rowOff>104775</xdr:rowOff>
    </xdr:from>
    <xdr:ext cx="466725" cy="257175"/>
    <xdr:sp macro="" textlink="">
      <xdr:nvSpPr>
        <xdr:cNvPr id="43" name="テキスト ボックス 42"/>
        <xdr:cNvSpPr txBox="1"/>
      </xdr:nvSpPr>
      <xdr:spPr>
        <a:xfrm>
          <a:off x="285750" y="747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41</xdr:row>
      <xdr:rowOff>123825</xdr:rowOff>
    </xdr:from>
    <xdr:ext cx="466725" cy="257175"/>
    <xdr:sp macro="" textlink="">
      <xdr:nvSpPr>
        <xdr:cNvPr id="45" name="テキスト ボックス 44"/>
        <xdr:cNvSpPr txBox="1"/>
      </xdr:nvSpPr>
      <xdr:spPr>
        <a:xfrm>
          <a:off x="285750" y="715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39</xdr:row>
      <xdr:rowOff>133350</xdr:rowOff>
    </xdr:from>
    <xdr:ext cx="400050" cy="257175"/>
    <xdr:sp macro="" textlink="">
      <xdr:nvSpPr>
        <xdr:cNvPr id="47" name="テキスト ボックス 46"/>
        <xdr:cNvSpPr txBox="1"/>
      </xdr:nvSpPr>
      <xdr:spPr>
        <a:xfrm>
          <a:off x="352425" y="681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37</xdr:row>
      <xdr:rowOff>152400</xdr:rowOff>
    </xdr:from>
    <xdr:ext cx="400050" cy="257175"/>
    <xdr:sp macro="" textlink="">
      <xdr:nvSpPr>
        <xdr:cNvPr id="49" name="テキスト ボックス 48"/>
        <xdr:cNvSpPr txBox="1"/>
      </xdr:nvSpPr>
      <xdr:spPr>
        <a:xfrm>
          <a:off x="352425" y="649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35</xdr:row>
      <xdr:rowOff>171450</xdr:rowOff>
    </xdr:from>
    <xdr:ext cx="400050" cy="257175"/>
    <xdr:sp macro="" textlink="">
      <xdr:nvSpPr>
        <xdr:cNvPr id="51" name="テキスト ボックス 50"/>
        <xdr:cNvSpPr txBox="1"/>
      </xdr:nvSpPr>
      <xdr:spPr>
        <a:xfrm>
          <a:off x="352425" y="617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34</xdr:row>
      <xdr:rowOff>19050</xdr:rowOff>
    </xdr:from>
    <xdr:ext cx="400050" cy="257175"/>
    <xdr:sp macro="" textlink="">
      <xdr:nvSpPr>
        <xdr:cNvPr id="53" name="テキスト ボックス 52"/>
        <xdr:cNvSpPr txBox="1"/>
      </xdr:nvSpPr>
      <xdr:spPr>
        <a:xfrm>
          <a:off x="352425" y="584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32</xdr:row>
      <xdr:rowOff>28575</xdr:rowOff>
    </xdr:from>
    <xdr:ext cx="342900" cy="257175"/>
    <xdr:sp macro="" textlink="">
      <xdr:nvSpPr>
        <xdr:cNvPr id="55" name="テキスト ボックス 54"/>
        <xdr:cNvSpPr txBox="1"/>
      </xdr:nvSpPr>
      <xdr:spPr>
        <a:xfrm>
          <a:off x="419100" y="551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57" name="【道路】_x000a_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42</xdr:row>
      <xdr:rowOff>95250</xdr:rowOff>
    </xdr:from>
    <xdr:ext cx="409575" cy="257175"/>
    <xdr:sp macro="" textlink="">
      <xdr:nvSpPr>
        <xdr:cNvPr id="59" name="【道路】_x000a_有形固定資産減価償却率最小値テキスト"/>
        <xdr:cNvSpPr txBox="1"/>
      </xdr:nvSpPr>
      <xdr:spPr>
        <a:xfrm>
          <a:off x="4667250" y="72961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99.7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32</xdr:row>
      <xdr:rowOff>123825</xdr:rowOff>
    </xdr:from>
    <xdr:ext cx="409575" cy="257175"/>
    <xdr:sp macro="" textlink="">
      <xdr:nvSpPr>
        <xdr:cNvPr id="61" name="【道路】_x000a_有形固定資産減価償却率最大値テキスト"/>
        <xdr:cNvSpPr txBox="1"/>
      </xdr:nvSpPr>
      <xdr:spPr>
        <a:xfrm>
          <a:off x="4667250" y="56102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37</xdr:row>
      <xdr:rowOff>152400</xdr:rowOff>
    </xdr:from>
    <xdr:ext cx="409575" cy="257175"/>
    <xdr:sp macro="" textlink="">
      <xdr:nvSpPr>
        <xdr:cNvPr id="63" name="【道路】_x000a_有形固定資産減価償却率平均値テキスト"/>
        <xdr:cNvSpPr txBox="1"/>
      </xdr:nvSpPr>
      <xdr:spPr>
        <a:xfrm>
          <a:off x="4667250" y="649605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fLocksText="0">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fLocksText="0">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fLocksText="0">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fLocksText="0">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fLocksText="0">
      <xdr:nvSpPr>
        <xdr:cNvPr id="68" name="フローチャート: 判断 67"/>
        <xdr:cNvSpPr/>
      </xdr:nvSpPr>
      <xdr:spPr>
        <a:xfrm>
          <a:off x="1079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44</xdr:row>
      <xdr:rowOff>76200</xdr:rowOff>
    </xdr:from>
    <xdr:ext cx="762000" cy="257175"/>
    <xdr:sp macro="" textlink="">
      <xdr:nvSpPr>
        <xdr:cNvPr id="69" name="テキスト ボックス 68"/>
        <xdr:cNvSpPr txBox="1"/>
      </xdr:nvSpPr>
      <xdr:spPr>
        <a:xfrm>
          <a:off x="44386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76200</xdr:rowOff>
    </xdr:from>
    <xdr:ext cx="762000" cy="257175"/>
    <xdr:sp macro="" textlink="">
      <xdr:nvSpPr>
        <xdr:cNvPr id="70" name="テキスト ボックス 69"/>
        <xdr:cNvSpPr txBox="1"/>
      </xdr:nvSpPr>
      <xdr:spPr>
        <a:xfrm>
          <a:off x="3600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44</xdr:row>
      <xdr:rowOff>76200</xdr:rowOff>
    </xdr:from>
    <xdr:ext cx="762000" cy="257175"/>
    <xdr:sp macro="" textlink="">
      <xdr:nvSpPr>
        <xdr:cNvPr id="71" name="テキスト ボックス 70"/>
        <xdr:cNvSpPr txBox="1"/>
      </xdr:nvSpPr>
      <xdr:spPr>
        <a:xfrm>
          <a:off x="2714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76200</xdr:rowOff>
    </xdr:from>
    <xdr:ext cx="762000" cy="257175"/>
    <xdr:sp macro="" textlink="">
      <xdr:nvSpPr>
        <xdr:cNvPr id="72" name="テキスト ボックス 71"/>
        <xdr:cNvSpPr txBox="1"/>
      </xdr:nvSpPr>
      <xdr:spPr>
        <a:xfrm>
          <a:off x="1828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44</xdr:row>
      <xdr:rowOff>76200</xdr:rowOff>
    </xdr:from>
    <xdr:ext cx="762000" cy="257175"/>
    <xdr:sp macro="" textlink="">
      <xdr:nvSpPr>
        <xdr:cNvPr id="73" name="テキスト ボックス 72"/>
        <xdr:cNvSpPr txBox="1"/>
      </xdr:nvSpPr>
      <xdr:spPr>
        <a:xfrm>
          <a:off x="933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fLocksText="0">
      <xdr:nvSpPr>
        <xdr:cNvPr id="74" name="楕円 73"/>
        <xdr:cNvSpPr/>
      </xdr:nvSpPr>
      <xdr:spPr>
        <a:xfrm>
          <a:off x="4584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38</xdr:row>
      <xdr:rowOff>133350</xdr:rowOff>
    </xdr:from>
    <xdr:ext cx="409575" cy="257175"/>
    <xdr:sp macro="" textlink="">
      <xdr:nvSpPr>
        <xdr:cNvPr id="75" name="【道路】_x000a_有形固定資産減価償却率該当値テキスト"/>
        <xdr:cNvSpPr txBox="1"/>
      </xdr:nvSpPr>
      <xdr:spPr>
        <a:xfrm>
          <a:off x="4667250" y="66484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131535</xdr:rowOff>
    </xdr:from>
    <xdr:to>
      <xdr:col>20</xdr:col>
      <xdr:colOff>38100</xdr:colOff>
      <xdr:row>39</xdr:row>
      <xdr:rowOff>61685</xdr:rowOff>
    </xdr:to>
    <xdr:sp macro="" textlink="" fLocksText="0">
      <xdr:nvSpPr>
        <xdr:cNvPr id="76" name="楕円 75"/>
        <xdr:cNvSpPr/>
      </xdr:nvSpPr>
      <xdr:spPr>
        <a:xfrm>
          <a:off x="3746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39</xdr:row>
      <xdr:rowOff>10885</xdr:rowOff>
    </xdr:from>
    <xdr:to>
      <xdr:col>24</xdr:col>
      <xdr:colOff>63500</xdr:colOff>
      <xdr:row>39</xdr:row>
      <xdr:rowOff>32113</xdr:rowOff>
    </xdr:to>
    <xdr:cxnSp macro="">
      <xdr:nvCxnSpPr>
        <xdr:cNvPr id="77" name="直線コネクタ 76"/>
        <xdr:cNvCxnSpPr/>
      </xdr:nvCxnSpPr>
      <xdr:spPr>
        <a:xfrm>
          <a:off x="3797300" y="669743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110309</xdr:rowOff>
    </xdr:from>
    <xdr:to>
      <xdr:col>15</xdr:col>
      <xdr:colOff>101600</xdr:colOff>
      <xdr:row>39</xdr:row>
      <xdr:rowOff>40459</xdr:rowOff>
    </xdr:to>
    <xdr:sp macro="" textlink="" fLocksText="0">
      <xdr:nvSpPr>
        <xdr:cNvPr id="78" name="楕円 77"/>
        <xdr:cNvSpPr/>
      </xdr:nvSpPr>
      <xdr:spPr>
        <a:xfrm>
          <a:off x="2857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38</xdr:row>
      <xdr:rowOff>161109</xdr:rowOff>
    </xdr:from>
    <xdr:to>
      <xdr:col>19</xdr:col>
      <xdr:colOff>177800</xdr:colOff>
      <xdr:row>39</xdr:row>
      <xdr:rowOff>10885</xdr:rowOff>
    </xdr:to>
    <xdr:cxnSp macro="">
      <xdr:nvCxnSpPr>
        <xdr:cNvPr id="79" name="直線コネクタ 78"/>
        <xdr:cNvCxnSpPr/>
      </xdr:nvCxnSpPr>
      <xdr:spPr>
        <a:xfrm>
          <a:off x="2908300" y="66762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85816</xdr:rowOff>
    </xdr:from>
    <xdr:to>
      <xdr:col>10</xdr:col>
      <xdr:colOff>165100</xdr:colOff>
      <xdr:row>39</xdr:row>
      <xdr:rowOff>15966</xdr:rowOff>
    </xdr:to>
    <xdr:sp macro="" textlink="" fLocksText="0">
      <xdr:nvSpPr>
        <xdr:cNvPr id="80" name="楕円 79"/>
        <xdr:cNvSpPr/>
      </xdr:nvSpPr>
      <xdr:spPr>
        <a:xfrm>
          <a:off x="1968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38</xdr:row>
      <xdr:rowOff>136616</xdr:rowOff>
    </xdr:from>
    <xdr:to>
      <xdr:col>15</xdr:col>
      <xdr:colOff>50800</xdr:colOff>
      <xdr:row>38</xdr:row>
      <xdr:rowOff>161109</xdr:rowOff>
    </xdr:to>
    <xdr:cxnSp macro="">
      <xdr:nvCxnSpPr>
        <xdr:cNvPr id="81" name="直線コネクタ 80"/>
        <xdr:cNvCxnSpPr/>
      </xdr:nvCxnSpPr>
      <xdr:spPr>
        <a:xfrm>
          <a:off x="2019300" y="66517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66222</xdr:rowOff>
    </xdr:from>
    <xdr:to>
      <xdr:col>6</xdr:col>
      <xdr:colOff>38100</xdr:colOff>
      <xdr:row>38</xdr:row>
      <xdr:rowOff>167822</xdr:rowOff>
    </xdr:to>
    <xdr:sp macro="" textlink="" fLocksText="0">
      <xdr:nvSpPr>
        <xdr:cNvPr id="82" name="楕円 81"/>
        <xdr:cNvSpPr/>
      </xdr:nvSpPr>
      <xdr:spPr>
        <a:xfrm>
          <a:off x="1079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38</xdr:row>
      <xdr:rowOff>117022</xdr:rowOff>
    </xdr:from>
    <xdr:to>
      <xdr:col>10</xdr:col>
      <xdr:colOff>114300</xdr:colOff>
      <xdr:row>38</xdr:row>
      <xdr:rowOff>136616</xdr:rowOff>
    </xdr:to>
    <xdr:cxnSp macro="">
      <xdr:nvCxnSpPr>
        <xdr:cNvPr id="83" name="直線コネクタ 82"/>
        <xdr:cNvCxnSpPr/>
      </xdr:nvCxnSpPr>
      <xdr:spPr>
        <a:xfrm>
          <a:off x="1130300" y="66321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37</xdr:row>
      <xdr:rowOff>38100</xdr:rowOff>
    </xdr:from>
    <xdr:ext cx="409575" cy="257175"/>
    <xdr:sp macro="" textlink="">
      <xdr:nvSpPr>
        <xdr:cNvPr id="84" name="n_1aveValue【道路】_x000a_有形固定資産減価償却率"/>
        <xdr:cNvSpPr txBox="1"/>
      </xdr:nvSpPr>
      <xdr:spPr>
        <a:xfrm>
          <a:off x="3581400" y="63817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37</xdr:row>
      <xdr:rowOff>19050</xdr:rowOff>
    </xdr:from>
    <xdr:ext cx="409575" cy="257175"/>
    <xdr:sp macro="" textlink="">
      <xdr:nvSpPr>
        <xdr:cNvPr id="85" name="n_2aveValue【道路】_x000a_有形固定資産減価償却率"/>
        <xdr:cNvSpPr txBox="1"/>
      </xdr:nvSpPr>
      <xdr:spPr>
        <a:xfrm>
          <a:off x="2705100" y="63627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37</xdr:row>
      <xdr:rowOff>9525</xdr:rowOff>
    </xdr:from>
    <xdr:ext cx="409575" cy="257175"/>
    <xdr:sp macro="" textlink="">
      <xdr:nvSpPr>
        <xdr:cNvPr id="86" name="n_3aveValue【道路】_x000a_有形固定資産減価償却率"/>
        <xdr:cNvSpPr txBox="1"/>
      </xdr:nvSpPr>
      <xdr:spPr>
        <a:xfrm>
          <a:off x="1809750" y="63531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37</xdr:row>
      <xdr:rowOff>9525</xdr:rowOff>
    </xdr:from>
    <xdr:ext cx="409575" cy="257175"/>
    <xdr:sp macro="" textlink="">
      <xdr:nvSpPr>
        <xdr:cNvPr id="87" name="n_4aveValue【道路】_x000a_有形固定資産減価償却率"/>
        <xdr:cNvSpPr txBox="1"/>
      </xdr:nvSpPr>
      <xdr:spPr>
        <a:xfrm>
          <a:off x="923925" y="63531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39</xdr:row>
      <xdr:rowOff>57150</xdr:rowOff>
    </xdr:from>
    <xdr:ext cx="409575" cy="257175"/>
    <xdr:sp macro="" textlink="">
      <xdr:nvSpPr>
        <xdr:cNvPr id="88" name="n_1mainValue【道路】_x000a_有形固定資産減価償却率"/>
        <xdr:cNvSpPr txBox="1"/>
      </xdr:nvSpPr>
      <xdr:spPr>
        <a:xfrm>
          <a:off x="3581400" y="67437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39</xdr:row>
      <xdr:rowOff>28575</xdr:rowOff>
    </xdr:from>
    <xdr:ext cx="409575" cy="257175"/>
    <xdr:sp macro="" textlink="">
      <xdr:nvSpPr>
        <xdr:cNvPr id="89" name="n_2mainValue【道路】_x000a_有形固定資産減価償却率"/>
        <xdr:cNvSpPr txBox="1"/>
      </xdr:nvSpPr>
      <xdr:spPr>
        <a:xfrm>
          <a:off x="2705100" y="67151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62.2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39</xdr:row>
      <xdr:rowOff>9525</xdr:rowOff>
    </xdr:from>
    <xdr:ext cx="409575" cy="257175"/>
    <xdr:sp macro="" textlink="">
      <xdr:nvSpPr>
        <xdr:cNvPr id="90" name="n_3mainValue【道路】_x000a_有形固定資産減価償却率"/>
        <xdr:cNvSpPr txBox="1"/>
      </xdr:nvSpPr>
      <xdr:spPr>
        <a:xfrm>
          <a:off x="1809750" y="6696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38</xdr:row>
      <xdr:rowOff>161925</xdr:rowOff>
    </xdr:from>
    <xdr:ext cx="409575" cy="257175"/>
    <xdr:sp macro="" textlink="">
      <xdr:nvSpPr>
        <xdr:cNvPr id="91" name="n_4mainValue【道路】_x000a_有形固定資産減価償却率"/>
        <xdr:cNvSpPr txBox="1"/>
      </xdr:nvSpPr>
      <xdr:spPr>
        <a:xfrm>
          <a:off x="923925" y="66770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fLocksText="0">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道路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fLocksText="0">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fLocksText="0">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fLocksText="0">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fLocksText="0">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fLocksText="0">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fLocksText="0">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fLocksText="0">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30</xdr:row>
      <xdr:rowOff>0</xdr:rowOff>
    </xdr:from>
    <xdr:ext cx="342900" cy="228600"/>
    <xdr:sp macro="" textlink="">
      <xdr:nvSpPr>
        <xdr:cNvPr id="100" name="テキスト ボックス 99"/>
        <xdr:cNvSpPr txBox="1"/>
      </xdr:nvSpPr>
      <xdr:spPr>
        <a:xfrm>
          <a:off x="6562725" y="5143500"/>
          <a:ext cx="3429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ｍ</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40</xdr:row>
      <xdr:rowOff>161925</xdr:rowOff>
    </xdr:from>
    <xdr:ext cx="466725" cy="257175"/>
    <xdr:sp macro="" textlink="">
      <xdr:nvSpPr>
        <xdr:cNvPr id="103" name="テキスト ボックス 102"/>
        <xdr:cNvSpPr txBox="1"/>
      </xdr:nvSpPr>
      <xdr:spPr>
        <a:xfrm>
          <a:off x="6134100" y="7019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38</xdr:row>
      <xdr:rowOff>47625</xdr:rowOff>
    </xdr:from>
    <xdr:ext cx="533400" cy="257175"/>
    <xdr:sp macro="" textlink="">
      <xdr:nvSpPr>
        <xdr:cNvPr id="105" name="テキスト ボックス 104"/>
        <xdr:cNvSpPr txBox="1"/>
      </xdr:nvSpPr>
      <xdr:spPr>
        <a:xfrm>
          <a:off x="6067425" y="6562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35</xdr:row>
      <xdr:rowOff>104775</xdr:rowOff>
    </xdr:from>
    <xdr:ext cx="600075" cy="257175"/>
    <xdr:sp macro="" textlink="">
      <xdr:nvSpPr>
        <xdr:cNvPr id="107" name="テキスト ボックス 106"/>
        <xdr:cNvSpPr txBox="1"/>
      </xdr:nvSpPr>
      <xdr:spPr>
        <a:xfrm>
          <a:off x="6000750" y="61055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32</xdr:row>
      <xdr:rowOff>161925</xdr:rowOff>
    </xdr:from>
    <xdr:ext cx="600075" cy="257175"/>
    <xdr:sp macro="" textlink="">
      <xdr:nvSpPr>
        <xdr:cNvPr id="109" name="テキスト ボックス 108"/>
        <xdr:cNvSpPr txBox="1"/>
      </xdr:nvSpPr>
      <xdr:spPr>
        <a:xfrm>
          <a:off x="6000750" y="56483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30</xdr:row>
      <xdr:rowOff>47625</xdr:rowOff>
    </xdr:from>
    <xdr:ext cx="600075" cy="257175"/>
    <xdr:sp macro="" textlink="">
      <xdr:nvSpPr>
        <xdr:cNvPr id="111" name="テキスト ボックス 110"/>
        <xdr:cNvSpPr txBox="1"/>
      </xdr:nvSpPr>
      <xdr:spPr>
        <a:xfrm>
          <a:off x="6000750" y="5191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fLocksText="0">
      <xdr:nvSpPr>
        <xdr:cNvPr id="112" name="【道路】_x000a_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114300</xdr:rowOff>
    </xdr:from>
    <xdr:ext cx="466725" cy="257175"/>
    <xdr:sp macro="" textlink="">
      <xdr:nvSpPr>
        <xdr:cNvPr id="114" name="【道路】_x000a_一人当たり延長最小値テキスト"/>
        <xdr:cNvSpPr txBox="1"/>
      </xdr:nvSpPr>
      <xdr:spPr>
        <a:xfrm>
          <a:off x="10515600" y="7143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1.986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57150</xdr:rowOff>
    </xdr:from>
    <xdr:ext cx="600075" cy="257175"/>
    <xdr:sp macro="" textlink="">
      <xdr:nvSpPr>
        <xdr:cNvPr id="116" name="【道路】_x000a_一人当たり延長最大値テキスト"/>
        <xdr:cNvSpPr txBox="1"/>
      </xdr:nvSpPr>
      <xdr:spPr>
        <a:xfrm>
          <a:off x="10515600" y="55435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152.018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171450</xdr:rowOff>
    </xdr:from>
    <xdr:ext cx="533400" cy="257175"/>
    <xdr:sp macro="" textlink="">
      <xdr:nvSpPr>
        <xdr:cNvPr id="118" name="【道路】_x000a_一人当たり延長平均値テキスト"/>
        <xdr:cNvSpPr txBox="1"/>
      </xdr:nvSpPr>
      <xdr:spPr>
        <a:xfrm>
          <a:off x="10515600" y="68580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fLocksText="0">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fLocksText="0">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fLocksText="0">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fLocksText="0">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39</xdr:row>
      <xdr:rowOff>162596</xdr:rowOff>
    </xdr:from>
    <xdr:to>
      <xdr:col>36</xdr:col>
      <xdr:colOff>165100</xdr:colOff>
      <xdr:row>40</xdr:row>
      <xdr:rowOff>92746</xdr:rowOff>
    </xdr:to>
    <xdr:sp macro="" textlink="" fLocksText="0">
      <xdr:nvSpPr>
        <xdr:cNvPr id="123" name="フローチャート: 判断 122"/>
        <xdr:cNvSpPr/>
      </xdr:nvSpPr>
      <xdr:spPr>
        <a:xfrm>
          <a:off x="6921500" y="684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44</xdr:row>
      <xdr:rowOff>76200</xdr:rowOff>
    </xdr:from>
    <xdr:ext cx="762000" cy="257175"/>
    <xdr:sp macro="" textlink="">
      <xdr:nvSpPr>
        <xdr:cNvPr id="124" name="テキスト ボックス 123"/>
        <xdr:cNvSpPr txBox="1"/>
      </xdr:nvSpPr>
      <xdr:spPr>
        <a:xfrm>
          <a:off x="102870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76200</xdr:rowOff>
    </xdr:from>
    <xdr:ext cx="762000" cy="257175"/>
    <xdr:sp macro="" textlink="">
      <xdr:nvSpPr>
        <xdr:cNvPr id="125" name="テキスト ボックス 124"/>
        <xdr:cNvSpPr txBox="1"/>
      </xdr:nvSpPr>
      <xdr:spPr>
        <a:xfrm>
          <a:off x="9448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44</xdr:row>
      <xdr:rowOff>76200</xdr:rowOff>
    </xdr:from>
    <xdr:ext cx="762000" cy="257175"/>
    <xdr:sp macro="" textlink="">
      <xdr:nvSpPr>
        <xdr:cNvPr id="126" name="テキスト ボックス 125"/>
        <xdr:cNvSpPr txBox="1"/>
      </xdr:nvSpPr>
      <xdr:spPr>
        <a:xfrm>
          <a:off x="8553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44</xdr:row>
      <xdr:rowOff>76200</xdr:rowOff>
    </xdr:from>
    <xdr:ext cx="762000" cy="257175"/>
    <xdr:sp macro="" textlink="">
      <xdr:nvSpPr>
        <xdr:cNvPr id="127" name="テキスト ボックス 126"/>
        <xdr:cNvSpPr txBox="1"/>
      </xdr:nvSpPr>
      <xdr:spPr>
        <a:xfrm>
          <a:off x="7667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76200</xdr:rowOff>
    </xdr:from>
    <xdr:ext cx="762000" cy="257175"/>
    <xdr:sp macro="" textlink="">
      <xdr:nvSpPr>
        <xdr:cNvPr id="128" name="テキスト ボックス 127"/>
        <xdr:cNvSpPr txBox="1"/>
      </xdr:nvSpPr>
      <xdr:spPr>
        <a:xfrm>
          <a:off x="6781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64097</xdr:rowOff>
    </xdr:from>
    <xdr:to>
      <xdr:col>55</xdr:col>
      <xdr:colOff>50800</xdr:colOff>
      <xdr:row>33</xdr:row>
      <xdr:rowOff>165697</xdr:rowOff>
    </xdr:to>
    <xdr:sp macro="" textlink="" fLocksText="0">
      <xdr:nvSpPr>
        <xdr:cNvPr id="129" name="楕円 128"/>
        <xdr:cNvSpPr/>
      </xdr:nvSpPr>
      <xdr:spPr>
        <a:xfrm>
          <a:off x="10426700" y="57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33</xdr:row>
      <xdr:rowOff>19050</xdr:rowOff>
    </xdr:from>
    <xdr:ext cx="600075" cy="257175"/>
    <xdr:sp macro="" textlink="">
      <xdr:nvSpPr>
        <xdr:cNvPr id="130" name="【道路】_x000a_一人当たり延長該当値テキスト"/>
        <xdr:cNvSpPr txBox="1"/>
      </xdr:nvSpPr>
      <xdr:spPr>
        <a:xfrm>
          <a:off x="10515600" y="56769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152.018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81325</xdr:rowOff>
    </xdr:from>
    <xdr:to>
      <xdr:col>50</xdr:col>
      <xdr:colOff>165100</xdr:colOff>
      <xdr:row>34</xdr:row>
      <xdr:rowOff>11475</xdr:rowOff>
    </xdr:to>
    <xdr:sp macro="" textlink="" fLocksText="0">
      <xdr:nvSpPr>
        <xdr:cNvPr id="131" name="楕円 130"/>
        <xdr:cNvSpPr/>
      </xdr:nvSpPr>
      <xdr:spPr>
        <a:xfrm>
          <a:off x="9588500" y="573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33</xdr:row>
      <xdr:rowOff>114897</xdr:rowOff>
    </xdr:from>
    <xdr:to>
      <xdr:col>55</xdr:col>
      <xdr:colOff>0</xdr:colOff>
      <xdr:row>33</xdr:row>
      <xdr:rowOff>132125</xdr:rowOff>
    </xdr:to>
    <xdr:cxnSp macro="">
      <xdr:nvCxnSpPr>
        <xdr:cNvPr id="132" name="直線コネクタ 131"/>
        <xdr:cNvCxnSpPr/>
      </xdr:nvCxnSpPr>
      <xdr:spPr>
        <a:xfrm flipV="1">
          <a:off x="9639300" y="5772747"/>
          <a:ext cx="838200" cy="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132147</xdr:rowOff>
    </xdr:from>
    <xdr:to>
      <xdr:col>46</xdr:col>
      <xdr:colOff>38100</xdr:colOff>
      <xdr:row>40</xdr:row>
      <xdr:rowOff>62297</xdr:rowOff>
    </xdr:to>
    <xdr:sp macro="" textlink="" fLocksText="0">
      <xdr:nvSpPr>
        <xdr:cNvPr id="133" name="楕円 132"/>
        <xdr:cNvSpPr/>
      </xdr:nvSpPr>
      <xdr:spPr>
        <a:xfrm>
          <a:off x="8699500" y="68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33</xdr:row>
      <xdr:rowOff>132125</xdr:rowOff>
    </xdr:from>
    <xdr:to>
      <xdr:col>50</xdr:col>
      <xdr:colOff>114300</xdr:colOff>
      <xdr:row>40</xdr:row>
      <xdr:rowOff>11497</xdr:rowOff>
    </xdr:to>
    <xdr:cxnSp macro="">
      <xdr:nvCxnSpPr>
        <xdr:cNvPr id="134" name="直線コネクタ 133"/>
        <xdr:cNvCxnSpPr/>
      </xdr:nvCxnSpPr>
      <xdr:spPr>
        <a:xfrm flipV="1">
          <a:off x="8750300" y="5789975"/>
          <a:ext cx="889000" cy="107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136427</xdr:rowOff>
    </xdr:from>
    <xdr:to>
      <xdr:col>41</xdr:col>
      <xdr:colOff>101600</xdr:colOff>
      <xdr:row>40</xdr:row>
      <xdr:rowOff>66577</xdr:rowOff>
    </xdr:to>
    <xdr:sp macro="" textlink="" fLocksText="0">
      <xdr:nvSpPr>
        <xdr:cNvPr id="135" name="楕円 134"/>
        <xdr:cNvSpPr/>
      </xdr:nvSpPr>
      <xdr:spPr>
        <a:xfrm>
          <a:off x="7810500" y="682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40</xdr:row>
      <xdr:rowOff>11497</xdr:rowOff>
    </xdr:from>
    <xdr:to>
      <xdr:col>45</xdr:col>
      <xdr:colOff>177800</xdr:colOff>
      <xdr:row>40</xdr:row>
      <xdr:rowOff>15777</xdr:rowOff>
    </xdr:to>
    <xdr:cxnSp macro="">
      <xdr:nvCxnSpPr>
        <xdr:cNvPr id="136" name="直線コネクタ 135"/>
        <xdr:cNvCxnSpPr/>
      </xdr:nvCxnSpPr>
      <xdr:spPr>
        <a:xfrm flipV="1">
          <a:off x="7861300" y="6869497"/>
          <a:ext cx="8890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141629</xdr:rowOff>
    </xdr:from>
    <xdr:to>
      <xdr:col>36</xdr:col>
      <xdr:colOff>165100</xdr:colOff>
      <xdr:row>40</xdr:row>
      <xdr:rowOff>71779</xdr:rowOff>
    </xdr:to>
    <xdr:sp macro="" textlink="" fLocksText="0">
      <xdr:nvSpPr>
        <xdr:cNvPr id="137" name="楕円 136"/>
        <xdr:cNvSpPr/>
      </xdr:nvSpPr>
      <xdr:spPr>
        <a:xfrm>
          <a:off x="6921500" y="68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40</xdr:row>
      <xdr:rowOff>15777</xdr:rowOff>
    </xdr:from>
    <xdr:to>
      <xdr:col>41</xdr:col>
      <xdr:colOff>50800</xdr:colOff>
      <xdr:row>40</xdr:row>
      <xdr:rowOff>20979</xdr:rowOff>
    </xdr:to>
    <xdr:cxnSp macro="">
      <xdr:nvCxnSpPr>
        <xdr:cNvPr id="138" name="直線コネクタ 137"/>
        <xdr:cNvCxnSpPr/>
      </xdr:nvCxnSpPr>
      <xdr:spPr>
        <a:xfrm flipV="1">
          <a:off x="6972300" y="6873777"/>
          <a:ext cx="8890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19050</xdr:colOff>
      <xdr:row>40</xdr:row>
      <xdr:rowOff>123825</xdr:rowOff>
    </xdr:from>
    <xdr:ext cx="533400" cy="257175"/>
    <xdr:sp macro="" textlink="">
      <xdr:nvSpPr>
        <xdr:cNvPr id="139" name="n_1aveValue【道路】_x000a_一人当たり延長"/>
        <xdr:cNvSpPr txBox="1"/>
      </xdr:nvSpPr>
      <xdr:spPr>
        <a:xfrm>
          <a:off x="9353550" y="6981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95250</xdr:colOff>
      <xdr:row>40</xdr:row>
      <xdr:rowOff>133350</xdr:rowOff>
    </xdr:from>
    <xdr:ext cx="533400" cy="257175"/>
    <xdr:sp macro="" textlink="">
      <xdr:nvSpPr>
        <xdr:cNvPr id="140" name="n_2aveValue【道路】_x000a_一人当たり延長"/>
        <xdr:cNvSpPr txBox="1"/>
      </xdr:nvSpPr>
      <xdr:spPr>
        <a:xfrm>
          <a:off x="8477250" y="6991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161925</xdr:colOff>
      <xdr:row>40</xdr:row>
      <xdr:rowOff>133350</xdr:rowOff>
    </xdr:from>
    <xdr:ext cx="533400" cy="257175"/>
    <xdr:sp macro="" textlink="">
      <xdr:nvSpPr>
        <xdr:cNvPr id="141" name="n_3aveValue【道路】_x000a_一人当たり延長"/>
        <xdr:cNvSpPr txBox="1"/>
      </xdr:nvSpPr>
      <xdr:spPr>
        <a:xfrm>
          <a:off x="7591425" y="6991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28575</xdr:colOff>
      <xdr:row>40</xdr:row>
      <xdr:rowOff>85725</xdr:rowOff>
    </xdr:from>
    <xdr:ext cx="533400" cy="257175"/>
    <xdr:sp macro="" textlink="">
      <xdr:nvSpPr>
        <xdr:cNvPr id="142" name="n_4aveValue【道路】_x000a_一人当たり延長"/>
        <xdr:cNvSpPr txBox="1"/>
      </xdr:nvSpPr>
      <xdr:spPr>
        <a:xfrm>
          <a:off x="6696075" y="6943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180975</xdr:colOff>
      <xdr:row>32</xdr:row>
      <xdr:rowOff>28575</xdr:rowOff>
    </xdr:from>
    <xdr:ext cx="600075" cy="257175"/>
    <xdr:sp macro="" textlink="">
      <xdr:nvSpPr>
        <xdr:cNvPr id="143" name="n_1mainValue【道路】_x000a_一人当たり延長"/>
        <xdr:cNvSpPr txBox="1"/>
      </xdr:nvSpPr>
      <xdr:spPr>
        <a:xfrm>
          <a:off x="9324975" y="55149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150.134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95250</xdr:colOff>
      <xdr:row>38</xdr:row>
      <xdr:rowOff>76200</xdr:rowOff>
    </xdr:from>
    <xdr:ext cx="533400" cy="257175"/>
    <xdr:sp macro="" textlink="">
      <xdr:nvSpPr>
        <xdr:cNvPr id="144" name="n_2mainValue【道路】_x000a_一人当たり延長"/>
        <xdr:cNvSpPr txBox="1"/>
      </xdr:nvSpPr>
      <xdr:spPr>
        <a:xfrm>
          <a:off x="8477250" y="6591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32.076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161925</xdr:colOff>
      <xdr:row>38</xdr:row>
      <xdr:rowOff>85725</xdr:rowOff>
    </xdr:from>
    <xdr:ext cx="533400" cy="257175"/>
    <xdr:sp macro="" textlink="">
      <xdr:nvSpPr>
        <xdr:cNvPr id="145" name="n_3mainValue【道路】_x000a_一人当たり延長"/>
        <xdr:cNvSpPr txBox="1"/>
      </xdr:nvSpPr>
      <xdr:spPr>
        <a:xfrm>
          <a:off x="7591425" y="6600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28575</xdr:colOff>
      <xdr:row>38</xdr:row>
      <xdr:rowOff>85725</xdr:rowOff>
    </xdr:from>
    <xdr:ext cx="533400" cy="257175"/>
    <xdr:sp macro="" textlink="">
      <xdr:nvSpPr>
        <xdr:cNvPr id="146" name="n_4mainValue【道路】_x000a_一人当たり延長"/>
        <xdr:cNvSpPr txBox="1"/>
      </xdr:nvSpPr>
      <xdr:spPr>
        <a:xfrm>
          <a:off x="6696075" y="6600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31.039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fLocksText="0">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橋りょう・トンネル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fLocksText="0">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fLocksText="0">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57/116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fLocksText="0">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fLocksText="0">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fLocksText="0">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fLocksText="0">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52</xdr:row>
      <xdr:rowOff>38100</xdr:rowOff>
    </xdr:from>
    <xdr:ext cx="295275" cy="228600"/>
    <xdr:sp macro="" textlink="">
      <xdr:nvSpPr>
        <xdr:cNvPr id="155" name="テキスト ボックス 154"/>
        <xdr:cNvSpPr txBox="1"/>
      </xdr:nvSpPr>
      <xdr:spPr>
        <a:xfrm>
          <a:off x="723900" y="895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65</xdr:row>
      <xdr:rowOff>142875</xdr:rowOff>
    </xdr:from>
    <xdr:ext cx="466725" cy="257175"/>
    <xdr:sp macro="" textlink="">
      <xdr:nvSpPr>
        <xdr:cNvPr id="157" name="テキスト ボックス 156"/>
        <xdr:cNvSpPr txBox="1"/>
      </xdr:nvSpPr>
      <xdr:spPr>
        <a:xfrm>
          <a:off x="285750" y="1128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63</xdr:row>
      <xdr:rowOff>104775</xdr:rowOff>
    </xdr:from>
    <xdr:ext cx="400050" cy="257175"/>
    <xdr:sp macro="" textlink="">
      <xdr:nvSpPr>
        <xdr:cNvPr id="159" name="テキスト ボックス 158"/>
        <xdr:cNvSpPr txBox="1"/>
      </xdr:nvSpPr>
      <xdr:spPr>
        <a:xfrm>
          <a:off x="352425" y="10906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61</xdr:row>
      <xdr:rowOff>66675</xdr:rowOff>
    </xdr:from>
    <xdr:ext cx="400050" cy="257175"/>
    <xdr:sp macro="" textlink="">
      <xdr:nvSpPr>
        <xdr:cNvPr id="161" name="テキスト ボックス 160"/>
        <xdr:cNvSpPr txBox="1"/>
      </xdr:nvSpPr>
      <xdr:spPr>
        <a:xfrm>
          <a:off x="352425" y="1052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59</xdr:row>
      <xdr:rowOff>28575</xdr:rowOff>
    </xdr:from>
    <xdr:ext cx="400050" cy="257175"/>
    <xdr:sp macro="" textlink="">
      <xdr:nvSpPr>
        <xdr:cNvPr id="163" name="テキスト ボックス 162"/>
        <xdr:cNvSpPr txBox="1"/>
      </xdr:nvSpPr>
      <xdr:spPr>
        <a:xfrm>
          <a:off x="352425" y="1014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56</xdr:row>
      <xdr:rowOff>161925</xdr:rowOff>
    </xdr:from>
    <xdr:ext cx="400050" cy="257175"/>
    <xdr:sp macro="" textlink="">
      <xdr:nvSpPr>
        <xdr:cNvPr id="165" name="テキスト ボックス 164"/>
        <xdr:cNvSpPr txBox="1"/>
      </xdr:nvSpPr>
      <xdr:spPr>
        <a:xfrm>
          <a:off x="352425" y="976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54</xdr:row>
      <xdr:rowOff>123825</xdr:rowOff>
    </xdr:from>
    <xdr:ext cx="342900" cy="257175"/>
    <xdr:sp macro="" textlink="">
      <xdr:nvSpPr>
        <xdr:cNvPr id="167" name="テキスト ボックス 166"/>
        <xdr:cNvSpPr txBox="1"/>
      </xdr:nvSpPr>
      <xdr:spPr>
        <a:xfrm>
          <a:off x="419100" y="9382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69" name="【橋りょう・トンネル】_x000a_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64</xdr:row>
      <xdr:rowOff>133350</xdr:rowOff>
    </xdr:from>
    <xdr:ext cx="409575" cy="257175"/>
    <xdr:sp macro="" textlink="">
      <xdr:nvSpPr>
        <xdr:cNvPr id="171" name="【橋りょう・トンネル】_x000a_有形固定資産減価償却率最小値テキスト"/>
        <xdr:cNvSpPr txBox="1"/>
      </xdr:nvSpPr>
      <xdr:spPr>
        <a:xfrm>
          <a:off x="4667250" y="111061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82.7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54</xdr:row>
      <xdr:rowOff>104775</xdr:rowOff>
    </xdr:from>
    <xdr:ext cx="342900" cy="257175"/>
    <xdr:sp macro="" textlink="">
      <xdr:nvSpPr>
        <xdr:cNvPr id="173" name="【橋りょう・トンネル】_x000a_有形固定資産減価償却率最大値テキスト"/>
        <xdr:cNvSpPr txBox="1"/>
      </xdr:nvSpPr>
      <xdr:spPr>
        <a:xfrm>
          <a:off x="4667250" y="93630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61</xdr:row>
      <xdr:rowOff>142875</xdr:rowOff>
    </xdr:from>
    <xdr:ext cx="409575" cy="257175"/>
    <xdr:sp macro="" textlink="">
      <xdr:nvSpPr>
        <xdr:cNvPr id="175" name="【橋りょう・トンネル】_x000a_有形固定資産減価償却率平均値テキスト"/>
        <xdr:cNvSpPr txBox="1"/>
      </xdr:nvSpPr>
      <xdr:spPr>
        <a:xfrm>
          <a:off x="4667250" y="1060132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fLocksText="0">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fLocksText="0">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fLocksText="0">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fLocksText="0">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fLocksText="0">
      <xdr:nvSpPr>
        <xdr:cNvPr id="180" name="フローチャート: 判断 179"/>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66</xdr:row>
      <xdr:rowOff>114300</xdr:rowOff>
    </xdr:from>
    <xdr:ext cx="762000" cy="257175"/>
    <xdr:sp macro="" textlink="">
      <xdr:nvSpPr>
        <xdr:cNvPr id="181" name="テキスト ボックス 180"/>
        <xdr:cNvSpPr txBox="1"/>
      </xdr:nvSpPr>
      <xdr:spPr>
        <a:xfrm>
          <a:off x="44386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66</xdr:row>
      <xdr:rowOff>114300</xdr:rowOff>
    </xdr:from>
    <xdr:ext cx="762000" cy="257175"/>
    <xdr:sp macro="" textlink="">
      <xdr:nvSpPr>
        <xdr:cNvPr id="182" name="テキスト ボックス 181"/>
        <xdr:cNvSpPr txBox="1"/>
      </xdr:nvSpPr>
      <xdr:spPr>
        <a:xfrm>
          <a:off x="3600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66</xdr:row>
      <xdr:rowOff>114300</xdr:rowOff>
    </xdr:from>
    <xdr:ext cx="762000" cy="257175"/>
    <xdr:sp macro="" textlink="">
      <xdr:nvSpPr>
        <xdr:cNvPr id="183" name="テキスト ボックス 182"/>
        <xdr:cNvSpPr txBox="1"/>
      </xdr:nvSpPr>
      <xdr:spPr>
        <a:xfrm>
          <a:off x="2714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114300</xdr:rowOff>
    </xdr:from>
    <xdr:ext cx="762000" cy="257175"/>
    <xdr:sp macro="" textlink="">
      <xdr:nvSpPr>
        <xdr:cNvPr id="184" name="テキスト ボックス 183"/>
        <xdr:cNvSpPr txBox="1"/>
      </xdr:nvSpPr>
      <xdr:spPr>
        <a:xfrm>
          <a:off x="1828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66</xdr:row>
      <xdr:rowOff>114300</xdr:rowOff>
    </xdr:from>
    <xdr:ext cx="762000" cy="257175"/>
    <xdr:sp macro="" textlink="">
      <xdr:nvSpPr>
        <xdr:cNvPr id="185" name="テキスト ボックス 184"/>
        <xdr:cNvSpPr txBox="1"/>
      </xdr:nvSpPr>
      <xdr:spPr>
        <a:xfrm>
          <a:off x="933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124460</xdr:rowOff>
    </xdr:from>
    <xdr:to>
      <xdr:col>24</xdr:col>
      <xdr:colOff>114300</xdr:colOff>
      <xdr:row>62</xdr:row>
      <xdr:rowOff>54610</xdr:rowOff>
    </xdr:to>
    <xdr:sp macro="" textlink="" fLocksText="0">
      <xdr:nvSpPr>
        <xdr:cNvPr id="186" name="楕円 185"/>
        <xdr:cNvSpPr/>
      </xdr:nvSpPr>
      <xdr:spPr>
        <a:xfrm>
          <a:off x="4584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60</xdr:row>
      <xdr:rowOff>142875</xdr:rowOff>
    </xdr:from>
    <xdr:ext cx="409575" cy="257175"/>
    <xdr:sp macro="" textlink="">
      <xdr:nvSpPr>
        <xdr:cNvPr id="187" name="【橋りょう・トンネル】_x000a_有形固定資産減価償却率該当値テキスト"/>
        <xdr:cNvSpPr txBox="1"/>
      </xdr:nvSpPr>
      <xdr:spPr>
        <a:xfrm>
          <a:off x="4667250" y="104298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58.2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fLocksText="0">
      <xdr:nvSpPr>
        <xdr:cNvPr id="188" name="楕円 187"/>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61</xdr:row>
      <xdr:rowOff>148590</xdr:rowOff>
    </xdr:from>
    <xdr:to>
      <xdr:col>24</xdr:col>
      <xdr:colOff>63500</xdr:colOff>
      <xdr:row>62</xdr:row>
      <xdr:rowOff>3810</xdr:rowOff>
    </xdr:to>
    <xdr:cxnSp macro="">
      <xdr:nvCxnSpPr>
        <xdr:cNvPr id="189" name="直線コネクタ 188"/>
        <xdr:cNvCxnSpPr/>
      </xdr:nvCxnSpPr>
      <xdr:spPr>
        <a:xfrm>
          <a:off x="3797300" y="106070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74930</xdr:rowOff>
    </xdr:from>
    <xdr:to>
      <xdr:col>15</xdr:col>
      <xdr:colOff>101600</xdr:colOff>
      <xdr:row>62</xdr:row>
      <xdr:rowOff>5080</xdr:rowOff>
    </xdr:to>
    <xdr:sp macro="" textlink="" fLocksText="0">
      <xdr:nvSpPr>
        <xdr:cNvPr id="190" name="楕円 189"/>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61</xdr:row>
      <xdr:rowOff>125730</xdr:rowOff>
    </xdr:from>
    <xdr:to>
      <xdr:col>19</xdr:col>
      <xdr:colOff>177800</xdr:colOff>
      <xdr:row>61</xdr:row>
      <xdr:rowOff>148590</xdr:rowOff>
    </xdr:to>
    <xdr:cxnSp macro="">
      <xdr:nvCxnSpPr>
        <xdr:cNvPr id="191" name="直線コネクタ 190"/>
        <xdr:cNvCxnSpPr/>
      </xdr:nvCxnSpPr>
      <xdr:spPr>
        <a:xfrm>
          <a:off x="2908300" y="10584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48260</xdr:rowOff>
    </xdr:from>
    <xdr:to>
      <xdr:col>10</xdr:col>
      <xdr:colOff>165100</xdr:colOff>
      <xdr:row>61</xdr:row>
      <xdr:rowOff>149860</xdr:rowOff>
    </xdr:to>
    <xdr:sp macro="" textlink="" fLocksText="0">
      <xdr:nvSpPr>
        <xdr:cNvPr id="192" name="楕円 191"/>
        <xdr:cNvSpPr/>
      </xdr:nvSpPr>
      <xdr:spPr>
        <a:xfrm>
          <a:off x="196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61</xdr:row>
      <xdr:rowOff>99060</xdr:rowOff>
    </xdr:from>
    <xdr:to>
      <xdr:col>15</xdr:col>
      <xdr:colOff>50800</xdr:colOff>
      <xdr:row>61</xdr:row>
      <xdr:rowOff>125730</xdr:rowOff>
    </xdr:to>
    <xdr:cxnSp macro="">
      <xdr:nvCxnSpPr>
        <xdr:cNvPr id="193" name="直線コネクタ 192"/>
        <xdr:cNvCxnSpPr/>
      </xdr:nvCxnSpPr>
      <xdr:spPr>
        <a:xfrm>
          <a:off x="2019300" y="105575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25400</xdr:rowOff>
    </xdr:from>
    <xdr:to>
      <xdr:col>6</xdr:col>
      <xdr:colOff>38100</xdr:colOff>
      <xdr:row>61</xdr:row>
      <xdr:rowOff>127000</xdr:rowOff>
    </xdr:to>
    <xdr:sp macro="" textlink="" fLocksText="0">
      <xdr:nvSpPr>
        <xdr:cNvPr id="194" name="楕円 193"/>
        <xdr:cNvSpPr/>
      </xdr:nvSpPr>
      <xdr:spPr>
        <a:xfrm>
          <a:off x="1079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61</xdr:row>
      <xdr:rowOff>76200</xdr:rowOff>
    </xdr:from>
    <xdr:to>
      <xdr:col>10</xdr:col>
      <xdr:colOff>114300</xdr:colOff>
      <xdr:row>61</xdr:row>
      <xdr:rowOff>99060</xdr:rowOff>
    </xdr:to>
    <xdr:cxnSp macro="">
      <xdr:nvCxnSpPr>
        <xdr:cNvPr id="195" name="直線コネクタ 194"/>
        <xdr:cNvCxnSpPr/>
      </xdr:nvCxnSpPr>
      <xdr:spPr>
        <a:xfrm>
          <a:off x="1130300" y="10534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62</xdr:row>
      <xdr:rowOff>66675</xdr:rowOff>
    </xdr:from>
    <xdr:ext cx="409575" cy="257175"/>
    <xdr:sp macro="" textlink="">
      <xdr:nvSpPr>
        <xdr:cNvPr id="196" name="n_1aveValue【橋りょう・トンネル】_x000a_有形固定資産減価償却率"/>
        <xdr:cNvSpPr txBox="1"/>
      </xdr:nvSpPr>
      <xdr:spPr>
        <a:xfrm>
          <a:off x="3581400" y="106965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62</xdr:row>
      <xdr:rowOff>38100</xdr:rowOff>
    </xdr:from>
    <xdr:ext cx="409575" cy="257175"/>
    <xdr:sp macro="" textlink="">
      <xdr:nvSpPr>
        <xdr:cNvPr id="197" name="n_2aveValue【橋りょう・トンネル】_x000a_有形固定資産減価償却率"/>
        <xdr:cNvSpPr txBox="1"/>
      </xdr:nvSpPr>
      <xdr:spPr>
        <a:xfrm>
          <a:off x="2705100" y="106680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62</xdr:row>
      <xdr:rowOff>9525</xdr:rowOff>
    </xdr:from>
    <xdr:ext cx="409575" cy="257175"/>
    <xdr:sp macro="" textlink="">
      <xdr:nvSpPr>
        <xdr:cNvPr id="198" name="n_3aveValue【橋りょう・トンネル】_x000a_有形固定資産減価償却率"/>
        <xdr:cNvSpPr txBox="1"/>
      </xdr:nvSpPr>
      <xdr:spPr>
        <a:xfrm>
          <a:off x="1809750" y="106394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62</xdr:row>
      <xdr:rowOff>76200</xdr:rowOff>
    </xdr:from>
    <xdr:ext cx="409575" cy="257175"/>
    <xdr:sp macro="" textlink="">
      <xdr:nvSpPr>
        <xdr:cNvPr id="199" name="n_4aveValue【橋りょう・トンネル】_x000a_有形固定資産減価償却率"/>
        <xdr:cNvSpPr txBox="1"/>
      </xdr:nvSpPr>
      <xdr:spPr>
        <a:xfrm>
          <a:off x="923925" y="107061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60</xdr:row>
      <xdr:rowOff>47625</xdr:rowOff>
    </xdr:from>
    <xdr:ext cx="409575" cy="257175"/>
    <xdr:sp macro="" textlink="">
      <xdr:nvSpPr>
        <xdr:cNvPr id="200" name="n_1mainValue【橋りょう・トンネル】_x000a_有形固定資産減価償却率"/>
        <xdr:cNvSpPr txBox="1"/>
      </xdr:nvSpPr>
      <xdr:spPr>
        <a:xfrm>
          <a:off x="3581400" y="10334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60</xdr:row>
      <xdr:rowOff>19050</xdr:rowOff>
    </xdr:from>
    <xdr:ext cx="409575" cy="257175"/>
    <xdr:sp macro="" textlink="">
      <xdr:nvSpPr>
        <xdr:cNvPr id="201" name="n_2mainValue【橋りょう・トンネル】_x000a_有形固定資産減価償却率"/>
        <xdr:cNvSpPr txBox="1"/>
      </xdr:nvSpPr>
      <xdr:spPr>
        <a:xfrm>
          <a:off x="2705100" y="10306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59</xdr:row>
      <xdr:rowOff>161925</xdr:rowOff>
    </xdr:from>
    <xdr:ext cx="409575" cy="257175"/>
    <xdr:sp macro="" textlink="">
      <xdr:nvSpPr>
        <xdr:cNvPr id="202" name="n_3mainValue【橋りょう・トンネル】_x000a_有形固定資産減価償却率"/>
        <xdr:cNvSpPr txBox="1"/>
      </xdr:nvSpPr>
      <xdr:spPr>
        <a:xfrm>
          <a:off x="1809750" y="102774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59</xdr:row>
      <xdr:rowOff>142875</xdr:rowOff>
    </xdr:from>
    <xdr:ext cx="409575" cy="257175"/>
    <xdr:sp macro="" textlink="">
      <xdr:nvSpPr>
        <xdr:cNvPr id="203" name="n_4mainValue【橋りょう・トンネル】_x000a_有形固定資産減価償却率"/>
        <xdr:cNvSpPr txBox="1"/>
      </xdr:nvSpPr>
      <xdr:spPr>
        <a:xfrm>
          <a:off x="923925" y="102584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fLocksText="0">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橋りょう・トンネル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fLocksText="0">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fLocksText="0">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fLocksText="0">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fLocksText="0">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fLocksText="0">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fLocksText="0">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fLocksText="0">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52</xdr:row>
      <xdr:rowOff>38100</xdr:rowOff>
    </xdr:from>
    <xdr:ext cx="352425" cy="228600"/>
    <xdr:sp macro="" textlink="">
      <xdr:nvSpPr>
        <xdr:cNvPr id="212" name="テキスト ボックス 211"/>
        <xdr:cNvSpPr txBox="1"/>
      </xdr:nvSpPr>
      <xdr:spPr>
        <a:xfrm>
          <a:off x="6562725" y="895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63</xdr:row>
      <xdr:rowOff>28575</xdr:rowOff>
    </xdr:from>
    <xdr:ext cx="247650" cy="257175"/>
    <xdr:sp macro="" textlink="">
      <xdr:nvSpPr>
        <xdr:cNvPr id="215" name="テキスト ボックス 214"/>
        <xdr:cNvSpPr txBox="1"/>
      </xdr:nvSpPr>
      <xdr:spPr>
        <a:xfrm>
          <a:off x="6353175" y="10829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60</xdr:row>
      <xdr:rowOff>85725</xdr:rowOff>
    </xdr:from>
    <xdr:ext cx="600075" cy="257175"/>
    <xdr:sp macro="" textlink="">
      <xdr:nvSpPr>
        <xdr:cNvPr id="217" name="テキスト ボックス 216"/>
        <xdr:cNvSpPr txBox="1"/>
      </xdr:nvSpPr>
      <xdr:spPr>
        <a:xfrm>
          <a:off x="6000750" y="103727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57</xdr:row>
      <xdr:rowOff>142875</xdr:rowOff>
    </xdr:from>
    <xdr:ext cx="685800" cy="257175"/>
    <xdr:sp macro="" textlink="">
      <xdr:nvSpPr>
        <xdr:cNvPr id="219" name="テキスト ボックス 218"/>
        <xdr:cNvSpPr txBox="1"/>
      </xdr:nvSpPr>
      <xdr:spPr>
        <a:xfrm>
          <a:off x="5915025" y="991552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55</xdr:row>
      <xdr:rowOff>28575</xdr:rowOff>
    </xdr:from>
    <xdr:ext cx="685800" cy="257175"/>
    <xdr:sp macro="" textlink="">
      <xdr:nvSpPr>
        <xdr:cNvPr id="221" name="テキスト ボックス 220"/>
        <xdr:cNvSpPr txBox="1"/>
      </xdr:nvSpPr>
      <xdr:spPr>
        <a:xfrm>
          <a:off x="5915025" y="945832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52</xdr:row>
      <xdr:rowOff>85725</xdr:rowOff>
    </xdr:from>
    <xdr:ext cx="685800" cy="257175"/>
    <xdr:sp macro="" textlink="">
      <xdr:nvSpPr>
        <xdr:cNvPr id="223" name="テキスト ボックス 222"/>
        <xdr:cNvSpPr txBox="1"/>
      </xdr:nvSpPr>
      <xdr:spPr>
        <a:xfrm>
          <a:off x="5915025" y="900112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fLocksText="0">
      <xdr:nvSpPr>
        <xdr:cNvPr id="224" name="【橋りょう・トンネル】_x000a_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0</xdr:rowOff>
    </xdr:from>
    <xdr:ext cx="466725" cy="257175"/>
    <xdr:sp macro="" textlink="">
      <xdr:nvSpPr>
        <xdr:cNvPr id="226" name="【橋りょう・トンネル】_x000a_一人当たり有形固定資産（償却資産）額最小値テキスト"/>
        <xdr:cNvSpPr txBox="1"/>
      </xdr:nvSpPr>
      <xdr:spPr>
        <a:xfrm>
          <a:off x="10515600" y="10972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1,170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171450</xdr:rowOff>
    </xdr:from>
    <xdr:ext cx="685800" cy="257175"/>
    <xdr:sp macro="" textlink="">
      <xdr:nvSpPr>
        <xdr:cNvPr id="228" name="【橋りょう・トンネル】_x000a_一人当たり有形固定資産（償却資産）額最大値テキスト"/>
        <xdr:cNvSpPr txBox="1"/>
      </xdr:nvSpPr>
      <xdr:spPr>
        <a:xfrm>
          <a:off x="10515600" y="9258300"/>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1,629,861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104775</xdr:rowOff>
    </xdr:from>
    <xdr:ext cx="600075" cy="257175"/>
    <xdr:sp macro="" textlink="">
      <xdr:nvSpPr>
        <xdr:cNvPr id="230" name="【橋りょう・トンネル】_x000a_一人当たり有形固定資産（償却資産）額平均値テキスト"/>
        <xdr:cNvSpPr txBox="1"/>
      </xdr:nvSpPr>
      <xdr:spPr>
        <a:xfrm>
          <a:off x="10515600" y="10563225"/>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fLocksText="0">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fLocksText="0">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fLocksText="0">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fLocksText="0">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62</xdr:row>
      <xdr:rowOff>43093</xdr:rowOff>
    </xdr:from>
    <xdr:to>
      <xdr:col>36</xdr:col>
      <xdr:colOff>165100</xdr:colOff>
      <xdr:row>62</xdr:row>
      <xdr:rowOff>144693</xdr:rowOff>
    </xdr:to>
    <xdr:sp macro="" textlink="" fLocksText="0">
      <xdr:nvSpPr>
        <xdr:cNvPr id="235" name="フローチャート: 判断 234"/>
        <xdr:cNvSpPr/>
      </xdr:nvSpPr>
      <xdr:spPr>
        <a:xfrm>
          <a:off x="6921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66</xdr:row>
      <xdr:rowOff>114300</xdr:rowOff>
    </xdr:from>
    <xdr:ext cx="762000" cy="257175"/>
    <xdr:sp macro="" textlink="">
      <xdr:nvSpPr>
        <xdr:cNvPr id="236" name="テキスト ボックス 235"/>
        <xdr:cNvSpPr txBox="1"/>
      </xdr:nvSpPr>
      <xdr:spPr>
        <a:xfrm>
          <a:off x="102870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114300</xdr:rowOff>
    </xdr:from>
    <xdr:ext cx="762000" cy="257175"/>
    <xdr:sp macro="" textlink="">
      <xdr:nvSpPr>
        <xdr:cNvPr id="237" name="テキスト ボックス 236"/>
        <xdr:cNvSpPr txBox="1"/>
      </xdr:nvSpPr>
      <xdr:spPr>
        <a:xfrm>
          <a:off x="9448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66</xdr:row>
      <xdr:rowOff>114300</xdr:rowOff>
    </xdr:from>
    <xdr:ext cx="762000" cy="257175"/>
    <xdr:sp macro="" textlink="">
      <xdr:nvSpPr>
        <xdr:cNvPr id="238" name="テキスト ボックス 237"/>
        <xdr:cNvSpPr txBox="1"/>
      </xdr:nvSpPr>
      <xdr:spPr>
        <a:xfrm>
          <a:off x="8553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66</xdr:row>
      <xdr:rowOff>114300</xdr:rowOff>
    </xdr:from>
    <xdr:ext cx="762000" cy="257175"/>
    <xdr:sp macro="" textlink="">
      <xdr:nvSpPr>
        <xdr:cNvPr id="239" name="テキスト ボックス 238"/>
        <xdr:cNvSpPr txBox="1"/>
      </xdr:nvSpPr>
      <xdr:spPr>
        <a:xfrm>
          <a:off x="7667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114300</xdr:rowOff>
    </xdr:from>
    <xdr:ext cx="762000" cy="257175"/>
    <xdr:sp macro="" textlink="">
      <xdr:nvSpPr>
        <xdr:cNvPr id="240" name="テキスト ボックス 239"/>
        <xdr:cNvSpPr txBox="1"/>
      </xdr:nvSpPr>
      <xdr:spPr>
        <a:xfrm>
          <a:off x="6781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101477</xdr:rowOff>
    </xdr:from>
    <xdr:to>
      <xdr:col>55</xdr:col>
      <xdr:colOff>50800</xdr:colOff>
      <xdr:row>62</xdr:row>
      <xdr:rowOff>31627</xdr:rowOff>
    </xdr:to>
    <xdr:sp macro="" textlink="" fLocksText="0">
      <xdr:nvSpPr>
        <xdr:cNvPr id="241" name="楕円 240"/>
        <xdr:cNvSpPr/>
      </xdr:nvSpPr>
      <xdr:spPr>
        <a:xfrm>
          <a:off x="10426700" y="105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60</xdr:row>
      <xdr:rowOff>123825</xdr:rowOff>
    </xdr:from>
    <xdr:ext cx="600075" cy="257175"/>
    <xdr:sp macro="" textlink="">
      <xdr:nvSpPr>
        <xdr:cNvPr id="242" name="【橋りょう・トンネル】_x000a_一人当たり有形固定資産（償却資産）額該当値テキスト"/>
        <xdr:cNvSpPr txBox="1"/>
      </xdr:nvSpPr>
      <xdr:spPr>
        <a:xfrm>
          <a:off x="10515600" y="104108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395,968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107275</xdr:rowOff>
    </xdr:from>
    <xdr:to>
      <xdr:col>50</xdr:col>
      <xdr:colOff>165100</xdr:colOff>
      <xdr:row>62</xdr:row>
      <xdr:rowOff>37425</xdr:rowOff>
    </xdr:to>
    <xdr:sp macro="" textlink="" fLocksText="0">
      <xdr:nvSpPr>
        <xdr:cNvPr id="243" name="楕円 242"/>
        <xdr:cNvSpPr/>
      </xdr:nvSpPr>
      <xdr:spPr>
        <a:xfrm>
          <a:off x="9588500" y="105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61</xdr:row>
      <xdr:rowOff>152277</xdr:rowOff>
    </xdr:from>
    <xdr:to>
      <xdr:col>55</xdr:col>
      <xdr:colOff>0</xdr:colOff>
      <xdr:row>61</xdr:row>
      <xdr:rowOff>158075</xdr:rowOff>
    </xdr:to>
    <xdr:cxnSp macro="">
      <xdr:nvCxnSpPr>
        <xdr:cNvPr id="244" name="直線コネクタ 243"/>
        <xdr:cNvCxnSpPr/>
      </xdr:nvCxnSpPr>
      <xdr:spPr>
        <a:xfrm flipV="1">
          <a:off x="9639300" y="10610727"/>
          <a:ext cx="8382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114929</xdr:rowOff>
    </xdr:from>
    <xdr:to>
      <xdr:col>46</xdr:col>
      <xdr:colOff>38100</xdr:colOff>
      <xdr:row>62</xdr:row>
      <xdr:rowOff>45079</xdr:rowOff>
    </xdr:to>
    <xdr:sp macro="" textlink="" fLocksText="0">
      <xdr:nvSpPr>
        <xdr:cNvPr id="245" name="楕円 244"/>
        <xdr:cNvSpPr/>
      </xdr:nvSpPr>
      <xdr:spPr>
        <a:xfrm>
          <a:off x="8699500" y="105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61</xdr:row>
      <xdr:rowOff>158075</xdr:rowOff>
    </xdr:from>
    <xdr:to>
      <xdr:col>50</xdr:col>
      <xdr:colOff>114300</xdr:colOff>
      <xdr:row>61</xdr:row>
      <xdr:rowOff>165729</xdr:rowOff>
    </xdr:to>
    <xdr:cxnSp macro="">
      <xdr:nvCxnSpPr>
        <xdr:cNvPr id="246" name="直線コネクタ 245"/>
        <xdr:cNvCxnSpPr/>
      </xdr:nvCxnSpPr>
      <xdr:spPr>
        <a:xfrm flipV="1">
          <a:off x="8750300" y="10616525"/>
          <a:ext cx="889000" cy="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121271</xdr:rowOff>
    </xdr:from>
    <xdr:to>
      <xdr:col>41</xdr:col>
      <xdr:colOff>101600</xdr:colOff>
      <xdr:row>62</xdr:row>
      <xdr:rowOff>51421</xdr:rowOff>
    </xdr:to>
    <xdr:sp macro="" textlink="" fLocksText="0">
      <xdr:nvSpPr>
        <xdr:cNvPr id="247" name="楕円 246"/>
        <xdr:cNvSpPr/>
      </xdr:nvSpPr>
      <xdr:spPr>
        <a:xfrm>
          <a:off x="7810500" y="1057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61</xdr:row>
      <xdr:rowOff>165729</xdr:rowOff>
    </xdr:from>
    <xdr:to>
      <xdr:col>45</xdr:col>
      <xdr:colOff>177800</xdr:colOff>
      <xdr:row>62</xdr:row>
      <xdr:rowOff>621</xdr:rowOff>
    </xdr:to>
    <xdr:cxnSp macro="">
      <xdr:nvCxnSpPr>
        <xdr:cNvPr id="248" name="直線コネクタ 247"/>
        <xdr:cNvCxnSpPr/>
      </xdr:nvCxnSpPr>
      <xdr:spPr>
        <a:xfrm flipV="1">
          <a:off x="7861300" y="10624179"/>
          <a:ext cx="889000" cy="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129669</xdr:rowOff>
    </xdr:from>
    <xdr:to>
      <xdr:col>36</xdr:col>
      <xdr:colOff>165100</xdr:colOff>
      <xdr:row>62</xdr:row>
      <xdr:rowOff>59819</xdr:rowOff>
    </xdr:to>
    <xdr:sp macro="" textlink="" fLocksText="0">
      <xdr:nvSpPr>
        <xdr:cNvPr id="249" name="楕円 248"/>
        <xdr:cNvSpPr/>
      </xdr:nvSpPr>
      <xdr:spPr>
        <a:xfrm>
          <a:off x="6921500" y="1058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62</xdr:row>
      <xdr:rowOff>621</xdr:rowOff>
    </xdr:from>
    <xdr:to>
      <xdr:col>41</xdr:col>
      <xdr:colOff>50800</xdr:colOff>
      <xdr:row>62</xdr:row>
      <xdr:rowOff>9019</xdr:rowOff>
    </xdr:to>
    <xdr:cxnSp macro="">
      <xdr:nvCxnSpPr>
        <xdr:cNvPr id="250" name="直線コネクタ 249"/>
        <xdr:cNvCxnSpPr/>
      </xdr:nvCxnSpPr>
      <xdr:spPr>
        <a:xfrm flipV="1">
          <a:off x="6972300" y="10630521"/>
          <a:ext cx="8890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180975</xdr:colOff>
      <xdr:row>62</xdr:row>
      <xdr:rowOff>47625</xdr:rowOff>
    </xdr:from>
    <xdr:ext cx="600075" cy="257175"/>
    <xdr:sp macro="" textlink="">
      <xdr:nvSpPr>
        <xdr:cNvPr id="251" name="n_1aveValue【橋りょう・トンネル】_x000a_一人当たり有形固定資産（償却資産）額"/>
        <xdr:cNvSpPr txBox="1"/>
      </xdr:nvSpPr>
      <xdr:spPr>
        <a:xfrm>
          <a:off x="9324975" y="106775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66675</xdr:colOff>
      <xdr:row>62</xdr:row>
      <xdr:rowOff>57150</xdr:rowOff>
    </xdr:from>
    <xdr:ext cx="600075" cy="257175"/>
    <xdr:sp macro="" textlink="">
      <xdr:nvSpPr>
        <xdr:cNvPr id="252" name="n_2aveValue【橋りょう・トンネル】_x000a_一人当たり有形固定資産（償却資産）額"/>
        <xdr:cNvSpPr txBox="1"/>
      </xdr:nvSpPr>
      <xdr:spPr>
        <a:xfrm>
          <a:off x="8448675" y="10687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123825</xdr:colOff>
      <xdr:row>62</xdr:row>
      <xdr:rowOff>66675</xdr:rowOff>
    </xdr:from>
    <xdr:ext cx="600075" cy="257175"/>
    <xdr:sp macro="" textlink="">
      <xdr:nvSpPr>
        <xdr:cNvPr id="253" name="n_3aveValue【橋りょう・トンネル】_x000a_一人当たり有形固定資産（償却資産）額"/>
        <xdr:cNvSpPr txBox="1"/>
      </xdr:nvSpPr>
      <xdr:spPr>
        <a:xfrm>
          <a:off x="7553325" y="106965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0</xdr:colOff>
      <xdr:row>62</xdr:row>
      <xdr:rowOff>133350</xdr:rowOff>
    </xdr:from>
    <xdr:ext cx="600075" cy="257175"/>
    <xdr:sp macro="" textlink="">
      <xdr:nvSpPr>
        <xdr:cNvPr id="254" name="n_4aveValue【橋りょう・トンネル】_x000a_一人当たり有形固定資産（償却資産）額"/>
        <xdr:cNvSpPr txBox="1"/>
      </xdr:nvSpPr>
      <xdr:spPr>
        <a:xfrm>
          <a:off x="6667500" y="107632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180975</xdr:colOff>
      <xdr:row>60</xdr:row>
      <xdr:rowOff>57150</xdr:rowOff>
    </xdr:from>
    <xdr:ext cx="600075" cy="257175"/>
    <xdr:sp macro="" textlink="">
      <xdr:nvSpPr>
        <xdr:cNvPr id="255" name="n_1mainValue【橋りょう・トンネル】_x000a_一人当たり有形固定資産（償却資産）額"/>
        <xdr:cNvSpPr txBox="1"/>
      </xdr:nvSpPr>
      <xdr:spPr>
        <a:xfrm>
          <a:off x="9324975" y="10344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389,627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66675</xdr:colOff>
      <xdr:row>60</xdr:row>
      <xdr:rowOff>57150</xdr:rowOff>
    </xdr:from>
    <xdr:ext cx="600075" cy="257175"/>
    <xdr:sp macro="" textlink="">
      <xdr:nvSpPr>
        <xdr:cNvPr id="256" name="n_2mainValue【橋りょう・トンネル】_x000a_一人当たり有形固定資産（償却資産）額"/>
        <xdr:cNvSpPr txBox="1"/>
      </xdr:nvSpPr>
      <xdr:spPr>
        <a:xfrm>
          <a:off x="8448675" y="10344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381,256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123825</xdr:colOff>
      <xdr:row>60</xdr:row>
      <xdr:rowOff>66675</xdr:rowOff>
    </xdr:from>
    <xdr:ext cx="600075" cy="257175"/>
    <xdr:sp macro="" textlink="">
      <xdr:nvSpPr>
        <xdr:cNvPr id="257" name="n_3mainValue【橋りょう・トンネル】_x000a_一人当たり有形固定資産（償却資産）額"/>
        <xdr:cNvSpPr txBox="1"/>
      </xdr:nvSpPr>
      <xdr:spPr>
        <a:xfrm>
          <a:off x="7553325" y="103536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374,321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0</xdr:colOff>
      <xdr:row>60</xdr:row>
      <xdr:rowOff>76200</xdr:rowOff>
    </xdr:from>
    <xdr:ext cx="600075" cy="257175"/>
    <xdr:sp macro="" textlink="">
      <xdr:nvSpPr>
        <xdr:cNvPr id="258" name="n_4mainValue【橋りょう・トンネル】_x000a_一人当たり有形固定資産（償却資産）額"/>
        <xdr:cNvSpPr txBox="1"/>
      </xdr:nvSpPr>
      <xdr:spPr>
        <a:xfrm>
          <a:off x="6667500" y="103632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365,137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fLocksText="0">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公営住宅</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fLocksText="0">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fLocksText="0">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20/114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fLocksText="0">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fLocksText="0">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fLocksText="0">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fLocksText="0">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74</xdr:row>
      <xdr:rowOff>76200</xdr:rowOff>
    </xdr:from>
    <xdr:ext cx="295275" cy="228600"/>
    <xdr:sp macro="" textlink="">
      <xdr:nvSpPr>
        <xdr:cNvPr id="267" name="テキスト ボックス 266"/>
        <xdr:cNvSpPr txBox="1"/>
      </xdr:nvSpPr>
      <xdr:spPr>
        <a:xfrm>
          <a:off x="723900" y="1276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88</xdr:row>
      <xdr:rowOff>9525</xdr:rowOff>
    </xdr:from>
    <xdr:ext cx="466725" cy="257175"/>
    <xdr:sp macro="" textlink="">
      <xdr:nvSpPr>
        <xdr:cNvPr id="269" name="テキスト ボックス 268"/>
        <xdr:cNvSpPr txBox="1"/>
      </xdr:nvSpPr>
      <xdr:spPr>
        <a:xfrm>
          <a:off x="285750" y="1509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85</xdr:row>
      <xdr:rowOff>142875</xdr:rowOff>
    </xdr:from>
    <xdr:ext cx="466725" cy="257175"/>
    <xdr:sp macro="" textlink="">
      <xdr:nvSpPr>
        <xdr:cNvPr id="271" name="テキスト ボックス 270"/>
        <xdr:cNvSpPr txBox="1"/>
      </xdr:nvSpPr>
      <xdr:spPr>
        <a:xfrm>
          <a:off x="285750" y="1471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83</xdr:row>
      <xdr:rowOff>104775</xdr:rowOff>
    </xdr:from>
    <xdr:ext cx="400050" cy="257175"/>
    <xdr:sp macro="" textlink="">
      <xdr:nvSpPr>
        <xdr:cNvPr id="273" name="テキスト ボックス 272"/>
        <xdr:cNvSpPr txBox="1"/>
      </xdr:nvSpPr>
      <xdr:spPr>
        <a:xfrm>
          <a:off x="352425" y="1433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81</xdr:row>
      <xdr:rowOff>66675</xdr:rowOff>
    </xdr:from>
    <xdr:ext cx="400050" cy="257175"/>
    <xdr:sp macro="" textlink="">
      <xdr:nvSpPr>
        <xdr:cNvPr id="275" name="テキスト ボックス 274"/>
        <xdr:cNvSpPr txBox="1"/>
      </xdr:nvSpPr>
      <xdr:spPr>
        <a:xfrm>
          <a:off x="352425" y="1395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79</xdr:row>
      <xdr:rowOff>28575</xdr:rowOff>
    </xdr:from>
    <xdr:ext cx="400050" cy="257175"/>
    <xdr:sp macro="" textlink="">
      <xdr:nvSpPr>
        <xdr:cNvPr id="277" name="テキスト ボックス 276"/>
        <xdr:cNvSpPr txBox="1"/>
      </xdr:nvSpPr>
      <xdr:spPr>
        <a:xfrm>
          <a:off x="352425" y="1357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76</xdr:row>
      <xdr:rowOff>161925</xdr:rowOff>
    </xdr:from>
    <xdr:ext cx="400050" cy="257175"/>
    <xdr:sp macro="" textlink="">
      <xdr:nvSpPr>
        <xdr:cNvPr id="279" name="テキスト ボックス 278"/>
        <xdr:cNvSpPr txBox="1"/>
      </xdr:nvSpPr>
      <xdr:spPr>
        <a:xfrm>
          <a:off x="352425" y="13192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74</xdr:row>
      <xdr:rowOff>123825</xdr:rowOff>
    </xdr:from>
    <xdr:ext cx="342900" cy="257175"/>
    <xdr:sp macro="" textlink="">
      <xdr:nvSpPr>
        <xdr:cNvPr id="281" name="テキスト ボックス 280"/>
        <xdr:cNvSpPr txBox="1"/>
      </xdr:nvSpPr>
      <xdr:spPr>
        <a:xfrm>
          <a:off x="419100" y="12811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fLocksText="0">
      <xdr:nvSpPr>
        <xdr:cNvPr id="282" name="【公営住宅】_x000a_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86</xdr:row>
      <xdr:rowOff>114300</xdr:rowOff>
    </xdr:from>
    <xdr:ext cx="466725" cy="257175"/>
    <xdr:sp macro="" textlink="">
      <xdr:nvSpPr>
        <xdr:cNvPr id="284" name="【公営住宅】_x000a_有形固定資産減価償却率最小値テキスト"/>
        <xdr:cNvSpPr txBox="1"/>
      </xdr:nvSpPr>
      <xdr:spPr>
        <a:xfrm>
          <a:off x="4667250" y="1485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77</xdr:row>
      <xdr:rowOff>114300</xdr:rowOff>
    </xdr:from>
    <xdr:ext cx="409575" cy="257175"/>
    <xdr:sp macro="" textlink="">
      <xdr:nvSpPr>
        <xdr:cNvPr id="286" name="【公営住宅】_x000a_有形固定資産減価償却率最大値テキスト"/>
        <xdr:cNvSpPr txBox="1"/>
      </xdr:nvSpPr>
      <xdr:spPr>
        <a:xfrm>
          <a:off x="4667250" y="133159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30.9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82</xdr:row>
      <xdr:rowOff>104775</xdr:rowOff>
    </xdr:from>
    <xdr:ext cx="409575" cy="257175"/>
    <xdr:sp macro="" textlink="">
      <xdr:nvSpPr>
        <xdr:cNvPr id="288" name="【公営住宅】_x000a_有形固定資産減価償却率平均値テキスト"/>
        <xdr:cNvSpPr txBox="1"/>
      </xdr:nvSpPr>
      <xdr:spPr>
        <a:xfrm>
          <a:off x="4667250" y="1416367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67.5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fLocksText="0">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fLocksText="0">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fLocksText="0">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fLocksText="0">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fLocksText="0">
      <xdr:nvSpPr>
        <xdr:cNvPr id="293" name="フローチャート: 判断 292"/>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88</xdr:row>
      <xdr:rowOff>152400</xdr:rowOff>
    </xdr:from>
    <xdr:ext cx="762000" cy="257175"/>
    <xdr:sp macro="" textlink="">
      <xdr:nvSpPr>
        <xdr:cNvPr id="294" name="テキスト ボックス 293"/>
        <xdr:cNvSpPr txBox="1"/>
      </xdr:nvSpPr>
      <xdr:spPr>
        <a:xfrm>
          <a:off x="44386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88</xdr:row>
      <xdr:rowOff>152400</xdr:rowOff>
    </xdr:from>
    <xdr:ext cx="762000" cy="257175"/>
    <xdr:sp macro="" textlink="">
      <xdr:nvSpPr>
        <xdr:cNvPr id="295" name="テキスト ボックス 294"/>
        <xdr:cNvSpPr txBox="1"/>
      </xdr:nvSpPr>
      <xdr:spPr>
        <a:xfrm>
          <a:off x="3600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88</xdr:row>
      <xdr:rowOff>152400</xdr:rowOff>
    </xdr:from>
    <xdr:ext cx="762000" cy="257175"/>
    <xdr:sp macro="" textlink="">
      <xdr:nvSpPr>
        <xdr:cNvPr id="296" name="テキスト ボックス 295"/>
        <xdr:cNvSpPr txBox="1"/>
      </xdr:nvSpPr>
      <xdr:spPr>
        <a:xfrm>
          <a:off x="2714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152400</xdr:rowOff>
    </xdr:from>
    <xdr:ext cx="762000" cy="257175"/>
    <xdr:sp macro="" textlink="">
      <xdr:nvSpPr>
        <xdr:cNvPr id="297" name="テキスト ボックス 296"/>
        <xdr:cNvSpPr txBox="1"/>
      </xdr:nvSpPr>
      <xdr:spPr>
        <a:xfrm>
          <a:off x="1828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88</xdr:row>
      <xdr:rowOff>152400</xdr:rowOff>
    </xdr:from>
    <xdr:ext cx="762000" cy="257175"/>
    <xdr:sp macro="" textlink="">
      <xdr:nvSpPr>
        <xdr:cNvPr id="298" name="テキスト ボックス 297"/>
        <xdr:cNvSpPr txBox="1"/>
      </xdr:nvSpPr>
      <xdr:spPr>
        <a:xfrm>
          <a:off x="933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88264</xdr:rowOff>
    </xdr:from>
    <xdr:to>
      <xdr:col>24</xdr:col>
      <xdr:colOff>114300</xdr:colOff>
      <xdr:row>82</xdr:row>
      <xdr:rowOff>18414</xdr:rowOff>
    </xdr:to>
    <xdr:sp macro="" textlink="" fLocksText="0">
      <xdr:nvSpPr>
        <xdr:cNvPr id="299" name="楕円 298"/>
        <xdr:cNvSpPr/>
      </xdr:nvSpPr>
      <xdr:spPr>
        <a:xfrm>
          <a:off x="45847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80</xdr:row>
      <xdr:rowOff>114300</xdr:rowOff>
    </xdr:from>
    <xdr:ext cx="409575" cy="257175"/>
    <xdr:sp macro="" textlink="">
      <xdr:nvSpPr>
        <xdr:cNvPr id="300" name="【公営住宅】_x000a_有形固定資産減価償却率該当値テキスト"/>
        <xdr:cNvSpPr txBox="1"/>
      </xdr:nvSpPr>
      <xdr:spPr>
        <a:xfrm>
          <a:off x="4667250" y="138303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53975</xdr:rowOff>
    </xdr:from>
    <xdr:to>
      <xdr:col>20</xdr:col>
      <xdr:colOff>38100</xdr:colOff>
      <xdr:row>81</xdr:row>
      <xdr:rowOff>155575</xdr:rowOff>
    </xdr:to>
    <xdr:sp macro="" textlink="" fLocksText="0">
      <xdr:nvSpPr>
        <xdr:cNvPr id="301" name="楕円 300"/>
        <xdr:cNvSpPr/>
      </xdr:nvSpPr>
      <xdr:spPr>
        <a:xfrm>
          <a:off x="3746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81</xdr:row>
      <xdr:rowOff>104775</xdr:rowOff>
    </xdr:from>
    <xdr:to>
      <xdr:col>24</xdr:col>
      <xdr:colOff>63500</xdr:colOff>
      <xdr:row>81</xdr:row>
      <xdr:rowOff>139064</xdr:rowOff>
    </xdr:to>
    <xdr:cxnSp macro="">
      <xdr:nvCxnSpPr>
        <xdr:cNvPr id="302" name="直線コネクタ 301"/>
        <xdr:cNvCxnSpPr/>
      </xdr:nvCxnSpPr>
      <xdr:spPr>
        <a:xfrm>
          <a:off x="3797300" y="139922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168275</xdr:rowOff>
    </xdr:from>
    <xdr:to>
      <xdr:col>15</xdr:col>
      <xdr:colOff>101600</xdr:colOff>
      <xdr:row>81</xdr:row>
      <xdr:rowOff>98425</xdr:rowOff>
    </xdr:to>
    <xdr:sp macro="" textlink="" fLocksText="0">
      <xdr:nvSpPr>
        <xdr:cNvPr id="303" name="楕円 302"/>
        <xdr:cNvSpPr/>
      </xdr:nvSpPr>
      <xdr:spPr>
        <a:xfrm>
          <a:off x="2857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81</xdr:row>
      <xdr:rowOff>47625</xdr:rowOff>
    </xdr:from>
    <xdr:to>
      <xdr:col>19</xdr:col>
      <xdr:colOff>177800</xdr:colOff>
      <xdr:row>81</xdr:row>
      <xdr:rowOff>104775</xdr:rowOff>
    </xdr:to>
    <xdr:cxnSp macro="">
      <xdr:nvCxnSpPr>
        <xdr:cNvPr id="304" name="直線コネクタ 303"/>
        <xdr:cNvCxnSpPr/>
      </xdr:nvCxnSpPr>
      <xdr:spPr>
        <a:xfrm>
          <a:off x="2908300" y="139350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162561</xdr:rowOff>
    </xdr:from>
    <xdr:to>
      <xdr:col>10</xdr:col>
      <xdr:colOff>165100</xdr:colOff>
      <xdr:row>81</xdr:row>
      <xdr:rowOff>92711</xdr:rowOff>
    </xdr:to>
    <xdr:sp macro="" textlink="" fLocksText="0">
      <xdr:nvSpPr>
        <xdr:cNvPr id="305" name="楕円 304"/>
        <xdr:cNvSpPr/>
      </xdr:nvSpPr>
      <xdr:spPr>
        <a:xfrm>
          <a:off x="1968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81</xdr:row>
      <xdr:rowOff>41911</xdr:rowOff>
    </xdr:from>
    <xdr:to>
      <xdr:col>15</xdr:col>
      <xdr:colOff>50800</xdr:colOff>
      <xdr:row>81</xdr:row>
      <xdr:rowOff>47625</xdr:rowOff>
    </xdr:to>
    <xdr:cxnSp macro="">
      <xdr:nvCxnSpPr>
        <xdr:cNvPr id="306" name="直線コネクタ 305"/>
        <xdr:cNvCxnSpPr/>
      </xdr:nvCxnSpPr>
      <xdr:spPr>
        <a:xfrm>
          <a:off x="2019300" y="139293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128270</xdr:rowOff>
    </xdr:from>
    <xdr:to>
      <xdr:col>6</xdr:col>
      <xdr:colOff>38100</xdr:colOff>
      <xdr:row>81</xdr:row>
      <xdr:rowOff>58420</xdr:rowOff>
    </xdr:to>
    <xdr:sp macro="" textlink="" fLocksText="0">
      <xdr:nvSpPr>
        <xdr:cNvPr id="307" name="楕円 306"/>
        <xdr:cNvSpPr/>
      </xdr:nvSpPr>
      <xdr:spPr>
        <a:xfrm>
          <a:off x="1079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81</xdr:row>
      <xdr:rowOff>7620</xdr:rowOff>
    </xdr:from>
    <xdr:to>
      <xdr:col>10</xdr:col>
      <xdr:colOff>114300</xdr:colOff>
      <xdr:row>81</xdr:row>
      <xdr:rowOff>41911</xdr:rowOff>
    </xdr:to>
    <xdr:cxnSp macro="">
      <xdr:nvCxnSpPr>
        <xdr:cNvPr id="308" name="直線コネクタ 307"/>
        <xdr:cNvCxnSpPr/>
      </xdr:nvCxnSpPr>
      <xdr:spPr>
        <a:xfrm>
          <a:off x="1130300" y="13895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83</xdr:row>
      <xdr:rowOff>28575</xdr:rowOff>
    </xdr:from>
    <xdr:ext cx="409575" cy="257175"/>
    <xdr:sp macro="" textlink="">
      <xdr:nvSpPr>
        <xdr:cNvPr id="309" name="n_1aveValue【公営住宅】_x000a_有形固定資産減価償却率"/>
        <xdr:cNvSpPr txBox="1"/>
      </xdr:nvSpPr>
      <xdr:spPr>
        <a:xfrm>
          <a:off x="3581400" y="142589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66.3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83</xdr:row>
      <xdr:rowOff>9525</xdr:rowOff>
    </xdr:from>
    <xdr:ext cx="409575" cy="257175"/>
    <xdr:sp macro="" textlink="">
      <xdr:nvSpPr>
        <xdr:cNvPr id="310" name="n_2aveValue【公営住宅】_x000a_有形固定資産減価償却率"/>
        <xdr:cNvSpPr txBox="1"/>
      </xdr:nvSpPr>
      <xdr:spPr>
        <a:xfrm>
          <a:off x="2705100" y="142398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82</xdr:row>
      <xdr:rowOff>152400</xdr:rowOff>
    </xdr:from>
    <xdr:ext cx="409575" cy="257175"/>
    <xdr:sp macro="" textlink="">
      <xdr:nvSpPr>
        <xdr:cNvPr id="311" name="n_3aveValue【公営住宅】_x000a_有形固定資産減価償却率"/>
        <xdr:cNvSpPr txBox="1"/>
      </xdr:nvSpPr>
      <xdr:spPr>
        <a:xfrm>
          <a:off x="1809750" y="142113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82</xdr:row>
      <xdr:rowOff>114300</xdr:rowOff>
    </xdr:from>
    <xdr:ext cx="409575" cy="257175"/>
    <xdr:sp macro="" textlink="">
      <xdr:nvSpPr>
        <xdr:cNvPr id="312" name="n_4aveValue【公営住宅】_x000a_有形固定資産減価償却率"/>
        <xdr:cNvSpPr txBox="1"/>
      </xdr:nvSpPr>
      <xdr:spPr>
        <a:xfrm>
          <a:off x="923925" y="141732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80</xdr:row>
      <xdr:rowOff>0</xdr:rowOff>
    </xdr:from>
    <xdr:ext cx="409575" cy="257175"/>
    <xdr:sp macro="" textlink="">
      <xdr:nvSpPr>
        <xdr:cNvPr id="313" name="n_1mainValue【公営住宅】_x000a_有形固定資産減価償却率"/>
        <xdr:cNvSpPr txBox="1"/>
      </xdr:nvSpPr>
      <xdr:spPr>
        <a:xfrm>
          <a:off x="3581400" y="137160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79</xdr:row>
      <xdr:rowOff>114300</xdr:rowOff>
    </xdr:from>
    <xdr:ext cx="409575" cy="257175"/>
    <xdr:sp macro="" textlink="">
      <xdr:nvSpPr>
        <xdr:cNvPr id="314" name="n_2mainValue【公営住宅】_x000a_有形固定資産減価償却率"/>
        <xdr:cNvSpPr txBox="1"/>
      </xdr:nvSpPr>
      <xdr:spPr>
        <a:xfrm>
          <a:off x="2705100" y="136588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79</xdr:row>
      <xdr:rowOff>104775</xdr:rowOff>
    </xdr:from>
    <xdr:ext cx="409575" cy="257175"/>
    <xdr:sp macro="" textlink="">
      <xdr:nvSpPr>
        <xdr:cNvPr id="315" name="n_3mainValue【公営住宅】_x000a_有形固定資産減価償却率"/>
        <xdr:cNvSpPr txBox="1"/>
      </xdr:nvSpPr>
      <xdr:spPr>
        <a:xfrm>
          <a:off x="1809750" y="13649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51.2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79</xdr:row>
      <xdr:rowOff>76200</xdr:rowOff>
    </xdr:from>
    <xdr:ext cx="409575" cy="257175"/>
    <xdr:sp macro="" textlink="">
      <xdr:nvSpPr>
        <xdr:cNvPr id="316" name="n_4mainValue【公営住宅】_x000a_有形固定資産減価償却率"/>
        <xdr:cNvSpPr txBox="1"/>
      </xdr:nvSpPr>
      <xdr:spPr>
        <a:xfrm>
          <a:off x="923925" y="136207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49.4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fLocksText="0">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公営住宅</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fLocksText="0">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fLocksText="0">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102/113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fLocksText="0">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fLocksText="0">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fLocksText="0">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fLocksText="0">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fLocksText="0">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74</xdr:row>
      <xdr:rowOff>76200</xdr:rowOff>
    </xdr:from>
    <xdr:ext cx="352425" cy="228600"/>
    <xdr:sp macro="" textlink="">
      <xdr:nvSpPr>
        <xdr:cNvPr id="325" name="テキスト ボックス 324"/>
        <xdr:cNvSpPr txBox="1"/>
      </xdr:nvSpPr>
      <xdr:spPr>
        <a:xfrm>
          <a:off x="6562725" y="1276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85</xdr:row>
      <xdr:rowOff>66675</xdr:rowOff>
    </xdr:from>
    <xdr:ext cx="466725" cy="257175"/>
    <xdr:sp macro="" textlink="">
      <xdr:nvSpPr>
        <xdr:cNvPr id="328" name="テキスト ボックス 327"/>
        <xdr:cNvSpPr txBox="1"/>
      </xdr:nvSpPr>
      <xdr:spPr>
        <a:xfrm>
          <a:off x="6134100" y="14639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82</xdr:row>
      <xdr:rowOff>123825</xdr:rowOff>
    </xdr:from>
    <xdr:ext cx="533400" cy="257175"/>
    <xdr:sp macro="" textlink="">
      <xdr:nvSpPr>
        <xdr:cNvPr id="330" name="テキスト ボックス 329"/>
        <xdr:cNvSpPr txBox="1"/>
      </xdr:nvSpPr>
      <xdr:spPr>
        <a:xfrm>
          <a:off x="6067425" y="14182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80</xdr:row>
      <xdr:rowOff>9525</xdr:rowOff>
    </xdr:from>
    <xdr:ext cx="533400" cy="257175"/>
    <xdr:sp macro="" textlink="">
      <xdr:nvSpPr>
        <xdr:cNvPr id="332" name="テキスト ボックス 331"/>
        <xdr:cNvSpPr txBox="1"/>
      </xdr:nvSpPr>
      <xdr:spPr>
        <a:xfrm>
          <a:off x="6067425" y="13725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77</xdr:row>
      <xdr:rowOff>66675</xdr:rowOff>
    </xdr:from>
    <xdr:ext cx="533400" cy="257175"/>
    <xdr:sp macro="" textlink="">
      <xdr:nvSpPr>
        <xdr:cNvPr id="334" name="テキスト ボックス 333"/>
        <xdr:cNvSpPr txBox="1"/>
      </xdr:nvSpPr>
      <xdr:spPr>
        <a:xfrm>
          <a:off x="6067425" y="13268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74</xdr:row>
      <xdr:rowOff>123825</xdr:rowOff>
    </xdr:from>
    <xdr:ext cx="533400" cy="257175"/>
    <xdr:sp macro="" textlink="">
      <xdr:nvSpPr>
        <xdr:cNvPr id="336" name="テキスト ボックス 335"/>
        <xdr:cNvSpPr txBox="1"/>
      </xdr:nvSpPr>
      <xdr:spPr>
        <a:xfrm>
          <a:off x="6067425" y="12811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fLocksText="0">
      <xdr:nvSpPr>
        <xdr:cNvPr id="337" name="【公営住宅】_x000a_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38100</xdr:rowOff>
    </xdr:from>
    <xdr:ext cx="466725" cy="257175"/>
    <xdr:sp macro="" textlink="">
      <xdr:nvSpPr>
        <xdr:cNvPr id="339" name="【公営住宅】_x000a_一人当たり面積最小値テキスト"/>
        <xdr:cNvSpPr txBox="1"/>
      </xdr:nvSpPr>
      <xdr:spPr>
        <a:xfrm>
          <a:off x="10515600" y="14782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0.112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85725</xdr:rowOff>
    </xdr:from>
    <xdr:ext cx="533400" cy="257175"/>
    <xdr:sp macro="" textlink="">
      <xdr:nvSpPr>
        <xdr:cNvPr id="341" name="【公営住宅】_x000a_一人当たり面積最大値テキスト"/>
        <xdr:cNvSpPr txBox="1"/>
      </xdr:nvSpPr>
      <xdr:spPr>
        <a:xfrm>
          <a:off x="10515600" y="13458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24.119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123825</xdr:rowOff>
    </xdr:from>
    <xdr:ext cx="466725" cy="257175"/>
    <xdr:sp macro="" textlink="">
      <xdr:nvSpPr>
        <xdr:cNvPr id="343" name="【公営住宅】_x000a_一人当たり面積平均値テキスト"/>
        <xdr:cNvSpPr txBox="1"/>
      </xdr:nvSpPr>
      <xdr:spPr>
        <a:xfrm>
          <a:off x="10515600" y="145256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1.272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fLocksText="0">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fLocksText="0">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fLocksText="0">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fLocksText="0">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85</xdr:row>
      <xdr:rowOff>113854</xdr:rowOff>
    </xdr:from>
    <xdr:to>
      <xdr:col>36</xdr:col>
      <xdr:colOff>165100</xdr:colOff>
      <xdr:row>86</xdr:row>
      <xdr:rowOff>44004</xdr:rowOff>
    </xdr:to>
    <xdr:sp macro="" textlink="" fLocksText="0">
      <xdr:nvSpPr>
        <xdr:cNvPr id="348" name="フローチャート: 判断 347"/>
        <xdr:cNvSpPr/>
      </xdr:nvSpPr>
      <xdr:spPr>
        <a:xfrm>
          <a:off x="6921500" y="1468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88</xdr:row>
      <xdr:rowOff>152400</xdr:rowOff>
    </xdr:from>
    <xdr:ext cx="762000" cy="257175"/>
    <xdr:sp macro="" textlink="">
      <xdr:nvSpPr>
        <xdr:cNvPr id="349" name="テキスト ボックス 348"/>
        <xdr:cNvSpPr txBox="1"/>
      </xdr:nvSpPr>
      <xdr:spPr>
        <a:xfrm>
          <a:off x="102870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152400</xdr:rowOff>
    </xdr:from>
    <xdr:ext cx="762000" cy="257175"/>
    <xdr:sp macro="" textlink="">
      <xdr:nvSpPr>
        <xdr:cNvPr id="350" name="テキスト ボックス 349"/>
        <xdr:cNvSpPr txBox="1"/>
      </xdr:nvSpPr>
      <xdr:spPr>
        <a:xfrm>
          <a:off x="9448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88</xdr:row>
      <xdr:rowOff>152400</xdr:rowOff>
    </xdr:from>
    <xdr:ext cx="762000" cy="257175"/>
    <xdr:sp macro="" textlink="">
      <xdr:nvSpPr>
        <xdr:cNvPr id="351" name="テキスト ボックス 350"/>
        <xdr:cNvSpPr txBox="1"/>
      </xdr:nvSpPr>
      <xdr:spPr>
        <a:xfrm>
          <a:off x="8553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88</xdr:row>
      <xdr:rowOff>152400</xdr:rowOff>
    </xdr:from>
    <xdr:ext cx="762000" cy="257175"/>
    <xdr:sp macro="" textlink="">
      <xdr:nvSpPr>
        <xdr:cNvPr id="352" name="テキスト ボックス 351"/>
        <xdr:cNvSpPr txBox="1"/>
      </xdr:nvSpPr>
      <xdr:spPr>
        <a:xfrm>
          <a:off x="7667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152400</xdr:rowOff>
    </xdr:from>
    <xdr:ext cx="762000" cy="257175"/>
    <xdr:sp macro="" textlink="">
      <xdr:nvSpPr>
        <xdr:cNvPr id="353" name="テキスト ボックス 352"/>
        <xdr:cNvSpPr txBox="1"/>
      </xdr:nvSpPr>
      <xdr:spPr>
        <a:xfrm>
          <a:off x="6781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145765</xdr:rowOff>
    </xdr:from>
    <xdr:to>
      <xdr:col>55</xdr:col>
      <xdr:colOff>50800</xdr:colOff>
      <xdr:row>86</xdr:row>
      <xdr:rowOff>75915</xdr:rowOff>
    </xdr:to>
    <xdr:sp macro="" textlink="" fLocksText="0">
      <xdr:nvSpPr>
        <xdr:cNvPr id="354" name="楕円 353"/>
        <xdr:cNvSpPr/>
      </xdr:nvSpPr>
      <xdr:spPr>
        <a:xfrm>
          <a:off x="10426700" y="147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85</xdr:row>
      <xdr:rowOff>76200</xdr:rowOff>
    </xdr:from>
    <xdr:ext cx="466725" cy="257175"/>
    <xdr:sp macro="" textlink="">
      <xdr:nvSpPr>
        <xdr:cNvPr id="355" name="【公営住宅】_x000a_一人当たり面積該当値テキスト"/>
        <xdr:cNvSpPr txBox="1"/>
      </xdr:nvSpPr>
      <xdr:spPr>
        <a:xfrm>
          <a:off x="10515600" y="14649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0.284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145903</xdr:rowOff>
    </xdr:from>
    <xdr:to>
      <xdr:col>50</xdr:col>
      <xdr:colOff>165100</xdr:colOff>
      <xdr:row>86</xdr:row>
      <xdr:rowOff>76053</xdr:rowOff>
    </xdr:to>
    <xdr:sp macro="" textlink="" fLocksText="0">
      <xdr:nvSpPr>
        <xdr:cNvPr id="356" name="楕円 355"/>
        <xdr:cNvSpPr/>
      </xdr:nvSpPr>
      <xdr:spPr>
        <a:xfrm>
          <a:off x="9588500" y="1471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86</xdr:row>
      <xdr:rowOff>25115</xdr:rowOff>
    </xdr:from>
    <xdr:to>
      <xdr:col>55</xdr:col>
      <xdr:colOff>0</xdr:colOff>
      <xdr:row>86</xdr:row>
      <xdr:rowOff>25253</xdr:rowOff>
    </xdr:to>
    <xdr:cxnSp macro="">
      <xdr:nvCxnSpPr>
        <xdr:cNvPr id="357" name="直線コネクタ 356"/>
        <xdr:cNvCxnSpPr/>
      </xdr:nvCxnSpPr>
      <xdr:spPr>
        <a:xfrm flipV="1">
          <a:off x="9639300" y="14769815"/>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140827</xdr:rowOff>
    </xdr:from>
    <xdr:to>
      <xdr:col>46</xdr:col>
      <xdr:colOff>38100</xdr:colOff>
      <xdr:row>86</xdr:row>
      <xdr:rowOff>70977</xdr:rowOff>
    </xdr:to>
    <xdr:sp macro="" textlink="" fLocksText="0">
      <xdr:nvSpPr>
        <xdr:cNvPr id="358" name="楕円 357"/>
        <xdr:cNvSpPr/>
      </xdr:nvSpPr>
      <xdr:spPr>
        <a:xfrm>
          <a:off x="8699500" y="147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86</xdr:row>
      <xdr:rowOff>20177</xdr:rowOff>
    </xdr:from>
    <xdr:to>
      <xdr:col>50</xdr:col>
      <xdr:colOff>114300</xdr:colOff>
      <xdr:row>86</xdr:row>
      <xdr:rowOff>25253</xdr:rowOff>
    </xdr:to>
    <xdr:cxnSp macro="">
      <xdr:nvCxnSpPr>
        <xdr:cNvPr id="359" name="直線コネクタ 358"/>
        <xdr:cNvCxnSpPr/>
      </xdr:nvCxnSpPr>
      <xdr:spPr>
        <a:xfrm>
          <a:off x="8750300" y="14764877"/>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145583</xdr:rowOff>
    </xdr:from>
    <xdr:to>
      <xdr:col>41</xdr:col>
      <xdr:colOff>101600</xdr:colOff>
      <xdr:row>86</xdr:row>
      <xdr:rowOff>75733</xdr:rowOff>
    </xdr:to>
    <xdr:sp macro="" textlink="" fLocksText="0">
      <xdr:nvSpPr>
        <xdr:cNvPr id="360" name="楕円 359"/>
        <xdr:cNvSpPr/>
      </xdr:nvSpPr>
      <xdr:spPr>
        <a:xfrm>
          <a:off x="7810500" y="147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86</xdr:row>
      <xdr:rowOff>20177</xdr:rowOff>
    </xdr:from>
    <xdr:to>
      <xdr:col>45</xdr:col>
      <xdr:colOff>177800</xdr:colOff>
      <xdr:row>86</xdr:row>
      <xdr:rowOff>24933</xdr:rowOff>
    </xdr:to>
    <xdr:cxnSp macro="">
      <xdr:nvCxnSpPr>
        <xdr:cNvPr id="361" name="直線コネクタ 360"/>
        <xdr:cNvCxnSpPr/>
      </xdr:nvCxnSpPr>
      <xdr:spPr>
        <a:xfrm flipV="1">
          <a:off x="7861300" y="14764877"/>
          <a:ext cx="889000" cy="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145765</xdr:rowOff>
    </xdr:from>
    <xdr:to>
      <xdr:col>36</xdr:col>
      <xdr:colOff>165100</xdr:colOff>
      <xdr:row>86</xdr:row>
      <xdr:rowOff>75915</xdr:rowOff>
    </xdr:to>
    <xdr:sp macro="" textlink="" fLocksText="0">
      <xdr:nvSpPr>
        <xdr:cNvPr id="362" name="楕円 361"/>
        <xdr:cNvSpPr/>
      </xdr:nvSpPr>
      <xdr:spPr>
        <a:xfrm>
          <a:off x="6921500" y="147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86</xdr:row>
      <xdr:rowOff>24933</xdr:rowOff>
    </xdr:from>
    <xdr:to>
      <xdr:col>41</xdr:col>
      <xdr:colOff>50800</xdr:colOff>
      <xdr:row>86</xdr:row>
      <xdr:rowOff>25115</xdr:rowOff>
    </xdr:to>
    <xdr:cxnSp macro="">
      <xdr:nvCxnSpPr>
        <xdr:cNvPr id="363" name="直線コネクタ 362"/>
        <xdr:cNvCxnSpPr/>
      </xdr:nvCxnSpPr>
      <xdr:spPr>
        <a:xfrm flipV="1">
          <a:off x="6972300" y="14769633"/>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47625</xdr:rowOff>
    </xdr:from>
    <xdr:ext cx="466725" cy="257175"/>
    <xdr:sp macro="" textlink="">
      <xdr:nvSpPr>
        <xdr:cNvPr id="364" name="n_1aveValue【公営住宅】_x000a_一人当たり面積"/>
        <xdr:cNvSpPr txBox="1"/>
      </xdr:nvSpPr>
      <xdr:spPr>
        <a:xfrm>
          <a:off x="9391650" y="14449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84</xdr:row>
      <xdr:rowOff>47625</xdr:rowOff>
    </xdr:from>
    <xdr:ext cx="466725" cy="257175"/>
    <xdr:sp macro="" textlink="">
      <xdr:nvSpPr>
        <xdr:cNvPr id="365" name="n_2aveValue【公営住宅】_x000a_一人当たり面積"/>
        <xdr:cNvSpPr txBox="1"/>
      </xdr:nvSpPr>
      <xdr:spPr>
        <a:xfrm>
          <a:off x="8515350" y="14449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84</xdr:row>
      <xdr:rowOff>47625</xdr:rowOff>
    </xdr:from>
    <xdr:ext cx="466725" cy="257175"/>
    <xdr:sp macro="" textlink="">
      <xdr:nvSpPr>
        <xdr:cNvPr id="366" name="n_3aveValue【公営住宅】_x000a_一人当たり面積"/>
        <xdr:cNvSpPr txBox="1"/>
      </xdr:nvSpPr>
      <xdr:spPr>
        <a:xfrm>
          <a:off x="7620000" y="14449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84</xdr:row>
      <xdr:rowOff>57150</xdr:rowOff>
    </xdr:from>
    <xdr:ext cx="466725" cy="257175"/>
    <xdr:sp macro="" textlink="">
      <xdr:nvSpPr>
        <xdr:cNvPr id="367" name="n_4aveValue【公営住宅】_x000a_一人当たり面積"/>
        <xdr:cNvSpPr txBox="1"/>
      </xdr:nvSpPr>
      <xdr:spPr>
        <a:xfrm>
          <a:off x="6734175" y="144589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0.982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86</xdr:row>
      <xdr:rowOff>66675</xdr:rowOff>
    </xdr:from>
    <xdr:ext cx="466725" cy="257175"/>
    <xdr:sp macro="" textlink="">
      <xdr:nvSpPr>
        <xdr:cNvPr id="368" name="n_1mainValue【公営住宅】_x000a_一人当たり面積"/>
        <xdr:cNvSpPr txBox="1"/>
      </xdr:nvSpPr>
      <xdr:spPr>
        <a:xfrm>
          <a:off x="9391650" y="14811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86</xdr:row>
      <xdr:rowOff>66675</xdr:rowOff>
    </xdr:from>
    <xdr:ext cx="466725" cy="257175"/>
    <xdr:sp macro="" textlink="">
      <xdr:nvSpPr>
        <xdr:cNvPr id="369" name="n_2mainValue【公営住宅】_x000a_一人当たり面積"/>
        <xdr:cNvSpPr txBox="1"/>
      </xdr:nvSpPr>
      <xdr:spPr>
        <a:xfrm>
          <a:off x="8515350" y="14811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0.392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86</xdr:row>
      <xdr:rowOff>66675</xdr:rowOff>
    </xdr:from>
    <xdr:ext cx="466725" cy="257175"/>
    <xdr:sp macro="" textlink="">
      <xdr:nvSpPr>
        <xdr:cNvPr id="370" name="n_3mainValue【公営住宅】_x000a_一人当たり面積"/>
        <xdr:cNvSpPr txBox="1"/>
      </xdr:nvSpPr>
      <xdr:spPr>
        <a:xfrm>
          <a:off x="7620000" y="14811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0.288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86</xdr:row>
      <xdr:rowOff>66675</xdr:rowOff>
    </xdr:from>
    <xdr:ext cx="466725" cy="257175"/>
    <xdr:sp macro="" textlink="">
      <xdr:nvSpPr>
        <xdr:cNvPr id="371" name="n_4mainValue【公営住宅】_x000a_一人当たり面積"/>
        <xdr:cNvSpPr txBox="1"/>
      </xdr:nvSpPr>
      <xdr:spPr>
        <a:xfrm>
          <a:off x="6734175" y="14811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fLocksText="0">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港湾・漁港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fLocksText="0">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fLocksText="0">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fLocksText="0">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fLocksText="0">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fLocksText="0">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fLocksText="0">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fLocksText="0">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fLocksText="0">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港湾・漁港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fLocksText="0">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fLocksText="0">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fLocksText="0">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fLocksText="0">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fLocksText="0">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fLocksText="0">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fLocksText="0">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fLocksText="0">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認定こども園・幼稚園・保育所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fLocksText="0">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fLocksText="0">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87/105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fLocksText="0">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fLocksText="0">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fLocksText="0">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fLocksText="0">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30</xdr:row>
      <xdr:rowOff>0</xdr:rowOff>
    </xdr:from>
    <xdr:ext cx="295275" cy="228600"/>
    <xdr:sp macro="" textlink="">
      <xdr:nvSpPr>
        <xdr:cNvPr id="396" name="テキスト ボックス 395"/>
        <xdr:cNvSpPr txBox="1"/>
      </xdr:nvSpPr>
      <xdr:spPr>
        <a:xfrm>
          <a:off x="12401550" y="514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43</xdr:row>
      <xdr:rowOff>104775</xdr:rowOff>
    </xdr:from>
    <xdr:ext cx="466725" cy="257175"/>
    <xdr:sp macro="" textlink="">
      <xdr:nvSpPr>
        <xdr:cNvPr id="398" name="テキスト ボックス 397"/>
        <xdr:cNvSpPr txBox="1"/>
      </xdr:nvSpPr>
      <xdr:spPr>
        <a:xfrm>
          <a:off x="11972925" y="747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41</xdr:row>
      <xdr:rowOff>66675</xdr:rowOff>
    </xdr:from>
    <xdr:ext cx="466725" cy="257175"/>
    <xdr:sp macro="" textlink="">
      <xdr:nvSpPr>
        <xdr:cNvPr id="400" name="テキスト ボックス 399"/>
        <xdr:cNvSpPr txBox="1"/>
      </xdr:nvSpPr>
      <xdr:spPr>
        <a:xfrm>
          <a:off x="11972925" y="709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39</xdr:row>
      <xdr:rowOff>28575</xdr:rowOff>
    </xdr:from>
    <xdr:ext cx="400050" cy="257175"/>
    <xdr:sp macro="" textlink="">
      <xdr:nvSpPr>
        <xdr:cNvPr id="402" name="テキスト ボックス 401"/>
        <xdr:cNvSpPr txBox="1"/>
      </xdr:nvSpPr>
      <xdr:spPr>
        <a:xfrm>
          <a:off x="12039600" y="671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36</xdr:row>
      <xdr:rowOff>161925</xdr:rowOff>
    </xdr:from>
    <xdr:ext cx="400050" cy="257175"/>
    <xdr:sp macro="" textlink="">
      <xdr:nvSpPr>
        <xdr:cNvPr id="404" name="テキスト ボックス 403"/>
        <xdr:cNvSpPr txBox="1"/>
      </xdr:nvSpPr>
      <xdr:spPr>
        <a:xfrm>
          <a:off x="12039600" y="633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34</xdr:row>
      <xdr:rowOff>123825</xdr:rowOff>
    </xdr:from>
    <xdr:ext cx="400050" cy="257175"/>
    <xdr:sp macro="" textlink="">
      <xdr:nvSpPr>
        <xdr:cNvPr id="406" name="テキスト ボックス 405"/>
        <xdr:cNvSpPr txBox="1"/>
      </xdr:nvSpPr>
      <xdr:spPr>
        <a:xfrm>
          <a:off x="12039600" y="595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32</xdr:row>
      <xdr:rowOff>85725</xdr:rowOff>
    </xdr:from>
    <xdr:ext cx="400050" cy="257175"/>
    <xdr:sp macro="" textlink="">
      <xdr:nvSpPr>
        <xdr:cNvPr id="408" name="テキスト ボックス 407"/>
        <xdr:cNvSpPr txBox="1"/>
      </xdr:nvSpPr>
      <xdr:spPr>
        <a:xfrm>
          <a:off x="12039600" y="5572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30</xdr:row>
      <xdr:rowOff>47625</xdr:rowOff>
    </xdr:from>
    <xdr:ext cx="342900" cy="257175"/>
    <xdr:sp macro="" textlink="">
      <xdr:nvSpPr>
        <xdr:cNvPr id="410" name="テキスト ボックス 409"/>
        <xdr:cNvSpPr txBox="1"/>
      </xdr:nvSpPr>
      <xdr:spPr>
        <a:xfrm>
          <a:off x="12106275" y="5191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fLocksText="0">
      <xdr:nvSpPr>
        <xdr:cNvPr id="411" name="【認定こども園・幼稚園・保育所】_x000a_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42</xdr:row>
      <xdr:rowOff>38100</xdr:rowOff>
    </xdr:from>
    <xdr:ext cx="466725" cy="257175"/>
    <xdr:sp macro="" textlink="">
      <xdr:nvSpPr>
        <xdr:cNvPr id="413" name="【認定こども園・幼稚園・保育所】_x000a_有形固定資産減価償却率最小値テキスト"/>
        <xdr:cNvSpPr txBox="1"/>
      </xdr:nvSpPr>
      <xdr:spPr>
        <a:xfrm>
          <a:off x="16354425" y="723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31</xdr:row>
      <xdr:rowOff>123825</xdr:rowOff>
    </xdr:from>
    <xdr:ext cx="409575" cy="257175"/>
    <xdr:sp macro="" textlink="">
      <xdr:nvSpPr>
        <xdr:cNvPr id="415" name="【認定こども園・幼稚園・保育所】_x000a_有形固定資産減価償却率最大値テキスト"/>
        <xdr:cNvSpPr txBox="1"/>
      </xdr:nvSpPr>
      <xdr:spPr>
        <a:xfrm>
          <a:off x="16354425" y="54387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17.3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36</xdr:row>
      <xdr:rowOff>76200</xdr:rowOff>
    </xdr:from>
    <xdr:ext cx="409575" cy="257175"/>
    <xdr:sp macro="" textlink="">
      <xdr:nvSpPr>
        <xdr:cNvPr id="417" name="【認定こども園・幼稚園・保育所】_x000a_有形固定資産減価償却率平均値テキスト"/>
        <xdr:cNvSpPr txBox="1"/>
      </xdr:nvSpPr>
      <xdr:spPr>
        <a:xfrm>
          <a:off x="16354425" y="624840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fLocksText="0">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fLocksText="0">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fLocksText="0">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fLocksText="0">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fLocksText="0">
      <xdr:nvSpPr>
        <xdr:cNvPr id="422" name="フローチャート: 判断 421"/>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44</xdr:row>
      <xdr:rowOff>76200</xdr:rowOff>
    </xdr:from>
    <xdr:ext cx="762000" cy="257175"/>
    <xdr:sp macro="" textlink="">
      <xdr:nvSpPr>
        <xdr:cNvPr id="423" name="テキスト ボックス 422"/>
        <xdr:cNvSpPr txBox="1"/>
      </xdr:nvSpPr>
      <xdr:spPr>
        <a:xfrm>
          <a:off x="161258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44</xdr:row>
      <xdr:rowOff>76200</xdr:rowOff>
    </xdr:from>
    <xdr:ext cx="762000" cy="257175"/>
    <xdr:sp macro="" textlink="">
      <xdr:nvSpPr>
        <xdr:cNvPr id="424" name="テキスト ボックス 423"/>
        <xdr:cNvSpPr txBox="1"/>
      </xdr:nvSpPr>
      <xdr:spPr>
        <a:xfrm>
          <a:off x="15287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76200</xdr:rowOff>
    </xdr:from>
    <xdr:ext cx="762000" cy="257175"/>
    <xdr:sp macro="" textlink="">
      <xdr:nvSpPr>
        <xdr:cNvPr id="425" name="テキスト ボックス 424"/>
        <xdr:cNvSpPr txBox="1"/>
      </xdr:nvSpPr>
      <xdr:spPr>
        <a:xfrm>
          <a:off x="14401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44</xdr:row>
      <xdr:rowOff>76200</xdr:rowOff>
    </xdr:from>
    <xdr:ext cx="762000" cy="257175"/>
    <xdr:sp macro="" textlink="">
      <xdr:nvSpPr>
        <xdr:cNvPr id="426" name="テキスト ボックス 425"/>
        <xdr:cNvSpPr txBox="1"/>
      </xdr:nvSpPr>
      <xdr:spPr>
        <a:xfrm>
          <a:off x="13506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44</xdr:row>
      <xdr:rowOff>76200</xdr:rowOff>
    </xdr:from>
    <xdr:ext cx="762000" cy="257175"/>
    <xdr:sp macro="" textlink="">
      <xdr:nvSpPr>
        <xdr:cNvPr id="427" name="テキスト ボックス 426"/>
        <xdr:cNvSpPr txBox="1"/>
      </xdr:nvSpPr>
      <xdr:spPr>
        <a:xfrm>
          <a:off x="12620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109220</xdr:rowOff>
    </xdr:from>
    <xdr:to>
      <xdr:col>85</xdr:col>
      <xdr:colOff>177800</xdr:colOff>
      <xdr:row>41</xdr:row>
      <xdr:rowOff>39370</xdr:rowOff>
    </xdr:to>
    <xdr:sp macro="" textlink="" fLocksText="0">
      <xdr:nvSpPr>
        <xdr:cNvPr id="428" name="楕円 427"/>
        <xdr:cNvSpPr/>
      </xdr:nvSpPr>
      <xdr:spPr>
        <a:xfrm>
          <a:off x="16268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40</xdr:row>
      <xdr:rowOff>85725</xdr:rowOff>
    </xdr:from>
    <xdr:ext cx="409575" cy="257175"/>
    <xdr:sp macro="" textlink="">
      <xdr:nvSpPr>
        <xdr:cNvPr id="429" name="【認定こども園・幼稚園・保育所】_x000a_有形固定資産減価償却率該当値テキスト"/>
        <xdr:cNvSpPr txBox="1"/>
      </xdr:nvSpPr>
      <xdr:spPr>
        <a:xfrm>
          <a:off x="16354425" y="69437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57785</xdr:rowOff>
    </xdr:from>
    <xdr:to>
      <xdr:col>81</xdr:col>
      <xdr:colOff>101600</xdr:colOff>
      <xdr:row>40</xdr:row>
      <xdr:rowOff>159385</xdr:rowOff>
    </xdr:to>
    <xdr:sp macro="" textlink="" fLocksText="0">
      <xdr:nvSpPr>
        <xdr:cNvPr id="430" name="楕円 429"/>
        <xdr:cNvSpPr/>
      </xdr:nvSpPr>
      <xdr:spPr>
        <a:xfrm>
          <a:off x="15430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40</xdr:row>
      <xdr:rowOff>108585</xdr:rowOff>
    </xdr:from>
    <xdr:to>
      <xdr:col>85</xdr:col>
      <xdr:colOff>127000</xdr:colOff>
      <xdr:row>40</xdr:row>
      <xdr:rowOff>160020</xdr:rowOff>
    </xdr:to>
    <xdr:cxnSp macro="">
      <xdr:nvCxnSpPr>
        <xdr:cNvPr id="431" name="直線コネクタ 430"/>
        <xdr:cNvCxnSpPr/>
      </xdr:nvCxnSpPr>
      <xdr:spPr>
        <a:xfrm>
          <a:off x="15481300" y="69665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170180</xdr:rowOff>
    </xdr:from>
    <xdr:to>
      <xdr:col>76</xdr:col>
      <xdr:colOff>165100</xdr:colOff>
      <xdr:row>40</xdr:row>
      <xdr:rowOff>100330</xdr:rowOff>
    </xdr:to>
    <xdr:sp macro="" textlink="" fLocksText="0">
      <xdr:nvSpPr>
        <xdr:cNvPr id="432" name="楕円 431"/>
        <xdr:cNvSpPr/>
      </xdr:nvSpPr>
      <xdr:spPr>
        <a:xfrm>
          <a:off x="14541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40</xdr:row>
      <xdr:rowOff>49530</xdr:rowOff>
    </xdr:from>
    <xdr:to>
      <xdr:col>81</xdr:col>
      <xdr:colOff>50800</xdr:colOff>
      <xdr:row>40</xdr:row>
      <xdr:rowOff>108585</xdr:rowOff>
    </xdr:to>
    <xdr:cxnSp macro="">
      <xdr:nvCxnSpPr>
        <xdr:cNvPr id="433" name="直線コネクタ 432"/>
        <xdr:cNvCxnSpPr/>
      </xdr:nvCxnSpPr>
      <xdr:spPr>
        <a:xfrm>
          <a:off x="14592300" y="690753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118745</xdr:rowOff>
    </xdr:from>
    <xdr:to>
      <xdr:col>72</xdr:col>
      <xdr:colOff>38100</xdr:colOff>
      <xdr:row>40</xdr:row>
      <xdr:rowOff>48895</xdr:rowOff>
    </xdr:to>
    <xdr:sp macro="" textlink="" fLocksText="0">
      <xdr:nvSpPr>
        <xdr:cNvPr id="434" name="楕円 433"/>
        <xdr:cNvSpPr/>
      </xdr:nvSpPr>
      <xdr:spPr>
        <a:xfrm>
          <a:off x="13652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39</xdr:row>
      <xdr:rowOff>169545</xdr:rowOff>
    </xdr:from>
    <xdr:to>
      <xdr:col>76</xdr:col>
      <xdr:colOff>114300</xdr:colOff>
      <xdr:row>40</xdr:row>
      <xdr:rowOff>49530</xdr:rowOff>
    </xdr:to>
    <xdr:cxnSp macro="">
      <xdr:nvCxnSpPr>
        <xdr:cNvPr id="435" name="直線コネクタ 434"/>
        <xdr:cNvCxnSpPr/>
      </xdr:nvCxnSpPr>
      <xdr:spPr>
        <a:xfrm>
          <a:off x="13703300" y="68560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93980</xdr:rowOff>
    </xdr:from>
    <xdr:to>
      <xdr:col>67</xdr:col>
      <xdr:colOff>101600</xdr:colOff>
      <xdr:row>40</xdr:row>
      <xdr:rowOff>24130</xdr:rowOff>
    </xdr:to>
    <xdr:sp macro="" textlink="" fLocksText="0">
      <xdr:nvSpPr>
        <xdr:cNvPr id="436" name="楕円 435"/>
        <xdr:cNvSpPr/>
      </xdr:nvSpPr>
      <xdr:spPr>
        <a:xfrm>
          <a:off x="12763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39</xdr:row>
      <xdr:rowOff>144780</xdr:rowOff>
    </xdr:from>
    <xdr:to>
      <xdr:col>71</xdr:col>
      <xdr:colOff>177800</xdr:colOff>
      <xdr:row>39</xdr:row>
      <xdr:rowOff>169545</xdr:rowOff>
    </xdr:to>
    <xdr:cxnSp macro="">
      <xdr:nvCxnSpPr>
        <xdr:cNvPr id="437" name="直線コネクタ 436"/>
        <xdr:cNvCxnSpPr/>
      </xdr:nvCxnSpPr>
      <xdr:spPr>
        <a:xfrm>
          <a:off x="12814300" y="68313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35</xdr:row>
      <xdr:rowOff>123825</xdr:rowOff>
    </xdr:from>
    <xdr:ext cx="409575" cy="257175"/>
    <xdr:sp macro="" textlink="">
      <xdr:nvSpPr>
        <xdr:cNvPr id="438" name="n_1aveValue【認定こども園・幼稚園・保育所】_x000a_有形固定資産減価償却率"/>
        <xdr:cNvSpPr txBox="1"/>
      </xdr:nvSpPr>
      <xdr:spPr>
        <a:xfrm>
          <a:off x="15259050" y="61245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35</xdr:row>
      <xdr:rowOff>152400</xdr:rowOff>
    </xdr:from>
    <xdr:ext cx="409575" cy="257175"/>
    <xdr:sp macro="" textlink="">
      <xdr:nvSpPr>
        <xdr:cNvPr id="439" name="n_2aveValue【認定こども園・幼稚園・保育所】_x000a_有形固定資産減価償却率"/>
        <xdr:cNvSpPr txBox="1"/>
      </xdr:nvSpPr>
      <xdr:spPr>
        <a:xfrm>
          <a:off x="14382750" y="61531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36</xdr:row>
      <xdr:rowOff>28575</xdr:rowOff>
    </xdr:from>
    <xdr:ext cx="409575" cy="257175"/>
    <xdr:sp macro="" textlink="">
      <xdr:nvSpPr>
        <xdr:cNvPr id="440" name="n_3aveValue【認定こども園・幼稚園・保育所】_x000a_有形固定資産減価償却率"/>
        <xdr:cNvSpPr txBox="1"/>
      </xdr:nvSpPr>
      <xdr:spPr>
        <a:xfrm>
          <a:off x="13496925" y="62007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35</xdr:row>
      <xdr:rowOff>95250</xdr:rowOff>
    </xdr:from>
    <xdr:ext cx="409575" cy="257175"/>
    <xdr:sp macro="" textlink="">
      <xdr:nvSpPr>
        <xdr:cNvPr id="441" name="n_4aveValue【認定こども園・幼稚園・保育所】_x000a_有形固定資産減価償却率"/>
        <xdr:cNvSpPr txBox="1"/>
      </xdr:nvSpPr>
      <xdr:spPr>
        <a:xfrm>
          <a:off x="12611100" y="60960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40</xdr:row>
      <xdr:rowOff>152400</xdr:rowOff>
    </xdr:from>
    <xdr:ext cx="409575" cy="257175"/>
    <xdr:sp macro="" textlink="">
      <xdr:nvSpPr>
        <xdr:cNvPr id="442" name="n_1mainValue【認定こども園・幼稚園・保育所】_x000a_有形固定資産減価償却率"/>
        <xdr:cNvSpPr txBox="1"/>
      </xdr:nvSpPr>
      <xdr:spPr>
        <a:xfrm>
          <a:off x="15259050" y="70104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40</xdr:row>
      <xdr:rowOff>95250</xdr:rowOff>
    </xdr:from>
    <xdr:ext cx="409575" cy="257175"/>
    <xdr:sp macro="" textlink="">
      <xdr:nvSpPr>
        <xdr:cNvPr id="443" name="n_2mainValue【認定こども園・幼稚園・保育所】_x000a_有形固定資産減価償却率"/>
        <xdr:cNvSpPr txBox="1"/>
      </xdr:nvSpPr>
      <xdr:spPr>
        <a:xfrm>
          <a:off x="14382750" y="69532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82.6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40</xdr:row>
      <xdr:rowOff>38100</xdr:rowOff>
    </xdr:from>
    <xdr:ext cx="409575" cy="257175"/>
    <xdr:sp macro="" textlink="">
      <xdr:nvSpPr>
        <xdr:cNvPr id="444" name="n_3mainValue【認定こども園・幼稚園・保育所】_x000a_有形固定資産減価償却率"/>
        <xdr:cNvSpPr txBox="1"/>
      </xdr:nvSpPr>
      <xdr:spPr>
        <a:xfrm>
          <a:off x="13496925" y="68961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79.9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40</xdr:row>
      <xdr:rowOff>19050</xdr:rowOff>
    </xdr:from>
    <xdr:ext cx="409575" cy="257175"/>
    <xdr:sp macro="" textlink="">
      <xdr:nvSpPr>
        <xdr:cNvPr id="445" name="n_4mainValue【認定こども園・幼稚園・保育所】_x000a_有形固定資産減価償却率"/>
        <xdr:cNvSpPr txBox="1"/>
      </xdr:nvSpPr>
      <xdr:spPr>
        <a:xfrm>
          <a:off x="12611100" y="6877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78.6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fLocksText="0">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認定こども園・幼稚園・保育所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fLocksText="0">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fLocksText="0">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55/105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fLocksText="0">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fLocksText="0">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fLocksText="0">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fLocksText="0">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fLocksText="0">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30</xdr:row>
      <xdr:rowOff>0</xdr:rowOff>
    </xdr:from>
    <xdr:ext cx="352425" cy="228600"/>
    <xdr:sp macro="" textlink="">
      <xdr:nvSpPr>
        <xdr:cNvPr id="454" name="テキスト ボックス 453"/>
        <xdr:cNvSpPr txBox="1"/>
      </xdr:nvSpPr>
      <xdr:spPr>
        <a:xfrm>
          <a:off x="18249900" y="514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40</xdr:row>
      <xdr:rowOff>161925</xdr:rowOff>
    </xdr:from>
    <xdr:ext cx="466725" cy="257175"/>
    <xdr:sp macro="" textlink="">
      <xdr:nvSpPr>
        <xdr:cNvPr id="457" name="テキスト ボックス 456"/>
        <xdr:cNvSpPr txBox="1"/>
      </xdr:nvSpPr>
      <xdr:spPr>
        <a:xfrm>
          <a:off x="17811750" y="7019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38</xdr:row>
      <xdr:rowOff>47625</xdr:rowOff>
    </xdr:from>
    <xdr:ext cx="466725" cy="257175"/>
    <xdr:sp macro="" textlink="">
      <xdr:nvSpPr>
        <xdr:cNvPr id="459" name="テキスト ボックス 458"/>
        <xdr:cNvSpPr txBox="1"/>
      </xdr:nvSpPr>
      <xdr:spPr>
        <a:xfrm>
          <a:off x="17811750" y="6562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35</xdr:row>
      <xdr:rowOff>104775</xdr:rowOff>
    </xdr:from>
    <xdr:ext cx="466725" cy="257175"/>
    <xdr:sp macro="" textlink="">
      <xdr:nvSpPr>
        <xdr:cNvPr id="461" name="テキスト ボックス 460"/>
        <xdr:cNvSpPr txBox="1"/>
      </xdr:nvSpPr>
      <xdr:spPr>
        <a:xfrm>
          <a:off x="17811750" y="6105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32</xdr:row>
      <xdr:rowOff>161925</xdr:rowOff>
    </xdr:from>
    <xdr:ext cx="466725" cy="257175"/>
    <xdr:sp macro="" textlink="">
      <xdr:nvSpPr>
        <xdr:cNvPr id="463" name="テキスト ボックス 462"/>
        <xdr:cNvSpPr txBox="1"/>
      </xdr:nvSpPr>
      <xdr:spPr>
        <a:xfrm>
          <a:off x="17811750" y="564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30</xdr:row>
      <xdr:rowOff>47625</xdr:rowOff>
    </xdr:from>
    <xdr:ext cx="466725" cy="257175"/>
    <xdr:sp macro="" textlink="">
      <xdr:nvSpPr>
        <xdr:cNvPr id="465" name="テキスト ボックス 464"/>
        <xdr:cNvSpPr txBox="1"/>
      </xdr:nvSpPr>
      <xdr:spPr>
        <a:xfrm>
          <a:off x="17811750" y="519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fLocksText="0">
      <xdr:nvSpPr>
        <xdr:cNvPr id="466" name="【認定こども園・幼稚園・保育所】_x000a_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41</xdr:row>
      <xdr:rowOff>123825</xdr:rowOff>
    </xdr:from>
    <xdr:ext cx="466725" cy="257175"/>
    <xdr:sp macro="" textlink="">
      <xdr:nvSpPr>
        <xdr:cNvPr id="468" name="【認定こども園・幼稚園・保育所】_x000a_一人当たり面積最小値テキスト"/>
        <xdr:cNvSpPr txBox="1"/>
      </xdr:nvSpPr>
      <xdr:spPr>
        <a:xfrm>
          <a:off x="22193250" y="715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32</xdr:row>
      <xdr:rowOff>161925</xdr:rowOff>
    </xdr:from>
    <xdr:ext cx="466725" cy="257175"/>
    <xdr:sp macro="" textlink="">
      <xdr:nvSpPr>
        <xdr:cNvPr id="470" name="【認定こども園・幼稚園・保育所】_x000a_一人当たり面積最大値テキスト"/>
        <xdr:cNvSpPr txBox="1"/>
      </xdr:nvSpPr>
      <xdr:spPr>
        <a:xfrm>
          <a:off x="22193250" y="564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0.564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38</xdr:row>
      <xdr:rowOff>38100</xdr:rowOff>
    </xdr:from>
    <xdr:ext cx="466725" cy="257175"/>
    <xdr:sp macro="" textlink="">
      <xdr:nvSpPr>
        <xdr:cNvPr id="472" name="【認定こども園・幼稚園・保育所】_x000a_一人当たり面積平均値テキスト"/>
        <xdr:cNvSpPr txBox="1"/>
      </xdr:nvSpPr>
      <xdr:spPr>
        <a:xfrm>
          <a:off x="22193250" y="65532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0.179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fLocksText="0">
      <xdr:nvSpPr>
        <xdr:cNvPr id="473" name="フローチャート: 判断 472"/>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fLocksText="0">
      <xdr:nvSpPr>
        <xdr:cNvPr id="474" name="フローチャート: 判断 47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fLocksText="0">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fLocksText="0">
      <xdr:nvSpPr>
        <xdr:cNvPr id="476" name="フローチャート: 判断 47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fLocksText="0">
      <xdr:nvSpPr>
        <xdr:cNvPr id="477" name="フローチャート: 判断 476"/>
        <xdr:cNvSpPr/>
      </xdr:nvSpPr>
      <xdr:spPr>
        <a:xfrm>
          <a:off x="18605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44</xdr:row>
      <xdr:rowOff>76200</xdr:rowOff>
    </xdr:from>
    <xdr:ext cx="762000" cy="257175"/>
    <xdr:sp macro="" textlink="">
      <xdr:nvSpPr>
        <xdr:cNvPr id="478" name="テキスト ボックス 477"/>
        <xdr:cNvSpPr txBox="1"/>
      </xdr:nvSpPr>
      <xdr:spPr>
        <a:xfrm>
          <a:off x="219646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44</xdr:row>
      <xdr:rowOff>76200</xdr:rowOff>
    </xdr:from>
    <xdr:ext cx="762000" cy="257175"/>
    <xdr:sp macro="" textlink="">
      <xdr:nvSpPr>
        <xdr:cNvPr id="479" name="テキスト ボックス 478"/>
        <xdr:cNvSpPr txBox="1"/>
      </xdr:nvSpPr>
      <xdr:spPr>
        <a:xfrm>
          <a:off x="21126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44</xdr:row>
      <xdr:rowOff>76200</xdr:rowOff>
    </xdr:from>
    <xdr:ext cx="762000" cy="257175"/>
    <xdr:sp macro="" textlink="">
      <xdr:nvSpPr>
        <xdr:cNvPr id="480" name="テキスト ボックス 479"/>
        <xdr:cNvSpPr txBox="1"/>
      </xdr:nvSpPr>
      <xdr:spPr>
        <a:xfrm>
          <a:off x="20240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76200</xdr:rowOff>
    </xdr:from>
    <xdr:ext cx="762000" cy="257175"/>
    <xdr:sp macro="" textlink="">
      <xdr:nvSpPr>
        <xdr:cNvPr id="481" name="テキスト ボックス 480"/>
        <xdr:cNvSpPr txBox="1"/>
      </xdr:nvSpPr>
      <xdr:spPr>
        <a:xfrm>
          <a:off x="19354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44</xdr:row>
      <xdr:rowOff>76200</xdr:rowOff>
    </xdr:from>
    <xdr:ext cx="762000" cy="257175"/>
    <xdr:sp macro="" textlink="">
      <xdr:nvSpPr>
        <xdr:cNvPr id="482" name="テキスト ボックス 481"/>
        <xdr:cNvSpPr txBox="1"/>
      </xdr:nvSpPr>
      <xdr:spPr>
        <a:xfrm>
          <a:off x="18459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50546</xdr:rowOff>
    </xdr:from>
    <xdr:to>
      <xdr:col>116</xdr:col>
      <xdr:colOff>114300</xdr:colOff>
      <xdr:row>39</xdr:row>
      <xdr:rowOff>152146</xdr:rowOff>
    </xdr:to>
    <xdr:sp macro="" textlink="" fLocksText="0">
      <xdr:nvSpPr>
        <xdr:cNvPr id="483" name="楕円 482"/>
        <xdr:cNvSpPr/>
      </xdr:nvSpPr>
      <xdr:spPr>
        <a:xfrm>
          <a:off x="22110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39</xdr:row>
      <xdr:rowOff>28575</xdr:rowOff>
    </xdr:from>
    <xdr:ext cx="466725" cy="257175"/>
    <xdr:sp macro="" textlink="">
      <xdr:nvSpPr>
        <xdr:cNvPr id="484" name="【認定こども園・幼稚園・保育所】_x000a_一人当たり面積該当値テキスト"/>
        <xdr:cNvSpPr txBox="1"/>
      </xdr:nvSpPr>
      <xdr:spPr>
        <a:xfrm>
          <a:off x="22193250" y="671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0.164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55118</xdr:rowOff>
    </xdr:from>
    <xdr:to>
      <xdr:col>112</xdr:col>
      <xdr:colOff>38100</xdr:colOff>
      <xdr:row>39</xdr:row>
      <xdr:rowOff>156718</xdr:rowOff>
    </xdr:to>
    <xdr:sp macro="" textlink="" fLocksText="0">
      <xdr:nvSpPr>
        <xdr:cNvPr id="485" name="楕円 484"/>
        <xdr:cNvSpPr/>
      </xdr:nvSpPr>
      <xdr:spPr>
        <a:xfrm>
          <a:off x="21272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39</xdr:row>
      <xdr:rowOff>101346</xdr:rowOff>
    </xdr:from>
    <xdr:to>
      <xdr:col>116</xdr:col>
      <xdr:colOff>63500</xdr:colOff>
      <xdr:row>39</xdr:row>
      <xdr:rowOff>105918</xdr:rowOff>
    </xdr:to>
    <xdr:cxnSp macro="">
      <xdr:nvCxnSpPr>
        <xdr:cNvPr id="486" name="直線コネクタ 485"/>
        <xdr:cNvCxnSpPr/>
      </xdr:nvCxnSpPr>
      <xdr:spPr>
        <a:xfrm flipV="1">
          <a:off x="21323300" y="6787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macro="" textlink="" fLocksText="0">
      <xdr:nvSpPr>
        <xdr:cNvPr id="487" name="楕円 486"/>
        <xdr:cNvSpPr/>
      </xdr:nvSpPr>
      <xdr:spPr>
        <a:xfrm>
          <a:off x="2038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39</xdr:row>
      <xdr:rowOff>76200</xdr:rowOff>
    </xdr:from>
    <xdr:to>
      <xdr:col>111</xdr:col>
      <xdr:colOff>177800</xdr:colOff>
      <xdr:row>39</xdr:row>
      <xdr:rowOff>105918</xdr:rowOff>
    </xdr:to>
    <xdr:cxnSp macro="">
      <xdr:nvCxnSpPr>
        <xdr:cNvPr id="488" name="直線コネクタ 487"/>
        <xdr:cNvCxnSpPr/>
      </xdr:nvCxnSpPr>
      <xdr:spPr>
        <a:xfrm>
          <a:off x="20434300" y="676275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32258</xdr:rowOff>
    </xdr:from>
    <xdr:to>
      <xdr:col>102</xdr:col>
      <xdr:colOff>165100</xdr:colOff>
      <xdr:row>39</xdr:row>
      <xdr:rowOff>133858</xdr:rowOff>
    </xdr:to>
    <xdr:sp macro="" textlink="" fLocksText="0">
      <xdr:nvSpPr>
        <xdr:cNvPr id="489" name="楕円 488"/>
        <xdr:cNvSpPr/>
      </xdr:nvSpPr>
      <xdr:spPr>
        <a:xfrm>
          <a:off x="19494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39</xdr:row>
      <xdr:rowOff>76200</xdr:rowOff>
    </xdr:from>
    <xdr:to>
      <xdr:col>107</xdr:col>
      <xdr:colOff>50800</xdr:colOff>
      <xdr:row>39</xdr:row>
      <xdr:rowOff>83058</xdr:rowOff>
    </xdr:to>
    <xdr:cxnSp macro="">
      <xdr:nvCxnSpPr>
        <xdr:cNvPr id="490" name="直線コネクタ 489"/>
        <xdr:cNvCxnSpPr/>
      </xdr:nvCxnSpPr>
      <xdr:spPr>
        <a:xfrm flipV="1">
          <a:off x="19545300" y="67627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39116</xdr:rowOff>
    </xdr:from>
    <xdr:to>
      <xdr:col>98</xdr:col>
      <xdr:colOff>38100</xdr:colOff>
      <xdr:row>39</xdr:row>
      <xdr:rowOff>140716</xdr:rowOff>
    </xdr:to>
    <xdr:sp macro="" textlink="" fLocksText="0">
      <xdr:nvSpPr>
        <xdr:cNvPr id="491" name="楕円 490"/>
        <xdr:cNvSpPr/>
      </xdr:nvSpPr>
      <xdr:spPr>
        <a:xfrm>
          <a:off x="18605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39</xdr:row>
      <xdr:rowOff>83058</xdr:rowOff>
    </xdr:from>
    <xdr:to>
      <xdr:col>102</xdr:col>
      <xdr:colOff>114300</xdr:colOff>
      <xdr:row>39</xdr:row>
      <xdr:rowOff>89916</xdr:rowOff>
    </xdr:to>
    <xdr:cxnSp macro="">
      <xdr:nvCxnSpPr>
        <xdr:cNvPr id="492" name="直線コネクタ 491"/>
        <xdr:cNvCxnSpPr/>
      </xdr:nvCxnSpPr>
      <xdr:spPr>
        <a:xfrm flipV="1">
          <a:off x="18656300" y="67696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37</xdr:row>
      <xdr:rowOff>123825</xdr:rowOff>
    </xdr:from>
    <xdr:ext cx="466725" cy="257175"/>
    <xdr:sp macro="" textlink="">
      <xdr:nvSpPr>
        <xdr:cNvPr id="493" name="n_1aveValue【認定こども園・幼稚園・保育所】_x000a_一人当たり面積"/>
        <xdr:cNvSpPr txBox="1"/>
      </xdr:nvSpPr>
      <xdr:spPr>
        <a:xfrm>
          <a:off x="21069300" y="6467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37</xdr:row>
      <xdr:rowOff>123825</xdr:rowOff>
    </xdr:from>
    <xdr:ext cx="466725" cy="257175"/>
    <xdr:sp macro="" textlink="">
      <xdr:nvSpPr>
        <xdr:cNvPr id="494" name="n_2aveValue【認定こども園・幼稚園・保育所】_x000a_一人当たり面積"/>
        <xdr:cNvSpPr txBox="1"/>
      </xdr:nvSpPr>
      <xdr:spPr>
        <a:xfrm>
          <a:off x="20193000" y="6467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37</xdr:row>
      <xdr:rowOff>142875</xdr:rowOff>
    </xdr:from>
    <xdr:ext cx="466725" cy="257175"/>
    <xdr:sp macro="" textlink="">
      <xdr:nvSpPr>
        <xdr:cNvPr id="495" name="n_3aveValue【認定こども園・幼稚園・保育所】_x000a_一人当たり面積"/>
        <xdr:cNvSpPr txBox="1"/>
      </xdr:nvSpPr>
      <xdr:spPr>
        <a:xfrm>
          <a:off x="19307175" y="6486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39</xdr:row>
      <xdr:rowOff>142875</xdr:rowOff>
    </xdr:from>
    <xdr:ext cx="466725" cy="257175"/>
    <xdr:sp macro="" textlink="">
      <xdr:nvSpPr>
        <xdr:cNvPr id="496" name="n_4aveValue【認定こども園・幼稚園・保育所】_x000a_一人当たり面積"/>
        <xdr:cNvSpPr txBox="1"/>
      </xdr:nvSpPr>
      <xdr:spPr>
        <a:xfrm>
          <a:off x="18421350" y="6829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39</xdr:row>
      <xdr:rowOff>152400</xdr:rowOff>
    </xdr:from>
    <xdr:ext cx="466725" cy="257175"/>
    <xdr:sp macro="" textlink="">
      <xdr:nvSpPr>
        <xdr:cNvPr id="497" name="n_1mainValue【認定こども園・幼稚園・保育所】_x000a_一人当たり面積"/>
        <xdr:cNvSpPr txBox="1"/>
      </xdr:nvSpPr>
      <xdr:spPr>
        <a:xfrm>
          <a:off x="21069300" y="68389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39</xdr:row>
      <xdr:rowOff>114300</xdr:rowOff>
    </xdr:from>
    <xdr:ext cx="466725" cy="257175"/>
    <xdr:sp macro="" textlink="">
      <xdr:nvSpPr>
        <xdr:cNvPr id="498" name="n_2mainValue【認定こども園・幼稚園・保育所】_x000a_一人当たり面積"/>
        <xdr:cNvSpPr txBox="1"/>
      </xdr:nvSpPr>
      <xdr:spPr>
        <a:xfrm>
          <a:off x="20193000" y="6800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39</xdr:row>
      <xdr:rowOff>123825</xdr:rowOff>
    </xdr:from>
    <xdr:ext cx="466725" cy="257175"/>
    <xdr:sp macro="" textlink="">
      <xdr:nvSpPr>
        <xdr:cNvPr id="499" name="n_3mainValue【認定こども園・幼稚園・保育所】_x000a_一人当たり面積"/>
        <xdr:cNvSpPr txBox="1"/>
      </xdr:nvSpPr>
      <xdr:spPr>
        <a:xfrm>
          <a:off x="19307175" y="6810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0.172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37</xdr:row>
      <xdr:rowOff>161925</xdr:rowOff>
    </xdr:from>
    <xdr:ext cx="466725" cy="257175"/>
    <xdr:sp macro="" textlink="">
      <xdr:nvSpPr>
        <xdr:cNvPr id="500" name="n_4mainValue【認定こども園・幼稚園・保育所】_x000a_一人当たり面積"/>
        <xdr:cNvSpPr txBox="1"/>
      </xdr:nvSpPr>
      <xdr:spPr>
        <a:xfrm>
          <a:off x="18421350" y="65055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0.169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fLocksText="0">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学校施設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fLocksText="0">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fLocksText="0">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62/116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fLocksText="0">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fLocksText="0">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fLocksText="0">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fLocksText="0">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52</xdr:row>
      <xdr:rowOff>38100</xdr:rowOff>
    </xdr:from>
    <xdr:ext cx="295275" cy="228600"/>
    <xdr:sp macro="" textlink="">
      <xdr:nvSpPr>
        <xdr:cNvPr id="509" name="テキスト ボックス 508"/>
        <xdr:cNvSpPr txBox="1"/>
      </xdr:nvSpPr>
      <xdr:spPr>
        <a:xfrm>
          <a:off x="12401550" y="895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65</xdr:row>
      <xdr:rowOff>142875</xdr:rowOff>
    </xdr:from>
    <xdr:ext cx="466725" cy="257175"/>
    <xdr:sp macro="" textlink="">
      <xdr:nvSpPr>
        <xdr:cNvPr id="511" name="テキスト ボックス 510"/>
        <xdr:cNvSpPr txBox="1"/>
      </xdr:nvSpPr>
      <xdr:spPr>
        <a:xfrm>
          <a:off x="11972925" y="1128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63</xdr:row>
      <xdr:rowOff>104775</xdr:rowOff>
    </xdr:from>
    <xdr:ext cx="466725" cy="257175"/>
    <xdr:sp macro="" textlink="">
      <xdr:nvSpPr>
        <xdr:cNvPr id="513" name="テキスト ボックス 512"/>
        <xdr:cNvSpPr txBox="1"/>
      </xdr:nvSpPr>
      <xdr:spPr>
        <a:xfrm>
          <a:off x="11972925"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61</xdr:row>
      <xdr:rowOff>66675</xdr:rowOff>
    </xdr:from>
    <xdr:ext cx="400050" cy="257175"/>
    <xdr:sp macro="" textlink="">
      <xdr:nvSpPr>
        <xdr:cNvPr id="515" name="テキスト ボックス 514"/>
        <xdr:cNvSpPr txBox="1"/>
      </xdr:nvSpPr>
      <xdr:spPr>
        <a:xfrm>
          <a:off x="12039600" y="1052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59</xdr:row>
      <xdr:rowOff>28575</xdr:rowOff>
    </xdr:from>
    <xdr:ext cx="400050" cy="257175"/>
    <xdr:sp macro="" textlink="">
      <xdr:nvSpPr>
        <xdr:cNvPr id="517" name="テキスト ボックス 516"/>
        <xdr:cNvSpPr txBox="1"/>
      </xdr:nvSpPr>
      <xdr:spPr>
        <a:xfrm>
          <a:off x="12039600" y="1014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56</xdr:row>
      <xdr:rowOff>161925</xdr:rowOff>
    </xdr:from>
    <xdr:ext cx="400050" cy="257175"/>
    <xdr:sp macro="" textlink="">
      <xdr:nvSpPr>
        <xdr:cNvPr id="519" name="テキスト ボックス 518"/>
        <xdr:cNvSpPr txBox="1"/>
      </xdr:nvSpPr>
      <xdr:spPr>
        <a:xfrm>
          <a:off x="12039600" y="976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54</xdr:row>
      <xdr:rowOff>123825</xdr:rowOff>
    </xdr:from>
    <xdr:ext cx="400050" cy="257175"/>
    <xdr:sp macro="" textlink="">
      <xdr:nvSpPr>
        <xdr:cNvPr id="521" name="テキスト ボックス 520"/>
        <xdr:cNvSpPr txBox="1"/>
      </xdr:nvSpPr>
      <xdr:spPr>
        <a:xfrm>
          <a:off x="12039600" y="9382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52</xdr:row>
      <xdr:rowOff>85725</xdr:rowOff>
    </xdr:from>
    <xdr:ext cx="342900" cy="257175"/>
    <xdr:sp macro="" textlink="">
      <xdr:nvSpPr>
        <xdr:cNvPr id="523" name="テキスト ボックス 522"/>
        <xdr:cNvSpPr txBox="1"/>
      </xdr:nvSpPr>
      <xdr:spPr>
        <a:xfrm>
          <a:off x="12106275" y="9001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fLocksText="0">
      <xdr:nvSpPr>
        <xdr:cNvPr id="524" name="【学校施設】_x000a_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63</xdr:row>
      <xdr:rowOff>28575</xdr:rowOff>
    </xdr:from>
    <xdr:ext cx="409575" cy="257175"/>
    <xdr:sp macro="" textlink="">
      <xdr:nvSpPr>
        <xdr:cNvPr id="526" name="【学校施設】_x000a_有形固定資産減価償却率最小値テキスト"/>
        <xdr:cNvSpPr txBox="1"/>
      </xdr:nvSpPr>
      <xdr:spPr>
        <a:xfrm>
          <a:off x="16354425" y="108299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88.4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55</xdr:row>
      <xdr:rowOff>85725</xdr:rowOff>
    </xdr:from>
    <xdr:ext cx="409575" cy="257175"/>
    <xdr:sp macro="" textlink="">
      <xdr:nvSpPr>
        <xdr:cNvPr id="528" name="【学校施設】_x000a_有形固定資産減価償却率最大値テキスト"/>
        <xdr:cNvSpPr txBox="1"/>
      </xdr:nvSpPr>
      <xdr:spPr>
        <a:xfrm>
          <a:off x="16354425" y="95154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31.3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58</xdr:row>
      <xdr:rowOff>161925</xdr:rowOff>
    </xdr:from>
    <xdr:ext cx="409575" cy="257175"/>
    <xdr:sp macro="" textlink="">
      <xdr:nvSpPr>
        <xdr:cNvPr id="530" name="【学校施設】_x000a_有形固定資産減価償却率平均値テキスト"/>
        <xdr:cNvSpPr txBox="1"/>
      </xdr:nvSpPr>
      <xdr:spPr>
        <a:xfrm>
          <a:off x="16354425" y="1010602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61.2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fLocksText="0">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fLocksText="0">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fLocksText="0">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fLocksText="0">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fLocksText="0">
      <xdr:nvSpPr>
        <xdr:cNvPr id="535" name="フローチャート: 判断 53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66</xdr:row>
      <xdr:rowOff>114300</xdr:rowOff>
    </xdr:from>
    <xdr:ext cx="762000" cy="257175"/>
    <xdr:sp macro="" textlink="">
      <xdr:nvSpPr>
        <xdr:cNvPr id="536" name="テキスト ボックス 535"/>
        <xdr:cNvSpPr txBox="1"/>
      </xdr:nvSpPr>
      <xdr:spPr>
        <a:xfrm>
          <a:off x="161258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66</xdr:row>
      <xdr:rowOff>114300</xdr:rowOff>
    </xdr:from>
    <xdr:ext cx="762000" cy="257175"/>
    <xdr:sp macro="" textlink="">
      <xdr:nvSpPr>
        <xdr:cNvPr id="537" name="テキスト ボックス 536"/>
        <xdr:cNvSpPr txBox="1"/>
      </xdr:nvSpPr>
      <xdr:spPr>
        <a:xfrm>
          <a:off x="15287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114300</xdr:rowOff>
    </xdr:from>
    <xdr:ext cx="762000" cy="257175"/>
    <xdr:sp macro="" textlink="">
      <xdr:nvSpPr>
        <xdr:cNvPr id="538" name="テキスト ボックス 537"/>
        <xdr:cNvSpPr txBox="1"/>
      </xdr:nvSpPr>
      <xdr:spPr>
        <a:xfrm>
          <a:off x="14401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66</xdr:row>
      <xdr:rowOff>114300</xdr:rowOff>
    </xdr:from>
    <xdr:ext cx="762000" cy="257175"/>
    <xdr:sp macro="" textlink="">
      <xdr:nvSpPr>
        <xdr:cNvPr id="539" name="テキスト ボックス 538"/>
        <xdr:cNvSpPr txBox="1"/>
      </xdr:nvSpPr>
      <xdr:spPr>
        <a:xfrm>
          <a:off x="13506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66</xdr:row>
      <xdr:rowOff>114300</xdr:rowOff>
    </xdr:from>
    <xdr:ext cx="762000" cy="257175"/>
    <xdr:sp macro="" textlink="">
      <xdr:nvSpPr>
        <xdr:cNvPr id="540" name="テキスト ボックス 539"/>
        <xdr:cNvSpPr txBox="1"/>
      </xdr:nvSpPr>
      <xdr:spPr>
        <a:xfrm>
          <a:off x="12620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fLocksText="0">
      <xdr:nvSpPr>
        <xdr:cNvPr id="541" name="楕円 540"/>
        <xdr:cNvSpPr/>
      </xdr:nvSpPr>
      <xdr:spPr>
        <a:xfrm>
          <a:off x="16268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59</xdr:row>
      <xdr:rowOff>161925</xdr:rowOff>
    </xdr:from>
    <xdr:ext cx="409575" cy="257175"/>
    <xdr:sp macro="" textlink="">
      <xdr:nvSpPr>
        <xdr:cNvPr id="542" name="【学校施設】_x000a_有形固定資産減価償却率該当値テキスト"/>
        <xdr:cNvSpPr txBox="1"/>
      </xdr:nvSpPr>
      <xdr:spPr>
        <a:xfrm>
          <a:off x="16354425" y="102774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128270</xdr:rowOff>
    </xdr:from>
    <xdr:to>
      <xdr:col>81</xdr:col>
      <xdr:colOff>101600</xdr:colOff>
      <xdr:row>60</xdr:row>
      <xdr:rowOff>58420</xdr:rowOff>
    </xdr:to>
    <xdr:sp macro="" textlink="" fLocksText="0">
      <xdr:nvSpPr>
        <xdr:cNvPr id="543" name="楕円 542"/>
        <xdr:cNvSpPr/>
      </xdr:nvSpPr>
      <xdr:spPr>
        <a:xfrm>
          <a:off x="15430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60</xdr:row>
      <xdr:rowOff>7620</xdr:rowOff>
    </xdr:from>
    <xdr:to>
      <xdr:col>85</xdr:col>
      <xdr:colOff>127000</xdr:colOff>
      <xdr:row>60</xdr:row>
      <xdr:rowOff>59055</xdr:rowOff>
    </xdr:to>
    <xdr:cxnSp macro="">
      <xdr:nvCxnSpPr>
        <xdr:cNvPr id="544" name="直線コネクタ 543"/>
        <xdr:cNvCxnSpPr/>
      </xdr:nvCxnSpPr>
      <xdr:spPr>
        <a:xfrm>
          <a:off x="15481300" y="102946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fLocksText="0">
      <xdr:nvSpPr>
        <xdr:cNvPr id="545" name="楕円 544"/>
        <xdr:cNvSpPr/>
      </xdr:nvSpPr>
      <xdr:spPr>
        <a:xfrm>
          <a:off x="1454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59</xdr:row>
      <xdr:rowOff>114300</xdr:rowOff>
    </xdr:from>
    <xdr:to>
      <xdr:col>81</xdr:col>
      <xdr:colOff>50800</xdr:colOff>
      <xdr:row>60</xdr:row>
      <xdr:rowOff>7620</xdr:rowOff>
    </xdr:to>
    <xdr:cxnSp macro="">
      <xdr:nvCxnSpPr>
        <xdr:cNvPr id="546" name="直線コネクタ 545"/>
        <xdr:cNvCxnSpPr/>
      </xdr:nvCxnSpPr>
      <xdr:spPr>
        <a:xfrm>
          <a:off x="14592300" y="102298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38735</xdr:rowOff>
    </xdr:from>
    <xdr:to>
      <xdr:col>72</xdr:col>
      <xdr:colOff>38100</xdr:colOff>
      <xdr:row>59</xdr:row>
      <xdr:rowOff>140335</xdr:rowOff>
    </xdr:to>
    <xdr:sp macro="" textlink="" fLocksText="0">
      <xdr:nvSpPr>
        <xdr:cNvPr id="547" name="楕円 546"/>
        <xdr:cNvSpPr/>
      </xdr:nvSpPr>
      <xdr:spPr>
        <a:xfrm>
          <a:off x="13652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59</xdr:row>
      <xdr:rowOff>89535</xdr:rowOff>
    </xdr:from>
    <xdr:to>
      <xdr:col>76</xdr:col>
      <xdr:colOff>114300</xdr:colOff>
      <xdr:row>59</xdr:row>
      <xdr:rowOff>114300</xdr:rowOff>
    </xdr:to>
    <xdr:cxnSp macro="">
      <xdr:nvCxnSpPr>
        <xdr:cNvPr id="548" name="直線コネクタ 547"/>
        <xdr:cNvCxnSpPr/>
      </xdr:nvCxnSpPr>
      <xdr:spPr>
        <a:xfrm>
          <a:off x="13703300" y="102050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xdr:rowOff>
    </xdr:from>
    <xdr:to>
      <xdr:col>67</xdr:col>
      <xdr:colOff>101600</xdr:colOff>
      <xdr:row>59</xdr:row>
      <xdr:rowOff>102235</xdr:rowOff>
    </xdr:to>
    <xdr:sp macro="" textlink="" fLocksText="0">
      <xdr:nvSpPr>
        <xdr:cNvPr id="549" name="楕円 548"/>
        <xdr:cNvSpPr/>
      </xdr:nvSpPr>
      <xdr:spPr>
        <a:xfrm>
          <a:off x="12763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59</xdr:row>
      <xdr:rowOff>51435</xdr:rowOff>
    </xdr:from>
    <xdr:to>
      <xdr:col>71</xdr:col>
      <xdr:colOff>177800</xdr:colOff>
      <xdr:row>59</xdr:row>
      <xdr:rowOff>89535</xdr:rowOff>
    </xdr:to>
    <xdr:cxnSp macro="">
      <xdr:nvCxnSpPr>
        <xdr:cNvPr id="550" name="直線コネクタ 549"/>
        <xdr:cNvCxnSpPr/>
      </xdr:nvCxnSpPr>
      <xdr:spPr>
        <a:xfrm>
          <a:off x="12814300" y="101669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60</xdr:row>
      <xdr:rowOff>47625</xdr:rowOff>
    </xdr:from>
    <xdr:ext cx="409575" cy="257175"/>
    <xdr:sp macro="" textlink="">
      <xdr:nvSpPr>
        <xdr:cNvPr id="551" name="n_1aveValue【学校施設】_x000a_有形固定資産減価償却率"/>
        <xdr:cNvSpPr txBox="1"/>
      </xdr:nvSpPr>
      <xdr:spPr>
        <a:xfrm>
          <a:off x="15259050" y="10334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60</xdr:row>
      <xdr:rowOff>47625</xdr:rowOff>
    </xdr:from>
    <xdr:ext cx="409575" cy="257175"/>
    <xdr:sp macro="" textlink="">
      <xdr:nvSpPr>
        <xdr:cNvPr id="552" name="n_2aveValue【学校施設】_x000a_有形固定資産減価償却率"/>
        <xdr:cNvSpPr txBox="1"/>
      </xdr:nvSpPr>
      <xdr:spPr>
        <a:xfrm>
          <a:off x="14382750" y="10334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60</xdr:row>
      <xdr:rowOff>28575</xdr:rowOff>
    </xdr:from>
    <xdr:ext cx="409575" cy="257175"/>
    <xdr:sp macro="" textlink="">
      <xdr:nvSpPr>
        <xdr:cNvPr id="553" name="n_3aveValue【学校施設】_x000a_有形固定資産減価償却率"/>
        <xdr:cNvSpPr txBox="1"/>
      </xdr:nvSpPr>
      <xdr:spPr>
        <a:xfrm>
          <a:off x="13496925" y="103155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60</xdr:row>
      <xdr:rowOff>19050</xdr:rowOff>
    </xdr:from>
    <xdr:ext cx="409575" cy="257175"/>
    <xdr:sp macro="" textlink="">
      <xdr:nvSpPr>
        <xdr:cNvPr id="554" name="n_4aveValue【学校施設】_x000a_有形固定資産減価償却率"/>
        <xdr:cNvSpPr txBox="1"/>
      </xdr:nvSpPr>
      <xdr:spPr>
        <a:xfrm>
          <a:off x="12611100" y="10306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58</xdr:row>
      <xdr:rowOff>76200</xdr:rowOff>
    </xdr:from>
    <xdr:ext cx="409575" cy="257175"/>
    <xdr:sp macro="" textlink="">
      <xdr:nvSpPr>
        <xdr:cNvPr id="555" name="n_1mainValue【学校施設】_x000a_有形固定資産減価償却率"/>
        <xdr:cNvSpPr txBox="1"/>
      </xdr:nvSpPr>
      <xdr:spPr>
        <a:xfrm>
          <a:off x="15259050" y="100203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58</xdr:row>
      <xdr:rowOff>9525</xdr:rowOff>
    </xdr:from>
    <xdr:ext cx="409575" cy="257175"/>
    <xdr:sp macro="" textlink="">
      <xdr:nvSpPr>
        <xdr:cNvPr id="556" name="n_2mainValue【学校施設】_x000a_有形固定資産減価償却率"/>
        <xdr:cNvSpPr txBox="1"/>
      </xdr:nvSpPr>
      <xdr:spPr>
        <a:xfrm>
          <a:off x="14382750" y="9953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57</xdr:row>
      <xdr:rowOff>152400</xdr:rowOff>
    </xdr:from>
    <xdr:ext cx="409575" cy="257175"/>
    <xdr:sp macro="" textlink="">
      <xdr:nvSpPr>
        <xdr:cNvPr id="557" name="n_3mainValue【学校施設】_x000a_有形固定資産減価償却率"/>
        <xdr:cNvSpPr txBox="1"/>
      </xdr:nvSpPr>
      <xdr:spPr>
        <a:xfrm>
          <a:off x="13496925" y="9925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57</xdr:row>
      <xdr:rowOff>114300</xdr:rowOff>
    </xdr:from>
    <xdr:ext cx="409575" cy="257175"/>
    <xdr:sp macro="" textlink="">
      <xdr:nvSpPr>
        <xdr:cNvPr id="558" name="n_4mainValue【学校施設】_x000a_有形固定資産減価償却率"/>
        <xdr:cNvSpPr txBox="1"/>
      </xdr:nvSpPr>
      <xdr:spPr>
        <a:xfrm>
          <a:off x="12611100" y="98869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fLocksText="0">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学校施設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fLocksText="0">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fLocksText="0">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46/116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fLocksText="0">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fLocksText="0">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fLocksText="0">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fLocksText="0">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fLocksText="0">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52</xdr:row>
      <xdr:rowOff>38100</xdr:rowOff>
    </xdr:from>
    <xdr:ext cx="352425" cy="228600"/>
    <xdr:sp macro="" textlink="">
      <xdr:nvSpPr>
        <xdr:cNvPr id="567" name="テキスト ボックス 566"/>
        <xdr:cNvSpPr txBox="1"/>
      </xdr:nvSpPr>
      <xdr:spPr>
        <a:xfrm>
          <a:off x="18249900" y="895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63</xdr:row>
      <xdr:rowOff>104775</xdr:rowOff>
    </xdr:from>
    <xdr:ext cx="466725" cy="257175"/>
    <xdr:sp macro="" textlink="">
      <xdr:nvSpPr>
        <xdr:cNvPr id="570" name="テキスト ボックス 569"/>
        <xdr:cNvSpPr txBox="1"/>
      </xdr:nvSpPr>
      <xdr:spPr>
        <a:xfrm>
          <a:off x="17811750"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61</xdr:row>
      <xdr:rowOff>66675</xdr:rowOff>
    </xdr:from>
    <xdr:ext cx="466725" cy="257175"/>
    <xdr:sp macro="" textlink="">
      <xdr:nvSpPr>
        <xdr:cNvPr id="572" name="テキスト ボックス 571"/>
        <xdr:cNvSpPr txBox="1"/>
      </xdr:nvSpPr>
      <xdr:spPr>
        <a:xfrm>
          <a:off x="17811750" y="1052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59</xdr:row>
      <xdr:rowOff>28575</xdr:rowOff>
    </xdr:from>
    <xdr:ext cx="466725" cy="257175"/>
    <xdr:sp macro="" textlink="">
      <xdr:nvSpPr>
        <xdr:cNvPr id="574" name="テキスト ボックス 573"/>
        <xdr:cNvSpPr txBox="1"/>
      </xdr:nvSpPr>
      <xdr:spPr>
        <a:xfrm>
          <a:off x="17811750" y="1014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56</xdr:row>
      <xdr:rowOff>161925</xdr:rowOff>
    </xdr:from>
    <xdr:ext cx="466725" cy="257175"/>
    <xdr:sp macro="" textlink="">
      <xdr:nvSpPr>
        <xdr:cNvPr id="576" name="テキスト ボックス 575"/>
        <xdr:cNvSpPr txBox="1"/>
      </xdr:nvSpPr>
      <xdr:spPr>
        <a:xfrm>
          <a:off x="17811750" y="976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54</xdr:row>
      <xdr:rowOff>123825</xdr:rowOff>
    </xdr:from>
    <xdr:ext cx="466725" cy="257175"/>
    <xdr:sp macro="" textlink="">
      <xdr:nvSpPr>
        <xdr:cNvPr id="578" name="テキスト ボックス 577"/>
        <xdr:cNvSpPr txBox="1"/>
      </xdr:nvSpPr>
      <xdr:spPr>
        <a:xfrm>
          <a:off x="17811750" y="938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52</xdr:row>
      <xdr:rowOff>85725</xdr:rowOff>
    </xdr:from>
    <xdr:ext cx="533400" cy="257175"/>
    <xdr:sp macro="" textlink="">
      <xdr:nvSpPr>
        <xdr:cNvPr id="580" name="テキスト ボックス 579"/>
        <xdr:cNvSpPr txBox="1"/>
      </xdr:nvSpPr>
      <xdr:spPr>
        <a:xfrm>
          <a:off x="17754600" y="9001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fLocksText="0">
      <xdr:nvSpPr>
        <xdr:cNvPr id="581" name="【学校施設】_x000a_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63</xdr:row>
      <xdr:rowOff>0</xdr:rowOff>
    </xdr:from>
    <xdr:ext cx="466725" cy="257175"/>
    <xdr:sp macro="" textlink="">
      <xdr:nvSpPr>
        <xdr:cNvPr id="583" name="【学校施設】_x000a_一人当たり面積最小値テキスト"/>
        <xdr:cNvSpPr txBox="1"/>
      </xdr:nvSpPr>
      <xdr:spPr>
        <a:xfrm>
          <a:off x="22193250" y="10801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1.309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55</xdr:row>
      <xdr:rowOff>28575</xdr:rowOff>
    </xdr:from>
    <xdr:ext cx="466725" cy="257175"/>
    <xdr:sp macro="" textlink="">
      <xdr:nvSpPr>
        <xdr:cNvPr id="585" name="【学校施設】_x000a_一人当たり面積最大値テキスト"/>
        <xdr:cNvSpPr txBox="1"/>
      </xdr:nvSpPr>
      <xdr:spPr>
        <a:xfrm>
          <a:off x="22193250" y="945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7.188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61</xdr:row>
      <xdr:rowOff>85725</xdr:rowOff>
    </xdr:from>
    <xdr:ext cx="466725" cy="257175"/>
    <xdr:sp macro="" textlink="">
      <xdr:nvSpPr>
        <xdr:cNvPr id="587" name="【学校施設】_x000a_一人当たり面積平均値テキスト"/>
        <xdr:cNvSpPr txBox="1"/>
      </xdr:nvSpPr>
      <xdr:spPr>
        <a:xfrm>
          <a:off x="22193250" y="105441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2.288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fLocksText="0">
      <xdr:nvSpPr>
        <xdr:cNvPr id="588" name="フローチャート: 判断 587"/>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fLocksText="0">
      <xdr:nvSpPr>
        <xdr:cNvPr id="589" name="フローチャート: 判断 588"/>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fLocksText="0">
      <xdr:nvSpPr>
        <xdr:cNvPr id="590" name="フローチャート: 判断 589"/>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fLocksText="0">
      <xdr:nvSpPr>
        <xdr:cNvPr id="591" name="フローチャート: 判断 590"/>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61</xdr:row>
      <xdr:rowOff>141795</xdr:rowOff>
    </xdr:from>
    <xdr:to>
      <xdr:col>98</xdr:col>
      <xdr:colOff>38100</xdr:colOff>
      <xdr:row>62</xdr:row>
      <xdr:rowOff>71945</xdr:rowOff>
    </xdr:to>
    <xdr:sp macro="" textlink="" fLocksText="0">
      <xdr:nvSpPr>
        <xdr:cNvPr id="592" name="フローチャート: 判断 591"/>
        <xdr:cNvSpPr/>
      </xdr:nvSpPr>
      <xdr:spPr>
        <a:xfrm>
          <a:off x="18605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66</xdr:row>
      <xdr:rowOff>114300</xdr:rowOff>
    </xdr:from>
    <xdr:ext cx="762000" cy="257175"/>
    <xdr:sp macro="" textlink="">
      <xdr:nvSpPr>
        <xdr:cNvPr id="593" name="テキスト ボックス 592"/>
        <xdr:cNvSpPr txBox="1"/>
      </xdr:nvSpPr>
      <xdr:spPr>
        <a:xfrm>
          <a:off x="219646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66</xdr:row>
      <xdr:rowOff>114300</xdr:rowOff>
    </xdr:from>
    <xdr:ext cx="762000" cy="257175"/>
    <xdr:sp macro="" textlink="">
      <xdr:nvSpPr>
        <xdr:cNvPr id="594" name="テキスト ボックス 593"/>
        <xdr:cNvSpPr txBox="1"/>
      </xdr:nvSpPr>
      <xdr:spPr>
        <a:xfrm>
          <a:off x="21126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66</xdr:row>
      <xdr:rowOff>114300</xdr:rowOff>
    </xdr:from>
    <xdr:ext cx="762000" cy="257175"/>
    <xdr:sp macro="" textlink="">
      <xdr:nvSpPr>
        <xdr:cNvPr id="595" name="テキスト ボックス 594"/>
        <xdr:cNvSpPr txBox="1"/>
      </xdr:nvSpPr>
      <xdr:spPr>
        <a:xfrm>
          <a:off x="20240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114300</xdr:rowOff>
    </xdr:from>
    <xdr:ext cx="762000" cy="257175"/>
    <xdr:sp macro="" textlink="">
      <xdr:nvSpPr>
        <xdr:cNvPr id="596" name="テキスト ボックス 595"/>
        <xdr:cNvSpPr txBox="1"/>
      </xdr:nvSpPr>
      <xdr:spPr>
        <a:xfrm>
          <a:off x="19354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66</xdr:row>
      <xdr:rowOff>114300</xdr:rowOff>
    </xdr:from>
    <xdr:ext cx="762000" cy="257175"/>
    <xdr:sp macro="" textlink="">
      <xdr:nvSpPr>
        <xdr:cNvPr id="597" name="テキスト ボックス 596"/>
        <xdr:cNvSpPr txBox="1"/>
      </xdr:nvSpPr>
      <xdr:spPr>
        <a:xfrm>
          <a:off x="18459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84645</xdr:rowOff>
    </xdr:from>
    <xdr:to>
      <xdr:col>116</xdr:col>
      <xdr:colOff>114300</xdr:colOff>
      <xdr:row>62</xdr:row>
      <xdr:rowOff>14795</xdr:rowOff>
    </xdr:to>
    <xdr:sp macro="" textlink="" fLocksText="0">
      <xdr:nvSpPr>
        <xdr:cNvPr id="598" name="楕円 597"/>
        <xdr:cNvSpPr/>
      </xdr:nvSpPr>
      <xdr:spPr>
        <a:xfrm>
          <a:off x="22110700" y="1054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60</xdr:row>
      <xdr:rowOff>104775</xdr:rowOff>
    </xdr:from>
    <xdr:ext cx="466725" cy="257175"/>
    <xdr:sp macro="" textlink="">
      <xdr:nvSpPr>
        <xdr:cNvPr id="599" name="【学校施設】_x000a_一人当たり面積該当値テキスト"/>
        <xdr:cNvSpPr txBox="1"/>
      </xdr:nvSpPr>
      <xdr:spPr>
        <a:xfrm>
          <a:off x="22193250" y="103917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2.389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90360</xdr:rowOff>
    </xdr:from>
    <xdr:to>
      <xdr:col>112</xdr:col>
      <xdr:colOff>38100</xdr:colOff>
      <xdr:row>62</xdr:row>
      <xdr:rowOff>20510</xdr:rowOff>
    </xdr:to>
    <xdr:sp macro="" textlink="" fLocksText="0">
      <xdr:nvSpPr>
        <xdr:cNvPr id="600" name="楕円 599"/>
        <xdr:cNvSpPr/>
      </xdr:nvSpPr>
      <xdr:spPr>
        <a:xfrm>
          <a:off x="21272500" y="10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61</xdr:row>
      <xdr:rowOff>135445</xdr:rowOff>
    </xdr:from>
    <xdr:to>
      <xdr:col>116</xdr:col>
      <xdr:colOff>63500</xdr:colOff>
      <xdr:row>61</xdr:row>
      <xdr:rowOff>141160</xdr:rowOff>
    </xdr:to>
    <xdr:cxnSp macro="">
      <xdr:nvCxnSpPr>
        <xdr:cNvPr id="601" name="直線コネクタ 600"/>
        <xdr:cNvCxnSpPr/>
      </xdr:nvCxnSpPr>
      <xdr:spPr>
        <a:xfrm flipV="1">
          <a:off x="21323300" y="105938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107696</xdr:rowOff>
    </xdr:from>
    <xdr:to>
      <xdr:col>107</xdr:col>
      <xdr:colOff>101600</xdr:colOff>
      <xdr:row>62</xdr:row>
      <xdr:rowOff>37846</xdr:rowOff>
    </xdr:to>
    <xdr:sp macro="" textlink="" fLocksText="0">
      <xdr:nvSpPr>
        <xdr:cNvPr id="602" name="楕円 601"/>
        <xdr:cNvSpPr/>
      </xdr:nvSpPr>
      <xdr:spPr>
        <a:xfrm>
          <a:off x="20383500" y="105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61</xdr:row>
      <xdr:rowOff>141160</xdr:rowOff>
    </xdr:from>
    <xdr:to>
      <xdr:col>111</xdr:col>
      <xdr:colOff>177800</xdr:colOff>
      <xdr:row>61</xdr:row>
      <xdr:rowOff>158496</xdr:rowOff>
    </xdr:to>
    <xdr:cxnSp macro="">
      <xdr:nvCxnSpPr>
        <xdr:cNvPr id="603" name="直線コネクタ 602"/>
        <xdr:cNvCxnSpPr/>
      </xdr:nvCxnSpPr>
      <xdr:spPr>
        <a:xfrm flipV="1">
          <a:off x="20434300" y="10599610"/>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113982</xdr:rowOff>
    </xdr:from>
    <xdr:to>
      <xdr:col>102</xdr:col>
      <xdr:colOff>165100</xdr:colOff>
      <xdr:row>62</xdr:row>
      <xdr:rowOff>44132</xdr:rowOff>
    </xdr:to>
    <xdr:sp macro="" textlink="" fLocksText="0">
      <xdr:nvSpPr>
        <xdr:cNvPr id="604" name="楕円 603"/>
        <xdr:cNvSpPr/>
      </xdr:nvSpPr>
      <xdr:spPr>
        <a:xfrm>
          <a:off x="19494500" y="1057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61</xdr:row>
      <xdr:rowOff>158496</xdr:rowOff>
    </xdr:from>
    <xdr:to>
      <xdr:col>107</xdr:col>
      <xdr:colOff>50800</xdr:colOff>
      <xdr:row>61</xdr:row>
      <xdr:rowOff>164782</xdr:rowOff>
    </xdr:to>
    <xdr:cxnSp macro="">
      <xdr:nvCxnSpPr>
        <xdr:cNvPr id="605" name="直線コネクタ 604"/>
        <xdr:cNvCxnSpPr/>
      </xdr:nvCxnSpPr>
      <xdr:spPr>
        <a:xfrm flipV="1">
          <a:off x="19545300" y="10616946"/>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121221</xdr:rowOff>
    </xdr:from>
    <xdr:to>
      <xdr:col>98</xdr:col>
      <xdr:colOff>38100</xdr:colOff>
      <xdr:row>62</xdr:row>
      <xdr:rowOff>51371</xdr:rowOff>
    </xdr:to>
    <xdr:sp macro="" textlink="" fLocksText="0">
      <xdr:nvSpPr>
        <xdr:cNvPr id="606" name="楕円 605"/>
        <xdr:cNvSpPr/>
      </xdr:nvSpPr>
      <xdr:spPr>
        <a:xfrm>
          <a:off x="18605500" y="105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61</xdr:row>
      <xdr:rowOff>164782</xdr:rowOff>
    </xdr:from>
    <xdr:to>
      <xdr:col>102</xdr:col>
      <xdr:colOff>114300</xdr:colOff>
      <xdr:row>62</xdr:row>
      <xdr:rowOff>571</xdr:rowOff>
    </xdr:to>
    <xdr:cxnSp macro="">
      <xdr:nvCxnSpPr>
        <xdr:cNvPr id="607" name="直線コネクタ 606"/>
        <xdr:cNvCxnSpPr/>
      </xdr:nvCxnSpPr>
      <xdr:spPr>
        <a:xfrm flipV="1">
          <a:off x="18656300" y="1062323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62</xdr:row>
      <xdr:rowOff>28575</xdr:rowOff>
    </xdr:from>
    <xdr:ext cx="466725" cy="257175"/>
    <xdr:sp macro="" textlink="">
      <xdr:nvSpPr>
        <xdr:cNvPr id="608" name="n_1aveValue【学校施設】_x000a_一人当たり面積"/>
        <xdr:cNvSpPr txBox="1"/>
      </xdr:nvSpPr>
      <xdr:spPr>
        <a:xfrm>
          <a:off x="21069300" y="10658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60</xdr:row>
      <xdr:rowOff>28575</xdr:rowOff>
    </xdr:from>
    <xdr:ext cx="466725" cy="257175"/>
    <xdr:sp macro="" textlink="">
      <xdr:nvSpPr>
        <xdr:cNvPr id="609" name="n_2aveValue【学校施設】_x000a_一人当たり面積"/>
        <xdr:cNvSpPr txBox="1"/>
      </xdr:nvSpPr>
      <xdr:spPr>
        <a:xfrm>
          <a:off x="20193000" y="103155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60</xdr:row>
      <xdr:rowOff>57150</xdr:rowOff>
    </xdr:from>
    <xdr:ext cx="466725" cy="257175"/>
    <xdr:sp macro="" textlink="">
      <xdr:nvSpPr>
        <xdr:cNvPr id="610" name="n_3aveValue【学校施設】_x000a_一人当たり面積"/>
        <xdr:cNvSpPr txBox="1"/>
      </xdr:nvSpPr>
      <xdr:spPr>
        <a:xfrm>
          <a:off x="19307175" y="10344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2.271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62</xdr:row>
      <xdr:rowOff>66675</xdr:rowOff>
    </xdr:from>
    <xdr:ext cx="466725" cy="257175"/>
    <xdr:sp macro="" textlink="">
      <xdr:nvSpPr>
        <xdr:cNvPr id="611" name="n_4aveValue【学校施設】_x000a_一人当たり面積"/>
        <xdr:cNvSpPr txBox="1"/>
      </xdr:nvSpPr>
      <xdr:spPr>
        <a:xfrm>
          <a:off x="18421350" y="106965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2.089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60</xdr:row>
      <xdr:rowOff>38100</xdr:rowOff>
    </xdr:from>
    <xdr:ext cx="466725" cy="257175"/>
    <xdr:sp macro="" textlink="">
      <xdr:nvSpPr>
        <xdr:cNvPr id="612" name="n_1mainValue【学校施設】_x000a_一人当たり面積"/>
        <xdr:cNvSpPr txBox="1"/>
      </xdr:nvSpPr>
      <xdr:spPr>
        <a:xfrm>
          <a:off x="21069300" y="10325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62</xdr:row>
      <xdr:rowOff>28575</xdr:rowOff>
    </xdr:from>
    <xdr:ext cx="466725" cy="257175"/>
    <xdr:sp macro="" textlink="">
      <xdr:nvSpPr>
        <xdr:cNvPr id="613" name="n_2mainValue【学校施設】_x000a_一人当たり面積"/>
        <xdr:cNvSpPr txBox="1"/>
      </xdr:nvSpPr>
      <xdr:spPr>
        <a:xfrm>
          <a:off x="20193000" y="10658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2.268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62</xdr:row>
      <xdr:rowOff>38100</xdr:rowOff>
    </xdr:from>
    <xdr:ext cx="466725" cy="257175"/>
    <xdr:sp macro="" textlink="">
      <xdr:nvSpPr>
        <xdr:cNvPr id="614" name="n_3mainValue【学校施設】_x000a_一人当たり面積"/>
        <xdr:cNvSpPr txBox="1"/>
      </xdr:nvSpPr>
      <xdr:spPr>
        <a:xfrm>
          <a:off x="19307175" y="10668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2.235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60</xdr:row>
      <xdr:rowOff>66675</xdr:rowOff>
    </xdr:from>
    <xdr:ext cx="466725" cy="257175"/>
    <xdr:sp macro="" textlink="">
      <xdr:nvSpPr>
        <xdr:cNvPr id="615" name="n_4mainValue【学校施設】_x000a_一人当たり面積"/>
        <xdr:cNvSpPr txBox="1"/>
      </xdr:nvSpPr>
      <xdr:spPr>
        <a:xfrm>
          <a:off x="18421350" y="103536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2.197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fLocksText="0">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児童館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fLocksText="0">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fLocksText="0">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fLocksText="0">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fLocksText="0">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fLocksText="0">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fLocksText="0">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623" name="正方形/長方形 6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fLocksText="0">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児童館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fLocksText="0">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fLocksText="0">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fLocksText="0">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fLocksText="0">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fLocksText="0">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fLocksText="0">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fLocksText="0">
      <xdr:nvSpPr>
        <xdr:cNvPr id="631" name="正方形/長方形 6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fLocksText="0">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公民館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fLocksText="0">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fLocksText="0">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fLocksText="0">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fLocksText="0">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fLocksText="0">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fLocksText="0">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96</xdr:row>
      <xdr:rowOff>114300</xdr:rowOff>
    </xdr:from>
    <xdr:ext cx="295275" cy="228600"/>
    <xdr:sp macro="" textlink="">
      <xdr:nvSpPr>
        <xdr:cNvPr id="640" name="テキスト ボックス 639"/>
        <xdr:cNvSpPr txBox="1"/>
      </xdr:nvSpPr>
      <xdr:spPr>
        <a:xfrm>
          <a:off x="12401550" y="1657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110</xdr:row>
      <xdr:rowOff>47625</xdr:rowOff>
    </xdr:from>
    <xdr:ext cx="466725" cy="257175"/>
    <xdr:sp macro="" textlink="">
      <xdr:nvSpPr>
        <xdr:cNvPr id="642" name="テキスト ボックス 641"/>
        <xdr:cNvSpPr txBox="1"/>
      </xdr:nvSpPr>
      <xdr:spPr>
        <a:xfrm>
          <a:off x="11972925" y="1890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108</xdr:row>
      <xdr:rowOff>66675</xdr:rowOff>
    </xdr:from>
    <xdr:ext cx="466725" cy="257175"/>
    <xdr:sp macro="" textlink="">
      <xdr:nvSpPr>
        <xdr:cNvPr id="644" name="テキスト ボックス 643"/>
        <xdr:cNvSpPr txBox="1"/>
      </xdr:nvSpPr>
      <xdr:spPr>
        <a:xfrm>
          <a:off x="11972925" y="1858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106</xdr:row>
      <xdr:rowOff>76200</xdr:rowOff>
    </xdr:from>
    <xdr:ext cx="400050" cy="257175"/>
    <xdr:sp macro="" textlink="">
      <xdr:nvSpPr>
        <xdr:cNvPr id="646" name="テキスト ボックス 645"/>
        <xdr:cNvSpPr txBox="1"/>
      </xdr:nvSpPr>
      <xdr:spPr>
        <a:xfrm>
          <a:off x="12039600" y="1824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104</xdr:row>
      <xdr:rowOff>95250</xdr:rowOff>
    </xdr:from>
    <xdr:ext cx="400050" cy="257175"/>
    <xdr:sp macro="" textlink="">
      <xdr:nvSpPr>
        <xdr:cNvPr id="648" name="テキスト ボックス 647"/>
        <xdr:cNvSpPr txBox="1"/>
      </xdr:nvSpPr>
      <xdr:spPr>
        <a:xfrm>
          <a:off x="12039600" y="1792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102</xdr:row>
      <xdr:rowOff>114300</xdr:rowOff>
    </xdr:from>
    <xdr:ext cx="400050" cy="257175"/>
    <xdr:sp macro="" textlink="">
      <xdr:nvSpPr>
        <xdr:cNvPr id="650" name="テキスト ボックス 649"/>
        <xdr:cNvSpPr txBox="1"/>
      </xdr:nvSpPr>
      <xdr:spPr>
        <a:xfrm>
          <a:off x="12039600" y="1760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100</xdr:row>
      <xdr:rowOff>133350</xdr:rowOff>
    </xdr:from>
    <xdr:ext cx="400050" cy="257175"/>
    <xdr:sp macro="" textlink="">
      <xdr:nvSpPr>
        <xdr:cNvPr id="652" name="テキスト ボックス 651"/>
        <xdr:cNvSpPr txBox="1"/>
      </xdr:nvSpPr>
      <xdr:spPr>
        <a:xfrm>
          <a:off x="12039600" y="1727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98</xdr:row>
      <xdr:rowOff>142875</xdr:rowOff>
    </xdr:from>
    <xdr:ext cx="342900" cy="257175"/>
    <xdr:sp macro="" textlink="">
      <xdr:nvSpPr>
        <xdr:cNvPr id="654" name="テキスト ボックス 653"/>
        <xdr:cNvSpPr txBox="1"/>
      </xdr:nvSpPr>
      <xdr:spPr>
        <a:xfrm>
          <a:off x="12106275" y="1694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656" name="【公民館】_x000a_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57" name="直線コネクタ 656"/>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109</xdr:row>
      <xdr:rowOff>38100</xdr:rowOff>
    </xdr:from>
    <xdr:ext cx="466725" cy="257175"/>
    <xdr:sp macro="" textlink="">
      <xdr:nvSpPr>
        <xdr:cNvPr id="658" name="【公民館】_x000a_有形固定資産減価償却率最小値テキスト"/>
        <xdr:cNvSpPr txBox="1"/>
      </xdr:nvSpPr>
      <xdr:spPr>
        <a:xfrm>
          <a:off x="16354425" y="18726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9" name="直線コネクタ 6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99</xdr:row>
      <xdr:rowOff>95250</xdr:rowOff>
    </xdr:from>
    <xdr:ext cx="409575" cy="257175"/>
    <xdr:sp macro="" textlink="">
      <xdr:nvSpPr>
        <xdr:cNvPr id="660" name="【公民館】_x000a_有形固定資産減価償却率最大値テキスト"/>
        <xdr:cNvSpPr txBox="1"/>
      </xdr:nvSpPr>
      <xdr:spPr>
        <a:xfrm>
          <a:off x="16354425" y="170688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12.5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61" name="直線コネクタ 660"/>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105</xdr:row>
      <xdr:rowOff>76200</xdr:rowOff>
    </xdr:from>
    <xdr:ext cx="409575" cy="257175"/>
    <xdr:sp macro="" textlink="">
      <xdr:nvSpPr>
        <xdr:cNvPr id="662" name="【公民館】_x000a_有形固定資産減価償却率平均値テキスト"/>
        <xdr:cNvSpPr txBox="1"/>
      </xdr:nvSpPr>
      <xdr:spPr>
        <a:xfrm>
          <a:off x="16354425" y="1807845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fLocksText="0">
      <xdr:nvSpPr>
        <xdr:cNvPr id="663" name="フローチャート: 判断 662"/>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fLocksText="0">
      <xdr:nvSpPr>
        <xdr:cNvPr id="664" name="フローチャート: 判断 663"/>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fLocksText="0">
      <xdr:nvSpPr>
        <xdr:cNvPr id="665" name="フローチャート: 判断 664"/>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fLocksText="0">
      <xdr:nvSpPr>
        <xdr:cNvPr id="666" name="フローチャート: 判断 665"/>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fLocksText="0">
      <xdr:nvSpPr>
        <xdr:cNvPr id="667" name="フローチャート: 判断 666"/>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111</xdr:row>
      <xdr:rowOff>19050</xdr:rowOff>
    </xdr:from>
    <xdr:ext cx="762000" cy="257175"/>
    <xdr:sp macro="" textlink="">
      <xdr:nvSpPr>
        <xdr:cNvPr id="668" name="テキスト ボックス 667"/>
        <xdr:cNvSpPr txBox="1"/>
      </xdr:nvSpPr>
      <xdr:spPr>
        <a:xfrm>
          <a:off x="161258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111</xdr:row>
      <xdr:rowOff>19050</xdr:rowOff>
    </xdr:from>
    <xdr:ext cx="762000" cy="257175"/>
    <xdr:sp macro="" textlink="">
      <xdr:nvSpPr>
        <xdr:cNvPr id="669" name="テキスト ボックス 668"/>
        <xdr:cNvSpPr txBox="1"/>
      </xdr:nvSpPr>
      <xdr:spPr>
        <a:xfrm>
          <a:off x="15287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19050</xdr:rowOff>
    </xdr:from>
    <xdr:ext cx="762000" cy="257175"/>
    <xdr:sp macro="" textlink="">
      <xdr:nvSpPr>
        <xdr:cNvPr id="670" name="テキスト ボックス 669"/>
        <xdr:cNvSpPr txBox="1"/>
      </xdr:nvSpPr>
      <xdr:spPr>
        <a:xfrm>
          <a:off x="14401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111</xdr:row>
      <xdr:rowOff>19050</xdr:rowOff>
    </xdr:from>
    <xdr:ext cx="762000" cy="257175"/>
    <xdr:sp macro="" textlink="">
      <xdr:nvSpPr>
        <xdr:cNvPr id="671" name="テキスト ボックス 670"/>
        <xdr:cNvSpPr txBox="1"/>
      </xdr:nvSpPr>
      <xdr:spPr>
        <a:xfrm>
          <a:off x="13506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111</xdr:row>
      <xdr:rowOff>19050</xdr:rowOff>
    </xdr:from>
    <xdr:ext cx="762000" cy="257175"/>
    <xdr:sp macro="" textlink="">
      <xdr:nvSpPr>
        <xdr:cNvPr id="672" name="テキスト ボックス 671"/>
        <xdr:cNvSpPr txBox="1"/>
      </xdr:nvSpPr>
      <xdr:spPr>
        <a:xfrm>
          <a:off x="12620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fLocksText="0">
      <xdr:nvSpPr>
        <xdr:cNvPr id="673" name="楕円 672"/>
        <xdr:cNvSpPr/>
      </xdr:nvSpPr>
      <xdr:spPr>
        <a:xfrm>
          <a:off x="162687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103</xdr:row>
      <xdr:rowOff>9525</xdr:rowOff>
    </xdr:from>
    <xdr:ext cx="409575" cy="257175"/>
    <xdr:sp macro="" textlink="">
      <xdr:nvSpPr>
        <xdr:cNvPr id="674" name="【公民館】_x000a_有形固定資産減価償却率該当値テキスト"/>
        <xdr:cNvSpPr txBox="1"/>
      </xdr:nvSpPr>
      <xdr:spPr>
        <a:xfrm>
          <a:off x="16354425" y="176688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47.8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136434</xdr:rowOff>
    </xdr:from>
    <xdr:to>
      <xdr:col>81</xdr:col>
      <xdr:colOff>101600</xdr:colOff>
      <xdr:row>105</xdr:row>
      <xdr:rowOff>66584</xdr:rowOff>
    </xdr:to>
    <xdr:sp macro="" textlink="" fLocksText="0">
      <xdr:nvSpPr>
        <xdr:cNvPr id="675" name="楕円 674"/>
        <xdr:cNvSpPr/>
      </xdr:nvSpPr>
      <xdr:spPr>
        <a:xfrm>
          <a:off x="15430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104</xdr:row>
      <xdr:rowOff>40277</xdr:rowOff>
    </xdr:from>
    <xdr:to>
      <xdr:col>85</xdr:col>
      <xdr:colOff>127000</xdr:colOff>
      <xdr:row>105</xdr:row>
      <xdr:rowOff>15784</xdr:rowOff>
    </xdr:to>
    <xdr:cxnSp macro="">
      <xdr:nvCxnSpPr>
        <xdr:cNvPr id="676" name="直線コネクタ 675"/>
        <xdr:cNvCxnSpPr/>
      </xdr:nvCxnSpPr>
      <xdr:spPr>
        <a:xfrm flipV="1">
          <a:off x="15481300" y="17871077"/>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23768</xdr:rowOff>
    </xdr:from>
    <xdr:to>
      <xdr:col>76</xdr:col>
      <xdr:colOff>165100</xdr:colOff>
      <xdr:row>104</xdr:row>
      <xdr:rowOff>125368</xdr:rowOff>
    </xdr:to>
    <xdr:sp macro="" textlink="" fLocksText="0">
      <xdr:nvSpPr>
        <xdr:cNvPr id="677" name="楕円 676"/>
        <xdr:cNvSpPr/>
      </xdr:nvSpPr>
      <xdr:spPr>
        <a:xfrm>
          <a:off x="14541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104</xdr:row>
      <xdr:rowOff>74568</xdr:rowOff>
    </xdr:from>
    <xdr:to>
      <xdr:col>81</xdr:col>
      <xdr:colOff>50800</xdr:colOff>
      <xdr:row>105</xdr:row>
      <xdr:rowOff>15784</xdr:rowOff>
    </xdr:to>
    <xdr:cxnSp macro="">
      <xdr:nvCxnSpPr>
        <xdr:cNvPr id="678" name="直線コネクタ 677"/>
        <xdr:cNvCxnSpPr/>
      </xdr:nvCxnSpPr>
      <xdr:spPr>
        <a:xfrm>
          <a:off x="14592300" y="17905368"/>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142966</xdr:rowOff>
    </xdr:from>
    <xdr:to>
      <xdr:col>72</xdr:col>
      <xdr:colOff>38100</xdr:colOff>
      <xdr:row>104</xdr:row>
      <xdr:rowOff>73116</xdr:rowOff>
    </xdr:to>
    <xdr:sp macro="" textlink="" fLocksText="0">
      <xdr:nvSpPr>
        <xdr:cNvPr id="679" name="楕円 678"/>
        <xdr:cNvSpPr/>
      </xdr:nvSpPr>
      <xdr:spPr>
        <a:xfrm>
          <a:off x="13652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104</xdr:row>
      <xdr:rowOff>22316</xdr:rowOff>
    </xdr:from>
    <xdr:to>
      <xdr:col>76</xdr:col>
      <xdr:colOff>114300</xdr:colOff>
      <xdr:row>104</xdr:row>
      <xdr:rowOff>74568</xdr:rowOff>
    </xdr:to>
    <xdr:cxnSp macro="">
      <xdr:nvCxnSpPr>
        <xdr:cNvPr id="680" name="直線コネクタ 679"/>
        <xdr:cNvCxnSpPr/>
      </xdr:nvCxnSpPr>
      <xdr:spPr>
        <a:xfrm>
          <a:off x="13703300" y="1785311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18869</xdr:rowOff>
    </xdr:from>
    <xdr:to>
      <xdr:col>67</xdr:col>
      <xdr:colOff>101600</xdr:colOff>
      <xdr:row>104</xdr:row>
      <xdr:rowOff>120469</xdr:rowOff>
    </xdr:to>
    <xdr:sp macro="" textlink="" fLocksText="0">
      <xdr:nvSpPr>
        <xdr:cNvPr id="681" name="楕円 680"/>
        <xdr:cNvSpPr/>
      </xdr:nvSpPr>
      <xdr:spPr>
        <a:xfrm>
          <a:off x="12763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104</xdr:row>
      <xdr:rowOff>22316</xdr:rowOff>
    </xdr:from>
    <xdr:to>
      <xdr:col>71</xdr:col>
      <xdr:colOff>177800</xdr:colOff>
      <xdr:row>104</xdr:row>
      <xdr:rowOff>69669</xdr:rowOff>
    </xdr:to>
    <xdr:cxnSp macro="">
      <xdr:nvCxnSpPr>
        <xdr:cNvPr id="682" name="直線コネクタ 681"/>
        <xdr:cNvCxnSpPr/>
      </xdr:nvCxnSpPr>
      <xdr:spPr>
        <a:xfrm flipV="1">
          <a:off x="12814300" y="1785311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106</xdr:row>
      <xdr:rowOff>9525</xdr:rowOff>
    </xdr:from>
    <xdr:ext cx="409575" cy="257175"/>
    <xdr:sp macro="" textlink="">
      <xdr:nvSpPr>
        <xdr:cNvPr id="683" name="n_1aveValue【公民館】_x000a_有形固定資産減価償却率"/>
        <xdr:cNvSpPr txBox="1"/>
      </xdr:nvSpPr>
      <xdr:spPr>
        <a:xfrm>
          <a:off x="15259050" y="181832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106</xdr:row>
      <xdr:rowOff>19050</xdr:rowOff>
    </xdr:from>
    <xdr:ext cx="409575" cy="257175"/>
    <xdr:sp macro="" textlink="">
      <xdr:nvSpPr>
        <xdr:cNvPr id="684" name="n_2aveValue【公民館】_x000a_有形固定資産減価償却率"/>
        <xdr:cNvSpPr txBox="1"/>
      </xdr:nvSpPr>
      <xdr:spPr>
        <a:xfrm>
          <a:off x="14382750" y="181927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105</xdr:row>
      <xdr:rowOff>161925</xdr:rowOff>
    </xdr:from>
    <xdr:ext cx="409575" cy="257175"/>
    <xdr:sp macro="" textlink="">
      <xdr:nvSpPr>
        <xdr:cNvPr id="685" name="n_3aveValue【公民館】_x000a_有形固定資産減価償却率"/>
        <xdr:cNvSpPr txBox="1"/>
      </xdr:nvSpPr>
      <xdr:spPr>
        <a:xfrm>
          <a:off x="13496925" y="181641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105</xdr:row>
      <xdr:rowOff>85725</xdr:rowOff>
    </xdr:from>
    <xdr:ext cx="409575" cy="257175"/>
    <xdr:sp macro="" textlink="">
      <xdr:nvSpPr>
        <xdr:cNvPr id="686" name="n_4aveValue【公民館】_x000a_有形固定資産減価償却率"/>
        <xdr:cNvSpPr txBox="1"/>
      </xdr:nvSpPr>
      <xdr:spPr>
        <a:xfrm>
          <a:off x="12611100" y="180879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103</xdr:row>
      <xdr:rowOff>85725</xdr:rowOff>
    </xdr:from>
    <xdr:ext cx="409575" cy="257175"/>
    <xdr:sp macro="" textlink="">
      <xdr:nvSpPr>
        <xdr:cNvPr id="687" name="n_1mainValue【公民館】_x000a_有形固定資産減価償却率"/>
        <xdr:cNvSpPr txBox="1"/>
      </xdr:nvSpPr>
      <xdr:spPr>
        <a:xfrm>
          <a:off x="15259050" y="17745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102</xdr:row>
      <xdr:rowOff>142875</xdr:rowOff>
    </xdr:from>
    <xdr:ext cx="409575" cy="257175"/>
    <xdr:sp macro="" textlink="">
      <xdr:nvSpPr>
        <xdr:cNvPr id="688" name="n_2mainValue【公民館】_x000a_有形固定資産減価償却率"/>
        <xdr:cNvSpPr txBox="1"/>
      </xdr:nvSpPr>
      <xdr:spPr>
        <a:xfrm>
          <a:off x="14382750" y="176307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49.9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102</xdr:row>
      <xdr:rowOff>85725</xdr:rowOff>
    </xdr:from>
    <xdr:ext cx="409575" cy="257175"/>
    <xdr:sp macro="" textlink="">
      <xdr:nvSpPr>
        <xdr:cNvPr id="689" name="n_3mainValue【公民館】_x000a_有形固定資産減価償却率"/>
        <xdr:cNvSpPr txBox="1"/>
      </xdr:nvSpPr>
      <xdr:spPr>
        <a:xfrm>
          <a:off x="13496925" y="17573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102</xdr:row>
      <xdr:rowOff>133350</xdr:rowOff>
    </xdr:from>
    <xdr:ext cx="409575" cy="257175"/>
    <xdr:sp macro="" textlink="">
      <xdr:nvSpPr>
        <xdr:cNvPr id="690" name="n_4mainValue【公民館】_x000a_有形固定資産減価償却率"/>
        <xdr:cNvSpPr txBox="1"/>
      </xdr:nvSpPr>
      <xdr:spPr>
        <a:xfrm>
          <a:off x="12611100" y="176212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49.6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fLocksText="0">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公民館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fLocksText="0">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fLocksText="0">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fLocksText="0">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fLocksText="0">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fLocksText="0">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fLocksText="0">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fLocksText="0">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96</xdr:row>
      <xdr:rowOff>114300</xdr:rowOff>
    </xdr:from>
    <xdr:ext cx="352425" cy="228600"/>
    <xdr:sp macro="" textlink="">
      <xdr:nvSpPr>
        <xdr:cNvPr id="699" name="テキスト ボックス 698"/>
        <xdr:cNvSpPr txBox="1"/>
      </xdr:nvSpPr>
      <xdr:spPr>
        <a:xfrm>
          <a:off x="18249900" y="1657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108</xdr:row>
      <xdr:rowOff>66675</xdr:rowOff>
    </xdr:from>
    <xdr:ext cx="466725" cy="257175"/>
    <xdr:sp macro="" textlink="">
      <xdr:nvSpPr>
        <xdr:cNvPr id="702" name="テキスト ボックス 701"/>
        <xdr:cNvSpPr txBox="1"/>
      </xdr:nvSpPr>
      <xdr:spPr>
        <a:xfrm>
          <a:off x="17811750" y="1858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106</xdr:row>
      <xdr:rowOff>76200</xdr:rowOff>
    </xdr:from>
    <xdr:ext cx="466725" cy="257175"/>
    <xdr:sp macro="" textlink="">
      <xdr:nvSpPr>
        <xdr:cNvPr id="704" name="テキスト ボックス 703"/>
        <xdr:cNvSpPr txBox="1"/>
      </xdr:nvSpPr>
      <xdr:spPr>
        <a:xfrm>
          <a:off x="17811750" y="18249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104</xdr:row>
      <xdr:rowOff>95250</xdr:rowOff>
    </xdr:from>
    <xdr:ext cx="466725" cy="257175"/>
    <xdr:sp macro="" textlink="">
      <xdr:nvSpPr>
        <xdr:cNvPr id="706" name="テキスト ボックス 705"/>
        <xdr:cNvSpPr txBox="1"/>
      </xdr:nvSpPr>
      <xdr:spPr>
        <a:xfrm>
          <a:off x="17811750" y="17926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102</xdr:row>
      <xdr:rowOff>114300</xdr:rowOff>
    </xdr:from>
    <xdr:ext cx="466725" cy="257175"/>
    <xdr:sp macro="" textlink="">
      <xdr:nvSpPr>
        <xdr:cNvPr id="708" name="テキスト ボックス 707"/>
        <xdr:cNvSpPr txBox="1"/>
      </xdr:nvSpPr>
      <xdr:spPr>
        <a:xfrm>
          <a:off x="17811750" y="17602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100</xdr:row>
      <xdr:rowOff>133350</xdr:rowOff>
    </xdr:from>
    <xdr:ext cx="466725" cy="257175"/>
    <xdr:sp macro="" textlink="">
      <xdr:nvSpPr>
        <xdr:cNvPr id="710" name="テキスト ボックス 709"/>
        <xdr:cNvSpPr txBox="1"/>
      </xdr:nvSpPr>
      <xdr:spPr>
        <a:xfrm>
          <a:off x="17811750" y="17278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98</xdr:row>
      <xdr:rowOff>142875</xdr:rowOff>
    </xdr:from>
    <xdr:ext cx="466725" cy="257175"/>
    <xdr:sp macro="" textlink="">
      <xdr:nvSpPr>
        <xdr:cNvPr id="712" name="テキスト ボックス 711"/>
        <xdr:cNvSpPr txBox="1"/>
      </xdr:nvSpPr>
      <xdr:spPr>
        <a:xfrm>
          <a:off x="17811750" y="1694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96</xdr:row>
      <xdr:rowOff>161925</xdr:rowOff>
    </xdr:from>
    <xdr:ext cx="466725" cy="257175"/>
    <xdr:sp macro="" textlink="">
      <xdr:nvSpPr>
        <xdr:cNvPr id="714" name="テキスト ボックス 713"/>
        <xdr:cNvSpPr txBox="1"/>
      </xdr:nvSpPr>
      <xdr:spPr>
        <a:xfrm>
          <a:off x="17811750" y="1662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fLocksText="0">
      <xdr:nvSpPr>
        <xdr:cNvPr id="715" name="【公民館】_x000a_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16" name="直線コネクタ 715"/>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109</xdr:row>
      <xdr:rowOff>28575</xdr:rowOff>
    </xdr:from>
    <xdr:ext cx="466725" cy="257175"/>
    <xdr:sp macro="" textlink="">
      <xdr:nvSpPr>
        <xdr:cNvPr id="717" name="【公民館】_x000a_一人当たり面積最小値テキスト"/>
        <xdr:cNvSpPr txBox="1"/>
      </xdr:nvSpPr>
      <xdr:spPr>
        <a:xfrm>
          <a:off x="22193250" y="18716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8" name="直線コネクタ 717"/>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99</xdr:row>
      <xdr:rowOff>19050</xdr:rowOff>
    </xdr:from>
    <xdr:ext cx="466725" cy="257175"/>
    <xdr:sp macro="" textlink="">
      <xdr:nvSpPr>
        <xdr:cNvPr id="719" name="【公民館】_x000a_一人当たり面積最大値テキスト"/>
        <xdr:cNvSpPr txBox="1"/>
      </xdr:nvSpPr>
      <xdr:spPr>
        <a:xfrm>
          <a:off x="22193250" y="16992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0.923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20" name="直線コネクタ 719"/>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106</xdr:row>
      <xdr:rowOff>114300</xdr:rowOff>
    </xdr:from>
    <xdr:ext cx="466725" cy="257175"/>
    <xdr:sp macro="" textlink="">
      <xdr:nvSpPr>
        <xdr:cNvPr id="721" name="【公民館】_x000a_一人当たり面積平均値テキスト"/>
        <xdr:cNvSpPr txBox="1"/>
      </xdr:nvSpPr>
      <xdr:spPr>
        <a:xfrm>
          <a:off x="22193250" y="182880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0.220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fLocksText="0">
      <xdr:nvSpPr>
        <xdr:cNvPr id="722" name="フローチャート: 判断 721"/>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fLocksText="0">
      <xdr:nvSpPr>
        <xdr:cNvPr id="723" name="フローチャート: 判断 722"/>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fLocksText="0">
      <xdr:nvSpPr>
        <xdr:cNvPr id="724" name="フローチャート: 判断 723"/>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fLocksText="0">
      <xdr:nvSpPr>
        <xdr:cNvPr id="725" name="フローチャート: 判断 724"/>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106</xdr:row>
      <xdr:rowOff>136434</xdr:rowOff>
    </xdr:from>
    <xdr:to>
      <xdr:col>98</xdr:col>
      <xdr:colOff>38100</xdr:colOff>
      <xdr:row>107</xdr:row>
      <xdr:rowOff>66584</xdr:rowOff>
    </xdr:to>
    <xdr:sp macro="" textlink="" fLocksText="0">
      <xdr:nvSpPr>
        <xdr:cNvPr id="726" name="フローチャート: 判断 725"/>
        <xdr:cNvSpPr/>
      </xdr:nvSpPr>
      <xdr:spPr>
        <a:xfrm>
          <a:off x="18605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111</xdr:row>
      <xdr:rowOff>19050</xdr:rowOff>
    </xdr:from>
    <xdr:ext cx="762000" cy="257175"/>
    <xdr:sp macro="" textlink="">
      <xdr:nvSpPr>
        <xdr:cNvPr id="727" name="テキスト ボックス 726"/>
        <xdr:cNvSpPr txBox="1"/>
      </xdr:nvSpPr>
      <xdr:spPr>
        <a:xfrm>
          <a:off x="219646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111</xdr:row>
      <xdr:rowOff>19050</xdr:rowOff>
    </xdr:from>
    <xdr:ext cx="762000" cy="257175"/>
    <xdr:sp macro="" textlink="">
      <xdr:nvSpPr>
        <xdr:cNvPr id="728" name="テキスト ボックス 727"/>
        <xdr:cNvSpPr txBox="1"/>
      </xdr:nvSpPr>
      <xdr:spPr>
        <a:xfrm>
          <a:off x="21126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111</xdr:row>
      <xdr:rowOff>19050</xdr:rowOff>
    </xdr:from>
    <xdr:ext cx="762000" cy="257175"/>
    <xdr:sp macro="" textlink="">
      <xdr:nvSpPr>
        <xdr:cNvPr id="729" name="テキスト ボックス 728"/>
        <xdr:cNvSpPr txBox="1"/>
      </xdr:nvSpPr>
      <xdr:spPr>
        <a:xfrm>
          <a:off x="20240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19050</xdr:rowOff>
    </xdr:from>
    <xdr:ext cx="762000" cy="257175"/>
    <xdr:sp macro="" textlink="">
      <xdr:nvSpPr>
        <xdr:cNvPr id="730" name="テキスト ボックス 729"/>
        <xdr:cNvSpPr txBox="1"/>
      </xdr:nvSpPr>
      <xdr:spPr>
        <a:xfrm>
          <a:off x="19354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111</xdr:row>
      <xdr:rowOff>19050</xdr:rowOff>
    </xdr:from>
    <xdr:ext cx="762000" cy="257175"/>
    <xdr:sp macro="" textlink="">
      <xdr:nvSpPr>
        <xdr:cNvPr id="731" name="テキスト ボックス 730"/>
        <xdr:cNvSpPr txBox="1"/>
      </xdr:nvSpPr>
      <xdr:spPr>
        <a:xfrm>
          <a:off x="18459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macro="" textlink="" fLocksText="0">
      <xdr:nvSpPr>
        <xdr:cNvPr id="732" name="楕円 731"/>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105</xdr:row>
      <xdr:rowOff>161925</xdr:rowOff>
    </xdr:from>
    <xdr:ext cx="466725" cy="257175"/>
    <xdr:sp macro="" textlink="">
      <xdr:nvSpPr>
        <xdr:cNvPr id="733" name="【公民館】_x000a_一人当たり面積該当値テキスト"/>
        <xdr:cNvSpPr txBox="1"/>
      </xdr:nvSpPr>
      <xdr:spPr>
        <a:xfrm>
          <a:off x="22193250" y="18164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0.222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fLocksText="0">
      <xdr:nvSpPr>
        <xdr:cNvPr id="734" name="楕円 733"/>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107</xdr:row>
      <xdr:rowOff>15784</xdr:rowOff>
    </xdr:from>
    <xdr:to>
      <xdr:col>116</xdr:col>
      <xdr:colOff>63500</xdr:colOff>
      <xdr:row>107</xdr:row>
      <xdr:rowOff>19050</xdr:rowOff>
    </xdr:to>
    <xdr:cxnSp macro="">
      <xdr:nvCxnSpPr>
        <xdr:cNvPr id="735" name="直線コネクタ 734"/>
        <xdr:cNvCxnSpPr/>
      </xdr:nvCxnSpPr>
      <xdr:spPr>
        <a:xfrm flipV="1">
          <a:off x="21323300" y="183609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54792</xdr:rowOff>
    </xdr:from>
    <xdr:to>
      <xdr:col>107</xdr:col>
      <xdr:colOff>101600</xdr:colOff>
      <xdr:row>107</xdr:row>
      <xdr:rowOff>156392</xdr:rowOff>
    </xdr:to>
    <xdr:sp macro="" textlink="" fLocksText="0">
      <xdr:nvSpPr>
        <xdr:cNvPr id="736" name="楕円 735"/>
        <xdr:cNvSpPr/>
      </xdr:nvSpPr>
      <xdr:spPr>
        <a:xfrm>
          <a:off x="20383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107</xdr:row>
      <xdr:rowOff>19050</xdr:rowOff>
    </xdr:from>
    <xdr:to>
      <xdr:col>111</xdr:col>
      <xdr:colOff>177800</xdr:colOff>
      <xdr:row>107</xdr:row>
      <xdr:rowOff>105592</xdr:rowOff>
    </xdr:to>
    <xdr:cxnSp macro="">
      <xdr:nvCxnSpPr>
        <xdr:cNvPr id="737" name="直線コネクタ 736"/>
        <xdr:cNvCxnSpPr/>
      </xdr:nvCxnSpPr>
      <xdr:spPr>
        <a:xfrm flipV="1">
          <a:off x="20434300" y="18364200"/>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fLocksText="0">
      <xdr:nvSpPr>
        <xdr:cNvPr id="738" name="楕円 737"/>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107</xdr:row>
      <xdr:rowOff>105592</xdr:rowOff>
    </xdr:from>
    <xdr:to>
      <xdr:col>107</xdr:col>
      <xdr:colOff>50800</xdr:colOff>
      <xdr:row>107</xdr:row>
      <xdr:rowOff>110489</xdr:rowOff>
    </xdr:to>
    <xdr:cxnSp macro="">
      <xdr:nvCxnSpPr>
        <xdr:cNvPr id="739" name="直線コネクタ 738"/>
        <xdr:cNvCxnSpPr/>
      </xdr:nvCxnSpPr>
      <xdr:spPr>
        <a:xfrm flipV="1">
          <a:off x="19545300" y="1845074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79284</xdr:rowOff>
    </xdr:from>
    <xdr:to>
      <xdr:col>98</xdr:col>
      <xdr:colOff>38100</xdr:colOff>
      <xdr:row>108</xdr:row>
      <xdr:rowOff>9434</xdr:rowOff>
    </xdr:to>
    <xdr:sp macro="" textlink="" fLocksText="0">
      <xdr:nvSpPr>
        <xdr:cNvPr id="740" name="楕円 739"/>
        <xdr:cNvSpPr/>
      </xdr:nvSpPr>
      <xdr:spPr>
        <a:xfrm>
          <a:off x="18605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107</xdr:row>
      <xdr:rowOff>110489</xdr:rowOff>
    </xdr:from>
    <xdr:to>
      <xdr:col>102</xdr:col>
      <xdr:colOff>114300</xdr:colOff>
      <xdr:row>107</xdr:row>
      <xdr:rowOff>130084</xdr:rowOff>
    </xdr:to>
    <xdr:cxnSp macro="">
      <xdr:nvCxnSpPr>
        <xdr:cNvPr id="741" name="直線コネクタ 740"/>
        <xdr:cNvCxnSpPr/>
      </xdr:nvCxnSpPr>
      <xdr:spPr>
        <a:xfrm flipV="1">
          <a:off x="18656300" y="184556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107</xdr:row>
      <xdr:rowOff>66675</xdr:rowOff>
    </xdr:from>
    <xdr:ext cx="466725" cy="257175"/>
    <xdr:sp macro="" textlink="">
      <xdr:nvSpPr>
        <xdr:cNvPr id="742" name="n_1aveValue【公民館】_x000a_一人当たり面積"/>
        <xdr:cNvSpPr txBox="1"/>
      </xdr:nvSpPr>
      <xdr:spPr>
        <a:xfrm>
          <a:off x="21069300" y="18411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105</xdr:row>
      <xdr:rowOff>95250</xdr:rowOff>
    </xdr:from>
    <xdr:ext cx="466725" cy="257175"/>
    <xdr:sp macro="" textlink="">
      <xdr:nvSpPr>
        <xdr:cNvPr id="743" name="n_2aveValue【公民館】_x000a_一人当たり面積"/>
        <xdr:cNvSpPr txBox="1"/>
      </xdr:nvSpPr>
      <xdr:spPr>
        <a:xfrm>
          <a:off x="20193000" y="18097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105</xdr:row>
      <xdr:rowOff>104775</xdr:rowOff>
    </xdr:from>
    <xdr:ext cx="466725" cy="257175"/>
    <xdr:sp macro="" textlink="">
      <xdr:nvSpPr>
        <xdr:cNvPr id="744" name="n_3aveValue【公民館】_x000a_一人当たり面積"/>
        <xdr:cNvSpPr txBox="1"/>
      </xdr:nvSpPr>
      <xdr:spPr>
        <a:xfrm>
          <a:off x="19307175" y="18107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0.206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105</xdr:row>
      <xdr:rowOff>85725</xdr:rowOff>
    </xdr:from>
    <xdr:ext cx="466725" cy="257175"/>
    <xdr:sp macro="" textlink="">
      <xdr:nvSpPr>
        <xdr:cNvPr id="745" name="n_4aveValue【公民館】_x000a_一人当たり面積"/>
        <xdr:cNvSpPr txBox="1"/>
      </xdr:nvSpPr>
      <xdr:spPr>
        <a:xfrm>
          <a:off x="18421350" y="18087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105</xdr:row>
      <xdr:rowOff>85725</xdr:rowOff>
    </xdr:from>
    <xdr:ext cx="466725" cy="257175"/>
    <xdr:sp macro="" textlink="">
      <xdr:nvSpPr>
        <xdr:cNvPr id="746" name="n_1mainValue【公民館】_x000a_一人当たり面積"/>
        <xdr:cNvSpPr txBox="1"/>
      </xdr:nvSpPr>
      <xdr:spPr>
        <a:xfrm>
          <a:off x="21069300" y="18087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107</xdr:row>
      <xdr:rowOff>142875</xdr:rowOff>
    </xdr:from>
    <xdr:ext cx="466725" cy="257175"/>
    <xdr:sp macro="" textlink="">
      <xdr:nvSpPr>
        <xdr:cNvPr id="747" name="n_2mainValue【公民館】_x000a_一人当たり面積"/>
        <xdr:cNvSpPr txBox="1"/>
      </xdr:nvSpPr>
      <xdr:spPr>
        <a:xfrm>
          <a:off x="20193000" y="18488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107</xdr:row>
      <xdr:rowOff>152400</xdr:rowOff>
    </xdr:from>
    <xdr:ext cx="466725" cy="257175"/>
    <xdr:sp macro="" textlink="">
      <xdr:nvSpPr>
        <xdr:cNvPr id="748" name="n_3mainValue【公民館】_x000a_一人当たり面積"/>
        <xdr:cNvSpPr txBox="1"/>
      </xdr:nvSpPr>
      <xdr:spPr>
        <a:xfrm>
          <a:off x="19307175" y="18497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108</xdr:row>
      <xdr:rowOff>0</xdr:rowOff>
    </xdr:from>
    <xdr:ext cx="466725" cy="257175"/>
    <xdr:sp macro="" textlink="">
      <xdr:nvSpPr>
        <xdr:cNvPr id="749" name="n_4mainValue【公民館】_x000a_一人当たり面積"/>
        <xdr:cNvSpPr txBox="1"/>
      </xdr:nvSpPr>
      <xdr:spPr>
        <a:xfrm>
          <a:off x="18421350" y="18516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fLocksText="0">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fLocksText="0">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mn-lt"/>
              <a:ea typeface="+mn-ea"/>
              <a:cs typeface="+mn-cs"/>
            </a:rPr>
            <a:t>・類似団体と比較して認定こども園・幼稚園・保育所</a:t>
          </a:r>
          <a:r>
            <a:rPr lang="ja-JP" altLang="en-US" sz="1100">
              <a:solidFill>
                <a:schemeClr val="tx1"/>
              </a:solidFill>
              <a:latin typeface="+mn-lt"/>
              <a:ea typeface="+mn-ea"/>
              <a:cs typeface="+mn-cs"/>
            </a:rPr>
            <a:t>は</a:t>
          </a:r>
          <a:r>
            <a:rPr lang="ja-JP" altLang="ja-JP" sz="1100">
              <a:solidFill>
                <a:schemeClr val="tx1"/>
              </a:solidFill>
              <a:latin typeface="+mn-lt"/>
              <a:ea typeface="+mn-ea"/>
              <a:cs typeface="+mn-cs"/>
            </a:rPr>
            <a:t>有形固定資産減価償却率が</a:t>
          </a:r>
          <a:r>
            <a:rPr lang="ja-JP" altLang="en-US" sz="1100">
              <a:solidFill>
                <a:schemeClr val="tx1"/>
              </a:solidFill>
              <a:latin typeface="+mn-lt"/>
              <a:ea typeface="+mn-ea"/>
              <a:cs typeface="+mn-cs"/>
            </a:rPr>
            <a:t>類似団体平均よりも</a:t>
          </a:r>
          <a:r>
            <a:rPr lang="en-US" altLang="ja-JP" sz="1100">
              <a:solidFill>
                <a:schemeClr val="tx1"/>
              </a:solidFill>
              <a:latin typeface="+mn-lt"/>
              <a:ea typeface="+mn-ea"/>
              <a:cs typeface="+mn-cs"/>
            </a:rPr>
            <a:t>30</a:t>
          </a:r>
          <a:r>
            <a:rPr lang="ja-JP" altLang="en-US" sz="1100">
              <a:solidFill>
                <a:schemeClr val="tx1"/>
              </a:solidFill>
              <a:latin typeface="+mn-lt"/>
              <a:ea typeface="+mn-ea"/>
              <a:cs typeface="+mn-cs"/>
            </a:rPr>
            <a:t>ポイント以上多くなっている。</a:t>
          </a:r>
          <a:r>
            <a:rPr lang="ja-JP" altLang="ja-JP" sz="1100">
              <a:solidFill>
                <a:schemeClr val="tx1"/>
              </a:solidFill>
              <a:latin typeface="+mn-lt"/>
              <a:ea typeface="+mn-ea"/>
              <a:cs typeface="+mn-cs"/>
            </a:rPr>
            <a:t>認定こども園・幼稚園・保育所</a:t>
          </a:r>
          <a:r>
            <a:rPr lang="ja-JP" altLang="en-US" sz="1100">
              <a:solidFill>
                <a:schemeClr val="tx1"/>
              </a:solidFill>
              <a:latin typeface="+mn-lt"/>
              <a:ea typeface="+mn-ea"/>
              <a:cs typeface="+mn-cs"/>
            </a:rPr>
            <a:t>の老朽化が顕著であるため、当年度改定予定の総合管理計画に基づき施設の統廃合を含めた検討が必要である。橋梁に関しては令和元年度に３憶６千万円の改修を行っている。</a:t>
          </a:r>
          <a:r>
            <a:rPr lang="ja-JP" altLang="ja-JP" sz="1100">
              <a:solidFill>
                <a:schemeClr val="tx1"/>
              </a:solidFill>
              <a:latin typeface="+mn-lt"/>
              <a:ea typeface="+mn-ea"/>
              <a:cs typeface="+mn-cs"/>
            </a:rPr>
            <a:t>道路については、平成３０年度に舗装長寿命化修繕計画を策定し、同計画に基づき老朽化対策に取り組んでいく。公営住宅</a:t>
          </a:r>
          <a:r>
            <a:rPr lang="ja-JP" altLang="en-US" sz="1100">
              <a:solidFill>
                <a:schemeClr val="tx1"/>
              </a:solidFill>
              <a:latin typeface="+mn-lt"/>
              <a:ea typeface="+mn-ea"/>
              <a:cs typeface="+mn-cs"/>
            </a:rPr>
            <a:t>については、</a:t>
          </a:r>
          <a:r>
            <a:rPr lang="ja-JP" altLang="ja-JP" sz="1100">
              <a:solidFill>
                <a:schemeClr val="tx1"/>
              </a:solidFill>
              <a:latin typeface="+mn-lt"/>
              <a:ea typeface="+mn-ea"/>
              <a:cs typeface="+mn-cs"/>
            </a:rPr>
            <a:t>類似団体</a:t>
          </a:r>
          <a:r>
            <a:rPr lang="ja-JP" altLang="en-US" sz="1100">
              <a:solidFill>
                <a:schemeClr val="tx1"/>
              </a:solidFill>
              <a:latin typeface="+mn-lt"/>
              <a:ea typeface="+mn-ea"/>
              <a:cs typeface="+mn-cs"/>
            </a:rPr>
            <a:t>を下回り、</a:t>
          </a:r>
          <a:r>
            <a:rPr lang="ja-JP" altLang="ja-JP" sz="1100">
              <a:solidFill>
                <a:schemeClr val="tx1"/>
              </a:solidFill>
              <a:latin typeface="+mn-lt"/>
              <a:ea typeface="+mn-ea"/>
              <a:cs typeface="+mn-cs"/>
            </a:rPr>
            <a:t>建設から４０年を超えるもの</a:t>
          </a:r>
          <a:r>
            <a:rPr lang="ja-JP" altLang="en-US" sz="1100">
              <a:solidFill>
                <a:schemeClr val="tx1"/>
              </a:solidFill>
              <a:latin typeface="+mn-lt"/>
              <a:ea typeface="+mn-ea"/>
              <a:cs typeface="+mn-cs"/>
            </a:rPr>
            <a:t>があるため、</a:t>
          </a:r>
          <a:r>
            <a:rPr lang="ja-JP" altLang="ja-JP" sz="1100">
              <a:solidFill>
                <a:schemeClr val="tx1"/>
              </a:solidFill>
              <a:latin typeface="+mn-lt"/>
              <a:ea typeface="+mn-ea"/>
              <a:cs typeface="+mn-cs"/>
            </a:rPr>
            <a:t>著しい老朽化住宅は廃止・取り壊しを進めていく。</a:t>
          </a:r>
          <a:endParaRPr lang="ja-JP" altLang="ja-JP" sz="1400">
            <a:solidFill>
              <a:srgbClr val="000000"/>
            </a:solidFill>
          </a:endParaRPr>
        </a:p>
        <a:p>
          <a:r>
            <a:rPr lang="en-US" altLang="ja-JP" sz="1100">
              <a:solidFill>
                <a:schemeClr val="tx1"/>
              </a:solidFill>
              <a:latin typeface="+mn-lt"/>
              <a:ea typeface="+mn-ea"/>
              <a:cs typeface="+mn-cs"/>
            </a:rPr>
            <a:t>  </a:t>
          </a:r>
          <a:r>
            <a:rPr lang="ja-JP" altLang="en-US" sz="1100">
              <a:solidFill>
                <a:schemeClr val="tx1"/>
              </a:solidFill>
              <a:latin typeface="+mn-lt"/>
              <a:ea typeface="+mn-ea"/>
              <a:cs typeface="+mn-cs"/>
            </a:rPr>
            <a:t>公民館と市民会館が併設していたものを施設分類の振り分けを当年で修正した為、減価償却率が１０％程度改善しているが、</a:t>
          </a:r>
          <a:r>
            <a:rPr lang="ja-JP" altLang="ja-JP" sz="1100">
              <a:solidFill>
                <a:schemeClr val="tx1"/>
              </a:solidFill>
              <a:latin typeface="+mn-lt"/>
              <a:ea typeface="+mn-ea"/>
              <a:cs typeface="+mn-cs"/>
            </a:rPr>
            <a:t>類似団体平均を下回って</a:t>
          </a:r>
          <a:r>
            <a:rPr lang="ja-JP" altLang="en-US" sz="1100">
              <a:solidFill>
                <a:schemeClr val="tx1"/>
              </a:solidFill>
              <a:latin typeface="+mn-lt"/>
              <a:ea typeface="+mn-ea"/>
              <a:cs typeface="+mn-cs"/>
            </a:rPr>
            <a:t>いて</a:t>
          </a:r>
          <a:r>
            <a:rPr lang="ja-JP" altLang="ja-JP" sz="1100">
              <a:solidFill>
                <a:schemeClr val="tx1"/>
              </a:solidFill>
              <a:latin typeface="+mn-lt"/>
              <a:ea typeface="+mn-ea"/>
              <a:cs typeface="+mn-cs"/>
            </a:rPr>
            <a:t>老朽化している施設もあり、地域性、必要性を踏まえ、周辺施設との集約化・多機能化、用途転用等を検討していく。今後も適正な規模・必要性を検討し、施設の廃止・統合を念頭に個別施設計画の策定を行い整理を進めていく。</a:t>
          </a:r>
          <a:endParaRPr lang="ja-JP" altLang="ja-JP" sz="1400">
            <a:solidFill>
              <a:srgbClr val="000000"/>
            </a:solidFill>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3200" b="1">
              <a:solidFill>
                <a:srgbClr val="000000"/>
              </a:solidFill>
              <a:latin typeface="ＭＳ Ｐゴシック" panose="020B0600070205080204" pitchFamily="50" charset="-128"/>
              <a:ea typeface="ＭＳ Ｐゴシック" panose="020B0600070205080204" pitchFamily="50" charset="-128"/>
            </a:rPr>
            <a:t>(13)-2</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fLocksText="0">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fLocksText="0">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fLocksText="0">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fLocksText="0">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34,254
33,418
112.03
15,393,715
14,765,585
592,968
10,022,816
17,644,039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(R2.1.1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(R2.1.1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9.9
49.4</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fLocksText="0">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H27  Ⅰ</a:t>
          </a:r>
          <a:r>
            <a:rPr lang="ja-JP" altLang="en-US" sz="1100" b="1">
              <a:solidFill>
                <a:srgbClr val="000000"/>
              </a:solidFill>
              <a:latin typeface="ＭＳ ゴシック" panose="020B0609070205080204" pitchFamily="49" charset="-128"/>
              <a:ea typeface="ＭＳ ゴシック" panose="020B0609070205080204" pitchFamily="49" charset="-128"/>
            </a:rPr>
            <a:t>－０   </a:t>
          </a:r>
          <a:r>
            <a:rPr lang="en-US" altLang="ja-JP" sz="1100" b="1">
              <a:solidFill>
                <a:srgbClr val="000000"/>
              </a:solidFill>
              <a:latin typeface="ＭＳ ゴシック" panose="020B0609070205080204" pitchFamily="49" charset="-128"/>
              <a:ea typeface="ＭＳ ゴシック" panose="020B0609070205080204" pitchFamily="49" charset="-128"/>
            </a:rPr>
            <a:t>H28  Ⅰ</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H29  Ⅰ</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H30  Ⅰ</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R01  Ⅰ</a:t>
          </a:r>
          <a:r>
            <a:rPr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fLocksText="0">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fLocksText="0">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fLocksText="0">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fLocksText="0">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fLocksText="0">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47625</xdr:rowOff>
    </xdr:from>
    <xdr:ext cx="8896350" cy="257175"/>
    <xdr:sp macro="" textlink="">
      <xdr:nvSpPr>
        <xdr:cNvPr id="29" name="テキスト ボックス 28"/>
        <xdr:cNvSpPr txBox="1"/>
      </xdr:nvSpPr>
      <xdr:spPr>
        <a:xfrm>
          <a:off x="695325" y="279082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28575</xdr:rowOff>
    </xdr:from>
    <xdr:ext cx="6048375" cy="257175"/>
    <xdr:sp macro="" textlink="">
      <xdr:nvSpPr>
        <xdr:cNvPr id="30" name="テキスト ボックス 29"/>
        <xdr:cNvSpPr txBox="1"/>
      </xdr:nvSpPr>
      <xdr:spPr>
        <a:xfrm>
          <a:off x="695325" y="311467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0</xdr:rowOff>
    </xdr:from>
    <xdr:ext cx="8296275" cy="257175"/>
    <xdr:sp macro="" textlink="">
      <xdr:nvSpPr>
        <xdr:cNvPr id="31" name="テキスト ボックス 30"/>
        <xdr:cNvSpPr txBox="1"/>
      </xdr:nvSpPr>
      <xdr:spPr>
        <a:xfrm>
          <a:off x="695325" y="3429000"/>
          <a:ext cx="82962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123825</xdr:colOff>
      <xdr:row>21</xdr:row>
      <xdr:rowOff>142875</xdr:rowOff>
    </xdr:from>
    <xdr:ext cx="4429125" cy="257175"/>
    <xdr:sp macro="" textlink="">
      <xdr:nvSpPr>
        <xdr:cNvPr id="32" name="テキスト ボックス 31"/>
        <xdr:cNvSpPr txBox="1"/>
      </xdr:nvSpPr>
      <xdr:spPr>
        <a:xfrm>
          <a:off x="695325" y="3743325"/>
          <a:ext cx="4429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fLocksText="0">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図書館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fLocksText="0">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fLocksText="0">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50/109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fLocksText="0">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fLocksText="0">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fLocksText="0">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fLocksText="0">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30</xdr:row>
      <xdr:rowOff>0</xdr:rowOff>
    </xdr:from>
    <xdr:ext cx="295275" cy="228600"/>
    <xdr:sp macro="" textlink="">
      <xdr:nvSpPr>
        <xdr:cNvPr id="41" name="テキスト ボックス 40"/>
        <xdr:cNvSpPr txBox="1"/>
      </xdr:nvSpPr>
      <xdr:spPr>
        <a:xfrm>
          <a:off x="723900" y="514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43</xdr:row>
      <xdr:rowOff>104775</xdr:rowOff>
    </xdr:from>
    <xdr:ext cx="466725" cy="257175"/>
    <xdr:sp macro="" textlink="">
      <xdr:nvSpPr>
        <xdr:cNvPr id="43" name="テキスト ボックス 42"/>
        <xdr:cNvSpPr txBox="1"/>
      </xdr:nvSpPr>
      <xdr:spPr>
        <a:xfrm>
          <a:off x="285750" y="747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41</xdr:row>
      <xdr:rowOff>66675</xdr:rowOff>
    </xdr:from>
    <xdr:ext cx="466725" cy="257175"/>
    <xdr:sp macro="" textlink="">
      <xdr:nvSpPr>
        <xdr:cNvPr id="45" name="テキスト ボックス 44"/>
        <xdr:cNvSpPr txBox="1"/>
      </xdr:nvSpPr>
      <xdr:spPr>
        <a:xfrm>
          <a:off x="285750" y="709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39</xdr:row>
      <xdr:rowOff>28575</xdr:rowOff>
    </xdr:from>
    <xdr:ext cx="400050" cy="257175"/>
    <xdr:sp macro="" textlink="">
      <xdr:nvSpPr>
        <xdr:cNvPr id="47" name="テキスト ボックス 46"/>
        <xdr:cNvSpPr txBox="1"/>
      </xdr:nvSpPr>
      <xdr:spPr>
        <a:xfrm>
          <a:off x="352425" y="671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36</xdr:row>
      <xdr:rowOff>161925</xdr:rowOff>
    </xdr:from>
    <xdr:ext cx="400050" cy="257175"/>
    <xdr:sp macro="" textlink="">
      <xdr:nvSpPr>
        <xdr:cNvPr id="49" name="テキスト ボックス 48"/>
        <xdr:cNvSpPr txBox="1"/>
      </xdr:nvSpPr>
      <xdr:spPr>
        <a:xfrm>
          <a:off x="352425" y="633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34</xdr:row>
      <xdr:rowOff>123825</xdr:rowOff>
    </xdr:from>
    <xdr:ext cx="400050" cy="257175"/>
    <xdr:sp macro="" textlink="">
      <xdr:nvSpPr>
        <xdr:cNvPr id="51" name="テキスト ボックス 50"/>
        <xdr:cNvSpPr txBox="1"/>
      </xdr:nvSpPr>
      <xdr:spPr>
        <a:xfrm>
          <a:off x="352425" y="595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32</xdr:row>
      <xdr:rowOff>85725</xdr:rowOff>
    </xdr:from>
    <xdr:ext cx="342900" cy="257175"/>
    <xdr:sp macro="" textlink="">
      <xdr:nvSpPr>
        <xdr:cNvPr id="53" name="テキスト ボックス 52"/>
        <xdr:cNvSpPr txBox="1"/>
      </xdr:nvSpPr>
      <xdr:spPr>
        <a:xfrm>
          <a:off x="419100" y="5572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55" name="【図書館】_x000a_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40</xdr:row>
      <xdr:rowOff>133350</xdr:rowOff>
    </xdr:from>
    <xdr:ext cx="466725" cy="257175"/>
    <xdr:sp macro="" textlink="">
      <xdr:nvSpPr>
        <xdr:cNvPr id="57" name="【図書館】_x000a_有形固定資産減価償却率最小値テキスト"/>
        <xdr:cNvSpPr txBox="1"/>
      </xdr:nvSpPr>
      <xdr:spPr>
        <a:xfrm>
          <a:off x="4667250" y="6991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32</xdr:row>
      <xdr:rowOff>0</xdr:rowOff>
    </xdr:from>
    <xdr:ext cx="342900" cy="257175"/>
    <xdr:sp macro="" textlink="">
      <xdr:nvSpPr>
        <xdr:cNvPr id="59" name="【図書館】_x000a_有形固定資産減価償却率最大値テキスト"/>
        <xdr:cNvSpPr txBox="1"/>
      </xdr:nvSpPr>
      <xdr:spPr>
        <a:xfrm>
          <a:off x="4667250" y="5486400"/>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35</xdr:row>
      <xdr:rowOff>47625</xdr:rowOff>
    </xdr:from>
    <xdr:ext cx="409575" cy="257175"/>
    <xdr:sp macro="" textlink="">
      <xdr:nvSpPr>
        <xdr:cNvPr id="61" name="【図書館】_x000a_有形固定資産減価償却率平均値テキスト"/>
        <xdr:cNvSpPr txBox="1"/>
      </xdr:nvSpPr>
      <xdr:spPr>
        <a:xfrm>
          <a:off x="4667250" y="604837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fLocksText="0">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fLocksText="0">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fLocksText="0">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fLocksText="0">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fLocksText="0">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44</xdr:row>
      <xdr:rowOff>76200</xdr:rowOff>
    </xdr:from>
    <xdr:ext cx="762000" cy="257175"/>
    <xdr:sp macro="" textlink="">
      <xdr:nvSpPr>
        <xdr:cNvPr id="67" name="テキスト ボックス 66"/>
        <xdr:cNvSpPr txBox="1"/>
      </xdr:nvSpPr>
      <xdr:spPr>
        <a:xfrm>
          <a:off x="44386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76200</xdr:rowOff>
    </xdr:from>
    <xdr:ext cx="762000" cy="257175"/>
    <xdr:sp macro="" textlink="">
      <xdr:nvSpPr>
        <xdr:cNvPr id="68" name="テキスト ボックス 67"/>
        <xdr:cNvSpPr txBox="1"/>
      </xdr:nvSpPr>
      <xdr:spPr>
        <a:xfrm>
          <a:off x="3600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44</xdr:row>
      <xdr:rowOff>76200</xdr:rowOff>
    </xdr:from>
    <xdr:ext cx="762000" cy="257175"/>
    <xdr:sp macro="" textlink="">
      <xdr:nvSpPr>
        <xdr:cNvPr id="69" name="テキスト ボックス 68"/>
        <xdr:cNvSpPr txBox="1"/>
      </xdr:nvSpPr>
      <xdr:spPr>
        <a:xfrm>
          <a:off x="2714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76200</xdr:rowOff>
    </xdr:from>
    <xdr:ext cx="762000" cy="257175"/>
    <xdr:sp macro="" textlink="">
      <xdr:nvSpPr>
        <xdr:cNvPr id="70" name="テキスト ボックス 69"/>
        <xdr:cNvSpPr txBox="1"/>
      </xdr:nvSpPr>
      <xdr:spPr>
        <a:xfrm>
          <a:off x="1828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44</xdr:row>
      <xdr:rowOff>76200</xdr:rowOff>
    </xdr:from>
    <xdr:ext cx="762000" cy="257175"/>
    <xdr:sp macro="" textlink="">
      <xdr:nvSpPr>
        <xdr:cNvPr id="71" name="テキスト ボックス 70"/>
        <xdr:cNvSpPr txBox="1"/>
      </xdr:nvSpPr>
      <xdr:spPr>
        <a:xfrm>
          <a:off x="933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83820</xdr:rowOff>
    </xdr:from>
    <xdr:to>
      <xdr:col>24</xdr:col>
      <xdr:colOff>114300</xdr:colOff>
      <xdr:row>37</xdr:row>
      <xdr:rowOff>13970</xdr:rowOff>
    </xdr:to>
    <xdr:sp macro="" textlink="" fLocksText="0">
      <xdr:nvSpPr>
        <xdr:cNvPr id="72" name="楕円 71"/>
        <xdr:cNvSpPr/>
      </xdr:nvSpPr>
      <xdr:spPr>
        <a:xfrm>
          <a:off x="45847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36</xdr:row>
      <xdr:rowOff>66675</xdr:rowOff>
    </xdr:from>
    <xdr:ext cx="409575" cy="257175"/>
    <xdr:sp macro="" textlink="">
      <xdr:nvSpPr>
        <xdr:cNvPr id="73" name="【図書館】_x000a_有形固定資産減価償却率該当値テキスト"/>
        <xdr:cNvSpPr txBox="1"/>
      </xdr:nvSpPr>
      <xdr:spPr>
        <a:xfrm>
          <a:off x="4667250" y="62388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46.6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fLocksText="0">
      <xdr:nvSpPr>
        <xdr:cNvPr id="74" name="楕円 73"/>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36</xdr:row>
      <xdr:rowOff>110490</xdr:rowOff>
    </xdr:from>
    <xdr:to>
      <xdr:col>24</xdr:col>
      <xdr:colOff>63500</xdr:colOff>
      <xdr:row>36</xdr:row>
      <xdr:rowOff>134620</xdr:rowOff>
    </xdr:to>
    <xdr:cxnSp macro="">
      <xdr:nvCxnSpPr>
        <xdr:cNvPr id="75" name="直線コネクタ 74"/>
        <xdr:cNvCxnSpPr/>
      </xdr:nvCxnSpPr>
      <xdr:spPr>
        <a:xfrm>
          <a:off x="3797300" y="6282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34290</xdr:rowOff>
    </xdr:from>
    <xdr:to>
      <xdr:col>15</xdr:col>
      <xdr:colOff>101600</xdr:colOff>
      <xdr:row>36</xdr:row>
      <xdr:rowOff>135890</xdr:rowOff>
    </xdr:to>
    <xdr:sp macro="" textlink="" fLocksText="0">
      <xdr:nvSpPr>
        <xdr:cNvPr id="76" name="楕円 75"/>
        <xdr:cNvSpPr/>
      </xdr:nvSpPr>
      <xdr:spPr>
        <a:xfrm>
          <a:off x="2857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36</xdr:row>
      <xdr:rowOff>85090</xdr:rowOff>
    </xdr:from>
    <xdr:to>
      <xdr:col>19</xdr:col>
      <xdr:colOff>177800</xdr:colOff>
      <xdr:row>36</xdr:row>
      <xdr:rowOff>110490</xdr:rowOff>
    </xdr:to>
    <xdr:cxnSp macro="">
      <xdr:nvCxnSpPr>
        <xdr:cNvPr id="77" name="直線コネクタ 76"/>
        <xdr:cNvCxnSpPr/>
      </xdr:nvCxnSpPr>
      <xdr:spPr>
        <a:xfrm>
          <a:off x="2908300" y="62572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7620</xdr:rowOff>
    </xdr:from>
    <xdr:to>
      <xdr:col>10</xdr:col>
      <xdr:colOff>165100</xdr:colOff>
      <xdr:row>36</xdr:row>
      <xdr:rowOff>109220</xdr:rowOff>
    </xdr:to>
    <xdr:sp macro="" textlink="" fLocksText="0">
      <xdr:nvSpPr>
        <xdr:cNvPr id="78" name="楕円 77"/>
        <xdr:cNvSpPr/>
      </xdr:nvSpPr>
      <xdr:spPr>
        <a:xfrm>
          <a:off x="19685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36</xdr:row>
      <xdr:rowOff>58420</xdr:rowOff>
    </xdr:from>
    <xdr:to>
      <xdr:col>15</xdr:col>
      <xdr:colOff>50800</xdr:colOff>
      <xdr:row>36</xdr:row>
      <xdr:rowOff>85090</xdr:rowOff>
    </xdr:to>
    <xdr:cxnSp macro="">
      <xdr:nvCxnSpPr>
        <xdr:cNvPr id="79" name="直線コネクタ 78"/>
        <xdr:cNvCxnSpPr/>
      </xdr:nvCxnSpPr>
      <xdr:spPr>
        <a:xfrm>
          <a:off x="2019300" y="6230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154940</xdr:rowOff>
    </xdr:from>
    <xdr:to>
      <xdr:col>6</xdr:col>
      <xdr:colOff>38100</xdr:colOff>
      <xdr:row>36</xdr:row>
      <xdr:rowOff>85090</xdr:rowOff>
    </xdr:to>
    <xdr:sp macro="" textlink="" fLocksText="0">
      <xdr:nvSpPr>
        <xdr:cNvPr id="80" name="楕円 79"/>
        <xdr:cNvSpPr/>
      </xdr:nvSpPr>
      <xdr:spPr>
        <a:xfrm>
          <a:off x="1079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36</xdr:row>
      <xdr:rowOff>34290</xdr:rowOff>
    </xdr:from>
    <xdr:to>
      <xdr:col>10</xdr:col>
      <xdr:colOff>114300</xdr:colOff>
      <xdr:row>36</xdr:row>
      <xdr:rowOff>58420</xdr:rowOff>
    </xdr:to>
    <xdr:cxnSp macro="">
      <xdr:nvCxnSpPr>
        <xdr:cNvPr id="81" name="直線コネクタ 80"/>
        <xdr:cNvCxnSpPr/>
      </xdr:nvCxnSpPr>
      <xdr:spPr>
        <a:xfrm>
          <a:off x="1130300" y="62064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34</xdr:row>
      <xdr:rowOff>133350</xdr:rowOff>
    </xdr:from>
    <xdr:ext cx="409575" cy="257175"/>
    <xdr:sp macro="" textlink="">
      <xdr:nvSpPr>
        <xdr:cNvPr id="82" name="n_1aveValue【図書館】_x000a_有形固定資産減価償却率"/>
        <xdr:cNvSpPr txBox="1"/>
      </xdr:nvSpPr>
      <xdr:spPr>
        <a:xfrm>
          <a:off x="3581400" y="59626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41.4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34</xdr:row>
      <xdr:rowOff>133350</xdr:rowOff>
    </xdr:from>
    <xdr:ext cx="409575" cy="257175"/>
    <xdr:sp macro="" textlink="">
      <xdr:nvSpPr>
        <xdr:cNvPr id="83" name="n_2aveValue【図書館】_x000a_有形固定資産減価償却率"/>
        <xdr:cNvSpPr txBox="1"/>
      </xdr:nvSpPr>
      <xdr:spPr>
        <a:xfrm>
          <a:off x="2705100" y="59626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36</xdr:row>
      <xdr:rowOff>104775</xdr:rowOff>
    </xdr:from>
    <xdr:ext cx="409575" cy="257175"/>
    <xdr:sp macro="" textlink="">
      <xdr:nvSpPr>
        <xdr:cNvPr id="84" name="n_3aveValue【図書館】_x000a_有形固定資産減価償却率"/>
        <xdr:cNvSpPr txBox="1"/>
      </xdr:nvSpPr>
      <xdr:spPr>
        <a:xfrm>
          <a:off x="1809750" y="62769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36</xdr:row>
      <xdr:rowOff>152400</xdr:rowOff>
    </xdr:from>
    <xdr:ext cx="409575" cy="257175"/>
    <xdr:sp macro="" textlink="">
      <xdr:nvSpPr>
        <xdr:cNvPr id="85" name="n_4aveValue【図書館】_x000a_有形固定資産減価償却率"/>
        <xdr:cNvSpPr txBox="1"/>
      </xdr:nvSpPr>
      <xdr:spPr>
        <a:xfrm>
          <a:off x="923925" y="63246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36</xdr:row>
      <xdr:rowOff>152400</xdr:rowOff>
    </xdr:from>
    <xdr:ext cx="409575" cy="257175"/>
    <xdr:sp macro="" textlink="">
      <xdr:nvSpPr>
        <xdr:cNvPr id="86" name="n_1mainValue【図書館】_x000a_有形固定資産減価償却率"/>
        <xdr:cNvSpPr txBox="1"/>
      </xdr:nvSpPr>
      <xdr:spPr>
        <a:xfrm>
          <a:off x="3581400" y="63246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44.7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36</xdr:row>
      <xdr:rowOff>123825</xdr:rowOff>
    </xdr:from>
    <xdr:ext cx="409575" cy="257175"/>
    <xdr:sp macro="" textlink="">
      <xdr:nvSpPr>
        <xdr:cNvPr id="87" name="n_2mainValue【図書館】_x000a_有形固定資産減価償却率"/>
        <xdr:cNvSpPr txBox="1"/>
      </xdr:nvSpPr>
      <xdr:spPr>
        <a:xfrm>
          <a:off x="2705100" y="62960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34</xdr:row>
      <xdr:rowOff>123825</xdr:rowOff>
    </xdr:from>
    <xdr:ext cx="409575" cy="257175"/>
    <xdr:sp macro="" textlink="">
      <xdr:nvSpPr>
        <xdr:cNvPr id="88" name="n_3mainValue【図書館】_x000a_有形固定資産減価償却率"/>
        <xdr:cNvSpPr txBox="1"/>
      </xdr:nvSpPr>
      <xdr:spPr>
        <a:xfrm>
          <a:off x="1809750" y="59531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40.6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34</xdr:row>
      <xdr:rowOff>104775</xdr:rowOff>
    </xdr:from>
    <xdr:ext cx="409575" cy="257175"/>
    <xdr:sp macro="" textlink="">
      <xdr:nvSpPr>
        <xdr:cNvPr id="89" name="n_4mainValue【図書館】_x000a_有形固定資産減価償却率"/>
        <xdr:cNvSpPr txBox="1"/>
      </xdr:nvSpPr>
      <xdr:spPr>
        <a:xfrm>
          <a:off x="923925" y="5934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fLocksText="0">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図書館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fLocksText="0">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fLocksText="0">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23/109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fLocksText="0">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fLocksText="0">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fLocksText="0">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fLocksText="0">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fLocksText="0">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30</xdr:row>
      <xdr:rowOff>0</xdr:rowOff>
    </xdr:from>
    <xdr:ext cx="352425" cy="228600"/>
    <xdr:sp macro="" textlink="">
      <xdr:nvSpPr>
        <xdr:cNvPr id="98" name="テキスト ボックス 97"/>
        <xdr:cNvSpPr txBox="1"/>
      </xdr:nvSpPr>
      <xdr:spPr>
        <a:xfrm>
          <a:off x="6562725" y="514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41</xdr:row>
      <xdr:rowOff>66675</xdr:rowOff>
    </xdr:from>
    <xdr:ext cx="466725" cy="257175"/>
    <xdr:sp macro="" textlink="">
      <xdr:nvSpPr>
        <xdr:cNvPr id="101" name="テキスト ボックス 100"/>
        <xdr:cNvSpPr txBox="1"/>
      </xdr:nvSpPr>
      <xdr:spPr>
        <a:xfrm>
          <a:off x="6134100" y="709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39</xdr:row>
      <xdr:rowOff>28575</xdr:rowOff>
    </xdr:from>
    <xdr:ext cx="466725" cy="257175"/>
    <xdr:sp macro="" textlink="">
      <xdr:nvSpPr>
        <xdr:cNvPr id="103" name="テキスト ボックス 102"/>
        <xdr:cNvSpPr txBox="1"/>
      </xdr:nvSpPr>
      <xdr:spPr>
        <a:xfrm>
          <a:off x="6134100" y="671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36</xdr:row>
      <xdr:rowOff>161925</xdr:rowOff>
    </xdr:from>
    <xdr:ext cx="466725" cy="257175"/>
    <xdr:sp macro="" textlink="">
      <xdr:nvSpPr>
        <xdr:cNvPr id="105" name="テキスト ボックス 104"/>
        <xdr:cNvSpPr txBox="1"/>
      </xdr:nvSpPr>
      <xdr:spPr>
        <a:xfrm>
          <a:off x="6134100" y="633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34</xdr:row>
      <xdr:rowOff>123825</xdr:rowOff>
    </xdr:from>
    <xdr:ext cx="466725" cy="257175"/>
    <xdr:sp macro="" textlink="">
      <xdr:nvSpPr>
        <xdr:cNvPr id="107" name="テキスト ボックス 106"/>
        <xdr:cNvSpPr txBox="1"/>
      </xdr:nvSpPr>
      <xdr:spPr>
        <a:xfrm>
          <a:off x="6134100" y="595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32</xdr:row>
      <xdr:rowOff>85725</xdr:rowOff>
    </xdr:from>
    <xdr:ext cx="466725" cy="257175"/>
    <xdr:sp macro="" textlink="">
      <xdr:nvSpPr>
        <xdr:cNvPr id="109" name="テキスト ボックス 108"/>
        <xdr:cNvSpPr txBox="1"/>
      </xdr:nvSpPr>
      <xdr:spPr>
        <a:xfrm>
          <a:off x="6134100" y="557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30</xdr:row>
      <xdr:rowOff>47625</xdr:rowOff>
    </xdr:from>
    <xdr:ext cx="466725" cy="257175"/>
    <xdr:sp macro="" textlink="">
      <xdr:nvSpPr>
        <xdr:cNvPr id="111" name="テキスト ボックス 110"/>
        <xdr:cNvSpPr txBox="1"/>
      </xdr:nvSpPr>
      <xdr:spPr>
        <a:xfrm>
          <a:off x="6134100" y="519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fLocksText="0">
      <xdr:nvSpPr>
        <xdr:cNvPr id="112" name="【図書館】_x000a_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0</xdr:rowOff>
    </xdr:from>
    <xdr:ext cx="466725" cy="257175"/>
    <xdr:sp macro="" textlink="">
      <xdr:nvSpPr>
        <xdr:cNvPr id="114" name="【図書館】_x000a_一人当たり面積最小値テキスト"/>
        <xdr:cNvSpPr txBox="1"/>
      </xdr:nvSpPr>
      <xdr:spPr>
        <a:xfrm>
          <a:off x="10515600" y="7200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0.010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19050</xdr:rowOff>
    </xdr:from>
    <xdr:ext cx="466725" cy="257175"/>
    <xdr:sp macro="" textlink="">
      <xdr:nvSpPr>
        <xdr:cNvPr id="116" name="【図書館】_x000a_一人当たり面積最大値テキスト"/>
        <xdr:cNvSpPr txBox="1"/>
      </xdr:nvSpPr>
      <xdr:spPr>
        <a:xfrm>
          <a:off x="10515600" y="5676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0.350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57150</xdr:rowOff>
    </xdr:from>
    <xdr:ext cx="466725" cy="257175"/>
    <xdr:sp macro="" textlink="">
      <xdr:nvSpPr>
        <xdr:cNvPr id="118" name="【図書館】_x000a_一人当たり面積平均値テキスト"/>
        <xdr:cNvSpPr txBox="1"/>
      </xdr:nvSpPr>
      <xdr:spPr>
        <a:xfrm>
          <a:off x="10515600" y="69151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fLocksText="0">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fLocksText="0">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fLocksText="0">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fLocksText="0">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fLocksText="0">
      <xdr:nvSpPr>
        <xdr:cNvPr id="123" name="フローチャート: 判断 122"/>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44</xdr:row>
      <xdr:rowOff>76200</xdr:rowOff>
    </xdr:from>
    <xdr:ext cx="762000" cy="257175"/>
    <xdr:sp macro="" textlink="">
      <xdr:nvSpPr>
        <xdr:cNvPr id="124" name="テキスト ボックス 123"/>
        <xdr:cNvSpPr txBox="1"/>
      </xdr:nvSpPr>
      <xdr:spPr>
        <a:xfrm>
          <a:off x="102870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76200</xdr:rowOff>
    </xdr:from>
    <xdr:ext cx="762000" cy="257175"/>
    <xdr:sp macro="" textlink="">
      <xdr:nvSpPr>
        <xdr:cNvPr id="125" name="テキスト ボックス 124"/>
        <xdr:cNvSpPr txBox="1"/>
      </xdr:nvSpPr>
      <xdr:spPr>
        <a:xfrm>
          <a:off x="9448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44</xdr:row>
      <xdr:rowOff>76200</xdr:rowOff>
    </xdr:from>
    <xdr:ext cx="762000" cy="257175"/>
    <xdr:sp macro="" textlink="">
      <xdr:nvSpPr>
        <xdr:cNvPr id="126" name="テキスト ボックス 125"/>
        <xdr:cNvSpPr txBox="1"/>
      </xdr:nvSpPr>
      <xdr:spPr>
        <a:xfrm>
          <a:off x="8553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44</xdr:row>
      <xdr:rowOff>76200</xdr:rowOff>
    </xdr:from>
    <xdr:ext cx="762000" cy="257175"/>
    <xdr:sp macro="" textlink="">
      <xdr:nvSpPr>
        <xdr:cNvPr id="127" name="テキスト ボックス 126"/>
        <xdr:cNvSpPr txBox="1"/>
      </xdr:nvSpPr>
      <xdr:spPr>
        <a:xfrm>
          <a:off x="7667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76200</xdr:rowOff>
    </xdr:from>
    <xdr:ext cx="762000" cy="257175"/>
    <xdr:sp macro="" textlink="">
      <xdr:nvSpPr>
        <xdr:cNvPr id="128" name="テキスト ボックス 127"/>
        <xdr:cNvSpPr txBox="1"/>
      </xdr:nvSpPr>
      <xdr:spPr>
        <a:xfrm>
          <a:off x="6781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fLocksText="0">
      <xdr:nvSpPr>
        <xdr:cNvPr id="129" name="楕円 128"/>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38</xdr:row>
      <xdr:rowOff>152400</xdr:rowOff>
    </xdr:from>
    <xdr:ext cx="466725" cy="257175"/>
    <xdr:sp macro="" textlink="">
      <xdr:nvSpPr>
        <xdr:cNvPr id="130" name="【図書館】_x000a_一人当たり面積該当値テキスト"/>
        <xdr:cNvSpPr txBox="1"/>
      </xdr:nvSpPr>
      <xdr:spPr>
        <a:xfrm>
          <a:off x="10515600" y="6667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0.098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132080</xdr:rowOff>
    </xdr:from>
    <xdr:to>
      <xdr:col>50</xdr:col>
      <xdr:colOff>165100</xdr:colOff>
      <xdr:row>40</xdr:row>
      <xdr:rowOff>62230</xdr:rowOff>
    </xdr:to>
    <xdr:sp macro="" textlink="" fLocksText="0">
      <xdr:nvSpPr>
        <xdr:cNvPr id="131" name="楕円 130"/>
        <xdr:cNvSpPr/>
      </xdr:nvSpPr>
      <xdr:spPr>
        <a:xfrm>
          <a:off x="9588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40</xdr:row>
      <xdr:rowOff>7620</xdr:rowOff>
    </xdr:from>
    <xdr:to>
      <xdr:col>55</xdr:col>
      <xdr:colOff>0</xdr:colOff>
      <xdr:row>40</xdr:row>
      <xdr:rowOff>11430</xdr:rowOff>
    </xdr:to>
    <xdr:cxnSp macro="">
      <xdr:nvCxnSpPr>
        <xdr:cNvPr id="132" name="直線コネクタ 131"/>
        <xdr:cNvCxnSpPr/>
      </xdr:nvCxnSpPr>
      <xdr:spPr>
        <a:xfrm flipV="1">
          <a:off x="9639300" y="6865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fLocksText="0">
      <xdr:nvSpPr>
        <xdr:cNvPr id="133" name="楕円 132"/>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40</xdr:row>
      <xdr:rowOff>11430</xdr:rowOff>
    </xdr:from>
    <xdr:to>
      <xdr:col>50</xdr:col>
      <xdr:colOff>114300</xdr:colOff>
      <xdr:row>40</xdr:row>
      <xdr:rowOff>19050</xdr:rowOff>
    </xdr:to>
    <xdr:cxnSp macro="">
      <xdr:nvCxnSpPr>
        <xdr:cNvPr id="134" name="直線コネクタ 133"/>
        <xdr:cNvCxnSpPr/>
      </xdr:nvCxnSpPr>
      <xdr:spPr>
        <a:xfrm flipV="1">
          <a:off x="8750300" y="6869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143510</xdr:rowOff>
    </xdr:from>
    <xdr:to>
      <xdr:col>41</xdr:col>
      <xdr:colOff>101600</xdr:colOff>
      <xdr:row>40</xdr:row>
      <xdr:rowOff>73660</xdr:rowOff>
    </xdr:to>
    <xdr:sp macro="" textlink="" fLocksText="0">
      <xdr:nvSpPr>
        <xdr:cNvPr id="135" name="楕円 134"/>
        <xdr:cNvSpPr/>
      </xdr:nvSpPr>
      <xdr:spPr>
        <a:xfrm>
          <a:off x="781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40</xdr:row>
      <xdr:rowOff>19050</xdr:rowOff>
    </xdr:from>
    <xdr:to>
      <xdr:col>45</xdr:col>
      <xdr:colOff>177800</xdr:colOff>
      <xdr:row>40</xdr:row>
      <xdr:rowOff>22860</xdr:rowOff>
    </xdr:to>
    <xdr:cxnSp macro="">
      <xdr:nvCxnSpPr>
        <xdr:cNvPr id="136" name="直線コネクタ 135"/>
        <xdr:cNvCxnSpPr/>
      </xdr:nvCxnSpPr>
      <xdr:spPr>
        <a:xfrm flipV="1">
          <a:off x="7861300" y="6877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fLocksText="0">
      <xdr:nvSpPr>
        <xdr:cNvPr id="137" name="楕円 136"/>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40</xdr:row>
      <xdr:rowOff>22860</xdr:rowOff>
    </xdr:from>
    <xdr:to>
      <xdr:col>41</xdr:col>
      <xdr:colOff>50800</xdr:colOff>
      <xdr:row>40</xdr:row>
      <xdr:rowOff>30480</xdr:rowOff>
    </xdr:to>
    <xdr:cxnSp macro="">
      <xdr:nvCxnSpPr>
        <xdr:cNvPr id="138" name="直線コネクタ 137"/>
        <xdr:cNvCxnSpPr/>
      </xdr:nvCxnSpPr>
      <xdr:spPr>
        <a:xfrm flipV="1">
          <a:off x="6972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41</xdr:row>
      <xdr:rowOff>9525</xdr:rowOff>
    </xdr:from>
    <xdr:ext cx="466725" cy="257175"/>
    <xdr:sp macro="" textlink="">
      <xdr:nvSpPr>
        <xdr:cNvPr id="139" name="n_1aveValue【図書館】_x000a_一人当たり面積"/>
        <xdr:cNvSpPr txBox="1"/>
      </xdr:nvSpPr>
      <xdr:spPr>
        <a:xfrm>
          <a:off x="9391650" y="7038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41</xdr:row>
      <xdr:rowOff>19050</xdr:rowOff>
    </xdr:from>
    <xdr:ext cx="466725" cy="257175"/>
    <xdr:sp macro="" textlink="">
      <xdr:nvSpPr>
        <xdr:cNvPr id="140" name="n_2aveValue【図書館】_x000a_一人当たり面積"/>
        <xdr:cNvSpPr txBox="1"/>
      </xdr:nvSpPr>
      <xdr:spPr>
        <a:xfrm>
          <a:off x="8515350" y="7048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41</xdr:row>
      <xdr:rowOff>28575</xdr:rowOff>
    </xdr:from>
    <xdr:ext cx="466725" cy="257175"/>
    <xdr:sp macro="" textlink="">
      <xdr:nvSpPr>
        <xdr:cNvPr id="141" name="n_3aveValue【図書館】_x000a_一人当たり面積"/>
        <xdr:cNvSpPr txBox="1"/>
      </xdr:nvSpPr>
      <xdr:spPr>
        <a:xfrm>
          <a:off x="7620000" y="7058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41</xdr:row>
      <xdr:rowOff>38100</xdr:rowOff>
    </xdr:from>
    <xdr:ext cx="466725" cy="257175"/>
    <xdr:sp macro="" textlink="">
      <xdr:nvSpPr>
        <xdr:cNvPr id="142" name="n_4aveValue【図書館】_x000a_一人当たり面積"/>
        <xdr:cNvSpPr txBox="1"/>
      </xdr:nvSpPr>
      <xdr:spPr>
        <a:xfrm>
          <a:off x="6734175" y="7067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38</xdr:row>
      <xdr:rowOff>76200</xdr:rowOff>
    </xdr:from>
    <xdr:ext cx="466725" cy="257175"/>
    <xdr:sp macro="" textlink="">
      <xdr:nvSpPr>
        <xdr:cNvPr id="143" name="n_1mainValue【図書館】_x000a_一人当たり面積"/>
        <xdr:cNvSpPr txBox="1"/>
      </xdr:nvSpPr>
      <xdr:spPr>
        <a:xfrm>
          <a:off x="9391650" y="6591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38</xdr:row>
      <xdr:rowOff>85725</xdr:rowOff>
    </xdr:from>
    <xdr:ext cx="466725" cy="257175"/>
    <xdr:sp macro="" textlink="">
      <xdr:nvSpPr>
        <xdr:cNvPr id="144" name="n_2mainValue【図書館】_x000a_一人当たり面積"/>
        <xdr:cNvSpPr txBox="1"/>
      </xdr:nvSpPr>
      <xdr:spPr>
        <a:xfrm>
          <a:off x="8515350" y="6600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0.095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38</xdr:row>
      <xdr:rowOff>85725</xdr:rowOff>
    </xdr:from>
    <xdr:ext cx="466725" cy="257175"/>
    <xdr:sp macro="" textlink="">
      <xdr:nvSpPr>
        <xdr:cNvPr id="145" name="n_3mainValue【図書館】_x000a_一人当たり面積"/>
        <xdr:cNvSpPr txBox="1"/>
      </xdr:nvSpPr>
      <xdr:spPr>
        <a:xfrm>
          <a:off x="7620000" y="6600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0.094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38</xdr:row>
      <xdr:rowOff>95250</xdr:rowOff>
    </xdr:from>
    <xdr:ext cx="466725" cy="257175"/>
    <xdr:sp macro="" textlink="">
      <xdr:nvSpPr>
        <xdr:cNvPr id="146" name="n_4mainValue【図書館】_x000a_一人当たり面積"/>
        <xdr:cNvSpPr txBox="1"/>
      </xdr:nvSpPr>
      <xdr:spPr>
        <a:xfrm>
          <a:off x="6734175" y="6610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fLocksText="0">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体育館・プール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fLocksText="0">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fLocksText="0">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104/116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fLocksText="0">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fLocksText="0">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fLocksText="0">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fLocksText="0">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52</xdr:row>
      <xdr:rowOff>38100</xdr:rowOff>
    </xdr:from>
    <xdr:ext cx="295275" cy="228600"/>
    <xdr:sp macro="" textlink="">
      <xdr:nvSpPr>
        <xdr:cNvPr id="155" name="テキスト ボックス 154"/>
        <xdr:cNvSpPr txBox="1"/>
      </xdr:nvSpPr>
      <xdr:spPr>
        <a:xfrm>
          <a:off x="723900" y="895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65</xdr:row>
      <xdr:rowOff>142875</xdr:rowOff>
    </xdr:from>
    <xdr:ext cx="466725" cy="257175"/>
    <xdr:sp macro="" textlink="">
      <xdr:nvSpPr>
        <xdr:cNvPr id="157" name="テキスト ボックス 156"/>
        <xdr:cNvSpPr txBox="1"/>
      </xdr:nvSpPr>
      <xdr:spPr>
        <a:xfrm>
          <a:off x="285750" y="1128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63</xdr:row>
      <xdr:rowOff>104775</xdr:rowOff>
    </xdr:from>
    <xdr:ext cx="466725" cy="257175"/>
    <xdr:sp macro="" textlink="">
      <xdr:nvSpPr>
        <xdr:cNvPr id="159" name="テキスト ボックス 158"/>
        <xdr:cNvSpPr txBox="1"/>
      </xdr:nvSpPr>
      <xdr:spPr>
        <a:xfrm>
          <a:off x="285750"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61</xdr:row>
      <xdr:rowOff>66675</xdr:rowOff>
    </xdr:from>
    <xdr:ext cx="400050" cy="257175"/>
    <xdr:sp macro="" textlink="">
      <xdr:nvSpPr>
        <xdr:cNvPr id="161" name="テキスト ボックス 160"/>
        <xdr:cNvSpPr txBox="1"/>
      </xdr:nvSpPr>
      <xdr:spPr>
        <a:xfrm>
          <a:off x="352425" y="1052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59</xdr:row>
      <xdr:rowOff>28575</xdr:rowOff>
    </xdr:from>
    <xdr:ext cx="400050" cy="257175"/>
    <xdr:sp macro="" textlink="">
      <xdr:nvSpPr>
        <xdr:cNvPr id="163" name="テキスト ボックス 162"/>
        <xdr:cNvSpPr txBox="1"/>
      </xdr:nvSpPr>
      <xdr:spPr>
        <a:xfrm>
          <a:off x="352425" y="1014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56</xdr:row>
      <xdr:rowOff>161925</xdr:rowOff>
    </xdr:from>
    <xdr:ext cx="400050" cy="257175"/>
    <xdr:sp macro="" textlink="">
      <xdr:nvSpPr>
        <xdr:cNvPr id="165" name="テキスト ボックス 164"/>
        <xdr:cNvSpPr txBox="1"/>
      </xdr:nvSpPr>
      <xdr:spPr>
        <a:xfrm>
          <a:off x="352425" y="976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54</xdr:row>
      <xdr:rowOff>123825</xdr:rowOff>
    </xdr:from>
    <xdr:ext cx="400050" cy="257175"/>
    <xdr:sp macro="" textlink="">
      <xdr:nvSpPr>
        <xdr:cNvPr id="167" name="テキスト ボックス 166"/>
        <xdr:cNvSpPr txBox="1"/>
      </xdr:nvSpPr>
      <xdr:spPr>
        <a:xfrm>
          <a:off x="352425" y="9382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52</xdr:row>
      <xdr:rowOff>85725</xdr:rowOff>
    </xdr:from>
    <xdr:ext cx="342900" cy="257175"/>
    <xdr:sp macro="" textlink="">
      <xdr:nvSpPr>
        <xdr:cNvPr id="169" name="テキスト ボックス 168"/>
        <xdr:cNvSpPr txBox="1"/>
      </xdr:nvSpPr>
      <xdr:spPr>
        <a:xfrm>
          <a:off x="419100" y="9001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fLocksText="0">
      <xdr:nvSpPr>
        <xdr:cNvPr id="170" name="【体育館・プール】_x000a_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64</xdr:row>
      <xdr:rowOff>76200</xdr:rowOff>
    </xdr:from>
    <xdr:ext cx="466725" cy="257175"/>
    <xdr:sp macro="" textlink="">
      <xdr:nvSpPr>
        <xdr:cNvPr id="172" name="【体育館・プール】_x000a_有形固定資産減価償却率最小値テキスト"/>
        <xdr:cNvSpPr txBox="1"/>
      </xdr:nvSpPr>
      <xdr:spPr>
        <a:xfrm>
          <a:off x="4667250" y="1104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54</xdr:row>
      <xdr:rowOff>57150</xdr:rowOff>
    </xdr:from>
    <xdr:ext cx="409575" cy="257175"/>
    <xdr:sp macro="" textlink="">
      <xdr:nvSpPr>
        <xdr:cNvPr id="174" name="【体育館・プール】_x000a_有形固定資産減価償却率最大値テキスト"/>
        <xdr:cNvSpPr txBox="1"/>
      </xdr:nvSpPr>
      <xdr:spPr>
        <a:xfrm>
          <a:off x="4667250" y="93154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20.6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59</xdr:row>
      <xdr:rowOff>19050</xdr:rowOff>
    </xdr:from>
    <xdr:ext cx="409575" cy="257175"/>
    <xdr:sp macro="" textlink="">
      <xdr:nvSpPr>
        <xdr:cNvPr id="176" name="【体育館・プール】_x000a_有形固定資産減価償却率平均値テキスト"/>
        <xdr:cNvSpPr txBox="1"/>
      </xdr:nvSpPr>
      <xdr:spPr>
        <a:xfrm>
          <a:off x="4667250" y="1013460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62.6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fLocksText="0">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fLocksText="0">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fLocksText="0">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fLocksText="0">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59</xdr:row>
      <xdr:rowOff>168275</xdr:rowOff>
    </xdr:from>
    <xdr:to>
      <xdr:col>6</xdr:col>
      <xdr:colOff>38100</xdr:colOff>
      <xdr:row>60</xdr:row>
      <xdr:rowOff>98425</xdr:rowOff>
    </xdr:to>
    <xdr:sp macro="" textlink="" fLocksText="0">
      <xdr:nvSpPr>
        <xdr:cNvPr id="181" name="フローチャート: 判断 180"/>
        <xdr:cNvSpPr/>
      </xdr:nvSpPr>
      <xdr:spPr>
        <a:xfrm>
          <a:off x="1079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66</xdr:row>
      <xdr:rowOff>114300</xdr:rowOff>
    </xdr:from>
    <xdr:ext cx="762000" cy="257175"/>
    <xdr:sp macro="" textlink="">
      <xdr:nvSpPr>
        <xdr:cNvPr id="182" name="テキスト ボックス 181"/>
        <xdr:cNvSpPr txBox="1"/>
      </xdr:nvSpPr>
      <xdr:spPr>
        <a:xfrm>
          <a:off x="44386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66</xdr:row>
      <xdr:rowOff>114300</xdr:rowOff>
    </xdr:from>
    <xdr:ext cx="762000" cy="257175"/>
    <xdr:sp macro="" textlink="">
      <xdr:nvSpPr>
        <xdr:cNvPr id="183" name="テキスト ボックス 182"/>
        <xdr:cNvSpPr txBox="1"/>
      </xdr:nvSpPr>
      <xdr:spPr>
        <a:xfrm>
          <a:off x="3600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66</xdr:row>
      <xdr:rowOff>114300</xdr:rowOff>
    </xdr:from>
    <xdr:ext cx="762000" cy="257175"/>
    <xdr:sp macro="" textlink="">
      <xdr:nvSpPr>
        <xdr:cNvPr id="184" name="テキスト ボックス 183"/>
        <xdr:cNvSpPr txBox="1"/>
      </xdr:nvSpPr>
      <xdr:spPr>
        <a:xfrm>
          <a:off x="2714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114300</xdr:rowOff>
    </xdr:from>
    <xdr:ext cx="762000" cy="257175"/>
    <xdr:sp macro="" textlink="">
      <xdr:nvSpPr>
        <xdr:cNvPr id="185" name="テキスト ボックス 184"/>
        <xdr:cNvSpPr txBox="1"/>
      </xdr:nvSpPr>
      <xdr:spPr>
        <a:xfrm>
          <a:off x="1828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66</xdr:row>
      <xdr:rowOff>114300</xdr:rowOff>
    </xdr:from>
    <xdr:ext cx="762000" cy="257175"/>
    <xdr:sp macro="" textlink="">
      <xdr:nvSpPr>
        <xdr:cNvPr id="186" name="テキスト ボックス 185"/>
        <xdr:cNvSpPr txBox="1"/>
      </xdr:nvSpPr>
      <xdr:spPr>
        <a:xfrm>
          <a:off x="933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76835</xdr:rowOff>
    </xdr:from>
    <xdr:to>
      <xdr:col>24</xdr:col>
      <xdr:colOff>114300</xdr:colOff>
      <xdr:row>63</xdr:row>
      <xdr:rowOff>6985</xdr:rowOff>
    </xdr:to>
    <xdr:sp macro="" textlink="" fLocksText="0">
      <xdr:nvSpPr>
        <xdr:cNvPr id="187" name="楕円 186"/>
        <xdr:cNvSpPr/>
      </xdr:nvSpPr>
      <xdr:spPr>
        <a:xfrm>
          <a:off x="45847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62</xdr:row>
      <xdr:rowOff>57150</xdr:rowOff>
    </xdr:from>
    <xdr:ext cx="409575" cy="257175"/>
    <xdr:sp macro="" textlink="">
      <xdr:nvSpPr>
        <xdr:cNvPr id="188" name="【体育館・プール】_x000a_有形固定資産減価償却率該当値テキスト"/>
        <xdr:cNvSpPr txBox="1"/>
      </xdr:nvSpPr>
      <xdr:spPr>
        <a:xfrm>
          <a:off x="4667250" y="10687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84.7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38735</xdr:rowOff>
    </xdr:from>
    <xdr:to>
      <xdr:col>20</xdr:col>
      <xdr:colOff>38100</xdr:colOff>
      <xdr:row>62</xdr:row>
      <xdr:rowOff>140335</xdr:rowOff>
    </xdr:to>
    <xdr:sp macro="" textlink="" fLocksText="0">
      <xdr:nvSpPr>
        <xdr:cNvPr id="189" name="楕円 188"/>
        <xdr:cNvSpPr/>
      </xdr:nvSpPr>
      <xdr:spPr>
        <a:xfrm>
          <a:off x="3746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62</xdr:row>
      <xdr:rowOff>89535</xdr:rowOff>
    </xdr:from>
    <xdr:to>
      <xdr:col>24</xdr:col>
      <xdr:colOff>63500</xdr:colOff>
      <xdr:row>62</xdr:row>
      <xdr:rowOff>127635</xdr:rowOff>
    </xdr:to>
    <xdr:cxnSp macro="">
      <xdr:nvCxnSpPr>
        <xdr:cNvPr id="190" name="直線コネクタ 189"/>
        <xdr:cNvCxnSpPr/>
      </xdr:nvCxnSpPr>
      <xdr:spPr>
        <a:xfrm>
          <a:off x="3797300" y="107194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fLocksText="0">
      <xdr:nvSpPr>
        <xdr:cNvPr id="191" name="楕円 190"/>
        <xdr:cNvSpPr/>
      </xdr:nvSpPr>
      <xdr:spPr>
        <a:xfrm>
          <a:off x="2857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62</xdr:row>
      <xdr:rowOff>45720</xdr:rowOff>
    </xdr:from>
    <xdr:to>
      <xdr:col>19</xdr:col>
      <xdr:colOff>177800</xdr:colOff>
      <xdr:row>62</xdr:row>
      <xdr:rowOff>89535</xdr:rowOff>
    </xdr:to>
    <xdr:cxnSp macro="">
      <xdr:nvCxnSpPr>
        <xdr:cNvPr id="192" name="直線コネクタ 191"/>
        <xdr:cNvCxnSpPr/>
      </xdr:nvCxnSpPr>
      <xdr:spPr>
        <a:xfrm>
          <a:off x="2908300" y="106756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124460</xdr:rowOff>
    </xdr:from>
    <xdr:to>
      <xdr:col>10</xdr:col>
      <xdr:colOff>165100</xdr:colOff>
      <xdr:row>62</xdr:row>
      <xdr:rowOff>54610</xdr:rowOff>
    </xdr:to>
    <xdr:sp macro="" textlink="" fLocksText="0">
      <xdr:nvSpPr>
        <xdr:cNvPr id="193" name="楕円 192"/>
        <xdr:cNvSpPr/>
      </xdr:nvSpPr>
      <xdr:spPr>
        <a:xfrm>
          <a:off x="1968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62</xdr:row>
      <xdr:rowOff>3810</xdr:rowOff>
    </xdr:from>
    <xdr:to>
      <xdr:col>15</xdr:col>
      <xdr:colOff>50800</xdr:colOff>
      <xdr:row>62</xdr:row>
      <xdr:rowOff>45720</xdr:rowOff>
    </xdr:to>
    <xdr:cxnSp macro="">
      <xdr:nvCxnSpPr>
        <xdr:cNvPr id="194" name="直線コネクタ 193"/>
        <xdr:cNvCxnSpPr/>
      </xdr:nvCxnSpPr>
      <xdr:spPr>
        <a:xfrm>
          <a:off x="2019300" y="10633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97790</xdr:rowOff>
    </xdr:from>
    <xdr:to>
      <xdr:col>6</xdr:col>
      <xdr:colOff>38100</xdr:colOff>
      <xdr:row>62</xdr:row>
      <xdr:rowOff>27940</xdr:rowOff>
    </xdr:to>
    <xdr:sp macro="" textlink="" fLocksText="0">
      <xdr:nvSpPr>
        <xdr:cNvPr id="195" name="楕円 194"/>
        <xdr:cNvSpPr/>
      </xdr:nvSpPr>
      <xdr:spPr>
        <a:xfrm>
          <a:off x="107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61</xdr:row>
      <xdr:rowOff>148590</xdr:rowOff>
    </xdr:from>
    <xdr:to>
      <xdr:col>10</xdr:col>
      <xdr:colOff>114300</xdr:colOff>
      <xdr:row>62</xdr:row>
      <xdr:rowOff>3810</xdr:rowOff>
    </xdr:to>
    <xdr:cxnSp macro="">
      <xdr:nvCxnSpPr>
        <xdr:cNvPr id="196" name="直線コネクタ 195"/>
        <xdr:cNvCxnSpPr/>
      </xdr:nvCxnSpPr>
      <xdr:spPr>
        <a:xfrm>
          <a:off x="1130300" y="106070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58</xdr:row>
      <xdr:rowOff>104775</xdr:rowOff>
    </xdr:from>
    <xdr:ext cx="409575" cy="257175"/>
    <xdr:sp macro="" textlink="">
      <xdr:nvSpPr>
        <xdr:cNvPr id="197" name="n_1aveValue【体育館・プール】_x000a_有形固定資産減価償却率"/>
        <xdr:cNvSpPr txBox="1"/>
      </xdr:nvSpPr>
      <xdr:spPr>
        <a:xfrm>
          <a:off x="3581400" y="100488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58</xdr:row>
      <xdr:rowOff>85725</xdr:rowOff>
    </xdr:from>
    <xdr:ext cx="409575" cy="257175"/>
    <xdr:sp macro="" textlink="">
      <xdr:nvSpPr>
        <xdr:cNvPr id="198" name="n_2aveValue【体育館・プール】_x000a_有形固定資産減価償却率"/>
        <xdr:cNvSpPr txBox="1"/>
      </xdr:nvSpPr>
      <xdr:spPr>
        <a:xfrm>
          <a:off x="2705100" y="100298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58</xdr:row>
      <xdr:rowOff>66675</xdr:rowOff>
    </xdr:from>
    <xdr:ext cx="409575" cy="257175"/>
    <xdr:sp macro="" textlink="">
      <xdr:nvSpPr>
        <xdr:cNvPr id="199" name="n_3aveValue【体育館・プール】_x000a_有形固定資産減価償却率"/>
        <xdr:cNvSpPr txBox="1"/>
      </xdr:nvSpPr>
      <xdr:spPr>
        <a:xfrm>
          <a:off x="1809750" y="100107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58</xdr:row>
      <xdr:rowOff>114300</xdr:rowOff>
    </xdr:from>
    <xdr:ext cx="409575" cy="257175"/>
    <xdr:sp macro="" textlink="">
      <xdr:nvSpPr>
        <xdr:cNvPr id="200" name="n_4aveValue【体育館・プール】_x000a_有形固定資産減価償却率"/>
        <xdr:cNvSpPr txBox="1"/>
      </xdr:nvSpPr>
      <xdr:spPr>
        <a:xfrm>
          <a:off x="923925" y="100584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62</xdr:row>
      <xdr:rowOff>133350</xdr:rowOff>
    </xdr:from>
    <xdr:ext cx="409575" cy="257175"/>
    <xdr:sp macro="" textlink="">
      <xdr:nvSpPr>
        <xdr:cNvPr id="201" name="n_1mainValue【体育館・プール】_x000a_有形固定資産減価償却率"/>
        <xdr:cNvSpPr txBox="1"/>
      </xdr:nvSpPr>
      <xdr:spPr>
        <a:xfrm>
          <a:off x="3581400" y="107632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62</xdr:row>
      <xdr:rowOff>85725</xdr:rowOff>
    </xdr:from>
    <xdr:ext cx="409575" cy="257175"/>
    <xdr:sp macro="" textlink="">
      <xdr:nvSpPr>
        <xdr:cNvPr id="202" name="n_2mainValue【体育館・プール】_x000a_有形固定資産減価償却率"/>
        <xdr:cNvSpPr txBox="1"/>
      </xdr:nvSpPr>
      <xdr:spPr>
        <a:xfrm>
          <a:off x="2705100" y="10715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62</xdr:row>
      <xdr:rowOff>47625</xdr:rowOff>
    </xdr:from>
    <xdr:ext cx="409575" cy="257175"/>
    <xdr:sp macro="" textlink="">
      <xdr:nvSpPr>
        <xdr:cNvPr id="203" name="n_3mainValue【体育館・プール】_x000a_有形固定資産減価償却率"/>
        <xdr:cNvSpPr txBox="1"/>
      </xdr:nvSpPr>
      <xdr:spPr>
        <a:xfrm>
          <a:off x="1809750" y="106775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78.2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62</xdr:row>
      <xdr:rowOff>19050</xdr:rowOff>
    </xdr:from>
    <xdr:ext cx="409575" cy="257175"/>
    <xdr:sp macro="" textlink="">
      <xdr:nvSpPr>
        <xdr:cNvPr id="204" name="n_4mainValue【体育館・プール】_x000a_有形固定資産減価償却率"/>
        <xdr:cNvSpPr txBox="1"/>
      </xdr:nvSpPr>
      <xdr:spPr>
        <a:xfrm>
          <a:off x="923925" y="106489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fLocksText="0">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体育館・プール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fLocksText="0">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fLocksText="0">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fLocksText="0">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fLocksText="0">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fLocksText="0">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fLocksText="0">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fLocksText="0">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52</xdr:row>
      <xdr:rowOff>38100</xdr:rowOff>
    </xdr:from>
    <xdr:ext cx="352425" cy="228600"/>
    <xdr:sp macro="" textlink="">
      <xdr:nvSpPr>
        <xdr:cNvPr id="213" name="テキスト ボックス 212"/>
        <xdr:cNvSpPr txBox="1"/>
      </xdr:nvSpPr>
      <xdr:spPr>
        <a:xfrm>
          <a:off x="6562725" y="895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63</xdr:row>
      <xdr:rowOff>28575</xdr:rowOff>
    </xdr:from>
    <xdr:ext cx="466725" cy="257175"/>
    <xdr:sp macro="" textlink="">
      <xdr:nvSpPr>
        <xdr:cNvPr id="216" name="テキスト ボックス 215"/>
        <xdr:cNvSpPr txBox="1"/>
      </xdr:nvSpPr>
      <xdr:spPr>
        <a:xfrm>
          <a:off x="6134100" y="10829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60</xdr:row>
      <xdr:rowOff>85725</xdr:rowOff>
    </xdr:from>
    <xdr:ext cx="466725" cy="257175"/>
    <xdr:sp macro="" textlink="">
      <xdr:nvSpPr>
        <xdr:cNvPr id="218" name="テキスト ボックス 217"/>
        <xdr:cNvSpPr txBox="1"/>
      </xdr:nvSpPr>
      <xdr:spPr>
        <a:xfrm>
          <a:off x="6134100" y="10372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57</xdr:row>
      <xdr:rowOff>142875</xdr:rowOff>
    </xdr:from>
    <xdr:ext cx="466725" cy="257175"/>
    <xdr:sp macro="" textlink="">
      <xdr:nvSpPr>
        <xdr:cNvPr id="220" name="テキスト ボックス 219"/>
        <xdr:cNvSpPr txBox="1"/>
      </xdr:nvSpPr>
      <xdr:spPr>
        <a:xfrm>
          <a:off x="6134100" y="9915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55</xdr:row>
      <xdr:rowOff>28575</xdr:rowOff>
    </xdr:from>
    <xdr:ext cx="466725" cy="257175"/>
    <xdr:sp macro="" textlink="">
      <xdr:nvSpPr>
        <xdr:cNvPr id="222" name="テキスト ボックス 221"/>
        <xdr:cNvSpPr txBox="1"/>
      </xdr:nvSpPr>
      <xdr:spPr>
        <a:xfrm>
          <a:off x="6134100" y="945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52</xdr:row>
      <xdr:rowOff>85725</xdr:rowOff>
    </xdr:from>
    <xdr:ext cx="466725" cy="257175"/>
    <xdr:sp macro="" textlink="">
      <xdr:nvSpPr>
        <xdr:cNvPr id="224" name="テキスト ボックス 223"/>
        <xdr:cNvSpPr txBox="1"/>
      </xdr:nvSpPr>
      <xdr:spPr>
        <a:xfrm>
          <a:off x="6134100" y="900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fLocksText="0">
      <xdr:nvSpPr>
        <xdr:cNvPr id="225" name="【体育館・プール】_x000a_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161925</xdr:rowOff>
    </xdr:from>
    <xdr:ext cx="466725" cy="257175"/>
    <xdr:sp macro="" textlink="">
      <xdr:nvSpPr>
        <xdr:cNvPr id="227" name="【体育館・プール】_x000a_一人当たり面積最小値テキスト"/>
        <xdr:cNvSpPr txBox="1"/>
      </xdr:nvSpPr>
      <xdr:spPr>
        <a:xfrm>
          <a:off x="10515600" y="1096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0.019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47625</xdr:rowOff>
    </xdr:from>
    <xdr:ext cx="466725" cy="257175"/>
    <xdr:sp macro="" textlink="">
      <xdr:nvSpPr>
        <xdr:cNvPr id="229" name="【体育館・プール】_x000a_一人当たり面積最大値テキスト"/>
        <xdr:cNvSpPr txBox="1"/>
      </xdr:nvSpPr>
      <xdr:spPr>
        <a:xfrm>
          <a:off x="10515600" y="9648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2.398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114300</xdr:rowOff>
    </xdr:from>
    <xdr:ext cx="466725" cy="257175"/>
    <xdr:sp macro="" textlink="">
      <xdr:nvSpPr>
        <xdr:cNvPr id="231" name="【体育館・プール】_x000a_一人当たり面積平均値テキスト"/>
        <xdr:cNvSpPr txBox="1"/>
      </xdr:nvSpPr>
      <xdr:spPr>
        <a:xfrm>
          <a:off x="10515600" y="107442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0.349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fLocksText="0">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fLocksText="0">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fLocksText="0">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fLocksText="0">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62</xdr:row>
      <xdr:rowOff>144882</xdr:rowOff>
    </xdr:from>
    <xdr:to>
      <xdr:col>36</xdr:col>
      <xdr:colOff>165100</xdr:colOff>
      <xdr:row>63</xdr:row>
      <xdr:rowOff>75032</xdr:rowOff>
    </xdr:to>
    <xdr:sp macro="" textlink="" fLocksText="0">
      <xdr:nvSpPr>
        <xdr:cNvPr id="236" name="フローチャート: 判断 235"/>
        <xdr:cNvSpPr/>
      </xdr:nvSpPr>
      <xdr:spPr>
        <a:xfrm>
          <a:off x="6921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66</xdr:row>
      <xdr:rowOff>114300</xdr:rowOff>
    </xdr:from>
    <xdr:ext cx="762000" cy="257175"/>
    <xdr:sp macro="" textlink="">
      <xdr:nvSpPr>
        <xdr:cNvPr id="237" name="テキスト ボックス 236"/>
        <xdr:cNvSpPr txBox="1"/>
      </xdr:nvSpPr>
      <xdr:spPr>
        <a:xfrm>
          <a:off x="102870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114300</xdr:rowOff>
    </xdr:from>
    <xdr:ext cx="762000" cy="257175"/>
    <xdr:sp macro="" textlink="">
      <xdr:nvSpPr>
        <xdr:cNvPr id="238" name="テキスト ボックス 237"/>
        <xdr:cNvSpPr txBox="1"/>
      </xdr:nvSpPr>
      <xdr:spPr>
        <a:xfrm>
          <a:off x="9448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66</xdr:row>
      <xdr:rowOff>114300</xdr:rowOff>
    </xdr:from>
    <xdr:ext cx="762000" cy="257175"/>
    <xdr:sp macro="" textlink="">
      <xdr:nvSpPr>
        <xdr:cNvPr id="239" name="テキスト ボックス 238"/>
        <xdr:cNvSpPr txBox="1"/>
      </xdr:nvSpPr>
      <xdr:spPr>
        <a:xfrm>
          <a:off x="8553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66</xdr:row>
      <xdr:rowOff>114300</xdr:rowOff>
    </xdr:from>
    <xdr:ext cx="762000" cy="257175"/>
    <xdr:sp macro="" textlink="">
      <xdr:nvSpPr>
        <xdr:cNvPr id="240" name="テキスト ボックス 239"/>
        <xdr:cNvSpPr txBox="1"/>
      </xdr:nvSpPr>
      <xdr:spPr>
        <a:xfrm>
          <a:off x="7667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114300</xdr:rowOff>
    </xdr:from>
    <xdr:ext cx="762000" cy="257175"/>
    <xdr:sp macro="" textlink="">
      <xdr:nvSpPr>
        <xdr:cNvPr id="241" name="テキスト ボックス 240"/>
        <xdr:cNvSpPr txBox="1"/>
      </xdr:nvSpPr>
      <xdr:spPr>
        <a:xfrm>
          <a:off x="6781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122936</xdr:rowOff>
    </xdr:from>
    <xdr:to>
      <xdr:col>55</xdr:col>
      <xdr:colOff>50800</xdr:colOff>
      <xdr:row>63</xdr:row>
      <xdr:rowOff>53086</xdr:rowOff>
    </xdr:to>
    <xdr:sp macro="" textlink="" fLocksText="0">
      <xdr:nvSpPr>
        <xdr:cNvPr id="242" name="楕円 241"/>
        <xdr:cNvSpPr/>
      </xdr:nvSpPr>
      <xdr:spPr>
        <a:xfrm>
          <a:off x="10426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61</xdr:row>
      <xdr:rowOff>142875</xdr:rowOff>
    </xdr:from>
    <xdr:ext cx="466725" cy="257175"/>
    <xdr:sp macro="" textlink="">
      <xdr:nvSpPr>
        <xdr:cNvPr id="243" name="【体育館・プール】_x000a_一人当たり面積該当値テキスト"/>
        <xdr:cNvSpPr txBox="1"/>
      </xdr:nvSpPr>
      <xdr:spPr>
        <a:xfrm>
          <a:off x="10515600" y="10601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0.370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125222</xdr:rowOff>
    </xdr:from>
    <xdr:to>
      <xdr:col>50</xdr:col>
      <xdr:colOff>165100</xdr:colOff>
      <xdr:row>63</xdr:row>
      <xdr:rowOff>55372</xdr:rowOff>
    </xdr:to>
    <xdr:sp macro="" textlink="" fLocksText="0">
      <xdr:nvSpPr>
        <xdr:cNvPr id="244" name="楕円 243"/>
        <xdr:cNvSpPr/>
      </xdr:nvSpPr>
      <xdr:spPr>
        <a:xfrm>
          <a:off x="9588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63</xdr:row>
      <xdr:rowOff>2286</xdr:rowOff>
    </xdr:from>
    <xdr:to>
      <xdr:col>55</xdr:col>
      <xdr:colOff>0</xdr:colOff>
      <xdr:row>63</xdr:row>
      <xdr:rowOff>4572</xdr:rowOff>
    </xdr:to>
    <xdr:cxnSp macro="">
      <xdr:nvCxnSpPr>
        <xdr:cNvPr id="245" name="直線コネクタ 244"/>
        <xdr:cNvCxnSpPr/>
      </xdr:nvCxnSpPr>
      <xdr:spPr>
        <a:xfrm flipV="1">
          <a:off x="9639300" y="108036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4521</xdr:rowOff>
    </xdr:from>
    <xdr:to>
      <xdr:col>46</xdr:col>
      <xdr:colOff>38100</xdr:colOff>
      <xdr:row>63</xdr:row>
      <xdr:rowOff>106121</xdr:rowOff>
    </xdr:to>
    <xdr:sp macro="" textlink="" fLocksText="0">
      <xdr:nvSpPr>
        <xdr:cNvPr id="246" name="楕円 245"/>
        <xdr:cNvSpPr/>
      </xdr:nvSpPr>
      <xdr:spPr>
        <a:xfrm>
          <a:off x="8699500" y="108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63</xdr:row>
      <xdr:rowOff>4572</xdr:rowOff>
    </xdr:from>
    <xdr:to>
      <xdr:col>50</xdr:col>
      <xdr:colOff>114300</xdr:colOff>
      <xdr:row>63</xdr:row>
      <xdr:rowOff>55321</xdr:rowOff>
    </xdr:to>
    <xdr:cxnSp macro="">
      <xdr:nvCxnSpPr>
        <xdr:cNvPr id="247" name="直線コネクタ 246"/>
        <xdr:cNvCxnSpPr/>
      </xdr:nvCxnSpPr>
      <xdr:spPr>
        <a:xfrm flipV="1">
          <a:off x="8750300" y="10805922"/>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xdr:rowOff>
    </xdr:from>
    <xdr:to>
      <xdr:col>41</xdr:col>
      <xdr:colOff>101600</xdr:colOff>
      <xdr:row>63</xdr:row>
      <xdr:rowOff>107950</xdr:rowOff>
    </xdr:to>
    <xdr:sp macro="" textlink="" fLocksText="0">
      <xdr:nvSpPr>
        <xdr:cNvPr id="248" name="楕円 247"/>
        <xdr:cNvSpPr/>
      </xdr:nvSpPr>
      <xdr:spPr>
        <a:xfrm>
          <a:off x="7810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63</xdr:row>
      <xdr:rowOff>55321</xdr:rowOff>
    </xdr:from>
    <xdr:to>
      <xdr:col>45</xdr:col>
      <xdr:colOff>177800</xdr:colOff>
      <xdr:row>63</xdr:row>
      <xdr:rowOff>57150</xdr:rowOff>
    </xdr:to>
    <xdr:cxnSp macro="">
      <xdr:nvCxnSpPr>
        <xdr:cNvPr id="249" name="直線コネクタ 248"/>
        <xdr:cNvCxnSpPr/>
      </xdr:nvCxnSpPr>
      <xdr:spPr>
        <a:xfrm flipV="1">
          <a:off x="7861300" y="108566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148082</xdr:rowOff>
    </xdr:from>
    <xdr:to>
      <xdr:col>36</xdr:col>
      <xdr:colOff>165100</xdr:colOff>
      <xdr:row>63</xdr:row>
      <xdr:rowOff>78232</xdr:rowOff>
    </xdr:to>
    <xdr:sp macro="" textlink="" fLocksText="0">
      <xdr:nvSpPr>
        <xdr:cNvPr id="250" name="楕円 249"/>
        <xdr:cNvSpPr/>
      </xdr:nvSpPr>
      <xdr:spPr>
        <a:xfrm>
          <a:off x="6921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63</xdr:row>
      <xdr:rowOff>27432</xdr:rowOff>
    </xdr:from>
    <xdr:to>
      <xdr:col>41</xdr:col>
      <xdr:colOff>50800</xdr:colOff>
      <xdr:row>63</xdr:row>
      <xdr:rowOff>57150</xdr:rowOff>
    </xdr:to>
    <xdr:cxnSp macro="">
      <xdr:nvCxnSpPr>
        <xdr:cNvPr id="251" name="直線コネクタ 250"/>
        <xdr:cNvCxnSpPr/>
      </xdr:nvCxnSpPr>
      <xdr:spPr>
        <a:xfrm>
          <a:off x="6972300" y="108287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57150</xdr:rowOff>
    </xdr:from>
    <xdr:ext cx="466725" cy="257175"/>
    <xdr:sp macro="" textlink="">
      <xdr:nvSpPr>
        <xdr:cNvPr id="252" name="n_1aveValue【体育館・プール】_x000a_一人当たり面積"/>
        <xdr:cNvSpPr txBox="1"/>
      </xdr:nvSpPr>
      <xdr:spPr>
        <a:xfrm>
          <a:off x="9391650" y="10858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0.338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61</xdr:row>
      <xdr:rowOff>85725</xdr:rowOff>
    </xdr:from>
    <xdr:ext cx="466725" cy="257175"/>
    <xdr:sp macro="" textlink="">
      <xdr:nvSpPr>
        <xdr:cNvPr id="253" name="n_2aveValue【体育館・プール】_x000a_一人当たり面積"/>
        <xdr:cNvSpPr txBox="1"/>
      </xdr:nvSpPr>
      <xdr:spPr>
        <a:xfrm>
          <a:off x="8515350" y="10544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0.326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61</xdr:row>
      <xdr:rowOff>85725</xdr:rowOff>
    </xdr:from>
    <xdr:ext cx="466725" cy="257175"/>
    <xdr:sp macro="" textlink="">
      <xdr:nvSpPr>
        <xdr:cNvPr id="254" name="n_3aveValue【体育館・プール】_x000a_一人当たり面積"/>
        <xdr:cNvSpPr txBox="1"/>
      </xdr:nvSpPr>
      <xdr:spPr>
        <a:xfrm>
          <a:off x="7620000" y="10544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0.326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61</xdr:row>
      <xdr:rowOff>95250</xdr:rowOff>
    </xdr:from>
    <xdr:ext cx="466725" cy="257175"/>
    <xdr:sp macro="" textlink="">
      <xdr:nvSpPr>
        <xdr:cNvPr id="255" name="n_4aveValue【体育館・プール】_x000a_一人当たり面積"/>
        <xdr:cNvSpPr txBox="1"/>
      </xdr:nvSpPr>
      <xdr:spPr>
        <a:xfrm>
          <a:off x="6734175" y="10553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0.322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61</xdr:row>
      <xdr:rowOff>76200</xdr:rowOff>
    </xdr:from>
    <xdr:ext cx="466725" cy="257175"/>
    <xdr:sp macro="" textlink="">
      <xdr:nvSpPr>
        <xdr:cNvPr id="256" name="n_1mainValue【体育館・プール】_x000a_一人当たり面積"/>
        <xdr:cNvSpPr txBox="1"/>
      </xdr:nvSpPr>
      <xdr:spPr>
        <a:xfrm>
          <a:off x="9391650" y="10534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0.365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63</xdr:row>
      <xdr:rowOff>95250</xdr:rowOff>
    </xdr:from>
    <xdr:ext cx="466725" cy="257175"/>
    <xdr:sp macro="" textlink="">
      <xdr:nvSpPr>
        <xdr:cNvPr id="257" name="n_2mainValue【体育館・プール】_x000a_一人当たり面積"/>
        <xdr:cNvSpPr txBox="1"/>
      </xdr:nvSpPr>
      <xdr:spPr>
        <a:xfrm>
          <a:off x="8515350" y="10896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63</xdr:row>
      <xdr:rowOff>95250</xdr:rowOff>
    </xdr:from>
    <xdr:ext cx="466725" cy="257175"/>
    <xdr:sp macro="" textlink="">
      <xdr:nvSpPr>
        <xdr:cNvPr id="258" name="n_3mainValue【体育館・プール】_x000a_一人当たり面積"/>
        <xdr:cNvSpPr txBox="1"/>
      </xdr:nvSpPr>
      <xdr:spPr>
        <a:xfrm>
          <a:off x="7620000" y="10896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63</xdr:row>
      <xdr:rowOff>66675</xdr:rowOff>
    </xdr:from>
    <xdr:ext cx="466725" cy="257175"/>
    <xdr:sp macro="" textlink="">
      <xdr:nvSpPr>
        <xdr:cNvPr id="259" name="n_4mainValue【体育館・プール】_x000a_一人当たり面積"/>
        <xdr:cNvSpPr txBox="1"/>
      </xdr:nvSpPr>
      <xdr:spPr>
        <a:xfrm>
          <a:off x="6734175" y="10868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0.315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fLocksText="0">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福祉施設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fLocksText="0">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fLocksText="0">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fLocksText="0">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fLocksText="0">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fLocksText="0">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fLocksText="0">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74</xdr:row>
      <xdr:rowOff>76200</xdr:rowOff>
    </xdr:from>
    <xdr:ext cx="295275" cy="228600"/>
    <xdr:sp macro="" textlink="">
      <xdr:nvSpPr>
        <xdr:cNvPr id="268" name="テキスト ボックス 267"/>
        <xdr:cNvSpPr txBox="1"/>
      </xdr:nvSpPr>
      <xdr:spPr>
        <a:xfrm>
          <a:off x="723900" y="1276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88</xdr:row>
      <xdr:rowOff>9525</xdr:rowOff>
    </xdr:from>
    <xdr:ext cx="466725" cy="257175"/>
    <xdr:sp macro="" textlink="">
      <xdr:nvSpPr>
        <xdr:cNvPr id="270" name="テキスト ボックス 269"/>
        <xdr:cNvSpPr txBox="1"/>
      </xdr:nvSpPr>
      <xdr:spPr>
        <a:xfrm>
          <a:off x="285750" y="1509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85</xdr:row>
      <xdr:rowOff>142875</xdr:rowOff>
    </xdr:from>
    <xdr:ext cx="466725" cy="257175"/>
    <xdr:sp macro="" textlink="">
      <xdr:nvSpPr>
        <xdr:cNvPr id="272" name="テキスト ボックス 271"/>
        <xdr:cNvSpPr txBox="1"/>
      </xdr:nvSpPr>
      <xdr:spPr>
        <a:xfrm>
          <a:off x="285750" y="1471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83</xdr:row>
      <xdr:rowOff>104775</xdr:rowOff>
    </xdr:from>
    <xdr:ext cx="400050" cy="257175"/>
    <xdr:sp macro="" textlink="">
      <xdr:nvSpPr>
        <xdr:cNvPr id="274" name="テキスト ボックス 273"/>
        <xdr:cNvSpPr txBox="1"/>
      </xdr:nvSpPr>
      <xdr:spPr>
        <a:xfrm>
          <a:off x="352425" y="1433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81</xdr:row>
      <xdr:rowOff>66675</xdr:rowOff>
    </xdr:from>
    <xdr:ext cx="400050" cy="257175"/>
    <xdr:sp macro="" textlink="">
      <xdr:nvSpPr>
        <xdr:cNvPr id="276" name="テキスト ボックス 275"/>
        <xdr:cNvSpPr txBox="1"/>
      </xdr:nvSpPr>
      <xdr:spPr>
        <a:xfrm>
          <a:off x="352425" y="1395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79</xdr:row>
      <xdr:rowOff>28575</xdr:rowOff>
    </xdr:from>
    <xdr:ext cx="400050" cy="257175"/>
    <xdr:sp macro="" textlink="">
      <xdr:nvSpPr>
        <xdr:cNvPr id="278" name="テキスト ボックス 277"/>
        <xdr:cNvSpPr txBox="1"/>
      </xdr:nvSpPr>
      <xdr:spPr>
        <a:xfrm>
          <a:off x="352425" y="1357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76</xdr:row>
      <xdr:rowOff>161925</xdr:rowOff>
    </xdr:from>
    <xdr:ext cx="400050" cy="257175"/>
    <xdr:sp macro="" textlink="">
      <xdr:nvSpPr>
        <xdr:cNvPr id="280" name="テキスト ボックス 279"/>
        <xdr:cNvSpPr txBox="1"/>
      </xdr:nvSpPr>
      <xdr:spPr>
        <a:xfrm>
          <a:off x="352425" y="13192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74</xdr:row>
      <xdr:rowOff>123825</xdr:rowOff>
    </xdr:from>
    <xdr:ext cx="342900" cy="257175"/>
    <xdr:sp macro="" textlink="">
      <xdr:nvSpPr>
        <xdr:cNvPr id="282" name="テキスト ボックス 281"/>
        <xdr:cNvSpPr txBox="1"/>
      </xdr:nvSpPr>
      <xdr:spPr>
        <a:xfrm>
          <a:off x="419100" y="12811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fLocksText="0">
      <xdr:nvSpPr>
        <xdr:cNvPr id="283" name="【福祉施設】_x000a_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86</xdr:row>
      <xdr:rowOff>114300</xdr:rowOff>
    </xdr:from>
    <xdr:ext cx="466725" cy="257175"/>
    <xdr:sp macro="" textlink="">
      <xdr:nvSpPr>
        <xdr:cNvPr id="285" name="【福祉施設】_x000a_有形固定資産減価償却率最小値テキスト"/>
        <xdr:cNvSpPr txBox="1"/>
      </xdr:nvSpPr>
      <xdr:spPr>
        <a:xfrm>
          <a:off x="4667250" y="1485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76</xdr:row>
      <xdr:rowOff>123825</xdr:rowOff>
    </xdr:from>
    <xdr:ext cx="409575" cy="257175"/>
    <xdr:sp macro="" textlink="">
      <xdr:nvSpPr>
        <xdr:cNvPr id="287" name="【福祉施設】_x000a_有形固定資産減価償却率最大値テキスト"/>
        <xdr:cNvSpPr txBox="1"/>
      </xdr:nvSpPr>
      <xdr:spPr>
        <a:xfrm>
          <a:off x="4667250" y="131540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22.3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81</xdr:row>
      <xdr:rowOff>95250</xdr:rowOff>
    </xdr:from>
    <xdr:ext cx="409575" cy="257175"/>
    <xdr:sp macro="" textlink="">
      <xdr:nvSpPr>
        <xdr:cNvPr id="289" name="【福祉施設】_x000a_有形固定資産減価償却率平均値テキスト"/>
        <xdr:cNvSpPr txBox="1"/>
      </xdr:nvSpPr>
      <xdr:spPr>
        <a:xfrm>
          <a:off x="4667250" y="1398270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fLocksText="0">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fLocksText="0">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fLocksText="0">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fLocksText="0">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fLocksText="0">
      <xdr:nvSpPr>
        <xdr:cNvPr id="294" name="フローチャート: 判断 293"/>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88</xdr:row>
      <xdr:rowOff>152400</xdr:rowOff>
    </xdr:from>
    <xdr:ext cx="762000" cy="257175"/>
    <xdr:sp macro="" textlink="">
      <xdr:nvSpPr>
        <xdr:cNvPr id="295" name="テキスト ボックス 294"/>
        <xdr:cNvSpPr txBox="1"/>
      </xdr:nvSpPr>
      <xdr:spPr>
        <a:xfrm>
          <a:off x="44386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88</xdr:row>
      <xdr:rowOff>152400</xdr:rowOff>
    </xdr:from>
    <xdr:ext cx="762000" cy="257175"/>
    <xdr:sp macro="" textlink="">
      <xdr:nvSpPr>
        <xdr:cNvPr id="296" name="テキスト ボックス 295"/>
        <xdr:cNvSpPr txBox="1"/>
      </xdr:nvSpPr>
      <xdr:spPr>
        <a:xfrm>
          <a:off x="3600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88</xdr:row>
      <xdr:rowOff>152400</xdr:rowOff>
    </xdr:from>
    <xdr:ext cx="762000" cy="257175"/>
    <xdr:sp macro="" textlink="">
      <xdr:nvSpPr>
        <xdr:cNvPr id="297" name="テキスト ボックス 296"/>
        <xdr:cNvSpPr txBox="1"/>
      </xdr:nvSpPr>
      <xdr:spPr>
        <a:xfrm>
          <a:off x="2714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152400</xdr:rowOff>
    </xdr:from>
    <xdr:ext cx="762000" cy="257175"/>
    <xdr:sp macro="" textlink="">
      <xdr:nvSpPr>
        <xdr:cNvPr id="298" name="テキスト ボックス 297"/>
        <xdr:cNvSpPr txBox="1"/>
      </xdr:nvSpPr>
      <xdr:spPr>
        <a:xfrm>
          <a:off x="1828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88</xdr:row>
      <xdr:rowOff>152400</xdr:rowOff>
    </xdr:from>
    <xdr:ext cx="762000" cy="257175"/>
    <xdr:sp macro="" textlink="">
      <xdr:nvSpPr>
        <xdr:cNvPr id="299" name="テキスト ボックス 298"/>
        <xdr:cNvSpPr txBox="1"/>
      </xdr:nvSpPr>
      <xdr:spPr>
        <a:xfrm>
          <a:off x="933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fLocksText="0">
      <xdr:nvSpPr>
        <xdr:cNvPr id="300" name="楕円 299"/>
        <xdr:cNvSpPr/>
      </xdr:nvSpPr>
      <xdr:spPr>
        <a:xfrm>
          <a:off x="4584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80</xdr:row>
      <xdr:rowOff>47625</xdr:rowOff>
    </xdr:from>
    <xdr:ext cx="409575" cy="257175"/>
    <xdr:sp macro="" textlink="">
      <xdr:nvSpPr>
        <xdr:cNvPr id="301" name="【福祉施設】_x000a_有形固定資産減価償却率該当値テキスト"/>
        <xdr:cNvSpPr txBox="1"/>
      </xdr:nvSpPr>
      <xdr:spPr>
        <a:xfrm>
          <a:off x="4667250" y="13763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fLocksText="0">
      <xdr:nvSpPr>
        <xdr:cNvPr id="302" name="楕円 301"/>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81</xdr:row>
      <xdr:rowOff>78105</xdr:rowOff>
    </xdr:from>
    <xdr:to>
      <xdr:col>24</xdr:col>
      <xdr:colOff>63500</xdr:colOff>
      <xdr:row>81</xdr:row>
      <xdr:rowOff>106680</xdr:rowOff>
    </xdr:to>
    <xdr:cxnSp macro="">
      <xdr:nvCxnSpPr>
        <xdr:cNvPr id="303" name="直線コネクタ 302"/>
        <xdr:cNvCxnSpPr/>
      </xdr:nvCxnSpPr>
      <xdr:spPr>
        <a:xfrm flipV="1">
          <a:off x="3797300" y="139655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fLocksText="0">
      <xdr:nvSpPr>
        <xdr:cNvPr id="304" name="楕円 303"/>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81</xdr:row>
      <xdr:rowOff>38100</xdr:rowOff>
    </xdr:from>
    <xdr:to>
      <xdr:col>19</xdr:col>
      <xdr:colOff>177800</xdr:colOff>
      <xdr:row>81</xdr:row>
      <xdr:rowOff>106680</xdr:rowOff>
    </xdr:to>
    <xdr:cxnSp macro="">
      <xdr:nvCxnSpPr>
        <xdr:cNvPr id="305" name="直線コネクタ 304"/>
        <xdr:cNvCxnSpPr/>
      </xdr:nvCxnSpPr>
      <xdr:spPr>
        <a:xfrm>
          <a:off x="2908300" y="139255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143511</xdr:rowOff>
    </xdr:from>
    <xdr:to>
      <xdr:col>10</xdr:col>
      <xdr:colOff>165100</xdr:colOff>
      <xdr:row>81</xdr:row>
      <xdr:rowOff>73661</xdr:rowOff>
    </xdr:to>
    <xdr:sp macro="" textlink="" fLocksText="0">
      <xdr:nvSpPr>
        <xdr:cNvPr id="306" name="楕円 305"/>
        <xdr:cNvSpPr/>
      </xdr:nvSpPr>
      <xdr:spPr>
        <a:xfrm>
          <a:off x="1968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81</xdr:row>
      <xdr:rowOff>22861</xdr:rowOff>
    </xdr:from>
    <xdr:to>
      <xdr:col>15</xdr:col>
      <xdr:colOff>50800</xdr:colOff>
      <xdr:row>81</xdr:row>
      <xdr:rowOff>38100</xdr:rowOff>
    </xdr:to>
    <xdr:cxnSp macro="">
      <xdr:nvCxnSpPr>
        <xdr:cNvPr id="307" name="直線コネクタ 306"/>
        <xdr:cNvCxnSpPr/>
      </xdr:nvCxnSpPr>
      <xdr:spPr>
        <a:xfrm>
          <a:off x="2019300" y="139103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118745</xdr:rowOff>
    </xdr:from>
    <xdr:to>
      <xdr:col>6</xdr:col>
      <xdr:colOff>38100</xdr:colOff>
      <xdr:row>81</xdr:row>
      <xdr:rowOff>48895</xdr:rowOff>
    </xdr:to>
    <xdr:sp macro="" textlink="" fLocksText="0">
      <xdr:nvSpPr>
        <xdr:cNvPr id="308" name="楕円 307"/>
        <xdr:cNvSpPr/>
      </xdr:nvSpPr>
      <xdr:spPr>
        <a:xfrm>
          <a:off x="1079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80</xdr:row>
      <xdr:rowOff>169545</xdr:rowOff>
    </xdr:from>
    <xdr:to>
      <xdr:col>10</xdr:col>
      <xdr:colOff>114300</xdr:colOff>
      <xdr:row>81</xdr:row>
      <xdr:rowOff>22861</xdr:rowOff>
    </xdr:to>
    <xdr:cxnSp macro="">
      <xdr:nvCxnSpPr>
        <xdr:cNvPr id="309" name="直線コネクタ 308"/>
        <xdr:cNvCxnSpPr/>
      </xdr:nvCxnSpPr>
      <xdr:spPr>
        <a:xfrm>
          <a:off x="1130300" y="138855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81</xdr:row>
      <xdr:rowOff>171450</xdr:rowOff>
    </xdr:from>
    <xdr:ext cx="409575" cy="257175"/>
    <xdr:sp macro="" textlink="">
      <xdr:nvSpPr>
        <xdr:cNvPr id="310" name="n_1aveValue【福祉施設】_x000a_有形固定資産減価償却率"/>
        <xdr:cNvSpPr txBox="1"/>
      </xdr:nvSpPr>
      <xdr:spPr>
        <a:xfrm>
          <a:off x="3581400" y="140589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81</xdr:row>
      <xdr:rowOff>152400</xdr:rowOff>
    </xdr:from>
    <xdr:ext cx="409575" cy="257175"/>
    <xdr:sp macro="" textlink="">
      <xdr:nvSpPr>
        <xdr:cNvPr id="311" name="n_2aveValue【福祉施設】_x000a_有形固定資産減価償却率"/>
        <xdr:cNvSpPr txBox="1"/>
      </xdr:nvSpPr>
      <xdr:spPr>
        <a:xfrm>
          <a:off x="2705100" y="140398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81</xdr:row>
      <xdr:rowOff>142875</xdr:rowOff>
    </xdr:from>
    <xdr:ext cx="409575" cy="257175"/>
    <xdr:sp macro="" textlink="">
      <xdr:nvSpPr>
        <xdr:cNvPr id="312" name="n_3aveValue【福祉施設】_x000a_有形固定資産減価償却率"/>
        <xdr:cNvSpPr txBox="1"/>
      </xdr:nvSpPr>
      <xdr:spPr>
        <a:xfrm>
          <a:off x="1809750" y="14030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81</xdr:row>
      <xdr:rowOff>85725</xdr:rowOff>
    </xdr:from>
    <xdr:ext cx="409575" cy="257175"/>
    <xdr:sp macro="" textlink="">
      <xdr:nvSpPr>
        <xdr:cNvPr id="313" name="n_4aveValue【福祉施設】_x000a_有形固定資産減価償却率"/>
        <xdr:cNvSpPr txBox="1"/>
      </xdr:nvSpPr>
      <xdr:spPr>
        <a:xfrm>
          <a:off x="923925" y="139731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80</xdr:row>
      <xdr:rowOff>0</xdr:rowOff>
    </xdr:from>
    <xdr:ext cx="409575" cy="257175"/>
    <xdr:sp macro="" textlink="">
      <xdr:nvSpPr>
        <xdr:cNvPr id="314" name="n_1mainValue【福祉施設】_x000a_有形固定資産減価償却率"/>
        <xdr:cNvSpPr txBox="1"/>
      </xdr:nvSpPr>
      <xdr:spPr>
        <a:xfrm>
          <a:off x="3581400" y="137160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79</xdr:row>
      <xdr:rowOff>104775</xdr:rowOff>
    </xdr:from>
    <xdr:ext cx="409575" cy="257175"/>
    <xdr:sp macro="" textlink="">
      <xdr:nvSpPr>
        <xdr:cNvPr id="315" name="n_2mainValue【福祉施設】_x000a_有形固定資産減価償却率"/>
        <xdr:cNvSpPr txBox="1"/>
      </xdr:nvSpPr>
      <xdr:spPr>
        <a:xfrm>
          <a:off x="2705100" y="13649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79</xdr:row>
      <xdr:rowOff>85725</xdr:rowOff>
    </xdr:from>
    <xdr:ext cx="409575" cy="257175"/>
    <xdr:sp macro="" textlink="">
      <xdr:nvSpPr>
        <xdr:cNvPr id="316" name="n_3mainValue【福祉施設】_x000a_有形固定資産減価償却率"/>
        <xdr:cNvSpPr txBox="1"/>
      </xdr:nvSpPr>
      <xdr:spPr>
        <a:xfrm>
          <a:off x="1809750" y="136302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79</xdr:row>
      <xdr:rowOff>66675</xdr:rowOff>
    </xdr:from>
    <xdr:ext cx="409575" cy="257175"/>
    <xdr:sp macro="" textlink="">
      <xdr:nvSpPr>
        <xdr:cNvPr id="317" name="n_4mainValue【福祉施設】_x000a_有形固定資産減価償却率"/>
        <xdr:cNvSpPr txBox="1"/>
      </xdr:nvSpPr>
      <xdr:spPr>
        <a:xfrm>
          <a:off x="923925" y="136112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fLocksText="0">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福祉施設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fLocksText="0">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fLocksText="0">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fLocksText="0">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fLocksText="0">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fLocksText="0">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fLocksText="0">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fLocksText="0">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74</xdr:row>
      <xdr:rowOff>76200</xdr:rowOff>
    </xdr:from>
    <xdr:ext cx="352425" cy="228600"/>
    <xdr:sp macro="" textlink="">
      <xdr:nvSpPr>
        <xdr:cNvPr id="326" name="テキスト ボックス 325"/>
        <xdr:cNvSpPr txBox="1"/>
      </xdr:nvSpPr>
      <xdr:spPr>
        <a:xfrm>
          <a:off x="6562725" y="1276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85</xdr:row>
      <xdr:rowOff>142875</xdr:rowOff>
    </xdr:from>
    <xdr:ext cx="466725" cy="257175"/>
    <xdr:sp macro="" textlink="">
      <xdr:nvSpPr>
        <xdr:cNvPr id="329" name="テキスト ボックス 328"/>
        <xdr:cNvSpPr txBox="1"/>
      </xdr:nvSpPr>
      <xdr:spPr>
        <a:xfrm>
          <a:off x="6134100" y="1471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83</xdr:row>
      <xdr:rowOff>104775</xdr:rowOff>
    </xdr:from>
    <xdr:ext cx="466725" cy="257175"/>
    <xdr:sp macro="" textlink="">
      <xdr:nvSpPr>
        <xdr:cNvPr id="331" name="テキスト ボックス 330"/>
        <xdr:cNvSpPr txBox="1"/>
      </xdr:nvSpPr>
      <xdr:spPr>
        <a:xfrm>
          <a:off x="6134100" y="1433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81</xdr:row>
      <xdr:rowOff>66675</xdr:rowOff>
    </xdr:from>
    <xdr:ext cx="466725" cy="257175"/>
    <xdr:sp macro="" textlink="">
      <xdr:nvSpPr>
        <xdr:cNvPr id="333" name="テキスト ボックス 332"/>
        <xdr:cNvSpPr txBox="1"/>
      </xdr:nvSpPr>
      <xdr:spPr>
        <a:xfrm>
          <a:off x="6134100" y="1395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79</xdr:row>
      <xdr:rowOff>28575</xdr:rowOff>
    </xdr:from>
    <xdr:ext cx="466725" cy="257175"/>
    <xdr:sp macro="" textlink="">
      <xdr:nvSpPr>
        <xdr:cNvPr id="335" name="テキスト ボックス 334"/>
        <xdr:cNvSpPr txBox="1"/>
      </xdr:nvSpPr>
      <xdr:spPr>
        <a:xfrm>
          <a:off x="6134100" y="1357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76</xdr:row>
      <xdr:rowOff>161925</xdr:rowOff>
    </xdr:from>
    <xdr:ext cx="466725" cy="257175"/>
    <xdr:sp macro="" textlink="">
      <xdr:nvSpPr>
        <xdr:cNvPr id="337" name="テキスト ボックス 336"/>
        <xdr:cNvSpPr txBox="1"/>
      </xdr:nvSpPr>
      <xdr:spPr>
        <a:xfrm>
          <a:off x="6134100" y="1319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74</xdr:row>
      <xdr:rowOff>123825</xdr:rowOff>
    </xdr:from>
    <xdr:ext cx="466725" cy="257175"/>
    <xdr:sp macro="" textlink="">
      <xdr:nvSpPr>
        <xdr:cNvPr id="339" name="テキスト ボックス 338"/>
        <xdr:cNvSpPr txBox="1"/>
      </xdr:nvSpPr>
      <xdr:spPr>
        <a:xfrm>
          <a:off x="6134100" y="1281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fLocksText="0">
      <xdr:nvSpPr>
        <xdr:cNvPr id="340" name="【福祉施設】_x000a_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114300</xdr:rowOff>
    </xdr:from>
    <xdr:ext cx="466725" cy="257175"/>
    <xdr:sp macro="" textlink="">
      <xdr:nvSpPr>
        <xdr:cNvPr id="342" name="【福祉施設】_x000a_一人当たり面積最小値テキスト"/>
        <xdr:cNvSpPr txBox="1"/>
      </xdr:nvSpPr>
      <xdr:spPr>
        <a:xfrm>
          <a:off x="10515600" y="1485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104775</xdr:rowOff>
    </xdr:from>
    <xdr:ext cx="466725" cy="257175"/>
    <xdr:sp macro="" textlink="">
      <xdr:nvSpPr>
        <xdr:cNvPr id="344" name="【福祉施設】_x000a_一人当たり面積最大値テキスト"/>
        <xdr:cNvSpPr txBox="1"/>
      </xdr:nvSpPr>
      <xdr:spPr>
        <a:xfrm>
          <a:off x="10515600" y="13306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1.048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28575</xdr:rowOff>
    </xdr:from>
    <xdr:ext cx="466725" cy="257175"/>
    <xdr:sp macro="" textlink="">
      <xdr:nvSpPr>
        <xdr:cNvPr id="346" name="【福祉施設】_x000a_一人当たり面積平均値テキスト"/>
        <xdr:cNvSpPr txBox="1"/>
      </xdr:nvSpPr>
      <xdr:spPr>
        <a:xfrm>
          <a:off x="10515600" y="146018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0.148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fLocksText="0">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fLocksText="0">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fLocksText="0">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fLocksText="0">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85</xdr:row>
      <xdr:rowOff>46989</xdr:rowOff>
    </xdr:from>
    <xdr:to>
      <xdr:col>36</xdr:col>
      <xdr:colOff>165100</xdr:colOff>
      <xdr:row>85</xdr:row>
      <xdr:rowOff>148589</xdr:rowOff>
    </xdr:to>
    <xdr:sp macro="" textlink="" fLocksText="0">
      <xdr:nvSpPr>
        <xdr:cNvPr id="351" name="フローチャート: 判断 350"/>
        <xdr:cNvSpPr/>
      </xdr:nvSpPr>
      <xdr:spPr>
        <a:xfrm>
          <a:off x="6921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88</xdr:row>
      <xdr:rowOff>152400</xdr:rowOff>
    </xdr:from>
    <xdr:ext cx="762000" cy="257175"/>
    <xdr:sp macro="" textlink="">
      <xdr:nvSpPr>
        <xdr:cNvPr id="352" name="テキスト ボックス 351"/>
        <xdr:cNvSpPr txBox="1"/>
      </xdr:nvSpPr>
      <xdr:spPr>
        <a:xfrm>
          <a:off x="102870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152400</xdr:rowOff>
    </xdr:from>
    <xdr:ext cx="762000" cy="257175"/>
    <xdr:sp macro="" textlink="">
      <xdr:nvSpPr>
        <xdr:cNvPr id="353" name="テキスト ボックス 352"/>
        <xdr:cNvSpPr txBox="1"/>
      </xdr:nvSpPr>
      <xdr:spPr>
        <a:xfrm>
          <a:off x="9448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88</xdr:row>
      <xdr:rowOff>152400</xdr:rowOff>
    </xdr:from>
    <xdr:ext cx="762000" cy="257175"/>
    <xdr:sp macro="" textlink="">
      <xdr:nvSpPr>
        <xdr:cNvPr id="354" name="テキスト ボックス 353"/>
        <xdr:cNvSpPr txBox="1"/>
      </xdr:nvSpPr>
      <xdr:spPr>
        <a:xfrm>
          <a:off x="8553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88</xdr:row>
      <xdr:rowOff>152400</xdr:rowOff>
    </xdr:from>
    <xdr:ext cx="762000" cy="257175"/>
    <xdr:sp macro="" textlink="">
      <xdr:nvSpPr>
        <xdr:cNvPr id="355" name="テキスト ボックス 354"/>
        <xdr:cNvSpPr txBox="1"/>
      </xdr:nvSpPr>
      <xdr:spPr>
        <a:xfrm>
          <a:off x="7667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152400</xdr:rowOff>
    </xdr:from>
    <xdr:ext cx="762000" cy="257175"/>
    <xdr:sp macro="" textlink="">
      <xdr:nvSpPr>
        <xdr:cNvPr id="356" name="テキスト ボックス 355"/>
        <xdr:cNvSpPr txBox="1"/>
      </xdr:nvSpPr>
      <xdr:spPr>
        <a:xfrm>
          <a:off x="6781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161289</xdr:rowOff>
    </xdr:from>
    <xdr:to>
      <xdr:col>55</xdr:col>
      <xdr:colOff>50800</xdr:colOff>
      <xdr:row>83</xdr:row>
      <xdr:rowOff>91439</xdr:rowOff>
    </xdr:to>
    <xdr:sp macro="" textlink="" fLocksText="0">
      <xdr:nvSpPr>
        <xdr:cNvPr id="357" name="楕円 356"/>
        <xdr:cNvSpPr/>
      </xdr:nvSpPr>
      <xdr:spPr>
        <a:xfrm>
          <a:off x="10426700" y="142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82</xdr:row>
      <xdr:rowOff>9525</xdr:rowOff>
    </xdr:from>
    <xdr:ext cx="466725" cy="257175"/>
    <xdr:sp macro="" textlink="">
      <xdr:nvSpPr>
        <xdr:cNvPr id="358" name="【福祉施設】_x000a_一人当たり面積該当値テキスト"/>
        <xdr:cNvSpPr txBox="1"/>
      </xdr:nvSpPr>
      <xdr:spPr>
        <a:xfrm>
          <a:off x="10515600" y="14068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0.463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45720</xdr:rowOff>
    </xdr:from>
    <xdr:to>
      <xdr:col>50</xdr:col>
      <xdr:colOff>165100</xdr:colOff>
      <xdr:row>83</xdr:row>
      <xdr:rowOff>147320</xdr:rowOff>
    </xdr:to>
    <xdr:sp macro="" textlink="" fLocksText="0">
      <xdr:nvSpPr>
        <xdr:cNvPr id="359" name="楕円 358"/>
        <xdr:cNvSpPr/>
      </xdr:nvSpPr>
      <xdr:spPr>
        <a:xfrm>
          <a:off x="9588500" y="142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83</xdr:row>
      <xdr:rowOff>40639</xdr:rowOff>
    </xdr:from>
    <xdr:to>
      <xdr:col>55</xdr:col>
      <xdr:colOff>0</xdr:colOff>
      <xdr:row>83</xdr:row>
      <xdr:rowOff>96520</xdr:rowOff>
    </xdr:to>
    <xdr:cxnSp macro="">
      <xdr:nvCxnSpPr>
        <xdr:cNvPr id="360" name="直線コネクタ 359"/>
        <xdr:cNvCxnSpPr/>
      </xdr:nvCxnSpPr>
      <xdr:spPr>
        <a:xfrm flipV="1">
          <a:off x="9639300" y="14270989"/>
          <a:ext cx="8382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52070</xdr:rowOff>
    </xdr:from>
    <xdr:to>
      <xdr:col>46</xdr:col>
      <xdr:colOff>38100</xdr:colOff>
      <xdr:row>83</xdr:row>
      <xdr:rowOff>153670</xdr:rowOff>
    </xdr:to>
    <xdr:sp macro="" textlink="" fLocksText="0">
      <xdr:nvSpPr>
        <xdr:cNvPr id="361" name="楕円 360"/>
        <xdr:cNvSpPr/>
      </xdr:nvSpPr>
      <xdr:spPr>
        <a:xfrm>
          <a:off x="8699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83</xdr:row>
      <xdr:rowOff>96520</xdr:rowOff>
    </xdr:from>
    <xdr:to>
      <xdr:col>50</xdr:col>
      <xdr:colOff>114300</xdr:colOff>
      <xdr:row>83</xdr:row>
      <xdr:rowOff>102870</xdr:rowOff>
    </xdr:to>
    <xdr:cxnSp macro="">
      <xdr:nvCxnSpPr>
        <xdr:cNvPr id="362" name="直線コネクタ 361"/>
        <xdr:cNvCxnSpPr/>
      </xdr:nvCxnSpPr>
      <xdr:spPr>
        <a:xfrm flipV="1">
          <a:off x="8750300" y="143268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59689</xdr:rowOff>
    </xdr:from>
    <xdr:to>
      <xdr:col>41</xdr:col>
      <xdr:colOff>101600</xdr:colOff>
      <xdr:row>83</xdr:row>
      <xdr:rowOff>161289</xdr:rowOff>
    </xdr:to>
    <xdr:sp macro="" textlink="" fLocksText="0">
      <xdr:nvSpPr>
        <xdr:cNvPr id="363" name="楕円 362"/>
        <xdr:cNvSpPr/>
      </xdr:nvSpPr>
      <xdr:spPr>
        <a:xfrm>
          <a:off x="7810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83</xdr:row>
      <xdr:rowOff>102870</xdr:rowOff>
    </xdr:from>
    <xdr:to>
      <xdr:col>45</xdr:col>
      <xdr:colOff>177800</xdr:colOff>
      <xdr:row>83</xdr:row>
      <xdr:rowOff>110489</xdr:rowOff>
    </xdr:to>
    <xdr:cxnSp macro="">
      <xdr:nvCxnSpPr>
        <xdr:cNvPr id="364" name="直線コネクタ 363"/>
        <xdr:cNvCxnSpPr/>
      </xdr:nvCxnSpPr>
      <xdr:spPr>
        <a:xfrm flipV="1">
          <a:off x="7861300" y="14333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22861</xdr:rowOff>
    </xdr:from>
    <xdr:to>
      <xdr:col>36</xdr:col>
      <xdr:colOff>165100</xdr:colOff>
      <xdr:row>83</xdr:row>
      <xdr:rowOff>124461</xdr:rowOff>
    </xdr:to>
    <xdr:sp macro="" textlink="" fLocksText="0">
      <xdr:nvSpPr>
        <xdr:cNvPr id="365" name="楕円 364"/>
        <xdr:cNvSpPr/>
      </xdr:nvSpPr>
      <xdr:spPr>
        <a:xfrm>
          <a:off x="6921500" y="142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83</xdr:row>
      <xdr:rowOff>73661</xdr:rowOff>
    </xdr:from>
    <xdr:to>
      <xdr:col>41</xdr:col>
      <xdr:colOff>50800</xdr:colOff>
      <xdr:row>83</xdr:row>
      <xdr:rowOff>110489</xdr:rowOff>
    </xdr:to>
    <xdr:cxnSp macro="">
      <xdr:nvCxnSpPr>
        <xdr:cNvPr id="366" name="直線コネクタ 365"/>
        <xdr:cNvCxnSpPr/>
      </xdr:nvCxnSpPr>
      <xdr:spPr>
        <a:xfrm>
          <a:off x="6972300" y="1430401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142875</xdr:rowOff>
    </xdr:from>
    <xdr:ext cx="466725" cy="257175"/>
    <xdr:sp macro="" textlink="">
      <xdr:nvSpPr>
        <xdr:cNvPr id="367" name="n_1aveValue【福祉施設】_x000a_一人当たり面積"/>
        <xdr:cNvSpPr txBox="1"/>
      </xdr:nvSpPr>
      <xdr:spPr>
        <a:xfrm>
          <a:off x="9391650" y="1471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85</xdr:row>
      <xdr:rowOff>142875</xdr:rowOff>
    </xdr:from>
    <xdr:ext cx="466725" cy="257175"/>
    <xdr:sp macro="" textlink="">
      <xdr:nvSpPr>
        <xdr:cNvPr id="368" name="n_2aveValue【福祉施設】_x000a_一人当たり面積"/>
        <xdr:cNvSpPr txBox="1"/>
      </xdr:nvSpPr>
      <xdr:spPr>
        <a:xfrm>
          <a:off x="8515350" y="1471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85</xdr:row>
      <xdr:rowOff>133350</xdr:rowOff>
    </xdr:from>
    <xdr:ext cx="466725" cy="257175"/>
    <xdr:sp macro="" textlink="">
      <xdr:nvSpPr>
        <xdr:cNvPr id="369" name="n_3aveValue【福祉施設】_x000a_一人当たり面積"/>
        <xdr:cNvSpPr txBox="1"/>
      </xdr:nvSpPr>
      <xdr:spPr>
        <a:xfrm>
          <a:off x="7620000" y="14706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85</xdr:row>
      <xdr:rowOff>142875</xdr:rowOff>
    </xdr:from>
    <xdr:ext cx="466725" cy="257175"/>
    <xdr:sp macro="" textlink="">
      <xdr:nvSpPr>
        <xdr:cNvPr id="370" name="n_4aveValue【福祉施設】_x000a_一人当たり面積"/>
        <xdr:cNvSpPr txBox="1"/>
      </xdr:nvSpPr>
      <xdr:spPr>
        <a:xfrm>
          <a:off x="6734175" y="1471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81</xdr:row>
      <xdr:rowOff>161925</xdr:rowOff>
    </xdr:from>
    <xdr:ext cx="466725" cy="257175"/>
    <xdr:sp macro="" textlink="">
      <xdr:nvSpPr>
        <xdr:cNvPr id="371" name="n_1mainValue【福祉施設】_x000a_一人当たり面積"/>
        <xdr:cNvSpPr txBox="1"/>
      </xdr:nvSpPr>
      <xdr:spPr>
        <a:xfrm>
          <a:off x="9391650" y="14049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0.419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81</xdr:row>
      <xdr:rowOff>171450</xdr:rowOff>
    </xdr:from>
    <xdr:ext cx="466725" cy="257175"/>
    <xdr:sp macro="" textlink="">
      <xdr:nvSpPr>
        <xdr:cNvPr id="372" name="n_2mainValue【福祉施設】_x000a_一人当たり面積"/>
        <xdr:cNvSpPr txBox="1"/>
      </xdr:nvSpPr>
      <xdr:spPr>
        <a:xfrm>
          <a:off x="8515350" y="14058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0.414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82</xdr:row>
      <xdr:rowOff>9525</xdr:rowOff>
    </xdr:from>
    <xdr:ext cx="466725" cy="257175"/>
    <xdr:sp macro="" textlink="">
      <xdr:nvSpPr>
        <xdr:cNvPr id="373" name="n_3mainValue【福祉施設】_x000a_一人当たり面積"/>
        <xdr:cNvSpPr txBox="1"/>
      </xdr:nvSpPr>
      <xdr:spPr>
        <a:xfrm>
          <a:off x="7620000" y="14068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0.408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81</xdr:row>
      <xdr:rowOff>142875</xdr:rowOff>
    </xdr:from>
    <xdr:ext cx="466725" cy="257175"/>
    <xdr:sp macro="" textlink="">
      <xdr:nvSpPr>
        <xdr:cNvPr id="374" name="n_4mainValue【福祉施設】_x000a_一人当たり面積"/>
        <xdr:cNvSpPr txBox="1"/>
      </xdr:nvSpPr>
      <xdr:spPr>
        <a:xfrm>
          <a:off x="6734175" y="14030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0.437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fLocksText="0">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市民会館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fLocksText="0">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fLocksText="0">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68/102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fLocksText="0">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fLocksText="0">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fLocksText="0">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fLocksText="0">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fLocksText="0">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96</xdr:row>
      <xdr:rowOff>114300</xdr:rowOff>
    </xdr:from>
    <xdr:ext cx="295275" cy="228600"/>
    <xdr:sp macro="" textlink="">
      <xdr:nvSpPr>
        <xdr:cNvPr id="383" name="テキスト ボックス 382"/>
        <xdr:cNvSpPr txBox="1"/>
      </xdr:nvSpPr>
      <xdr:spPr>
        <a:xfrm>
          <a:off x="723900" y="1657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110</xdr:row>
      <xdr:rowOff>47625</xdr:rowOff>
    </xdr:from>
    <xdr:ext cx="466725" cy="257175"/>
    <xdr:sp macro="" textlink="">
      <xdr:nvSpPr>
        <xdr:cNvPr id="385" name="テキスト ボックス 384"/>
        <xdr:cNvSpPr txBox="1"/>
      </xdr:nvSpPr>
      <xdr:spPr>
        <a:xfrm>
          <a:off x="285750" y="1890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108</xdr:row>
      <xdr:rowOff>9525</xdr:rowOff>
    </xdr:from>
    <xdr:ext cx="466725" cy="257175"/>
    <xdr:sp macro="" textlink="">
      <xdr:nvSpPr>
        <xdr:cNvPr id="387" name="テキスト ボックス 386"/>
        <xdr:cNvSpPr txBox="1"/>
      </xdr:nvSpPr>
      <xdr:spPr>
        <a:xfrm>
          <a:off x="285750" y="1852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105</xdr:row>
      <xdr:rowOff>142875</xdr:rowOff>
    </xdr:from>
    <xdr:ext cx="400050" cy="257175"/>
    <xdr:sp macro="" textlink="">
      <xdr:nvSpPr>
        <xdr:cNvPr id="389" name="テキスト ボックス 388"/>
        <xdr:cNvSpPr txBox="1"/>
      </xdr:nvSpPr>
      <xdr:spPr>
        <a:xfrm>
          <a:off x="352425" y="1814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103</xdr:row>
      <xdr:rowOff>104775</xdr:rowOff>
    </xdr:from>
    <xdr:ext cx="400050" cy="257175"/>
    <xdr:sp macro="" textlink="">
      <xdr:nvSpPr>
        <xdr:cNvPr id="391" name="テキスト ボックス 390"/>
        <xdr:cNvSpPr txBox="1"/>
      </xdr:nvSpPr>
      <xdr:spPr>
        <a:xfrm>
          <a:off x="352425" y="1776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101</xdr:row>
      <xdr:rowOff>66675</xdr:rowOff>
    </xdr:from>
    <xdr:ext cx="400050" cy="257175"/>
    <xdr:sp macro="" textlink="">
      <xdr:nvSpPr>
        <xdr:cNvPr id="393" name="テキスト ボックス 392"/>
        <xdr:cNvSpPr txBox="1"/>
      </xdr:nvSpPr>
      <xdr:spPr>
        <a:xfrm>
          <a:off x="352425" y="1738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99</xdr:row>
      <xdr:rowOff>28575</xdr:rowOff>
    </xdr:from>
    <xdr:ext cx="342900" cy="257175"/>
    <xdr:sp macro="" textlink="">
      <xdr:nvSpPr>
        <xdr:cNvPr id="395" name="テキスト ボックス 394"/>
        <xdr:cNvSpPr txBox="1"/>
      </xdr:nvSpPr>
      <xdr:spPr>
        <a:xfrm>
          <a:off x="419100" y="17002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fLocksText="0">
      <xdr:nvSpPr>
        <xdr:cNvPr id="397" name="【市民会館】_x000a_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107</xdr:row>
      <xdr:rowOff>76200</xdr:rowOff>
    </xdr:from>
    <xdr:ext cx="466725" cy="257175"/>
    <xdr:sp macro="" textlink="">
      <xdr:nvSpPr>
        <xdr:cNvPr id="399" name="【市民会館】_x000a_有形固定資産減価償却率最小値テキスト"/>
        <xdr:cNvSpPr txBox="1"/>
      </xdr:nvSpPr>
      <xdr:spPr>
        <a:xfrm>
          <a:off x="4667250" y="18421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98</xdr:row>
      <xdr:rowOff>114300</xdr:rowOff>
    </xdr:from>
    <xdr:ext cx="342900" cy="257175"/>
    <xdr:sp macro="" textlink="">
      <xdr:nvSpPr>
        <xdr:cNvPr id="401" name="【市民会館】_x000a_有形固定資産減価償却率最大値テキスト"/>
        <xdr:cNvSpPr txBox="1"/>
      </xdr:nvSpPr>
      <xdr:spPr>
        <a:xfrm>
          <a:off x="4667250" y="16916400"/>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102</xdr:row>
      <xdr:rowOff>104775</xdr:rowOff>
    </xdr:from>
    <xdr:ext cx="409575" cy="257175"/>
    <xdr:sp macro="" textlink="">
      <xdr:nvSpPr>
        <xdr:cNvPr id="403" name="【市民会館】_x000a_有形固定資産減価償却率平均値テキスト"/>
        <xdr:cNvSpPr txBox="1"/>
      </xdr:nvSpPr>
      <xdr:spPr>
        <a:xfrm>
          <a:off x="4667250" y="1759267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50.9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fLocksText="0">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fLocksText="0">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fLocksText="0">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fLocksText="0">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fLocksText="0">
      <xdr:nvSpPr>
        <xdr:cNvPr id="408" name="フローチャート: 判断 407"/>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111</xdr:row>
      <xdr:rowOff>19050</xdr:rowOff>
    </xdr:from>
    <xdr:ext cx="762000" cy="257175"/>
    <xdr:sp macro="" textlink="">
      <xdr:nvSpPr>
        <xdr:cNvPr id="409" name="テキスト ボックス 408"/>
        <xdr:cNvSpPr txBox="1"/>
      </xdr:nvSpPr>
      <xdr:spPr>
        <a:xfrm>
          <a:off x="44386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111</xdr:row>
      <xdr:rowOff>19050</xdr:rowOff>
    </xdr:from>
    <xdr:ext cx="762000" cy="257175"/>
    <xdr:sp macro="" textlink="">
      <xdr:nvSpPr>
        <xdr:cNvPr id="410" name="テキスト ボックス 409"/>
        <xdr:cNvSpPr txBox="1"/>
      </xdr:nvSpPr>
      <xdr:spPr>
        <a:xfrm>
          <a:off x="3600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111</xdr:row>
      <xdr:rowOff>19050</xdr:rowOff>
    </xdr:from>
    <xdr:ext cx="762000" cy="257175"/>
    <xdr:sp macro="" textlink="">
      <xdr:nvSpPr>
        <xdr:cNvPr id="411" name="テキスト ボックス 410"/>
        <xdr:cNvSpPr txBox="1"/>
      </xdr:nvSpPr>
      <xdr:spPr>
        <a:xfrm>
          <a:off x="2714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19050</xdr:rowOff>
    </xdr:from>
    <xdr:ext cx="762000" cy="257175"/>
    <xdr:sp macro="" textlink="">
      <xdr:nvSpPr>
        <xdr:cNvPr id="412" name="テキスト ボックス 411"/>
        <xdr:cNvSpPr txBox="1"/>
      </xdr:nvSpPr>
      <xdr:spPr>
        <a:xfrm>
          <a:off x="1828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111</xdr:row>
      <xdr:rowOff>19050</xdr:rowOff>
    </xdr:from>
    <xdr:ext cx="762000" cy="257175"/>
    <xdr:sp macro="" textlink="">
      <xdr:nvSpPr>
        <xdr:cNvPr id="413" name="テキスト ボックス 412"/>
        <xdr:cNvSpPr txBox="1"/>
      </xdr:nvSpPr>
      <xdr:spPr>
        <a:xfrm>
          <a:off x="933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xdr:rowOff>
    </xdr:from>
    <xdr:to>
      <xdr:col>24</xdr:col>
      <xdr:colOff>114300</xdr:colOff>
      <xdr:row>105</xdr:row>
      <xdr:rowOff>115570</xdr:rowOff>
    </xdr:to>
    <xdr:sp macro="" textlink="" fLocksText="0">
      <xdr:nvSpPr>
        <xdr:cNvPr id="414" name="楕円 413"/>
        <xdr:cNvSpPr/>
      </xdr:nvSpPr>
      <xdr:spPr>
        <a:xfrm>
          <a:off x="4584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104</xdr:row>
      <xdr:rowOff>161925</xdr:rowOff>
    </xdr:from>
    <xdr:ext cx="409575" cy="257175"/>
    <xdr:sp macro="" textlink="">
      <xdr:nvSpPr>
        <xdr:cNvPr id="415" name="【市民会館】_x000a_有形固定資産減価償却率該当値テキスト"/>
        <xdr:cNvSpPr txBox="1"/>
      </xdr:nvSpPr>
      <xdr:spPr>
        <a:xfrm>
          <a:off x="4667250" y="179927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72.6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68580</xdr:rowOff>
    </xdr:from>
    <xdr:to>
      <xdr:col>20</xdr:col>
      <xdr:colOff>38100</xdr:colOff>
      <xdr:row>105</xdr:row>
      <xdr:rowOff>170180</xdr:rowOff>
    </xdr:to>
    <xdr:sp macro="" textlink="" fLocksText="0">
      <xdr:nvSpPr>
        <xdr:cNvPr id="416" name="楕円 415"/>
        <xdr:cNvSpPr/>
      </xdr:nvSpPr>
      <xdr:spPr>
        <a:xfrm>
          <a:off x="3746500" y="180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105</xdr:row>
      <xdr:rowOff>64770</xdr:rowOff>
    </xdr:from>
    <xdr:to>
      <xdr:col>24</xdr:col>
      <xdr:colOff>63500</xdr:colOff>
      <xdr:row>105</xdr:row>
      <xdr:rowOff>119380</xdr:rowOff>
    </xdr:to>
    <xdr:cxnSp macro="">
      <xdr:nvCxnSpPr>
        <xdr:cNvPr id="417" name="直線コネクタ 416"/>
        <xdr:cNvCxnSpPr/>
      </xdr:nvCxnSpPr>
      <xdr:spPr>
        <a:xfrm flipV="1">
          <a:off x="3797300" y="18067020"/>
          <a:ext cx="8382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92711</xdr:rowOff>
    </xdr:from>
    <xdr:to>
      <xdr:col>15</xdr:col>
      <xdr:colOff>101600</xdr:colOff>
      <xdr:row>105</xdr:row>
      <xdr:rowOff>22861</xdr:rowOff>
    </xdr:to>
    <xdr:sp macro="" textlink="" fLocksText="0">
      <xdr:nvSpPr>
        <xdr:cNvPr id="418" name="楕円 417"/>
        <xdr:cNvSpPr/>
      </xdr:nvSpPr>
      <xdr:spPr>
        <a:xfrm>
          <a:off x="2857500" y="179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104</xdr:row>
      <xdr:rowOff>143511</xdr:rowOff>
    </xdr:from>
    <xdr:to>
      <xdr:col>19</xdr:col>
      <xdr:colOff>177800</xdr:colOff>
      <xdr:row>105</xdr:row>
      <xdr:rowOff>119380</xdr:rowOff>
    </xdr:to>
    <xdr:cxnSp macro="">
      <xdr:nvCxnSpPr>
        <xdr:cNvPr id="419" name="直線コネクタ 418"/>
        <xdr:cNvCxnSpPr/>
      </xdr:nvCxnSpPr>
      <xdr:spPr>
        <a:xfrm>
          <a:off x="2908300" y="17974311"/>
          <a:ext cx="889000" cy="14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59689</xdr:rowOff>
    </xdr:from>
    <xdr:to>
      <xdr:col>10</xdr:col>
      <xdr:colOff>165100</xdr:colOff>
      <xdr:row>104</xdr:row>
      <xdr:rowOff>161289</xdr:rowOff>
    </xdr:to>
    <xdr:sp macro="" textlink="" fLocksText="0">
      <xdr:nvSpPr>
        <xdr:cNvPr id="420" name="楕円 419"/>
        <xdr:cNvSpPr/>
      </xdr:nvSpPr>
      <xdr:spPr>
        <a:xfrm>
          <a:off x="1968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104</xdr:row>
      <xdr:rowOff>110489</xdr:rowOff>
    </xdr:from>
    <xdr:to>
      <xdr:col>15</xdr:col>
      <xdr:colOff>50800</xdr:colOff>
      <xdr:row>104</xdr:row>
      <xdr:rowOff>143511</xdr:rowOff>
    </xdr:to>
    <xdr:cxnSp macro="">
      <xdr:nvCxnSpPr>
        <xdr:cNvPr id="421" name="直線コネクタ 420"/>
        <xdr:cNvCxnSpPr/>
      </xdr:nvCxnSpPr>
      <xdr:spPr>
        <a:xfrm>
          <a:off x="2019300" y="17941289"/>
          <a:ext cx="8890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11430</xdr:rowOff>
    </xdr:from>
    <xdr:to>
      <xdr:col>6</xdr:col>
      <xdr:colOff>38100</xdr:colOff>
      <xdr:row>105</xdr:row>
      <xdr:rowOff>113030</xdr:rowOff>
    </xdr:to>
    <xdr:sp macro="" textlink="" fLocksText="0">
      <xdr:nvSpPr>
        <xdr:cNvPr id="422" name="楕円 421"/>
        <xdr:cNvSpPr/>
      </xdr:nvSpPr>
      <xdr:spPr>
        <a:xfrm>
          <a:off x="1079500" y="180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104</xdr:row>
      <xdr:rowOff>110489</xdr:rowOff>
    </xdr:from>
    <xdr:to>
      <xdr:col>10</xdr:col>
      <xdr:colOff>114300</xdr:colOff>
      <xdr:row>105</xdr:row>
      <xdr:rowOff>62230</xdr:rowOff>
    </xdr:to>
    <xdr:cxnSp macro="">
      <xdr:nvCxnSpPr>
        <xdr:cNvPr id="423" name="直線コネクタ 422"/>
        <xdr:cNvCxnSpPr/>
      </xdr:nvCxnSpPr>
      <xdr:spPr>
        <a:xfrm flipV="1">
          <a:off x="1130300" y="17941289"/>
          <a:ext cx="889000" cy="12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102</xdr:row>
      <xdr:rowOff>9525</xdr:rowOff>
    </xdr:from>
    <xdr:ext cx="409575" cy="257175"/>
    <xdr:sp macro="" textlink="">
      <xdr:nvSpPr>
        <xdr:cNvPr id="424" name="n_1aveValue【市民会館】_x000a_有形固定資産減価償却率"/>
        <xdr:cNvSpPr txBox="1"/>
      </xdr:nvSpPr>
      <xdr:spPr>
        <a:xfrm>
          <a:off x="3581400" y="174974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102</xdr:row>
      <xdr:rowOff>0</xdr:rowOff>
    </xdr:from>
    <xdr:ext cx="409575" cy="257175"/>
    <xdr:sp macro="" textlink="">
      <xdr:nvSpPr>
        <xdr:cNvPr id="425" name="n_2aveValue【市民会館】_x000a_有形固定資産減価償却率"/>
        <xdr:cNvSpPr txBox="1"/>
      </xdr:nvSpPr>
      <xdr:spPr>
        <a:xfrm>
          <a:off x="2705100" y="174879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101</xdr:row>
      <xdr:rowOff>171450</xdr:rowOff>
    </xdr:from>
    <xdr:ext cx="409575" cy="257175"/>
    <xdr:sp macro="" textlink="">
      <xdr:nvSpPr>
        <xdr:cNvPr id="426" name="n_3aveValue【市民会館】_x000a_有形固定資産減価償却率"/>
        <xdr:cNvSpPr txBox="1"/>
      </xdr:nvSpPr>
      <xdr:spPr>
        <a:xfrm>
          <a:off x="1809750" y="174879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101</xdr:row>
      <xdr:rowOff>171450</xdr:rowOff>
    </xdr:from>
    <xdr:ext cx="409575" cy="257175"/>
    <xdr:sp macro="" textlink="">
      <xdr:nvSpPr>
        <xdr:cNvPr id="427" name="n_4aveValue【市民会館】_x000a_有形固定資産減価償却率"/>
        <xdr:cNvSpPr txBox="1"/>
      </xdr:nvSpPr>
      <xdr:spPr>
        <a:xfrm>
          <a:off x="923925" y="174879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105</xdr:row>
      <xdr:rowOff>161925</xdr:rowOff>
    </xdr:from>
    <xdr:ext cx="409575" cy="257175"/>
    <xdr:sp macro="" textlink="">
      <xdr:nvSpPr>
        <xdr:cNvPr id="428" name="n_1mainValue【市民会館】_x000a_有形固定資産減価償却率"/>
        <xdr:cNvSpPr txBox="1"/>
      </xdr:nvSpPr>
      <xdr:spPr>
        <a:xfrm>
          <a:off x="3581400" y="181641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105</xdr:row>
      <xdr:rowOff>9525</xdr:rowOff>
    </xdr:from>
    <xdr:ext cx="409575" cy="257175"/>
    <xdr:sp macro="" textlink="">
      <xdr:nvSpPr>
        <xdr:cNvPr id="429" name="n_2mainValue【市民会館】_x000a_有形固定資産減価償却率"/>
        <xdr:cNvSpPr txBox="1"/>
      </xdr:nvSpPr>
      <xdr:spPr>
        <a:xfrm>
          <a:off x="2705100" y="180117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104</xdr:row>
      <xdr:rowOff>152400</xdr:rowOff>
    </xdr:from>
    <xdr:ext cx="409575" cy="257175"/>
    <xdr:sp macro="" textlink="">
      <xdr:nvSpPr>
        <xdr:cNvPr id="430" name="n_3mainValue【市民会館】_x000a_有形固定資産減価償却率"/>
        <xdr:cNvSpPr txBox="1"/>
      </xdr:nvSpPr>
      <xdr:spPr>
        <a:xfrm>
          <a:off x="1809750" y="179832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105</xdr:row>
      <xdr:rowOff>104775</xdr:rowOff>
    </xdr:from>
    <xdr:ext cx="409575" cy="257175"/>
    <xdr:sp macro="" textlink="">
      <xdr:nvSpPr>
        <xdr:cNvPr id="431" name="n_4mainValue【市民会館】_x000a_有形固定資産減価償却率"/>
        <xdr:cNvSpPr txBox="1"/>
      </xdr:nvSpPr>
      <xdr:spPr>
        <a:xfrm>
          <a:off x="923925" y="181070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72.4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fLocksText="0">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市民会館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fLocksText="0">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fLocksText="0">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91/102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fLocksText="0">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fLocksText="0">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fLocksText="0">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fLocksText="0">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fLocksText="0">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96</xdr:row>
      <xdr:rowOff>114300</xdr:rowOff>
    </xdr:from>
    <xdr:ext cx="352425" cy="228600"/>
    <xdr:sp macro="" textlink="">
      <xdr:nvSpPr>
        <xdr:cNvPr id="440" name="テキスト ボックス 439"/>
        <xdr:cNvSpPr txBox="1"/>
      </xdr:nvSpPr>
      <xdr:spPr>
        <a:xfrm>
          <a:off x="6562725" y="1657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108</xdr:row>
      <xdr:rowOff>9525</xdr:rowOff>
    </xdr:from>
    <xdr:ext cx="466725" cy="257175"/>
    <xdr:sp macro="" textlink="">
      <xdr:nvSpPr>
        <xdr:cNvPr id="443" name="テキスト ボックス 442"/>
        <xdr:cNvSpPr txBox="1"/>
      </xdr:nvSpPr>
      <xdr:spPr>
        <a:xfrm>
          <a:off x="6134100" y="1852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105</xdr:row>
      <xdr:rowOff>142875</xdr:rowOff>
    </xdr:from>
    <xdr:ext cx="466725" cy="257175"/>
    <xdr:sp macro="" textlink="">
      <xdr:nvSpPr>
        <xdr:cNvPr id="445" name="テキスト ボックス 444"/>
        <xdr:cNvSpPr txBox="1"/>
      </xdr:nvSpPr>
      <xdr:spPr>
        <a:xfrm>
          <a:off x="6134100" y="1814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103</xdr:row>
      <xdr:rowOff>104775</xdr:rowOff>
    </xdr:from>
    <xdr:ext cx="466725" cy="257175"/>
    <xdr:sp macro="" textlink="">
      <xdr:nvSpPr>
        <xdr:cNvPr id="447" name="テキスト ボックス 446"/>
        <xdr:cNvSpPr txBox="1"/>
      </xdr:nvSpPr>
      <xdr:spPr>
        <a:xfrm>
          <a:off x="6134100" y="1776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101</xdr:row>
      <xdr:rowOff>66675</xdr:rowOff>
    </xdr:from>
    <xdr:ext cx="466725" cy="257175"/>
    <xdr:sp macro="" textlink="">
      <xdr:nvSpPr>
        <xdr:cNvPr id="449" name="テキスト ボックス 448"/>
        <xdr:cNvSpPr txBox="1"/>
      </xdr:nvSpPr>
      <xdr:spPr>
        <a:xfrm>
          <a:off x="6134100" y="1738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99</xdr:row>
      <xdr:rowOff>28575</xdr:rowOff>
    </xdr:from>
    <xdr:ext cx="466725" cy="257175"/>
    <xdr:sp macro="" textlink="">
      <xdr:nvSpPr>
        <xdr:cNvPr id="451" name="テキスト ボックス 450"/>
        <xdr:cNvSpPr txBox="1"/>
      </xdr:nvSpPr>
      <xdr:spPr>
        <a:xfrm>
          <a:off x="6134100" y="1700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96</xdr:row>
      <xdr:rowOff>161925</xdr:rowOff>
    </xdr:from>
    <xdr:ext cx="466725" cy="257175"/>
    <xdr:sp macro="" textlink="">
      <xdr:nvSpPr>
        <xdr:cNvPr id="453" name="テキスト ボックス 452"/>
        <xdr:cNvSpPr txBox="1"/>
      </xdr:nvSpPr>
      <xdr:spPr>
        <a:xfrm>
          <a:off x="6134100" y="1662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fLocksText="0">
      <xdr:nvSpPr>
        <xdr:cNvPr id="454" name="【市民会館】_x000a_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133350</xdr:rowOff>
    </xdr:from>
    <xdr:ext cx="466725" cy="257175"/>
    <xdr:sp macro="" textlink="">
      <xdr:nvSpPr>
        <xdr:cNvPr id="456" name="【市民会館】_x000a_一人当たり面積最小値テキスト"/>
        <xdr:cNvSpPr txBox="1"/>
      </xdr:nvSpPr>
      <xdr:spPr>
        <a:xfrm>
          <a:off x="10515600" y="186499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0.011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114300</xdr:rowOff>
    </xdr:from>
    <xdr:ext cx="466725" cy="257175"/>
    <xdr:sp macro="" textlink="">
      <xdr:nvSpPr>
        <xdr:cNvPr id="458" name="【市民会館】_x000a_一人当たり面積最大値テキスト"/>
        <xdr:cNvSpPr txBox="1"/>
      </xdr:nvSpPr>
      <xdr:spPr>
        <a:xfrm>
          <a:off x="10515600" y="16916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0.800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133350</xdr:rowOff>
    </xdr:from>
    <xdr:ext cx="466725" cy="257175"/>
    <xdr:sp macro="" textlink="">
      <xdr:nvSpPr>
        <xdr:cNvPr id="460" name="【市民会館】_x000a_一人当たり面積平均値テキスト"/>
        <xdr:cNvSpPr txBox="1"/>
      </xdr:nvSpPr>
      <xdr:spPr>
        <a:xfrm>
          <a:off x="10515600" y="181356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0.176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fLocksText="0">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fLocksText="0">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fLocksText="0">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fLocksText="0">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106</xdr:row>
      <xdr:rowOff>88264</xdr:rowOff>
    </xdr:from>
    <xdr:to>
      <xdr:col>36</xdr:col>
      <xdr:colOff>165100</xdr:colOff>
      <xdr:row>107</xdr:row>
      <xdr:rowOff>18414</xdr:rowOff>
    </xdr:to>
    <xdr:sp macro="" textlink="" fLocksText="0">
      <xdr:nvSpPr>
        <xdr:cNvPr id="465" name="フローチャート: 判断 464"/>
        <xdr:cNvSpPr/>
      </xdr:nvSpPr>
      <xdr:spPr>
        <a:xfrm>
          <a:off x="6921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111</xdr:row>
      <xdr:rowOff>19050</xdr:rowOff>
    </xdr:from>
    <xdr:ext cx="762000" cy="257175"/>
    <xdr:sp macro="" textlink="">
      <xdr:nvSpPr>
        <xdr:cNvPr id="466" name="テキスト ボックス 465"/>
        <xdr:cNvSpPr txBox="1"/>
      </xdr:nvSpPr>
      <xdr:spPr>
        <a:xfrm>
          <a:off x="102870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19050</xdr:rowOff>
    </xdr:from>
    <xdr:ext cx="762000" cy="257175"/>
    <xdr:sp macro="" textlink="">
      <xdr:nvSpPr>
        <xdr:cNvPr id="467" name="テキスト ボックス 466"/>
        <xdr:cNvSpPr txBox="1"/>
      </xdr:nvSpPr>
      <xdr:spPr>
        <a:xfrm>
          <a:off x="9448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111</xdr:row>
      <xdr:rowOff>19050</xdr:rowOff>
    </xdr:from>
    <xdr:ext cx="762000" cy="257175"/>
    <xdr:sp macro="" textlink="">
      <xdr:nvSpPr>
        <xdr:cNvPr id="468" name="テキスト ボックス 467"/>
        <xdr:cNvSpPr txBox="1"/>
      </xdr:nvSpPr>
      <xdr:spPr>
        <a:xfrm>
          <a:off x="8553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111</xdr:row>
      <xdr:rowOff>19050</xdr:rowOff>
    </xdr:from>
    <xdr:ext cx="762000" cy="257175"/>
    <xdr:sp macro="" textlink="">
      <xdr:nvSpPr>
        <xdr:cNvPr id="469" name="テキスト ボックス 468"/>
        <xdr:cNvSpPr txBox="1"/>
      </xdr:nvSpPr>
      <xdr:spPr>
        <a:xfrm>
          <a:off x="7667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19050</xdr:rowOff>
    </xdr:from>
    <xdr:ext cx="762000" cy="257175"/>
    <xdr:sp macro="" textlink="">
      <xdr:nvSpPr>
        <xdr:cNvPr id="470" name="テキスト ボックス 469"/>
        <xdr:cNvSpPr txBox="1"/>
      </xdr:nvSpPr>
      <xdr:spPr>
        <a:xfrm>
          <a:off x="6781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158750</xdr:rowOff>
    </xdr:from>
    <xdr:to>
      <xdr:col>55</xdr:col>
      <xdr:colOff>50800</xdr:colOff>
      <xdr:row>108</xdr:row>
      <xdr:rowOff>88900</xdr:rowOff>
    </xdr:to>
    <xdr:sp macro="" textlink="" fLocksText="0">
      <xdr:nvSpPr>
        <xdr:cNvPr id="471" name="楕円 470"/>
        <xdr:cNvSpPr/>
      </xdr:nvSpPr>
      <xdr:spPr>
        <a:xfrm>
          <a:off x="10426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107</xdr:row>
      <xdr:rowOff>76200</xdr:rowOff>
    </xdr:from>
    <xdr:ext cx="466725" cy="257175"/>
    <xdr:sp macro="" textlink="">
      <xdr:nvSpPr>
        <xdr:cNvPr id="472" name="【市民会館】_x000a_一人当たり面積該当値テキスト"/>
        <xdr:cNvSpPr txBox="1"/>
      </xdr:nvSpPr>
      <xdr:spPr>
        <a:xfrm>
          <a:off x="10515600" y="18421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86361</xdr:rowOff>
    </xdr:from>
    <xdr:to>
      <xdr:col>50</xdr:col>
      <xdr:colOff>165100</xdr:colOff>
      <xdr:row>108</xdr:row>
      <xdr:rowOff>16511</xdr:rowOff>
    </xdr:to>
    <xdr:sp macro="" textlink="" fLocksText="0">
      <xdr:nvSpPr>
        <xdr:cNvPr id="473" name="楕円 472"/>
        <xdr:cNvSpPr/>
      </xdr:nvSpPr>
      <xdr:spPr>
        <a:xfrm>
          <a:off x="9588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107</xdr:row>
      <xdr:rowOff>137161</xdr:rowOff>
    </xdr:from>
    <xdr:to>
      <xdr:col>55</xdr:col>
      <xdr:colOff>0</xdr:colOff>
      <xdr:row>108</xdr:row>
      <xdr:rowOff>38100</xdr:rowOff>
    </xdr:to>
    <xdr:cxnSp macro="">
      <xdr:nvCxnSpPr>
        <xdr:cNvPr id="474" name="直線コネクタ 473"/>
        <xdr:cNvCxnSpPr/>
      </xdr:nvCxnSpPr>
      <xdr:spPr>
        <a:xfrm>
          <a:off x="9639300" y="184823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xdr:rowOff>
    </xdr:from>
    <xdr:to>
      <xdr:col>46</xdr:col>
      <xdr:colOff>38100</xdr:colOff>
      <xdr:row>107</xdr:row>
      <xdr:rowOff>115570</xdr:rowOff>
    </xdr:to>
    <xdr:sp macro="" textlink="" fLocksText="0">
      <xdr:nvSpPr>
        <xdr:cNvPr id="475" name="楕円 474"/>
        <xdr:cNvSpPr/>
      </xdr:nvSpPr>
      <xdr:spPr>
        <a:xfrm>
          <a:off x="869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107</xdr:row>
      <xdr:rowOff>64770</xdr:rowOff>
    </xdr:from>
    <xdr:to>
      <xdr:col>50</xdr:col>
      <xdr:colOff>114300</xdr:colOff>
      <xdr:row>107</xdr:row>
      <xdr:rowOff>137161</xdr:rowOff>
    </xdr:to>
    <xdr:cxnSp macro="">
      <xdr:nvCxnSpPr>
        <xdr:cNvPr id="476" name="直線コネクタ 475"/>
        <xdr:cNvCxnSpPr/>
      </xdr:nvCxnSpPr>
      <xdr:spPr>
        <a:xfrm>
          <a:off x="8750300" y="184099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17780</xdr:rowOff>
    </xdr:from>
    <xdr:to>
      <xdr:col>41</xdr:col>
      <xdr:colOff>101600</xdr:colOff>
      <xdr:row>107</xdr:row>
      <xdr:rowOff>119380</xdr:rowOff>
    </xdr:to>
    <xdr:sp macro="" textlink="" fLocksText="0">
      <xdr:nvSpPr>
        <xdr:cNvPr id="477" name="楕円 476"/>
        <xdr:cNvSpPr/>
      </xdr:nvSpPr>
      <xdr:spPr>
        <a:xfrm>
          <a:off x="7810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107</xdr:row>
      <xdr:rowOff>64770</xdr:rowOff>
    </xdr:from>
    <xdr:to>
      <xdr:col>45</xdr:col>
      <xdr:colOff>177800</xdr:colOff>
      <xdr:row>107</xdr:row>
      <xdr:rowOff>68580</xdr:rowOff>
    </xdr:to>
    <xdr:cxnSp macro="">
      <xdr:nvCxnSpPr>
        <xdr:cNvPr id="478" name="直線コネクタ 477"/>
        <xdr:cNvCxnSpPr/>
      </xdr:nvCxnSpPr>
      <xdr:spPr>
        <a:xfrm flipV="1">
          <a:off x="7861300" y="1840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166370</xdr:rowOff>
    </xdr:from>
    <xdr:to>
      <xdr:col>36</xdr:col>
      <xdr:colOff>165100</xdr:colOff>
      <xdr:row>108</xdr:row>
      <xdr:rowOff>96520</xdr:rowOff>
    </xdr:to>
    <xdr:sp macro="" textlink="" fLocksText="0">
      <xdr:nvSpPr>
        <xdr:cNvPr id="479" name="楕円 478"/>
        <xdr:cNvSpPr/>
      </xdr:nvSpPr>
      <xdr:spPr>
        <a:xfrm>
          <a:off x="6921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107</xdr:row>
      <xdr:rowOff>68580</xdr:rowOff>
    </xdr:from>
    <xdr:to>
      <xdr:col>41</xdr:col>
      <xdr:colOff>50800</xdr:colOff>
      <xdr:row>108</xdr:row>
      <xdr:rowOff>45720</xdr:rowOff>
    </xdr:to>
    <xdr:cxnSp macro="">
      <xdr:nvCxnSpPr>
        <xdr:cNvPr id="480" name="直線コネクタ 479"/>
        <xdr:cNvCxnSpPr/>
      </xdr:nvCxnSpPr>
      <xdr:spPr>
        <a:xfrm flipV="1">
          <a:off x="6972300" y="184137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57150</xdr:rowOff>
    </xdr:from>
    <xdr:ext cx="466725" cy="257175"/>
    <xdr:sp macro="" textlink="">
      <xdr:nvSpPr>
        <xdr:cNvPr id="481" name="n_1aveValue【市民会館】_x000a_一人当たり面積"/>
        <xdr:cNvSpPr txBox="1"/>
      </xdr:nvSpPr>
      <xdr:spPr>
        <a:xfrm>
          <a:off x="9391650" y="18059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0.175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105</xdr:row>
      <xdr:rowOff>47625</xdr:rowOff>
    </xdr:from>
    <xdr:ext cx="466725" cy="257175"/>
    <xdr:sp macro="" textlink="">
      <xdr:nvSpPr>
        <xdr:cNvPr id="482" name="n_2aveValue【市民会館】_x000a_一人当たり面積"/>
        <xdr:cNvSpPr txBox="1"/>
      </xdr:nvSpPr>
      <xdr:spPr>
        <a:xfrm>
          <a:off x="8515350" y="18049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105</xdr:row>
      <xdr:rowOff>47625</xdr:rowOff>
    </xdr:from>
    <xdr:ext cx="466725" cy="257175"/>
    <xdr:sp macro="" textlink="">
      <xdr:nvSpPr>
        <xdr:cNvPr id="483" name="n_3aveValue【市民会館】_x000a_一人当たり面積"/>
        <xdr:cNvSpPr txBox="1"/>
      </xdr:nvSpPr>
      <xdr:spPr>
        <a:xfrm>
          <a:off x="7620000" y="18049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0.181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105</xdr:row>
      <xdr:rowOff>38100</xdr:rowOff>
    </xdr:from>
    <xdr:ext cx="466725" cy="257175"/>
    <xdr:sp macro="" textlink="">
      <xdr:nvSpPr>
        <xdr:cNvPr id="484" name="n_4aveValue【市民会館】_x000a_一人当たり面積"/>
        <xdr:cNvSpPr txBox="1"/>
      </xdr:nvSpPr>
      <xdr:spPr>
        <a:xfrm>
          <a:off x="6734175" y="18040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108</xdr:row>
      <xdr:rowOff>9525</xdr:rowOff>
    </xdr:from>
    <xdr:ext cx="466725" cy="257175"/>
    <xdr:sp macro="" textlink="">
      <xdr:nvSpPr>
        <xdr:cNvPr id="485" name="n_1mainValue【市民会館】_x000a_一人当たり面積"/>
        <xdr:cNvSpPr txBox="1"/>
      </xdr:nvSpPr>
      <xdr:spPr>
        <a:xfrm>
          <a:off x="9391650" y="1852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0.098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107</xdr:row>
      <xdr:rowOff>104775</xdr:rowOff>
    </xdr:from>
    <xdr:ext cx="466725" cy="257175"/>
    <xdr:sp macro="" textlink="">
      <xdr:nvSpPr>
        <xdr:cNvPr id="486" name="n_2mainValue【市民会館】_x000a_一人当たり面積"/>
        <xdr:cNvSpPr txBox="1"/>
      </xdr:nvSpPr>
      <xdr:spPr>
        <a:xfrm>
          <a:off x="8515350" y="18449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107</xdr:row>
      <xdr:rowOff>114300</xdr:rowOff>
    </xdr:from>
    <xdr:ext cx="466725" cy="257175"/>
    <xdr:sp macro="" textlink="">
      <xdr:nvSpPr>
        <xdr:cNvPr id="487" name="n_3mainValue【市民会館】_x000a_一人当たり面積"/>
        <xdr:cNvSpPr txBox="1"/>
      </xdr:nvSpPr>
      <xdr:spPr>
        <a:xfrm>
          <a:off x="7620000" y="18459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108</xdr:row>
      <xdr:rowOff>85725</xdr:rowOff>
    </xdr:from>
    <xdr:ext cx="466725" cy="257175"/>
    <xdr:sp macro="" textlink="">
      <xdr:nvSpPr>
        <xdr:cNvPr id="488" name="n_4mainValue【市民会館】_x000a_一人当たり面積"/>
        <xdr:cNvSpPr txBox="1"/>
      </xdr:nvSpPr>
      <xdr:spPr>
        <a:xfrm>
          <a:off x="6734175" y="18602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fLocksText="0">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一般廃棄物処理施設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fLocksText="0">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fLocksText="0">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fLocksText="0">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fLocksText="0">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fLocksText="0">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fLocksText="0">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496" name="正方形/長方形 4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fLocksText="0">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一般廃棄物処理施設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fLocksText="0">
      <xdr:nvSpPr>
        <xdr:cNvPr id="498" name="正方形/長方形 4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fLocksText="0">
      <xdr:nvSpPr>
        <xdr:cNvPr id="499" name="正方形/長方形 4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fLocksText="0">
      <xdr:nvSpPr>
        <xdr:cNvPr id="500" name="正方形/長方形 4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fLocksText="0">
      <xdr:nvSpPr>
        <xdr:cNvPr id="501" name="正方形/長方形 5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fLocksText="0">
      <xdr:nvSpPr>
        <xdr:cNvPr id="502" name="正方形/長方形 5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fLocksText="0">
      <xdr:nvSpPr>
        <xdr:cNvPr id="503" name="正方形/長方形 5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fLocksText="0">
      <xdr:nvSpPr>
        <xdr:cNvPr id="504" name="正方形/長方形 5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fLocksText="0">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保健センター・保健所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fLocksText="0">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fLocksText="0">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fLocksText="0">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fLocksText="0">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fLocksText="0">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fLocksText="0">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52</xdr:row>
      <xdr:rowOff>38100</xdr:rowOff>
    </xdr:from>
    <xdr:ext cx="295275" cy="228600"/>
    <xdr:sp macro="" textlink="">
      <xdr:nvSpPr>
        <xdr:cNvPr id="513" name="テキスト ボックス 512"/>
        <xdr:cNvSpPr txBox="1"/>
      </xdr:nvSpPr>
      <xdr:spPr>
        <a:xfrm>
          <a:off x="12401550" y="895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65</xdr:row>
      <xdr:rowOff>142875</xdr:rowOff>
    </xdr:from>
    <xdr:ext cx="466725" cy="257175"/>
    <xdr:sp macro="" textlink="">
      <xdr:nvSpPr>
        <xdr:cNvPr id="515" name="テキスト ボックス 514"/>
        <xdr:cNvSpPr txBox="1"/>
      </xdr:nvSpPr>
      <xdr:spPr>
        <a:xfrm>
          <a:off x="11972925" y="1128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63</xdr:row>
      <xdr:rowOff>161925</xdr:rowOff>
    </xdr:from>
    <xdr:ext cx="466725" cy="257175"/>
    <xdr:sp macro="" textlink="">
      <xdr:nvSpPr>
        <xdr:cNvPr id="517" name="テキスト ボックス 516"/>
        <xdr:cNvSpPr txBox="1"/>
      </xdr:nvSpPr>
      <xdr:spPr>
        <a:xfrm>
          <a:off x="11972925" y="1096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62</xdr:row>
      <xdr:rowOff>0</xdr:rowOff>
    </xdr:from>
    <xdr:ext cx="400050" cy="257175"/>
    <xdr:sp macro="" textlink="">
      <xdr:nvSpPr>
        <xdr:cNvPr id="519" name="テキスト ボックス 518"/>
        <xdr:cNvSpPr txBox="1"/>
      </xdr:nvSpPr>
      <xdr:spPr>
        <a:xfrm>
          <a:off x="12039600" y="1062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60</xdr:row>
      <xdr:rowOff>19050</xdr:rowOff>
    </xdr:from>
    <xdr:ext cx="400050" cy="257175"/>
    <xdr:sp macro="" textlink="">
      <xdr:nvSpPr>
        <xdr:cNvPr id="521" name="テキスト ボックス 520"/>
        <xdr:cNvSpPr txBox="1"/>
      </xdr:nvSpPr>
      <xdr:spPr>
        <a:xfrm>
          <a:off x="12039600" y="1030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58</xdr:row>
      <xdr:rowOff>38100</xdr:rowOff>
    </xdr:from>
    <xdr:ext cx="400050" cy="257175"/>
    <xdr:sp macro="" textlink="">
      <xdr:nvSpPr>
        <xdr:cNvPr id="523" name="テキスト ボックス 522"/>
        <xdr:cNvSpPr txBox="1"/>
      </xdr:nvSpPr>
      <xdr:spPr>
        <a:xfrm>
          <a:off x="12039600" y="998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56</xdr:row>
      <xdr:rowOff>57150</xdr:rowOff>
    </xdr:from>
    <xdr:ext cx="400050" cy="257175"/>
    <xdr:sp macro="" textlink="">
      <xdr:nvSpPr>
        <xdr:cNvPr id="525" name="テキスト ボックス 524"/>
        <xdr:cNvSpPr txBox="1"/>
      </xdr:nvSpPr>
      <xdr:spPr>
        <a:xfrm>
          <a:off x="12039600" y="965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54</xdr:row>
      <xdr:rowOff>66675</xdr:rowOff>
    </xdr:from>
    <xdr:ext cx="342900" cy="257175"/>
    <xdr:sp macro="" textlink="">
      <xdr:nvSpPr>
        <xdr:cNvPr id="527" name="テキスト ボックス 526"/>
        <xdr:cNvSpPr txBox="1"/>
      </xdr:nvSpPr>
      <xdr:spPr>
        <a:xfrm>
          <a:off x="12106275" y="932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529" name="【保健センター・保健所】_x000a_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0" name="直線コネクタ 529"/>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64</xdr:row>
      <xdr:rowOff>133350</xdr:rowOff>
    </xdr:from>
    <xdr:ext cx="466725" cy="257175"/>
    <xdr:sp macro="" textlink="">
      <xdr:nvSpPr>
        <xdr:cNvPr id="531" name="【保健センター・保健所】_x000a_有形固定資産減価償却率最小値テキスト"/>
        <xdr:cNvSpPr txBox="1"/>
      </xdr:nvSpPr>
      <xdr:spPr>
        <a:xfrm>
          <a:off x="16354425" y="11106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2" name="直線コネクタ 53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54</xdr:row>
      <xdr:rowOff>161925</xdr:rowOff>
    </xdr:from>
    <xdr:ext cx="409575" cy="257175"/>
    <xdr:sp macro="" textlink="">
      <xdr:nvSpPr>
        <xdr:cNvPr id="533" name="【保健センター・保健所】_x000a_有形固定資産減価償却率最大値テキスト"/>
        <xdr:cNvSpPr txBox="1"/>
      </xdr:nvSpPr>
      <xdr:spPr>
        <a:xfrm>
          <a:off x="16354425" y="94202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4" name="直線コネクタ 533"/>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58</xdr:row>
      <xdr:rowOff>104775</xdr:rowOff>
    </xdr:from>
    <xdr:ext cx="409575" cy="257175"/>
    <xdr:sp macro="" textlink="">
      <xdr:nvSpPr>
        <xdr:cNvPr id="535" name="【保健センター・保健所】_x000a_有形固定資産減価償却率平均値テキスト"/>
        <xdr:cNvSpPr txBox="1"/>
      </xdr:nvSpPr>
      <xdr:spPr>
        <a:xfrm>
          <a:off x="16354425" y="1004887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fLocksText="0">
      <xdr:nvSpPr>
        <xdr:cNvPr id="536" name="フローチャート: 判断 535"/>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fLocksText="0">
      <xdr:nvSpPr>
        <xdr:cNvPr id="537" name="フローチャート: 判断 536"/>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fLocksText="0">
      <xdr:nvSpPr>
        <xdr:cNvPr id="538" name="フローチャート: 判断 537"/>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fLocksText="0">
      <xdr:nvSpPr>
        <xdr:cNvPr id="539" name="フローチャート: 判断 538"/>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fLocksText="0">
      <xdr:nvSpPr>
        <xdr:cNvPr id="540" name="フローチャート: 判断 539"/>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66</xdr:row>
      <xdr:rowOff>114300</xdr:rowOff>
    </xdr:from>
    <xdr:ext cx="762000" cy="257175"/>
    <xdr:sp macro="" textlink="">
      <xdr:nvSpPr>
        <xdr:cNvPr id="541" name="テキスト ボックス 540"/>
        <xdr:cNvSpPr txBox="1"/>
      </xdr:nvSpPr>
      <xdr:spPr>
        <a:xfrm>
          <a:off x="161258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66</xdr:row>
      <xdr:rowOff>114300</xdr:rowOff>
    </xdr:from>
    <xdr:ext cx="762000" cy="257175"/>
    <xdr:sp macro="" textlink="">
      <xdr:nvSpPr>
        <xdr:cNvPr id="542" name="テキスト ボックス 541"/>
        <xdr:cNvSpPr txBox="1"/>
      </xdr:nvSpPr>
      <xdr:spPr>
        <a:xfrm>
          <a:off x="15287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114300</xdr:rowOff>
    </xdr:from>
    <xdr:ext cx="762000" cy="257175"/>
    <xdr:sp macro="" textlink="">
      <xdr:nvSpPr>
        <xdr:cNvPr id="543" name="テキスト ボックス 542"/>
        <xdr:cNvSpPr txBox="1"/>
      </xdr:nvSpPr>
      <xdr:spPr>
        <a:xfrm>
          <a:off x="14401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66</xdr:row>
      <xdr:rowOff>114300</xdr:rowOff>
    </xdr:from>
    <xdr:ext cx="762000" cy="257175"/>
    <xdr:sp macro="" textlink="">
      <xdr:nvSpPr>
        <xdr:cNvPr id="544" name="テキスト ボックス 543"/>
        <xdr:cNvSpPr txBox="1"/>
      </xdr:nvSpPr>
      <xdr:spPr>
        <a:xfrm>
          <a:off x="13506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66</xdr:row>
      <xdr:rowOff>114300</xdr:rowOff>
    </xdr:from>
    <xdr:ext cx="762000" cy="257175"/>
    <xdr:sp macro="" textlink="">
      <xdr:nvSpPr>
        <xdr:cNvPr id="545" name="テキスト ボックス 544"/>
        <xdr:cNvSpPr txBox="1"/>
      </xdr:nvSpPr>
      <xdr:spPr>
        <a:xfrm>
          <a:off x="12620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fLocksText="0">
      <xdr:nvSpPr>
        <xdr:cNvPr id="546" name="楕円 545"/>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61</xdr:row>
      <xdr:rowOff>19050</xdr:rowOff>
    </xdr:from>
    <xdr:ext cx="409575" cy="257175"/>
    <xdr:sp macro="" textlink="">
      <xdr:nvSpPr>
        <xdr:cNvPr id="547" name="【保健センター・保健所】_x000a_有形固定資産減価償却率該当値テキスト"/>
        <xdr:cNvSpPr txBox="1"/>
      </xdr:nvSpPr>
      <xdr:spPr>
        <a:xfrm>
          <a:off x="16354425" y="104775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fLocksText="0">
      <xdr:nvSpPr>
        <xdr:cNvPr id="548" name="楕円 547"/>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61</xdr:row>
      <xdr:rowOff>57150</xdr:rowOff>
    </xdr:from>
    <xdr:to>
      <xdr:col>85</xdr:col>
      <xdr:colOff>127000</xdr:colOff>
      <xdr:row>61</xdr:row>
      <xdr:rowOff>89807</xdr:rowOff>
    </xdr:to>
    <xdr:cxnSp macro="">
      <xdr:nvCxnSpPr>
        <xdr:cNvPr id="549" name="直線コネクタ 548"/>
        <xdr:cNvCxnSpPr/>
      </xdr:nvCxnSpPr>
      <xdr:spPr>
        <a:xfrm>
          <a:off x="15481300" y="1051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27577</xdr:rowOff>
    </xdr:from>
    <xdr:to>
      <xdr:col>76</xdr:col>
      <xdr:colOff>165100</xdr:colOff>
      <xdr:row>61</xdr:row>
      <xdr:rowOff>129177</xdr:rowOff>
    </xdr:to>
    <xdr:sp macro="" textlink="" fLocksText="0">
      <xdr:nvSpPr>
        <xdr:cNvPr id="550" name="楕円 549"/>
        <xdr:cNvSpPr/>
      </xdr:nvSpPr>
      <xdr:spPr>
        <a:xfrm>
          <a:off x="14541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61</xdr:row>
      <xdr:rowOff>57150</xdr:rowOff>
    </xdr:from>
    <xdr:to>
      <xdr:col>81</xdr:col>
      <xdr:colOff>50800</xdr:colOff>
      <xdr:row>61</xdr:row>
      <xdr:rowOff>78377</xdr:rowOff>
    </xdr:to>
    <xdr:cxnSp macro="">
      <xdr:nvCxnSpPr>
        <xdr:cNvPr id="551" name="直線コネクタ 550"/>
        <xdr:cNvCxnSpPr/>
      </xdr:nvCxnSpPr>
      <xdr:spPr>
        <a:xfrm flipV="1">
          <a:off x="14592300" y="105156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148409</xdr:rowOff>
    </xdr:from>
    <xdr:to>
      <xdr:col>72</xdr:col>
      <xdr:colOff>38100</xdr:colOff>
      <xdr:row>61</xdr:row>
      <xdr:rowOff>78559</xdr:rowOff>
    </xdr:to>
    <xdr:sp macro="" textlink="" fLocksText="0">
      <xdr:nvSpPr>
        <xdr:cNvPr id="552" name="楕円 551"/>
        <xdr:cNvSpPr/>
      </xdr:nvSpPr>
      <xdr:spPr>
        <a:xfrm>
          <a:off x="13652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61</xdr:row>
      <xdr:rowOff>27759</xdr:rowOff>
    </xdr:from>
    <xdr:to>
      <xdr:col>76</xdr:col>
      <xdr:colOff>114300</xdr:colOff>
      <xdr:row>61</xdr:row>
      <xdr:rowOff>78377</xdr:rowOff>
    </xdr:to>
    <xdr:cxnSp macro="">
      <xdr:nvCxnSpPr>
        <xdr:cNvPr id="553" name="直線コネクタ 552"/>
        <xdr:cNvCxnSpPr/>
      </xdr:nvCxnSpPr>
      <xdr:spPr>
        <a:xfrm>
          <a:off x="13703300" y="1048620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79828</xdr:rowOff>
    </xdr:from>
    <xdr:to>
      <xdr:col>67</xdr:col>
      <xdr:colOff>101600</xdr:colOff>
      <xdr:row>61</xdr:row>
      <xdr:rowOff>9978</xdr:rowOff>
    </xdr:to>
    <xdr:sp macro="" textlink="" fLocksText="0">
      <xdr:nvSpPr>
        <xdr:cNvPr id="554" name="楕円 553"/>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60</xdr:row>
      <xdr:rowOff>130628</xdr:rowOff>
    </xdr:from>
    <xdr:to>
      <xdr:col>71</xdr:col>
      <xdr:colOff>177800</xdr:colOff>
      <xdr:row>61</xdr:row>
      <xdr:rowOff>27759</xdr:rowOff>
    </xdr:to>
    <xdr:cxnSp macro="">
      <xdr:nvCxnSpPr>
        <xdr:cNvPr id="555" name="直線コネクタ 554"/>
        <xdr:cNvCxnSpPr/>
      </xdr:nvCxnSpPr>
      <xdr:spPr>
        <a:xfrm>
          <a:off x="12814300" y="1041762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58</xdr:row>
      <xdr:rowOff>9525</xdr:rowOff>
    </xdr:from>
    <xdr:ext cx="409575" cy="257175"/>
    <xdr:sp macro="" textlink="">
      <xdr:nvSpPr>
        <xdr:cNvPr id="556" name="n_1aveValue【保健センター・保健所】_x000a_有形固定資産減価償却率"/>
        <xdr:cNvSpPr txBox="1"/>
      </xdr:nvSpPr>
      <xdr:spPr>
        <a:xfrm>
          <a:off x="15259050" y="9953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57</xdr:row>
      <xdr:rowOff>142875</xdr:rowOff>
    </xdr:from>
    <xdr:ext cx="409575" cy="257175"/>
    <xdr:sp macro="" textlink="">
      <xdr:nvSpPr>
        <xdr:cNvPr id="557" name="n_2aveValue【保健センター・保健所】_x000a_有形固定資産減価償却率"/>
        <xdr:cNvSpPr txBox="1"/>
      </xdr:nvSpPr>
      <xdr:spPr>
        <a:xfrm>
          <a:off x="14382750" y="99155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57</xdr:row>
      <xdr:rowOff>142875</xdr:rowOff>
    </xdr:from>
    <xdr:ext cx="409575" cy="257175"/>
    <xdr:sp macro="" textlink="">
      <xdr:nvSpPr>
        <xdr:cNvPr id="558" name="n_3aveValue【保健センター・保健所】_x000a_有形固定資産減価償却率"/>
        <xdr:cNvSpPr txBox="1"/>
      </xdr:nvSpPr>
      <xdr:spPr>
        <a:xfrm>
          <a:off x="13496925" y="99155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57</xdr:row>
      <xdr:rowOff>85725</xdr:rowOff>
    </xdr:from>
    <xdr:ext cx="409575" cy="257175"/>
    <xdr:sp macro="" textlink="">
      <xdr:nvSpPr>
        <xdr:cNvPr id="559" name="n_4aveValue【保健センター・保健所】_x000a_有形固定資産減価償却率"/>
        <xdr:cNvSpPr txBox="1"/>
      </xdr:nvSpPr>
      <xdr:spPr>
        <a:xfrm>
          <a:off x="12611100" y="98583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61</xdr:row>
      <xdr:rowOff>95250</xdr:rowOff>
    </xdr:from>
    <xdr:ext cx="409575" cy="257175"/>
    <xdr:sp macro="" textlink="">
      <xdr:nvSpPr>
        <xdr:cNvPr id="560" name="n_1mainValue【保健センター・保健所】_x000a_有形固定資産減価償却率"/>
        <xdr:cNvSpPr txBox="1"/>
      </xdr:nvSpPr>
      <xdr:spPr>
        <a:xfrm>
          <a:off x="15259050" y="105537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61</xdr:row>
      <xdr:rowOff>123825</xdr:rowOff>
    </xdr:from>
    <xdr:ext cx="409575" cy="257175"/>
    <xdr:sp macro="" textlink="">
      <xdr:nvSpPr>
        <xdr:cNvPr id="561" name="n_2mainValue【保健センター・保健所】_x000a_有形固定資産減価償却率"/>
        <xdr:cNvSpPr txBox="1"/>
      </xdr:nvSpPr>
      <xdr:spPr>
        <a:xfrm>
          <a:off x="14382750" y="105822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61</xdr:row>
      <xdr:rowOff>66675</xdr:rowOff>
    </xdr:from>
    <xdr:ext cx="409575" cy="257175"/>
    <xdr:sp macro="" textlink="">
      <xdr:nvSpPr>
        <xdr:cNvPr id="562" name="n_3mainValue【保健センター・保健所】_x000a_有形固定資産減価償却率"/>
        <xdr:cNvSpPr txBox="1"/>
      </xdr:nvSpPr>
      <xdr:spPr>
        <a:xfrm>
          <a:off x="13496925" y="105251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62.2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61</xdr:row>
      <xdr:rowOff>0</xdr:rowOff>
    </xdr:from>
    <xdr:ext cx="409575" cy="257175"/>
    <xdr:sp macro="" textlink="">
      <xdr:nvSpPr>
        <xdr:cNvPr id="563" name="n_4mainValue【保健センター・保健所】_x000a_有形固定資産減価償却率"/>
        <xdr:cNvSpPr txBox="1"/>
      </xdr:nvSpPr>
      <xdr:spPr>
        <a:xfrm>
          <a:off x="12611100" y="104584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58.0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fLocksText="0">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保健センター・保健所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fLocksText="0">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fLocksText="0">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fLocksText="0">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fLocksText="0">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fLocksText="0">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fLocksText="0">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fLocksText="0">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52</xdr:row>
      <xdr:rowOff>38100</xdr:rowOff>
    </xdr:from>
    <xdr:ext cx="352425" cy="228600"/>
    <xdr:sp macro="" textlink="">
      <xdr:nvSpPr>
        <xdr:cNvPr id="572" name="テキスト ボックス 571"/>
        <xdr:cNvSpPr txBox="1"/>
      </xdr:nvSpPr>
      <xdr:spPr>
        <a:xfrm>
          <a:off x="18249900" y="895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63</xdr:row>
      <xdr:rowOff>104775</xdr:rowOff>
    </xdr:from>
    <xdr:ext cx="466725" cy="257175"/>
    <xdr:sp macro="" textlink="">
      <xdr:nvSpPr>
        <xdr:cNvPr id="575" name="テキスト ボックス 574"/>
        <xdr:cNvSpPr txBox="1"/>
      </xdr:nvSpPr>
      <xdr:spPr>
        <a:xfrm>
          <a:off x="17811750"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61</xdr:row>
      <xdr:rowOff>66675</xdr:rowOff>
    </xdr:from>
    <xdr:ext cx="466725" cy="257175"/>
    <xdr:sp macro="" textlink="">
      <xdr:nvSpPr>
        <xdr:cNvPr id="577" name="テキスト ボックス 576"/>
        <xdr:cNvSpPr txBox="1"/>
      </xdr:nvSpPr>
      <xdr:spPr>
        <a:xfrm>
          <a:off x="17811750" y="1052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59</xdr:row>
      <xdr:rowOff>28575</xdr:rowOff>
    </xdr:from>
    <xdr:ext cx="466725" cy="257175"/>
    <xdr:sp macro="" textlink="">
      <xdr:nvSpPr>
        <xdr:cNvPr id="579" name="テキスト ボックス 578"/>
        <xdr:cNvSpPr txBox="1"/>
      </xdr:nvSpPr>
      <xdr:spPr>
        <a:xfrm>
          <a:off x="17811750" y="1014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56</xdr:row>
      <xdr:rowOff>161925</xdr:rowOff>
    </xdr:from>
    <xdr:ext cx="466725" cy="257175"/>
    <xdr:sp macro="" textlink="">
      <xdr:nvSpPr>
        <xdr:cNvPr id="581" name="テキスト ボックス 580"/>
        <xdr:cNvSpPr txBox="1"/>
      </xdr:nvSpPr>
      <xdr:spPr>
        <a:xfrm>
          <a:off x="17811750" y="976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54</xdr:row>
      <xdr:rowOff>123825</xdr:rowOff>
    </xdr:from>
    <xdr:ext cx="466725" cy="257175"/>
    <xdr:sp macro="" textlink="">
      <xdr:nvSpPr>
        <xdr:cNvPr id="583" name="テキスト ボックス 582"/>
        <xdr:cNvSpPr txBox="1"/>
      </xdr:nvSpPr>
      <xdr:spPr>
        <a:xfrm>
          <a:off x="17811750" y="938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52</xdr:row>
      <xdr:rowOff>85725</xdr:rowOff>
    </xdr:from>
    <xdr:ext cx="466725" cy="257175"/>
    <xdr:sp macro="" textlink="">
      <xdr:nvSpPr>
        <xdr:cNvPr id="585" name="テキスト ボックス 584"/>
        <xdr:cNvSpPr txBox="1"/>
      </xdr:nvSpPr>
      <xdr:spPr>
        <a:xfrm>
          <a:off x="17811750" y="900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fLocksText="0">
      <xdr:nvSpPr>
        <xdr:cNvPr id="586" name="【保健センター・保健所】_x000a_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87" name="直線コネクタ 586"/>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64</xdr:row>
      <xdr:rowOff>66675</xdr:rowOff>
    </xdr:from>
    <xdr:ext cx="466725" cy="257175"/>
    <xdr:sp macro="" textlink="">
      <xdr:nvSpPr>
        <xdr:cNvPr id="588" name="【保健センター・保健所】_x000a_一人当たり面積最小値テキスト"/>
        <xdr:cNvSpPr txBox="1"/>
      </xdr:nvSpPr>
      <xdr:spPr>
        <a:xfrm>
          <a:off x="22193250" y="11039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9" name="直線コネクタ 588"/>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54</xdr:row>
      <xdr:rowOff>133350</xdr:rowOff>
    </xdr:from>
    <xdr:ext cx="466725" cy="257175"/>
    <xdr:sp macro="" textlink="">
      <xdr:nvSpPr>
        <xdr:cNvPr id="590" name="【保健センター・保健所】_x000a_一人当たり面積最大値テキスト"/>
        <xdr:cNvSpPr txBox="1"/>
      </xdr:nvSpPr>
      <xdr:spPr>
        <a:xfrm>
          <a:off x="22193250" y="9391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0.377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1" name="直線コネクタ 590"/>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61</xdr:row>
      <xdr:rowOff>95250</xdr:rowOff>
    </xdr:from>
    <xdr:ext cx="466725" cy="257175"/>
    <xdr:sp macro="" textlink="">
      <xdr:nvSpPr>
        <xdr:cNvPr id="592" name="【保健センター・保健所】_x000a_一人当たり面積平均値テキスト"/>
        <xdr:cNvSpPr txBox="1"/>
      </xdr:nvSpPr>
      <xdr:spPr>
        <a:xfrm>
          <a:off x="22193250" y="105537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fLocksText="0">
      <xdr:nvSpPr>
        <xdr:cNvPr id="593" name="フローチャート: 判断 592"/>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fLocksText="0">
      <xdr:nvSpPr>
        <xdr:cNvPr id="594" name="フローチャート: 判断 593"/>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fLocksText="0">
      <xdr:nvSpPr>
        <xdr:cNvPr id="595" name="フローチャート: 判断 594"/>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fLocksText="0">
      <xdr:nvSpPr>
        <xdr:cNvPr id="596" name="フローチャート: 判断 595"/>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fLocksText="0">
      <xdr:nvSpPr>
        <xdr:cNvPr id="597" name="フローチャート: 判断 596"/>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66</xdr:row>
      <xdr:rowOff>114300</xdr:rowOff>
    </xdr:from>
    <xdr:ext cx="762000" cy="257175"/>
    <xdr:sp macro="" textlink="">
      <xdr:nvSpPr>
        <xdr:cNvPr id="598" name="テキスト ボックス 597"/>
        <xdr:cNvSpPr txBox="1"/>
      </xdr:nvSpPr>
      <xdr:spPr>
        <a:xfrm>
          <a:off x="219646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66</xdr:row>
      <xdr:rowOff>114300</xdr:rowOff>
    </xdr:from>
    <xdr:ext cx="762000" cy="257175"/>
    <xdr:sp macro="" textlink="">
      <xdr:nvSpPr>
        <xdr:cNvPr id="599" name="テキスト ボックス 598"/>
        <xdr:cNvSpPr txBox="1"/>
      </xdr:nvSpPr>
      <xdr:spPr>
        <a:xfrm>
          <a:off x="21126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66</xdr:row>
      <xdr:rowOff>114300</xdr:rowOff>
    </xdr:from>
    <xdr:ext cx="762000" cy="257175"/>
    <xdr:sp macro="" textlink="">
      <xdr:nvSpPr>
        <xdr:cNvPr id="600" name="テキスト ボックス 599"/>
        <xdr:cNvSpPr txBox="1"/>
      </xdr:nvSpPr>
      <xdr:spPr>
        <a:xfrm>
          <a:off x="20240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114300</xdr:rowOff>
    </xdr:from>
    <xdr:ext cx="762000" cy="257175"/>
    <xdr:sp macro="" textlink="">
      <xdr:nvSpPr>
        <xdr:cNvPr id="601" name="テキスト ボックス 600"/>
        <xdr:cNvSpPr txBox="1"/>
      </xdr:nvSpPr>
      <xdr:spPr>
        <a:xfrm>
          <a:off x="19354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66</xdr:row>
      <xdr:rowOff>114300</xdr:rowOff>
    </xdr:from>
    <xdr:ext cx="762000" cy="257175"/>
    <xdr:sp macro="" textlink="">
      <xdr:nvSpPr>
        <xdr:cNvPr id="602" name="テキスト ボックス 601"/>
        <xdr:cNvSpPr txBox="1"/>
      </xdr:nvSpPr>
      <xdr:spPr>
        <a:xfrm>
          <a:off x="18459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fLocksText="0">
      <xdr:nvSpPr>
        <xdr:cNvPr id="603" name="楕円 602"/>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63</xdr:row>
      <xdr:rowOff>28575</xdr:rowOff>
    </xdr:from>
    <xdr:ext cx="466725" cy="257175"/>
    <xdr:sp macro="" textlink="">
      <xdr:nvSpPr>
        <xdr:cNvPr id="604" name="【保健センター・保健所】_x000a_一人当たり面積該当値テキスト"/>
        <xdr:cNvSpPr txBox="1"/>
      </xdr:nvSpPr>
      <xdr:spPr>
        <a:xfrm>
          <a:off x="22193250" y="10829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0.022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fLocksText="0">
      <xdr:nvSpPr>
        <xdr:cNvPr id="605" name="楕円 604"/>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63</xdr:row>
      <xdr:rowOff>163830</xdr:rowOff>
    </xdr:from>
    <xdr:to>
      <xdr:col>116</xdr:col>
      <xdr:colOff>63500</xdr:colOff>
      <xdr:row>63</xdr:row>
      <xdr:rowOff>163830</xdr:rowOff>
    </xdr:to>
    <xdr:cxnSp macro="">
      <xdr:nvCxnSpPr>
        <xdr:cNvPr id="606" name="直線コネクタ 605"/>
        <xdr:cNvCxnSpPr/>
      </xdr:nvCxnSpPr>
      <xdr:spPr>
        <a:xfrm>
          <a:off x="21323300" y="1096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fLocksText="0">
      <xdr:nvSpPr>
        <xdr:cNvPr id="607" name="楕円 606"/>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608" name="直線コネクタ 607"/>
        <xdr:cNvCxnSpPr/>
      </xdr:nvCxnSpPr>
      <xdr:spPr>
        <a:xfrm>
          <a:off x="20434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116840</xdr:rowOff>
    </xdr:from>
    <xdr:to>
      <xdr:col>102</xdr:col>
      <xdr:colOff>165100</xdr:colOff>
      <xdr:row>64</xdr:row>
      <xdr:rowOff>46990</xdr:rowOff>
    </xdr:to>
    <xdr:sp macro="" textlink="" fLocksText="0">
      <xdr:nvSpPr>
        <xdr:cNvPr id="609" name="楕円 608"/>
        <xdr:cNvSpPr/>
      </xdr:nvSpPr>
      <xdr:spPr>
        <a:xfrm>
          <a:off x="19494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63</xdr:row>
      <xdr:rowOff>163830</xdr:rowOff>
    </xdr:from>
    <xdr:to>
      <xdr:col>107</xdr:col>
      <xdr:colOff>50800</xdr:colOff>
      <xdr:row>63</xdr:row>
      <xdr:rowOff>167640</xdr:rowOff>
    </xdr:to>
    <xdr:cxnSp macro="">
      <xdr:nvCxnSpPr>
        <xdr:cNvPr id="610" name="直線コネクタ 609"/>
        <xdr:cNvCxnSpPr/>
      </xdr:nvCxnSpPr>
      <xdr:spPr>
        <a:xfrm flipV="1">
          <a:off x="19545300" y="1096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116840</xdr:rowOff>
    </xdr:from>
    <xdr:to>
      <xdr:col>98</xdr:col>
      <xdr:colOff>38100</xdr:colOff>
      <xdr:row>64</xdr:row>
      <xdr:rowOff>46990</xdr:rowOff>
    </xdr:to>
    <xdr:sp macro="" textlink="" fLocksText="0">
      <xdr:nvSpPr>
        <xdr:cNvPr id="611" name="楕円 610"/>
        <xdr:cNvSpPr/>
      </xdr:nvSpPr>
      <xdr:spPr>
        <a:xfrm>
          <a:off x="18605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63</xdr:row>
      <xdr:rowOff>167640</xdr:rowOff>
    </xdr:from>
    <xdr:to>
      <xdr:col>102</xdr:col>
      <xdr:colOff>114300</xdr:colOff>
      <xdr:row>63</xdr:row>
      <xdr:rowOff>167640</xdr:rowOff>
    </xdr:to>
    <xdr:cxnSp macro="">
      <xdr:nvCxnSpPr>
        <xdr:cNvPr id="612" name="直線コネクタ 611"/>
        <xdr:cNvCxnSpPr/>
      </xdr:nvCxnSpPr>
      <xdr:spPr>
        <a:xfrm>
          <a:off x="18656300" y="1096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61</xdr:row>
      <xdr:rowOff>38100</xdr:rowOff>
    </xdr:from>
    <xdr:ext cx="466725" cy="257175"/>
    <xdr:sp macro="" textlink="">
      <xdr:nvSpPr>
        <xdr:cNvPr id="613" name="n_1aveValue【保健センター・保健所】_x000a_一人当たり面積"/>
        <xdr:cNvSpPr txBox="1"/>
      </xdr:nvSpPr>
      <xdr:spPr>
        <a:xfrm>
          <a:off x="21069300" y="10496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0.073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61</xdr:row>
      <xdr:rowOff>47625</xdr:rowOff>
    </xdr:from>
    <xdr:ext cx="466725" cy="257175"/>
    <xdr:sp macro="" textlink="">
      <xdr:nvSpPr>
        <xdr:cNvPr id="614" name="n_2aveValue【保健センター・保健所】_x000a_一人当たり面積"/>
        <xdr:cNvSpPr txBox="1"/>
      </xdr:nvSpPr>
      <xdr:spPr>
        <a:xfrm>
          <a:off x="20193000" y="10506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0.071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61</xdr:row>
      <xdr:rowOff>47625</xdr:rowOff>
    </xdr:from>
    <xdr:ext cx="466725" cy="257175"/>
    <xdr:sp macro="" textlink="">
      <xdr:nvSpPr>
        <xdr:cNvPr id="615" name="n_3aveValue【保健センター・保健所】_x000a_一人当たり面積"/>
        <xdr:cNvSpPr txBox="1"/>
      </xdr:nvSpPr>
      <xdr:spPr>
        <a:xfrm>
          <a:off x="19307175" y="10506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61</xdr:row>
      <xdr:rowOff>0</xdr:rowOff>
    </xdr:from>
    <xdr:ext cx="466725" cy="257175"/>
    <xdr:sp macro="" textlink="">
      <xdr:nvSpPr>
        <xdr:cNvPr id="616" name="n_4aveValue【保健センター・保健所】_x000a_一人当たり面積"/>
        <xdr:cNvSpPr txBox="1"/>
      </xdr:nvSpPr>
      <xdr:spPr>
        <a:xfrm>
          <a:off x="18421350" y="10458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64</xdr:row>
      <xdr:rowOff>38100</xdr:rowOff>
    </xdr:from>
    <xdr:ext cx="466725" cy="257175"/>
    <xdr:sp macro="" textlink="">
      <xdr:nvSpPr>
        <xdr:cNvPr id="617" name="n_1mainValue【保健センター・保健所】_x000a_一人当たり面積"/>
        <xdr:cNvSpPr txBox="1"/>
      </xdr:nvSpPr>
      <xdr:spPr>
        <a:xfrm>
          <a:off x="21069300" y="11010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64</xdr:row>
      <xdr:rowOff>38100</xdr:rowOff>
    </xdr:from>
    <xdr:ext cx="466725" cy="257175"/>
    <xdr:sp macro="" textlink="">
      <xdr:nvSpPr>
        <xdr:cNvPr id="618" name="n_2mainValue【保健センター・保健所】_x000a_一人当たり面積"/>
        <xdr:cNvSpPr txBox="1"/>
      </xdr:nvSpPr>
      <xdr:spPr>
        <a:xfrm>
          <a:off x="20193000" y="11010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64</xdr:row>
      <xdr:rowOff>38100</xdr:rowOff>
    </xdr:from>
    <xdr:ext cx="466725" cy="257175"/>
    <xdr:sp macro="" textlink="">
      <xdr:nvSpPr>
        <xdr:cNvPr id="619" name="n_3mainValue【保健センター・保健所】_x000a_一人当たり面積"/>
        <xdr:cNvSpPr txBox="1"/>
      </xdr:nvSpPr>
      <xdr:spPr>
        <a:xfrm>
          <a:off x="19307175" y="11010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64</xdr:row>
      <xdr:rowOff>38100</xdr:rowOff>
    </xdr:from>
    <xdr:ext cx="466725" cy="257175"/>
    <xdr:sp macro="" textlink="">
      <xdr:nvSpPr>
        <xdr:cNvPr id="620" name="n_4mainValue【保健センター・保健所】_x000a_一人当たり面積"/>
        <xdr:cNvSpPr txBox="1"/>
      </xdr:nvSpPr>
      <xdr:spPr>
        <a:xfrm>
          <a:off x="18421350" y="11010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fLocksText="0">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消防施設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fLocksText="0">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fLocksText="0">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92/112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fLocksText="0">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fLocksText="0">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fLocksText="0">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fLocksText="0">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74</xdr:row>
      <xdr:rowOff>76200</xdr:rowOff>
    </xdr:from>
    <xdr:ext cx="295275" cy="228600"/>
    <xdr:sp macro="" textlink="">
      <xdr:nvSpPr>
        <xdr:cNvPr id="629" name="テキスト ボックス 628"/>
        <xdr:cNvSpPr txBox="1"/>
      </xdr:nvSpPr>
      <xdr:spPr>
        <a:xfrm>
          <a:off x="12401550" y="1276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88</xdr:row>
      <xdr:rowOff>9525</xdr:rowOff>
    </xdr:from>
    <xdr:ext cx="466725" cy="257175"/>
    <xdr:sp macro="" textlink="">
      <xdr:nvSpPr>
        <xdr:cNvPr id="631" name="テキスト ボックス 630"/>
        <xdr:cNvSpPr txBox="1"/>
      </xdr:nvSpPr>
      <xdr:spPr>
        <a:xfrm>
          <a:off x="11972925" y="1509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86</xdr:row>
      <xdr:rowOff>28575</xdr:rowOff>
    </xdr:from>
    <xdr:ext cx="466725" cy="257175"/>
    <xdr:sp macro="" textlink="">
      <xdr:nvSpPr>
        <xdr:cNvPr id="633" name="テキスト ボックス 632"/>
        <xdr:cNvSpPr txBox="1"/>
      </xdr:nvSpPr>
      <xdr:spPr>
        <a:xfrm>
          <a:off x="11972925" y="1477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84</xdr:row>
      <xdr:rowOff>38100</xdr:rowOff>
    </xdr:from>
    <xdr:ext cx="400050" cy="257175"/>
    <xdr:sp macro="" textlink="">
      <xdr:nvSpPr>
        <xdr:cNvPr id="635" name="テキスト ボックス 634"/>
        <xdr:cNvSpPr txBox="1"/>
      </xdr:nvSpPr>
      <xdr:spPr>
        <a:xfrm>
          <a:off x="12039600" y="1443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82</xdr:row>
      <xdr:rowOff>57150</xdr:rowOff>
    </xdr:from>
    <xdr:ext cx="400050" cy="257175"/>
    <xdr:sp macro="" textlink="">
      <xdr:nvSpPr>
        <xdr:cNvPr id="637" name="テキスト ボックス 636"/>
        <xdr:cNvSpPr txBox="1"/>
      </xdr:nvSpPr>
      <xdr:spPr>
        <a:xfrm>
          <a:off x="12039600" y="1411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80</xdr:row>
      <xdr:rowOff>76200</xdr:rowOff>
    </xdr:from>
    <xdr:ext cx="400050" cy="257175"/>
    <xdr:sp macro="" textlink="">
      <xdr:nvSpPr>
        <xdr:cNvPr id="639" name="テキスト ボックス 638"/>
        <xdr:cNvSpPr txBox="1"/>
      </xdr:nvSpPr>
      <xdr:spPr>
        <a:xfrm>
          <a:off x="12039600" y="1379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78</xdr:row>
      <xdr:rowOff>95250</xdr:rowOff>
    </xdr:from>
    <xdr:ext cx="400050" cy="257175"/>
    <xdr:sp macro="" textlink="">
      <xdr:nvSpPr>
        <xdr:cNvPr id="641" name="テキスト ボックス 640"/>
        <xdr:cNvSpPr txBox="1"/>
      </xdr:nvSpPr>
      <xdr:spPr>
        <a:xfrm>
          <a:off x="12039600" y="1346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76</xdr:row>
      <xdr:rowOff>104775</xdr:rowOff>
    </xdr:from>
    <xdr:ext cx="342900" cy="257175"/>
    <xdr:sp macro="" textlink="">
      <xdr:nvSpPr>
        <xdr:cNvPr id="643" name="テキスト ボックス 642"/>
        <xdr:cNvSpPr txBox="1"/>
      </xdr:nvSpPr>
      <xdr:spPr>
        <a:xfrm>
          <a:off x="12106275" y="1313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645" name="【消防施設】_x000a_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46" name="直線コネクタ 645"/>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87</xdr:row>
      <xdr:rowOff>0</xdr:rowOff>
    </xdr:from>
    <xdr:ext cx="466725" cy="257175"/>
    <xdr:sp macro="" textlink="">
      <xdr:nvSpPr>
        <xdr:cNvPr id="647" name="【消防施設】_x000a_有形固定資産減価償却率最小値テキスト"/>
        <xdr:cNvSpPr txBox="1"/>
      </xdr:nvSpPr>
      <xdr:spPr>
        <a:xfrm>
          <a:off x="16354425" y="14916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76</xdr:row>
      <xdr:rowOff>142875</xdr:rowOff>
    </xdr:from>
    <xdr:ext cx="342900" cy="257175"/>
    <xdr:sp macro="" textlink="">
      <xdr:nvSpPr>
        <xdr:cNvPr id="649" name="【消防施設】_x000a_有形固定資産減価償却率最大値テキスト"/>
        <xdr:cNvSpPr txBox="1"/>
      </xdr:nvSpPr>
      <xdr:spPr>
        <a:xfrm>
          <a:off x="16354425" y="131730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50" name="直線コネクタ 649"/>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82</xdr:row>
      <xdr:rowOff>47625</xdr:rowOff>
    </xdr:from>
    <xdr:ext cx="409575" cy="257175"/>
    <xdr:sp macro="" textlink="">
      <xdr:nvSpPr>
        <xdr:cNvPr id="651" name="【消防施設】_x000a_有形固定資産減価償却率平均値テキスト"/>
        <xdr:cNvSpPr txBox="1"/>
      </xdr:nvSpPr>
      <xdr:spPr>
        <a:xfrm>
          <a:off x="16354425" y="1410652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fLocksText="0">
      <xdr:nvSpPr>
        <xdr:cNvPr id="652" name="フローチャート: 判断 651"/>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fLocksText="0">
      <xdr:nvSpPr>
        <xdr:cNvPr id="653" name="フローチャート: 判断 652"/>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fLocksText="0">
      <xdr:nvSpPr>
        <xdr:cNvPr id="654" name="フローチャート: 判断 653"/>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fLocksText="0">
      <xdr:nvSpPr>
        <xdr:cNvPr id="655" name="フローチャート: 判断 654"/>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82</xdr:row>
      <xdr:rowOff>31387</xdr:rowOff>
    </xdr:from>
    <xdr:to>
      <xdr:col>67</xdr:col>
      <xdr:colOff>101600</xdr:colOff>
      <xdr:row>82</xdr:row>
      <xdr:rowOff>132987</xdr:rowOff>
    </xdr:to>
    <xdr:sp macro="" textlink="" fLocksText="0">
      <xdr:nvSpPr>
        <xdr:cNvPr id="656" name="フローチャート: 判断 655"/>
        <xdr:cNvSpPr/>
      </xdr:nvSpPr>
      <xdr:spPr>
        <a:xfrm>
          <a:off x="12763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88</xdr:row>
      <xdr:rowOff>152400</xdr:rowOff>
    </xdr:from>
    <xdr:ext cx="762000" cy="257175"/>
    <xdr:sp macro="" textlink="">
      <xdr:nvSpPr>
        <xdr:cNvPr id="657" name="テキスト ボックス 656"/>
        <xdr:cNvSpPr txBox="1"/>
      </xdr:nvSpPr>
      <xdr:spPr>
        <a:xfrm>
          <a:off x="161258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88</xdr:row>
      <xdr:rowOff>152400</xdr:rowOff>
    </xdr:from>
    <xdr:ext cx="762000" cy="257175"/>
    <xdr:sp macro="" textlink="">
      <xdr:nvSpPr>
        <xdr:cNvPr id="658" name="テキスト ボックス 657"/>
        <xdr:cNvSpPr txBox="1"/>
      </xdr:nvSpPr>
      <xdr:spPr>
        <a:xfrm>
          <a:off x="15287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152400</xdr:rowOff>
    </xdr:from>
    <xdr:ext cx="762000" cy="257175"/>
    <xdr:sp macro="" textlink="">
      <xdr:nvSpPr>
        <xdr:cNvPr id="659" name="テキスト ボックス 658"/>
        <xdr:cNvSpPr txBox="1"/>
      </xdr:nvSpPr>
      <xdr:spPr>
        <a:xfrm>
          <a:off x="14401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88</xdr:row>
      <xdr:rowOff>152400</xdr:rowOff>
    </xdr:from>
    <xdr:ext cx="762000" cy="257175"/>
    <xdr:sp macro="" textlink="">
      <xdr:nvSpPr>
        <xdr:cNvPr id="660" name="テキスト ボックス 659"/>
        <xdr:cNvSpPr txBox="1"/>
      </xdr:nvSpPr>
      <xdr:spPr>
        <a:xfrm>
          <a:off x="13506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88</xdr:row>
      <xdr:rowOff>152400</xdr:rowOff>
    </xdr:from>
    <xdr:ext cx="762000" cy="257175"/>
    <xdr:sp macro="" textlink="">
      <xdr:nvSpPr>
        <xdr:cNvPr id="661" name="テキスト ボックス 660"/>
        <xdr:cNvSpPr txBox="1"/>
      </xdr:nvSpPr>
      <xdr:spPr>
        <a:xfrm>
          <a:off x="12620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62412</xdr:rowOff>
    </xdr:from>
    <xdr:to>
      <xdr:col>85</xdr:col>
      <xdr:colOff>177800</xdr:colOff>
      <xdr:row>84</xdr:row>
      <xdr:rowOff>164012</xdr:rowOff>
    </xdr:to>
    <xdr:sp macro="" textlink="" fLocksText="0">
      <xdr:nvSpPr>
        <xdr:cNvPr id="662" name="楕円 661"/>
        <xdr:cNvSpPr/>
      </xdr:nvSpPr>
      <xdr:spPr>
        <a:xfrm>
          <a:off x="16268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84</xdr:row>
      <xdr:rowOff>38100</xdr:rowOff>
    </xdr:from>
    <xdr:ext cx="409575" cy="257175"/>
    <xdr:sp macro="" textlink="">
      <xdr:nvSpPr>
        <xdr:cNvPr id="663" name="【消防施設】_x000a_有形固定資産減価償却率該当値テキスト"/>
        <xdr:cNvSpPr txBox="1"/>
      </xdr:nvSpPr>
      <xdr:spPr>
        <a:xfrm>
          <a:off x="16354425" y="144399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37919</xdr:rowOff>
    </xdr:from>
    <xdr:to>
      <xdr:col>81</xdr:col>
      <xdr:colOff>101600</xdr:colOff>
      <xdr:row>84</xdr:row>
      <xdr:rowOff>139519</xdr:rowOff>
    </xdr:to>
    <xdr:sp macro="" textlink="" fLocksText="0">
      <xdr:nvSpPr>
        <xdr:cNvPr id="664" name="楕円 663"/>
        <xdr:cNvSpPr/>
      </xdr:nvSpPr>
      <xdr:spPr>
        <a:xfrm>
          <a:off x="15430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84</xdr:row>
      <xdr:rowOff>88719</xdr:rowOff>
    </xdr:from>
    <xdr:to>
      <xdr:col>85</xdr:col>
      <xdr:colOff>127000</xdr:colOff>
      <xdr:row>84</xdr:row>
      <xdr:rowOff>113212</xdr:rowOff>
    </xdr:to>
    <xdr:cxnSp macro="">
      <xdr:nvCxnSpPr>
        <xdr:cNvPr id="665" name="直線コネクタ 664"/>
        <xdr:cNvCxnSpPr/>
      </xdr:nvCxnSpPr>
      <xdr:spPr>
        <a:xfrm>
          <a:off x="15481300" y="1449051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142421</xdr:rowOff>
    </xdr:from>
    <xdr:to>
      <xdr:col>76</xdr:col>
      <xdr:colOff>165100</xdr:colOff>
      <xdr:row>84</xdr:row>
      <xdr:rowOff>72571</xdr:rowOff>
    </xdr:to>
    <xdr:sp macro="" textlink="" fLocksText="0">
      <xdr:nvSpPr>
        <xdr:cNvPr id="666" name="楕円 665"/>
        <xdr:cNvSpPr/>
      </xdr:nvSpPr>
      <xdr:spPr>
        <a:xfrm>
          <a:off x="14541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84</xdr:row>
      <xdr:rowOff>21771</xdr:rowOff>
    </xdr:from>
    <xdr:to>
      <xdr:col>81</xdr:col>
      <xdr:colOff>50800</xdr:colOff>
      <xdr:row>84</xdr:row>
      <xdr:rowOff>88719</xdr:rowOff>
    </xdr:to>
    <xdr:cxnSp macro="">
      <xdr:nvCxnSpPr>
        <xdr:cNvPr id="667" name="直線コネクタ 666"/>
        <xdr:cNvCxnSpPr/>
      </xdr:nvCxnSpPr>
      <xdr:spPr>
        <a:xfrm>
          <a:off x="14592300" y="14423571"/>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104866</xdr:rowOff>
    </xdr:from>
    <xdr:to>
      <xdr:col>72</xdr:col>
      <xdr:colOff>38100</xdr:colOff>
      <xdr:row>84</xdr:row>
      <xdr:rowOff>35016</xdr:rowOff>
    </xdr:to>
    <xdr:sp macro="" textlink="" fLocksText="0">
      <xdr:nvSpPr>
        <xdr:cNvPr id="668" name="楕円 667"/>
        <xdr:cNvSpPr/>
      </xdr:nvSpPr>
      <xdr:spPr>
        <a:xfrm>
          <a:off x="13652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83</xdr:row>
      <xdr:rowOff>155666</xdr:rowOff>
    </xdr:from>
    <xdr:to>
      <xdr:col>76</xdr:col>
      <xdr:colOff>114300</xdr:colOff>
      <xdr:row>84</xdr:row>
      <xdr:rowOff>21771</xdr:rowOff>
    </xdr:to>
    <xdr:cxnSp macro="">
      <xdr:nvCxnSpPr>
        <xdr:cNvPr id="669" name="直線コネクタ 668"/>
        <xdr:cNvCxnSpPr/>
      </xdr:nvCxnSpPr>
      <xdr:spPr>
        <a:xfrm>
          <a:off x="13703300" y="1438601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104866</xdr:rowOff>
    </xdr:from>
    <xdr:to>
      <xdr:col>67</xdr:col>
      <xdr:colOff>101600</xdr:colOff>
      <xdr:row>83</xdr:row>
      <xdr:rowOff>35016</xdr:rowOff>
    </xdr:to>
    <xdr:sp macro="" textlink="" fLocksText="0">
      <xdr:nvSpPr>
        <xdr:cNvPr id="670" name="楕円 669"/>
        <xdr:cNvSpPr/>
      </xdr:nvSpPr>
      <xdr:spPr>
        <a:xfrm>
          <a:off x="12763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82</xdr:row>
      <xdr:rowOff>155666</xdr:rowOff>
    </xdr:from>
    <xdr:to>
      <xdr:col>71</xdr:col>
      <xdr:colOff>177800</xdr:colOff>
      <xdr:row>83</xdr:row>
      <xdr:rowOff>155666</xdr:rowOff>
    </xdr:to>
    <xdr:cxnSp macro="">
      <xdr:nvCxnSpPr>
        <xdr:cNvPr id="671" name="直線コネクタ 670"/>
        <xdr:cNvCxnSpPr/>
      </xdr:nvCxnSpPr>
      <xdr:spPr>
        <a:xfrm>
          <a:off x="12814300" y="14214566"/>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81</xdr:row>
      <xdr:rowOff>142875</xdr:rowOff>
    </xdr:from>
    <xdr:ext cx="409575" cy="257175"/>
    <xdr:sp macro="" textlink="">
      <xdr:nvSpPr>
        <xdr:cNvPr id="672" name="n_1aveValue【消防施設】_x000a_有形固定資産減価償却率"/>
        <xdr:cNvSpPr txBox="1"/>
      </xdr:nvSpPr>
      <xdr:spPr>
        <a:xfrm>
          <a:off x="15259050" y="14030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80</xdr:row>
      <xdr:rowOff>142875</xdr:rowOff>
    </xdr:from>
    <xdr:ext cx="409575" cy="257175"/>
    <xdr:sp macro="" textlink="">
      <xdr:nvSpPr>
        <xdr:cNvPr id="673" name="n_2aveValue【消防施設】_x000a_有形固定資産減価償却率"/>
        <xdr:cNvSpPr txBox="1"/>
      </xdr:nvSpPr>
      <xdr:spPr>
        <a:xfrm>
          <a:off x="14382750" y="138588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81</xdr:row>
      <xdr:rowOff>85725</xdr:rowOff>
    </xdr:from>
    <xdr:ext cx="409575" cy="257175"/>
    <xdr:sp macro="" textlink="">
      <xdr:nvSpPr>
        <xdr:cNvPr id="674" name="n_3aveValue【消防施設】_x000a_有形固定資産減価償却率"/>
        <xdr:cNvSpPr txBox="1"/>
      </xdr:nvSpPr>
      <xdr:spPr>
        <a:xfrm>
          <a:off x="13496925" y="139731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80</xdr:row>
      <xdr:rowOff>152400</xdr:rowOff>
    </xdr:from>
    <xdr:ext cx="409575" cy="257175"/>
    <xdr:sp macro="" textlink="">
      <xdr:nvSpPr>
        <xdr:cNvPr id="675" name="n_4aveValue【消防施設】_x000a_有形固定資産減価償却率"/>
        <xdr:cNvSpPr txBox="1"/>
      </xdr:nvSpPr>
      <xdr:spPr>
        <a:xfrm>
          <a:off x="12611100" y="138684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84</xdr:row>
      <xdr:rowOff>133350</xdr:rowOff>
    </xdr:from>
    <xdr:ext cx="409575" cy="257175"/>
    <xdr:sp macro="" textlink="">
      <xdr:nvSpPr>
        <xdr:cNvPr id="676" name="n_1mainValue【消防施設】_x000a_有形固定資産減価償却率"/>
        <xdr:cNvSpPr txBox="1"/>
      </xdr:nvSpPr>
      <xdr:spPr>
        <a:xfrm>
          <a:off x="15259050" y="145351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84</xdr:row>
      <xdr:rowOff>66675</xdr:rowOff>
    </xdr:from>
    <xdr:ext cx="409575" cy="257175"/>
    <xdr:sp macro="" textlink="">
      <xdr:nvSpPr>
        <xdr:cNvPr id="677" name="n_2mainValue【消防施設】_x000a_有形固定資産減価償却率"/>
        <xdr:cNvSpPr txBox="1"/>
      </xdr:nvSpPr>
      <xdr:spPr>
        <a:xfrm>
          <a:off x="14382750" y="144684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84</xdr:row>
      <xdr:rowOff>28575</xdr:rowOff>
    </xdr:from>
    <xdr:ext cx="409575" cy="257175"/>
    <xdr:sp macro="" textlink="">
      <xdr:nvSpPr>
        <xdr:cNvPr id="678" name="n_3mainValue【消防施設】_x000a_有形固定資産減価償却率"/>
        <xdr:cNvSpPr txBox="1"/>
      </xdr:nvSpPr>
      <xdr:spPr>
        <a:xfrm>
          <a:off x="13496925" y="144303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83</xdr:row>
      <xdr:rowOff>28575</xdr:rowOff>
    </xdr:from>
    <xdr:ext cx="409575" cy="257175"/>
    <xdr:sp macro="" textlink="">
      <xdr:nvSpPr>
        <xdr:cNvPr id="679" name="n_4mainValue【消防施設】_x000a_有形固定資産減価償却率"/>
        <xdr:cNvSpPr txBox="1"/>
      </xdr:nvSpPr>
      <xdr:spPr>
        <a:xfrm>
          <a:off x="12611100" y="142589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fLocksText="0">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消防施設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fLocksText="0">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fLocksText="0">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fLocksText="0">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fLocksText="0">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fLocksText="0">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fLocksText="0">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fLocksText="0">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74</xdr:row>
      <xdr:rowOff>76200</xdr:rowOff>
    </xdr:from>
    <xdr:ext cx="352425" cy="228600"/>
    <xdr:sp macro="" textlink="">
      <xdr:nvSpPr>
        <xdr:cNvPr id="688" name="テキスト ボックス 687"/>
        <xdr:cNvSpPr txBox="1"/>
      </xdr:nvSpPr>
      <xdr:spPr>
        <a:xfrm>
          <a:off x="18249900" y="1276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85</xdr:row>
      <xdr:rowOff>66675</xdr:rowOff>
    </xdr:from>
    <xdr:ext cx="466725" cy="257175"/>
    <xdr:sp macro="" textlink="">
      <xdr:nvSpPr>
        <xdr:cNvPr id="691" name="テキスト ボックス 690"/>
        <xdr:cNvSpPr txBox="1"/>
      </xdr:nvSpPr>
      <xdr:spPr>
        <a:xfrm>
          <a:off x="17811750" y="14639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82</xdr:row>
      <xdr:rowOff>123825</xdr:rowOff>
    </xdr:from>
    <xdr:ext cx="466725" cy="257175"/>
    <xdr:sp macro="" textlink="">
      <xdr:nvSpPr>
        <xdr:cNvPr id="693" name="テキスト ボックス 692"/>
        <xdr:cNvSpPr txBox="1"/>
      </xdr:nvSpPr>
      <xdr:spPr>
        <a:xfrm>
          <a:off x="17811750" y="14182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80</xdr:row>
      <xdr:rowOff>9525</xdr:rowOff>
    </xdr:from>
    <xdr:ext cx="466725" cy="257175"/>
    <xdr:sp macro="" textlink="">
      <xdr:nvSpPr>
        <xdr:cNvPr id="695" name="テキスト ボックス 694"/>
        <xdr:cNvSpPr txBox="1"/>
      </xdr:nvSpPr>
      <xdr:spPr>
        <a:xfrm>
          <a:off x="17811750" y="13725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77</xdr:row>
      <xdr:rowOff>66675</xdr:rowOff>
    </xdr:from>
    <xdr:ext cx="466725" cy="257175"/>
    <xdr:sp macro="" textlink="">
      <xdr:nvSpPr>
        <xdr:cNvPr id="697" name="テキスト ボックス 696"/>
        <xdr:cNvSpPr txBox="1"/>
      </xdr:nvSpPr>
      <xdr:spPr>
        <a:xfrm>
          <a:off x="17811750" y="1326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74</xdr:row>
      <xdr:rowOff>123825</xdr:rowOff>
    </xdr:from>
    <xdr:ext cx="466725" cy="257175"/>
    <xdr:sp macro="" textlink="">
      <xdr:nvSpPr>
        <xdr:cNvPr id="699" name="テキスト ボックス 698"/>
        <xdr:cNvSpPr txBox="1"/>
      </xdr:nvSpPr>
      <xdr:spPr>
        <a:xfrm>
          <a:off x="17811750" y="1281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fLocksText="0">
      <xdr:nvSpPr>
        <xdr:cNvPr id="700" name="【消防施設】_x000a_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01" name="直線コネクタ 700"/>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86</xdr:row>
      <xdr:rowOff>38100</xdr:rowOff>
    </xdr:from>
    <xdr:ext cx="466725" cy="257175"/>
    <xdr:sp macro="" textlink="">
      <xdr:nvSpPr>
        <xdr:cNvPr id="702" name="【消防施設】_x000a_一人当たり面積最小値テキスト"/>
        <xdr:cNvSpPr txBox="1"/>
      </xdr:nvSpPr>
      <xdr:spPr>
        <a:xfrm>
          <a:off x="22193250" y="14782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03" name="直線コネクタ 702"/>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76</xdr:row>
      <xdr:rowOff>28575</xdr:rowOff>
    </xdr:from>
    <xdr:ext cx="466725" cy="257175"/>
    <xdr:sp macro="" textlink="">
      <xdr:nvSpPr>
        <xdr:cNvPr id="704" name="【消防施設】_x000a_一人当たり面積最大値テキスト"/>
        <xdr:cNvSpPr txBox="1"/>
      </xdr:nvSpPr>
      <xdr:spPr>
        <a:xfrm>
          <a:off x="22193250" y="130587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1.635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05" name="直線コネクタ 704"/>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85</xdr:row>
      <xdr:rowOff>9525</xdr:rowOff>
    </xdr:from>
    <xdr:ext cx="466725" cy="257175"/>
    <xdr:sp macro="" textlink="">
      <xdr:nvSpPr>
        <xdr:cNvPr id="706" name="【消防施設】_x000a_一人当たり面積平均値テキスト"/>
        <xdr:cNvSpPr txBox="1"/>
      </xdr:nvSpPr>
      <xdr:spPr>
        <a:xfrm>
          <a:off x="22193250" y="145827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0.138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fLocksText="0">
      <xdr:nvSpPr>
        <xdr:cNvPr id="707" name="フローチャート: 判断 706"/>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fLocksText="0">
      <xdr:nvSpPr>
        <xdr:cNvPr id="708" name="フローチャート: 判断 707"/>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fLocksText="0">
      <xdr:nvSpPr>
        <xdr:cNvPr id="709" name="フローチャート: 判断 708"/>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fLocksText="0">
      <xdr:nvSpPr>
        <xdr:cNvPr id="710" name="フローチャート: 判断 709"/>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85</xdr:row>
      <xdr:rowOff>27991</xdr:rowOff>
    </xdr:from>
    <xdr:to>
      <xdr:col>98</xdr:col>
      <xdr:colOff>38100</xdr:colOff>
      <xdr:row>85</xdr:row>
      <xdr:rowOff>129591</xdr:rowOff>
    </xdr:to>
    <xdr:sp macro="" textlink="" fLocksText="0">
      <xdr:nvSpPr>
        <xdr:cNvPr id="711" name="フローチャート: 判断 710"/>
        <xdr:cNvSpPr/>
      </xdr:nvSpPr>
      <xdr:spPr>
        <a:xfrm>
          <a:off x="18605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88</xdr:row>
      <xdr:rowOff>152400</xdr:rowOff>
    </xdr:from>
    <xdr:ext cx="762000" cy="257175"/>
    <xdr:sp macro="" textlink="">
      <xdr:nvSpPr>
        <xdr:cNvPr id="712" name="テキスト ボックス 711"/>
        <xdr:cNvSpPr txBox="1"/>
      </xdr:nvSpPr>
      <xdr:spPr>
        <a:xfrm>
          <a:off x="219646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88</xdr:row>
      <xdr:rowOff>152400</xdr:rowOff>
    </xdr:from>
    <xdr:ext cx="762000" cy="257175"/>
    <xdr:sp macro="" textlink="">
      <xdr:nvSpPr>
        <xdr:cNvPr id="713" name="テキスト ボックス 712"/>
        <xdr:cNvSpPr txBox="1"/>
      </xdr:nvSpPr>
      <xdr:spPr>
        <a:xfrm>
          <a:off x="21126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88</xdr:row>
      <xdr:rowOff>152400</xdr:rowOff>
    </xdr:from>
    <xdr:ext cx="762000" cy="257175"/>
    <xdr:sp macro="" textlink="">
      <xdr:nvSpPr>
        <xdr:cNvPr id="714" name="テキスト ボックス 713"/>
        <xdr:cNvSpPr txBox="1"/>
      </xdr:nvSpPr>
      <xdr:spPr>
        <a:xfrm>
          <a:off x="20240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152400</xdr:rowOff>
    </xdr:from>
    <xdr:ext cx="762000" cy="257175"/>
    <xdr:sp macro="" textlink="">
      <xdr:nvSpPr>
        <xdr:cNvPr id="715" name="テキスト ボックス 714"/>
        <xdr:cNvSpPr txBox="1"/>
      </xdr:nvSpPr>
      <xdr:spPr>
        <a:xfrm>
          <a:off x="19354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88</xdr:row>
      <xdr:rowOff>152400</xdr:rowOff>
    </xdr:from>
    <xdr:ext cx="762000" cy="257175"/>
    <xdr:sp macro="" textlink="">
      <xdr:nvSpPr>
        <xdr:cNvPr id="716" name="テキスト ボックス 715"/>
        <xdr:cNvSpPr txBox="1"/>
      </xdr:nvSpPr>
      <xdr:spPr>
        <a:xfrm>
          <a:off x="18459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xdr:rowOff>
    </xdr:from>
    <xdr:to>
      <xdr:col>116</xdr:col>
      <xdr:colOff>114300</xdr:colOff>
      <xdr:row>84</xdr:row>
      <xdr:rowOff>114503</xdr:rowOff>
    </xdr:to>
    <xdr:sp macro="" textlink="" fLocksText="0">
      <xdr:nvSpPr>
        <xdr:cNvPr id="717" name="楕円 716"/>
        <xdr:cNvSpPr/>
      </xdr:nvSpPr>
      <xdr:spPr>
        <a:xfrm>
          <a:off x="22110700" y="1441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83</xdr:row>
      <xdr:rowOff>38100</xdr:rowOff>
    </xdr:from>
    <xdr:ext cx="466725" cy="257175"/>
    <xdr:sp macro="" textlink="">
      <xdr:nvSpPr>
        <xdr:cNvPr id="718" name="【消防施設】_x000a_一人当たり面積該当値テキスト"/>
        <xdr:cNvSpPr txBox="1"/>
      </xdr:nvSpPr>
      <xdr:spPr>
        <a:xfrm>
          <a:off x="22193250" y="14268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0.347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15647</xdr:rowOff>
    </xdr:from>
    <xdr:to>
      <xdr:col>112</xdr:col>
      <xdr:colOff>38100</xdr:colOff>
      <xdr:row>84</xdr:row>
      <xdr:rowOff>117247</xdr:rowOff>
    </xdr:to>
    <xdr:sp macro="" textlink="" fLocksText="0">
      <xdr:nvSpPr>
        <xdr:cNvPr id="719" name="楕円 718"/>
        <xdr:cNvSpPr/>
      </xdr:nvSpPr>
      <xdr:spPr>
        <a:xfrm>
          <a:off x="21272500" y="14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84</xdr:row>
      <xdr:rowOff>63703</xdr:rowOff>
    </xdr:from>
    <xdr:to>
      <xdr:col>116</xdr:col>
      <xdr:colOff>63500</xdr:colOff>
      <xdr:row>84</xdr:row>
      <xdr:rowOff>66447</xdr:rowOff>
    </xdr:to>
    <xdr:cxnSp macro="">
      <xdr:nvCxnSpPr>
        <xdr:cNvPr id="720" name="直線コネクタ 719"/>
        <xdr:cNvCxnSpPr/>
      </xdr:nvCxnSpPr>
      <xdr:spPr>
        <a:xfrm flipV="1">
          <a:off x="21323300" y="14465503"/>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99771</xdr:rowOff>
    </xdr:from>
    <xdr:to>
      <xdr:col>107</xdr:col>
      <xdr:colOff>101600</xdr:colOff>
      <xdr:row>85</xdr:row>
      <xdr:rowOff>29921</xdr:rowOff>
    </xdr:to>
    <xdr:sp macro="" textlink="" fLocksText="0">
      <xdr:nvSpPr>
        <xdr:cNvPr id="721" name="楕円 720"/>
        <xdr:cNvSpPr/>
      </xdr:nvSpPr>
      <xdr:spPr>
        <a:xfrm>
          <a:off x="20383500" y="145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84</xdr:row>
      <xdr:rowOff>66447</xdr:rowOff>
    </xdr:from>
    <xdr:to>
      <xdr:col>111</xdr:col>
      <xdr:colOff>177800</xdr:colOff>
      <xdr:row>84</xdr:row>
      <xdr:rowOff>150571</xdr:rowOff>
    </xdr:to>
    <xdr:cxnSp macro="">
      <xdr:nvCxnSpPr>
        <xdr:cNvPr id="722" name="直線コネクタ 721"/>
        <xdr:cNvCxnSpPr/>
      </xdr:nvCxnSpPr>
      <xdr:spPr>
        <a:xfrm flipV="1">
          <a:off x="20434300" y="14468247"/>
          <a:ext cx="8890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103429</xdr:rowOff>
    </xdr:from>
    <xdr:to>
      <xdr:col>102</xdr:col>
      <xdr:colOff>165100</xdr:colOff>
      <xdr:row>85</xdr:row>
      <xdr:rowOff>33579</xdr:rowOff>
    </xdr:to>
    <xdr:sp macro="" textlink="" fLocksText="0">
      <xdr:nvSpPr>
        <xdr:cNvPr id="723" name="楕円 722"/>
        <xdr:cNvSpPr/>
      </xdr:nvSpPr>
      <xdr:spPr>
        <a:xfrm>
          <a:off x="19494500" y="1450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84</xdr:row>
      <xdr:rowOff>150571</xdr:rowOff>
    </xdr:from>
    <xdr:to>
      <xdr:col>107</xdr:col>
      <xdr:colOff>50800</xdr:colOff>
      <xdr:row>84</xdr:row>
      <xdr:rowOff>154229</xdr:rowOff>
    </xdr:to>
    <xdr:cxnSp macro="">
      <xdr:nvCxnSpPr>
        <xdr:cNvPr id="724" name="直線コネクタ 723"/>
        <xdr:cNvCxnSpPr/>
      </xdr:nvCxnSpPr>
      <xdr:spPr>
        <a:xfrm flipV="1">
          <a:off x="19545300" y="1455237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122631</xdr:rowOff>
    </xdr:from>
    <xdr:to>
      <xdr:col>98</xdr:col>
      <xdr:colOff>38100</xdr:colOff>
      <xdr:row>85</xdr:row>
      <xdr:rowOff>52781</xdr:rowOff>
    </xdr:to>
    <xdr:sp macro="" textlink="" fLocksText="0">
      <xdr:nvSpPr>
        <xdr:cNvPr id="725" name="楕円 724"/>
        <xdr:cNvSpPr/>
      </xdr:nvSpPr>
      <xdr:spPr>
        <a:xfrm>
          <a:off x="18605500" y="145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84</xdr:row>
      <xdr:rowOff>154229</xdr:rowOff>
    </xdr:from>
    <xdr:to>
      <xdr:col>102</xdr:col>
      <xdr:colOff>114300</xdr:colOff>
      <xdr:row>85</xdr:row>
      <xdr:rowOff>1981</xdr:rowOff>
    </xdr:to>
    <xdr:cxnSp macro="">
      <xdr:nvCxnSpPr>
        <xdr:cNvPr id="726" name="直線コネクタ 725"/>
        <xdr:cNvCxnSpPr/>
      </xdr:nvCxnSpPr>
      <xdr:spPr>
        <a:xfrm flipV="1">
          <a:off x="18656300" y="14556029"/>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85</xdr:row>
      <xdr:rowOff>123825</xdr:rowOff>
    </xdr:from>
    <xdr:ext cx="466725" cy="257175"/>
    <xdr:sp macro="" textlink="">
      <xdr:nvSpPr>
        <xdr:cNvPr id="727" name="n_1aveValue【消防施設】_x000a_一人当たり面積"/>
        <xdr:cNvSpPr txBox="1"/>
      </xdr:nvSpPr>
      <xdr:spPr>
        <a:xfrm>
          <a:off x="21069300" y="14697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85</xdr:row>
      <xdr:rowOff>123825</xdr:rowOff>
    </xdr:from>
    <xdr:ext cx="466725" cy="257175"/>
    <xdr:sp macro="" textlink="">
      <xdr:nvSpPr>
        <xdr:cNvPr id="728" name="n_2aveValue【消防施設】_x000a_一人当たり面積"/>
        <xdr:cNvSpPr txBox="1"/>
      </xdr:nvSpPr>
      <xdr:spPr>
        <a:xfrm>
          <a:off x="20193000" y="14697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85</xdr:row>
      <xdr:rowOff>133350</xdr:rowOff>
    </xdr:from>
    <xdr:ext cx="466725" cy="257175"/>
    <xdr:sp macro="" textlink="">
      <xdr:nvSpPr>
        <xdr:cNvPr id="729" name="n_3aveValue【消防施設】_x000a_一人当たり面積"/>
        <xdr:cNvSpPr txBox="1"/>
      </xdr:nvSpPr>
      <xdr:spPr>
        <a:xfrm>
          <a:off x="19307175" y="14706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85</xdr:row>
      <xdr:rowOff>123825</xdr:rowOff>
    </xdr:from>
    <xdr:ext cx="466725" cy="257175"/>
    <xdr:sp macro="" textlink="">
      <xdr:nvSpPr>
        <xdr:cNvPr id="730" name="n_4aveValue【消防施設】_x000a_一人当たり面積"/>
        <xdr:cNvSpPr txBox="1"/>
      </xdr:nvSpPr>
      <xdr:spPr>
        <a:xfrm>
          <a:off x="18421350" y="14697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82</xdr:row>
      <xdr:rowOff>133350</xdr:rowOff>
    </xdr:from>
    <xdr:ext cx="466725" cy="257175"/>
    <xdr:sp macro="" textlink="">
      <xdr:nvSpPr>
        <xdr:cNvPr id="731" name="n_1mainValue【消防施設】_x000a_一人当たり面積"/>
        <xdr:cNvSpPr txBox="1"/>
      </xdr:nvSpPr>
      <xdr:spPr>
        <a:xfrm>
          <a:off x="21069300" y="141922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0.344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83</xdr:row>
      <xdr:rowOff>47625</xdr:rowOff>
    </xdr:from>
    <xdr:ext cx="466725" cy="257175"/>
    <xdr:sp macro="" textlink="">
      <xdr:nvSpPr>
        <xdr:cNvPr id="732" name="n_2mainValue【消防施設】_x000a_一人当たり面積"/>
        <xdr:cNvSpPr txBox="1"/>
      </xdr:nvSpPr>
      <xdr:spPr>
        <a:xfrm>
          <a:off x="20193000" y="14277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83</xdr:row>
      <xdr:rowOff>47625</xdr:rowOff>
    </xdr:from>
    <xdr:ext cx="466725" cy="257175"/>
    <xdr:sp macro="" textlink="">
      <xdr:nvSpPr>
        <xdr:cNvPr id="733" name="n_3mainValue【消防施設】_x000a_一人当たり面積"/>
        <xdr:cNvSpPr txBox="1"/>
      </xdr:nvSpPr>
      <xdr:spPr>
        <a:xfrm>
          <a:off x="19307175" y="14277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83</xdr:row>
      <xdr:rowOff>66675</xdr:rowOff>
    </xdr:from>
    <xdr:ext cx="466725" cy="257175"/>
    <xdr:sp macro="" textlink="">
      <xdr:nvSpPr>
        <xdr:cNvPr id="734" name="n_4mainValue【消防施設】_x000a_一人当たり面積"/>
        <xdr:cNvSpPr txBox="1"/>
      </xdr:nvSpPr>
      <xdr:spPr>
        <a:xfrm>
          <a:off x="18421350" y="14297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fLocksText="0">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庁舎</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fLocksText="0">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fLocksText="0">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28/116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fLocksText="0">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fLocksText="0">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fLocksText="0">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fLocksText="0">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96</xdr:row>
      <xdr:rowOff>114300</xdr:rowOff>
    </xdr:from>
    <xdr:ext cx="295275" cy="228600"/>
    <xdr:sp macro="" textlink="">
      <xdr:nvSpPr>
        <xdr:cNvPr id="743" name="テキスト ボックス 742"/>
        <xdr:cNvSpPr txBox="1"/>
      </xdr:nvSpPr>
      <xdr:spPr>
        <a:xfrm>
          <a:off x="12401550" y="1657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110</xdr:row>
      <xdr:rowOff>47625</xdr:rowOff>
    </xdr:from>
    <xdr:ext cx="466725" cy="257175"/>
    <xdr:sp macro="" textlink="">
      <xdr:nvSpPr>
        <xdr:cNvPr id="745" name="テキスト ボックス 744"/>
        <xdr:cNvSpPr txBox="1"/>
      </xdr:nvSpPr>
      <xdr:spPr>
        <a:xfrm>
          <a:off x="11972925" y="1890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108</xdr:row>
      <xdr:rowOff>66675</xdr:rowOff>
    </xdr:from>
    <xdr:ext cx="466725" cy="257175"/>
    <xdr:sp macro="" textlink="">
      <xdr:nvSpPr>
        <xdr:cNvPr id="747" name="テキスト ボックス 746"/>
        <xdr:cNvSpPr txBox="1"/>
      </xdr:nvSpPr>
      <xdr:spPr>
        <a:xfrm>
          <a:off x="11972925" y="1858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106</xdr:row>
      <xdr:rowOff>76200</xdr:rowOff>
    </xdr:from>
    <xdr:ext cx="400050" cy="257175"/>
    <xdr:sp macro="" textlink="">
      <xdr:nvSpPr>
        <xdr:cNvPr id="749" name="テキスト ボックス 748"/>
        <xdr:cNvSpPr txBox="1"/>
      </xdr:nvSpPr>
      <xdr:spPr>
        <a:xfrm>
          <a:off x="12039600" y="1824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104</xdr:row>
      <xdr:rowOff>95250</xdr:rowOff>
    </xdr:from>
    <xdr:ext cx="400050" cy="257175"/>
    <xdr:sp macro="" textlink="">
      <xdr:nvSpPr>
        <xdr:cNvPr id="751" name="テキスト ボックス 750"/>
        <xdr:cNvSpPr txBox="1"/>
      </xdr:nvSpPr>
      <xdr:spPr>
        <a:xfrm>
          <a:off x="12039600" y="1792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102</xdr:row>
      <xdr:rowOff>114300</xdr:rowOff>
    </xdr:from>
    <xdr:ext cx="400050" cy="257175"/>
    <xdr:sp macro="" textlink="">
      <xdr:nvSpPr>
        <xdr:cNvPr id="753" name="テキスト ボックス 752"/>
        <xdr:cNvSpPr txBox="1"/>
      </xdr:nvSpPr>
      <xdr:spPr>
        <a:xfrm>
          <a:off x="12039600" y="1760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100</xdr:row>
      <xdr:rowOff>133350</xdr:rowOff>
    </xdr:from>
    <xdr:ext cx="400050" cy="257175"/>
    <xdr:sp macro="" textlink="">
      <xdr:nvSpPr>
        <xdr:cNvPr id="755" name="テキスト ボックス 754"/>
        <xdr:cNvSpPr txBox="1"/>
      </xdr:nvSpPr>
      <xdr:spPr>
        <a:xfrm>
          <a:off x="12039600" y="1727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98</xdr:row>
      <xdr:rowOff>142875</xdr:rowOff>
    </xdr:from>
    <xdr:ext cx="342900" cy="257175"/>
    <xdr:sp macro="" textlink="">
      <xdr:nvSpPr>
        <xdr:cNvPr id="757" name="テキスト ボックス 756"/>
        <xdr:cNvSpPr txBox="1"/>
      </xdr:nvSpPr>
      <xdr:spPr>
        <a:xfrm>
          <a:off x="12106275" y="1694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759" name="【庁舎】_x000a_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60" name="直線コネクタ 759"/>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109</xdr:row>
      <xdr:rowOff>38100</xdr:rowOff>
    </xdr:from>
    <xdr:ext cx="466725" cy="257175"/>
    <xdr:sp macro="" textlink="">
      <xdr:nvSpPr>
        <xdr:cNvPr id="761" name="【庁舎】_x000a_有形固定資産減価償却率最小値テキスト"/>
        <xdr:cNvSpPr txBox="1"/>
      </xdr:nvSpPr>
      <xdr:spPr>
        <a:xfrm>
          <a:off x="16354425" y="18726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2" name="直線コネクタ 7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98</xdr:row>
      <xdr:rowOff>95250</xdr:rowOff>
    </xdr:from>
    <xdr:ext cx="342900" cy="257175"/>
    <xdr:sp macro="" textlink="">
      <xdr:nvSpPr>
        <xdr:cNvPr id="763" name="【庁舎】_x000a_有形固定資産減価償却率最大値テキスト"/>
        <xdr:cNvSpPr txBox="1"/>
      </xdr:nvSpPr>
      <xdr:spPr>
        <a:xfrm>
          <a:off x="16354425" y="16897350"/>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4" name="直線コネクタ 763"/>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104</xdr:row>
      <xdr:rowOff>19050</xdr:rowOff>
    </xdr:from>
    <xdr:ext cx="409575" cy="257175"/>
    <xdr:sp macro="" textlink="">
      <xdr:nvSpPr>
        <xdr:cNvPr id="765" name="【庁舎】_x000a_有形固定資産減価償却率平均値テキスト"/>
        <xdr:cNvSpPr txBox="1"/>
      </xdr:nvSpPr>
      <xdr:spPr>
        <a:xfrm>
          <a:off x="16354425" y="1784985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fLocksText="0">
      <xdr:nvSpPr>
        <xdr:cNvPr id="766" name="フローチャート: 判断 765"/>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fLocksText="0">
      <xdr:nvSpPr>
        <xdr:cNvPr id="767" name="フローチャート: 判断 766"/>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fLocksText="0">
      <xdr:nvSpPr>
        <xdr:cNvPr id="768" name="フローチャート: 判断 767"/>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fLocksText="0">
      <xdr:nvSpPr>
        <xdr:cNvPr id="769" name="フローチャート: 判断 768"/>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fLocksText="0">
      <xdr:nvSpPr>
        <xdr:cNvPr id="770" name="フローチャート: 判断 769"/>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111</xdr:row>
      <xdr:rowOff>19050</xdr:rowOff>
    </xdr:from>
    <xdr:ext cx="762000" cy="257175"/>
    <xdr:sp macro="" textlink="">
      <xdr:nvSpPr>
        <xdr:cNvPr id="771" name="テキスト ボックス 770"/>
        <xdr:cNvSpPr txBox="1"/>
      </xdr:nvSpPr>
      <xdr:spPr>
        <a:xfrm>
          <a:off x="161258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111</xdr:row>
      <xdr:rowOff>19050</xdr:rowOff>
    </xdr:from>
    <xdr:ext cx="762000" cy="257175"/>
    <xdr:sp macro="" textlink="">
      <xdr:nvSpPr>
        <xdr:cNvPr id="772" name="テキスト ボックス 771"/>
        <xdr:cNvSpPr txBox="1"/>
      </xdr:nvSpPr>
      <xdr:spPr>
        <a:xfrm>
          <a:off x="15287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19050</xdr:rowOff>
    </xdr:from>
    <xdr:ext cx="762000" cy="257175"/>
    <xdr:sp macro="" textlink="">
      <xdr:nvSpPr>
        <xdr:cNvPr id="773" name="テキスト ボックス 772"/>
        <xdr:cNvSpPr txBox="1"/>
      </xdr:nvSpPr>
      <xdr:spPr>
        <a:xfrm>
          <a:off x="14401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111</xdr:row>
      <xdr:rowOff>19050</xdr:rowOff>
    </xdr:from>
    <xdr:ext cx="762000" cy="257175"/>
    <xdr:sp macro="" textlink="">
      <xdr:nvSpPr>
        <xdr:cNvPr id="774" name="テキスト ボックス 773"/>
        <xdr:cNvSpPr txBox="1"/>
      </xdr:nvSpPr>
      <xdr:spPr>
        <a:xfrm>
          <a:off x="13506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111</xdr:row>
      <xdr:rowOff>19050</xdr:rowOff>
    </xdr:from>
    <xdr:ext cx="762000" cy="257175"/>
    <xdr:sp macro="" textlink="">
      <xdr:nvSpPr>
        <xdr:cNvPr id="775" name="テキスト ボックス 774"/>
        <xdr:cNvSpPr txBox="1"/>
      </xdr:nvSpPr>
      <xdr:spPr>
        <a:xfrm>
          <a:off x="12620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fLocksText="0">
      <xdr:nvSpPr>
        <xdr:cNvPr id="776" name="楕円 775"/>
        <xdr:cNvSpPr/>
      </xdr:nvSpPr>
      <xdr:spPr>
        <a:xfrm>
          <a:off x="162687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102</xdr:row>
      <xdr:rowOff>47625</xdr:rowOff>
    </xdr:from>
    <xdr:ext cx="409575" cy="257175"/>
    <xdr:sp macro="" textlink="">
      <xdr:nvSpPr>
        <xdr:cNvPr id="777" name="【庁舎】_x000a_有形固定資産減価償却率該当値テキスト"/>
        <xdr:cNvSpPr txBox="1"/>
      </xdr:nvSpPr>
      <xdr:spPr>
        <a:xfrm>
          <a:off x="16354425" y="175355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136434</xdr:rowOff>
    </xdr:from>
    <xdr:to>
      <xdr:col>81</xdr:col>
      <xdr:colOff>101600</xdr:colOff>
      <xdr:row>103</xdr:row>
      <xdr:rowOff>66584</xdr:rowOff>
    </xdr:to>
    <xdr:sp macro="" textlink="" fLocksText="0">
      <xdr:nvSpPr>
        <xdr:cNvPr id="778" name="楕円 777"/>
        <xdr:cNvSpPr/>
      </xdr:nvSpPr>
      <xdr:spPr>
        <a:xfrm>
          <a:off x="15430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103</xdr:row>
      <xdr:rowOff>15784</xdr:rowOff>
    </xdr:from>
    <xdr:to>
      <xdr:col>85</xdr:col>
      <xdr:colOff>127000</xdr:colOff>
      <xdr:row>103</xdr:row>
      <xdr:rowOff>72934</xdr:rowOff>
    </xdr:to>
    <xdr:cxnSp macro="">
      <xdr:nvCxnSpPr>
        <xdr:cNvPr id="779" name="直線コネクタ 778"/>
        <xdr:cNvCxnSpPr/>
      </xdr:nvCxnSpPr>
      <xdr:spPr>
        <a:xfrm>
          <a:off x="15481300" y="1767513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87449</xdr:rowOff>
    </xdr:from>
    <xdr:to>
      <xdr:col>76</xdr:col>
      <xdr:colOff>165100</xdr:colOff>
      <xdr:row>103</xdr:row>
      <xdr:rowOff>17599</xdr:rowOff>
    </xdr:to>
    <xdr:sp macro="" textlink="" fLocksText="0">
      <xdr:nvSpPr>
        <xdr:cNvPr id="780" name="楕円 779"/>
        <xdr:cNvSpPr/>
      </xdr:nvSpPr>
      <xdr:spPr>
        <a:xfrm>
          <a:off x="14541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102</xdr:row>
      <xdr:rowOff>138249</xdr:rowOff>
    </xdr:from>
    <xdr:to>
      <xdr:col>81</xdr:col>
      <xdr:colOff>50800</xdr:colOff>
      <xdr:row>103</xdr:row>
      <xdr:rowOff>15784</xdr:rowOff>
    </xdr:to>
    <xdr:cxnSp macro="">
      <xdr:nvCxnSpPr>
        <xdr:cNvPr id="781" name="直線コネクタ 780"/>
        <xdr:cNvCxnSpPr/>
      </xdr:nvCxnSpPr>
      <xdr:spPr>
        <a:xfrm>
          <a:off x="14592300" y="1762614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115207</xdr:rowOff>
    </xdr:from>
    <xdr:to>
      <xdr:col>72</xdr:col>
      <xdr:colOff>38100</xdr:colOff>
      <xdr:row>104</xdr:row>
      <xdr:rowOff>45357</xdr:rowOff>
    </xdr:to>
    <xdr:sp macro="" textlink="" fLocksText="0">
      <xdr:nvSpPr>
        <xdr:cNvPr id="782" name="楕円 781"/>
        <xdr:cNvSpPr/>
      </xdr:nvSpPr>
      <xdr:spPr>
        <a:xfrm>
          <a:off x="13652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102</xdr:row>
      <xdr:rowOff>138249</xdr:rowOff>
    </xdr:from>
    <xdr:to>
      <xdr:col>76</xdr:col>
      <xdr:colOff>114300</xdr:colOff>
      <xdr:row>103</xdr:row>
      <xdr:rowOff>166007</xdr:rowOff>
    </xdr:to>
    <xdr:cxnSp macro="">
      <xdr:nvCxnSpPr>
        <xdr:cNvPr id="783" name="直線コネクタ 782"/>
        <xdr:cNvCxnSpPr/>
      </xdr:nvCxnSpPr>
      <xdr:spPr>
        <a:xfrm flipV="1">
          <a:off x="13703300" y="17626149"/>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67855</xdr:rowOff>
    </xdr:from>
    <xdr:to>
      <xdr:col>67</xdr:col>
      <xdr:colOff>101600</xdr:colOff>
      <xdr:row>103</xdr:row>
      <xdr:rowOff>169455</xdr:rowOff>
    </xdr:to>
    <xdr:sp macro="" textlink="" fLocksText="0">
      <xdr:nvSpPr>
        <xdr:cNvPr id="784" name="楕円 783"/>
        <xdr:cNvSpPr/>
      </xdr:nvSpPr>
      <xdr:spPr>
        <a:xfrm>
          <a:off x="12763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103</xdr:row>
      <xdr:rowOff>118655</xdr:rowOff>
    </xdr:from>
    <xdr:to>
      <xdr:col>71</xdr:col>
      <xdr:colOff>177800</xdr:colOff>
      <xdr:row>103</xdr:row>
      <xdr:rowOff>166007</xdr:rowOff>
    </xdr:to>
    <xdr:cxnSp macro="">
      <xdr:nvCxnSpPr>
        <xdr:cNvPr id="785" name="直線コネクタ 784"/>
        <xdr:cNvCxnSpPr/>
      </xdr:nvCxnSpPr>
      <xdr:spPr>
        <a:xfrm>
          <a:off x="12814300" y="1777800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105</xdr:row>
      <xdr:rowOff>9525</xdr:rowOff>
    </xdr:from>
    <xdr:ext cx="409575" cy="257175"/>
    <xdr:sp macro="" textlink="">
      <xdr:nvSpPr>
        <xdr:cNvPr id="786" name="n_1aveValue【庁舎】_x000a_有形固定資産減価償却率"/>
        <xdr:cNvSpPr txBox="1"/>
      </xdr:nvSpPr>
      <xdr:spPr>
        <a:xfrm>
          <a:off x="15259050" y="180117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105</xdr:row>
      <xdr:rowOff>28575</xdr:rowOff>
    </xdr:from>
    <xdr:ext cx="409575" cy="257175"/>
    <xdr:sp macro="" textlink="">
      <xdr:nvSpPr>
        <xdr:cNvPr id="787" name="n_2aveValue【庁舎】_x000a_有形固定資産減価償却率"/>
        <xdr:cNvSpPr txBox="1"/>
      </xdr:nvSpPr>
      <xdr:spPr>
        <a:xfrm>
          <a:off x="14382750" y="180308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105</xdr:row>
      <xdr:rowOff>57150</xdr:rowOff>
    </xdr:from>
    <xdr:ext cx="409575" cy="257175"/>
    <xdr:sp macro="" textlink="">
      <xdr:nvSpPr>
        <xdr:cNvPr id="788" name="n_3aveValue【庁舎】_x000a_有形固定資産減価償却率"/>
        <xdr:cNvSpPr txBox="1"/>
      </xdr:nvSpPr>
      <xdr:spPr>
        <a:xfrm>
          <a:off x="13496925" y="180594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104</xdr:row>
      <xdr:rowOff>123825</xdr:rowOff>
    </xdr:from>
    <xdr:ext cx="409575" cy="257175"/>
    <xdr:sp macro="" textlink="">
      <xdr:nvSpPr>
        <xdr:cNvPr id="789" name="n_4aveValue【庁舎】_x000a_有形固定資産減価償却率"/>
        <xdr:cNvSpPr txBox="1"/>
      </xdr:nvSpPr>
      <xdr:spPr>
        <a:xfrm>
          <a:off x="12611100" y="17954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50.6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101</xdr:row>
      <xdr:rowOff>85725</xdr:rowOff>
    </xdr:from>
    <xdr:ext cx="409575" cy="257175"/>
    <xdr:sp macro="" textlink="">
      <xdr:nvSpPr>
        <xdr:cNvPr id="790" name="n_1mainValue【庁舎】_x000a_有形固定資産減価償却率"/>
        <xdr:cNvSpPr txBox="1"/>
      </xdr:nvSpPr>
      <xdr:spPr>
        <a:xfrm>
          <a:off x="15259050" y="174021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101</xdr:row>
      <xdr:rowOff>38100</xdr:rowOff>
    </xdr:from>
    <xdr:ext cx="409575" cy="257175"/>
    <xdr:sp macro="" textlink="">
      <xdr:nvSpPr>
        <xdr:cNvPr id="791" name="n_2mainValue【庁舎】_x000a_有形固定資産減価償却率"/>
        <xdr:cNvSpPr txBox="1"/>
      </xdr:nvSpPr>
      <xdr:spPr>
        <a:xfrm>
          <a:off x="14382750" y="173545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102</xdr:row>
      <xdr:rowOff>57150</xdr:rowOff>
    </xdr:from>
    <xdr:ext cx="409575" cy="257175"/>
    <xdr:sp macro="" textlink="">
      <xdr:nvSpPr>
        <xdr:cNvPr id="792" name="n_3mainValue【庁舎】_x000a_有形固定資産減価償却率"/>
        <xdr:cNvSpPr txBox="1"/>
      </xdr:nvSpPr>
      <xdr:spPr>
        <a:xfrm>
          <a:off x="13496925" y="17545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102</xdr:row>
      <xdr:rowOff>19050</xdr:rowOff>
    </xdr:from>
    <xdr:ext cx="409575" cy="257175"/>
    <xdr:sp macro="" textlink="">
      <xdr:nvSpPr>
        <xdr:cNvPr id="793" name="n_4mainValue【庁舎】_x000a_有形固定資産減価償却率"/>
        <xdr:cNvSpPr txBox="1"/>
      </xdr:nvSpPr>
      <xdr:spPr>
        <a:xfrm>
          <a:off x="12611100" y="175069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42.1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fLocksText="0">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庁舎</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fLocksText="0">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fLocksText="0">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78/115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fLocksText="0">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fLocksText="0">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fLocksText="0">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fLocksText="0">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fLocksText="0">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96</xdr:row>
      <xdr:rowOff>114300</xdr:rowOff>
    </xdr:from>
    <xdr:ext cx="352425" cy="228600"/>
    <xdr:sp macro="" textlink="">
      <xdr:nvSpPr>
        <xdr:cNvPr id="802" name="テキスト ボックス 801"/>
        <xdr:cNvSpPr txBox="1"/>
      </xdr:nvSpPr>
      <xdr:spPr>
        <a:xfrm>
          <a:off x="18249900" y="1657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108</xdr:row>
      <xdr:rowOff>66675</xdr:rowOff>
    </xdr:from>
    <xdr:ext cx="466725" cy="257175"/>
    <xdr:sp macro="" textlink="">
      <xdr:nvSpPr>
        <xdr:cNvPr id="805" name="テキスト ボックス 804"/>
        <xdr:cNvSpPr txBox="1"/>
      </xdr:nvSpPr>
      <xdr:spPr>
        <a:xfrm>
          <a:off x="17811750" y="1858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106</xdr:row>
      <xdr:rowOff>76200</xdr:rowOff>
    </xdr:from>
    <xdr:ext cx="466725" cy="257175"/>
    <xdr:sp macro="" textlink="">
      <xdr:nvSpPr>
        <xdr:cNvPr id="807" name="テキスト ボックス 806"/>
        <xdr:cNvSpPr txBox="1"/>
      </xdr:nvSpPr>
      <xdr:spPr>
        <a:xfrm>
          <a:off x="17811750" y="18249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104</xdr:row>
      <xdr:rowOff>95250</xdr:rowOff>
    </xdr:from>
    <xdr:ext cx="466725" cy="257175"/>
    <xdr:sp macro="" textlink="">
      <xdr:nvSpPr>
        <xdr:cNvPr id="809" name="テキスト ボックス 808"/>
        <xdr:cNvSpPr txBox="1"/>
      </xdr:nvSpPr>
      <xdr:spPr>
        <a:xfrm>
          <a:off x="17811750" y="17926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102</xdr:row>
      <xdr:rowOff>114300</xdr:rowOff>
    </xdr:from>
    <xdr:ext cx="466725" cy="257175"/>
    <xdr:sp macro="" textlink="">
      <xdr:nvSpPr>
        <xdr:cNvPr id="811" name="テキスト ボックス 810"/>
        <xdr:cNvSpPr txBox="1"/>
      </xdr:nvSpPr>
      <xdr:spPr>
        <a:xfrm>
          <a:off x="17811750" y="17602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100</xdr:row>
      <xdr:rowOff>133350</xdr:rowOff>
    </xdr:from>
    <xdr:ext cx="466725" cy="257175"/>
    <xdr:sp macro="" textlink="">
      <xdr:nvSpPr>
        <xdr:cNvPr id="813" name="テキスト ボックス 812"/>
        <xdr:cNvSpPr txBox="1"/>
      </xdr:nvSpPr>
      <xdr:spPr>
        <a:xfrm>
          <a:off x="17811750" y="17278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98</xdr:row>
      <xdr:rowOff>142875</xdr:rowOff>
    </xdr:from>
    <xdr:ext cx="466725" cy="257175"/>
    <xdr:sp macro="" textlink="">
      <xdr:nvSpPr>
        <xdr:cNvPr id="815" name="テキスト ボックス 814"/>
        <xdr:cNvSpPr txBox="1"/>
      </xdr:nvSpPr>
      <xdr:spPr>
        <a:xfrm>
          <a:off x="17811750" y="1694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96</xdr:row>
      <xdr:rowOff>161925</xdr:rowOff>
    </xdr:from>
    <xdr:ext cx="466725" cy="257175"/>
    <xdr:sp macro="" textlink="">
      <xdr:nvSpPr>
        <xdr:cNvPr id="817" name="テキスト ボックス 816"/>
        <xdr:cNvSpPr txBox="1"/>
      </xdr:nvSpPr>
      <xdr:spPr>
        <a:xfrm>
          <a:off x="17811750" y="1662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fLocksText="0">
      <xdr:nvSpPr>
        <xdr:cNvPr id="818" name="【庁舎】_x000a_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19" name="直線コネクタ 818"/>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108</xdr:row>
      <xdr:rowOff>0</xdr:rowOff>
    </xdr:from>
    <xdr:ext cx="466725" cy="257175"/>
    <xdr:sp macro="" textlink="">
      <xdr:nvSpPr>
        <xdr:cNvPr id="820" name="【庁舎】_x000a_一人当たり面積最小値テキスト"/>
        <xdr:cNvSpPr txBox="1"/>
      </xdr:nvSpPr>
      <xdr:spPr>
        <a:xfrm>
          <a:off x="22193250" y="18516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0.127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21" name="直線コネクタ 820"/>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98</xdr:row>
      <xdr:rowOff>9525</xdr:rowOff>
    </xdr:from>
    <xdr:ext cx="466725" cy="257175"/>
    <xdr:sp macro="" textlink="">
      <xdr:nvSpPr>
        <xdr:cNvPr id="822" name="【庁舎】_x000a_一人当たり面積最大値テキスト"/>
        <xdr:cNvSpPr txBox="1"/>
      </xdr:nvSpPr>
      <xdr:spPr>
        <a:xfrm>
          <a:off x="22193250" y="16811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1.035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23" name="直線コネクタ 822"/>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104</xdr:row>
      <xdr:rowOff>76200</xdr:rowOff>
    </xdr:from>
    <xdr:ext cx="466725" cy="257175"/>
    <xdr:sp macro="" textlink="">
      <xdr:nvSpPr>
        <xdr:cNvPr id="824" name="【庁舎】_x000a_一人当たり面積平均値テキスト"/>
        <xdr:cNvSpPr txBox="1"/>
      </xdr:nvSpPr>
      <xdr:spPr>
        <a:xfrm>
          <a:off x="22193250" y="179070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0.375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fLocksText="0">
      <xdr:nvSpPr>
        <xdr:cNvPr id="825" name="フローチャート: 判断 824"/>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fLocksText="0">
      <xdr:nvSpPr>
        <xdr:cNvPr id="826" name="フローチャート: 判断 825"/>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fLocksText="0">
      <xdr:nvSpPr>
        <xdr:cNvPr id="827" name="フローチャート: 判断 826"/>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fLocksText="0">
      <xdr:nvSpPr>
        <xdr:cNvPr id="828" name="フローチャート: 判断 827"/>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fLocksText="0">
      <xdr:nvSpPr>
        <xdr:cNvPr id="829" name="フローチャート: 判断 828"/>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111</xdr:row>
      <xdr:rowOff>19050</xdr:rowOff>
    </xdr:from>
    <xdr:ext cx="762000" cy="257175"/>
    <xdr:sp macro="" textlink="">
      <xdr:nvSpPr>
        <xdr:cNvPr id="830" name="テキスト ボックス 829"/>
        <xdr:cNvSpPr txBox="1"/>
      </xdr:nvSpPr>
      <xdr:spPr>
        <a:xfrm>
          <a:off x="219646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111</xdr:row>
      <xdr:rowOff>19050</xdr:rowOff>
    </xdr:from>
    <xdr:ext cx="762000" cy="257175"/>
    <xdr:sp macro="" textlink="">
      <xdr:nvSpPr>
        <xdr:cNvPr id="831" name="テキスト ボックス 830"/>
        <xdr:cNvSpPr txBox="1"/>
      </xdr:nvSpPr>
      <xdr:spPr>
        <a:xfrm>
          <a:off x="21126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111</xdr:row>
      <xdr:rowOff>19050</xdr:rowOff>
    </xdr:from>
    <xdr:ext cx="762000" cy="257175"/>
    <xdr:sp macro="" textlink="">
      <xdr:nvSpPr>
        <xdr:cNvPr id="832" name="テキスト ボックス 831"/>
        <xdr:cNvSpPr txBox="1"/>
      </xdr:nvSpPr>
      <xdr:spPr>
        <a:xfrm>
          <a:off x="20240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19050</xdr:rowOff>
    </xdr:from>
    <xdr:ext cx="762000" cy="257175"/>
    <xdr:sp macro="" textlink="">
      <xdr:nvSpPr>
        <xdr:cNvPr id="833" name="テキスト ボックス 832"/>
        <xdr:cNvSpPr txBox="1"/>
      </xdr:nvSpPr>
      <xdr:spPr>
        <a:xfrm>
          <a:off x="19354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111</xdr:row>
      <xdr:rowOff>19050</xdr:rowOff>
    </xdr:from>
    <xdr:ext cx="762000" cy="257175"/>
    <xdr:sp macro="" textlink="">
      <xdr:nvSpPr>
        <xdr:cNvPr id="834" name="テキスト ボックス 833"/>
        <xdr:cNvSpPr txBox="1"/>
      </xdr:nvSpPr>
      <xdr:spPr>
        <a:xfrm>
          <a:off x="18459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fLocksText="0">
      <xdr:nvSpPr>
        <xdr:cNvPr id="835" name="楕円 834"/>
        <xdr:cNvSpPr/>
      </xdr:nvSpPr>
      <xdr:spPr>
        <a:xfrm>
          <a:off x="22110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105</xdr:row>
      <xdr:rowOff>161925</xdr:rowOff>
    </xdr:from>
    <xdr:ext cx="466725" cy="257175"/>
    <xdr:sp macro="" textlink="">
      <xdr:nvSpPr>
        <xdr:cNvPr id="836" name="【庁舎】_x000a_一人当たり面積該当値テキスト"/>
        <xdr:cNvSpPr txBox="1"/>
      </xdr:nvSpPr>
      <xdr:spPr>
        <a:xfrm>
          <a:off x="22193250" y="18164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0.296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macro="" textlink="" fLocksText="0">
      <xdr:nvSpPr>
        <xdr:cNvPr id="837" name="楕円 836"/>
        <xdr:cNvSpPr/>
      </xdr:nvSpPr>
      <xdr:spPr>
        <a:xfrm>
          <a:off x="2127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106</xdr:row>
      <xdr:rowOff>66402</xdr:rowOff>
    </xdr:from>
    <xdr:to>
      <xdr:col>116</xdr:col>
      <xdr:colOff>63500</xdr:colOff>
      <xdr:row>106</xdr:row>
      <xdr:rowOff>72934</xdr:rowOff>
    </xdr:to>
    <xdr:cxnSp macro="">
      <xdr:nvCxnSpPr>
        <xdr:cNvPr id="838" name="直線コネクタ 837"/>
        <xdr:cNvCxnSpPr/>
      </xdr:nvCxnSpPr>
      <xdr:spPr>
        <a:xfrm flipV="1">
          <a:off x="21323300" y="1824010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62956</xdr:rowOff>
    </xdr:from>
    <xdr:to>
      <xdr:col>107</xdr:col>
      <xdr:colOff>101600</xdr:colOff>
      <xdr:row>105</xdr:row>
      <xdr:rowOff>164556</xdr:rowOff>
    </xdr:to>
    <xdr:sp macro="" textlink="" fLocksText="0">
      <xdr:nvSpPr>
        <xdr:cNvPr id="839" name="楕円 838"/>
        <xdr:cNvSpPr/>
      </xdr:nvSpPr>
      <xdr:spPr>
        <a:xfrm>
          <a:off x="20383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105</xdr:row>
      <xdr:rowOff>113756</xdr:rowOff>
    </xdr:from>
    <xdr:to>
      <xdr:col>111</xdr:col>
      <xdr:colOff>177800</xdr:colOff>
      <xdr:row>106</xdr:row>
      <xdr:rowOff>72934</xdr:rowOff>
    </xdr:to>
    <xdr:cxnSp macro="">
      <xdr:nvCxnSpPr>
        <xdr:cNvPr id="840" name="直線コネクタ 839"/>
        <xdr:cNvCxnSpPr/>
      </xdr:nvCxnSpPr>
      <xdr:spPr>
        <a:xfrm>
          <a:off x="20434300" y="1811600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71120</xdr:rowOff>
    </xdr:from>
    <xdr:to>
      <xdr:col>102</xdr:col>
      <xdr:colOff>165100</xdr:colOff>
      <xdr:row>106</xdr:row>
      <xdr:rowOff>1270</xdr:rowOff>
    </xdr:to>
    <xdr:sp macro="" textlink="" fLocksText="0">
      <xdr:nvSpPr>
        <xdr:cNvPr id="841" name="楕円 840"/>
        <xdr:cNvSpPr/>
      </xdr:nvSpPr>
      <xdr:spPr>
        <a:xfrm>
          <a:off x="19494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105</xdr:row>
      <xdr:rowOff>113756</xdr:rowOff>
    </xdr:from>
    <xdr:to>
      <xdr:col>107</xdr:col>
      <xdr:colOff>50800</xdr:colOff>
      <xdr:row>105</xdr:row>
      <xdr:rowOff>121920</xdr:rowOff>
    </xdr:to>
    <xdr:cxnSp macro="">
      <xdr:nvCxnSpPr>
        <xdr:cNvPr id="842" name="直線コネクタ 841"/>
        <xdr:cNvCxnSpPr/>
      </xdr:nvCxnSpPr>
      <xdr:spPr>
        <a:xfrm flipV="1">
          <a:off x="19545300" y="181160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80918</xdr:rowOff>
    </xdr:from>
    <xdr:to>
      <xdr:col>98</xdr:col>
      <xdr:colOff>38100</xdr:colOff>
      <xdr:row>106</xdr:row>
      <xdr:rowOff>11068</xdr:rowOff>
    </xdr:to>
    <xdr:sp macro="" textlink="" fLocksText="0">
      <xdr:nvSpPr>
        <xdr:cNvPr id="843" name="楕円 842"/>
        <xdr:cNvSpPr/>
      </xdr:nvSpPr>
      <xdr:spPr>
        <a:xfrm>
          <a:off x="18605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105</xdr:row>
      <xdr:rowOff>121920</xdr:rowOff>
    </xdr:from>
    <xdr:to>
      <xdr:col>102</xdr:col>
      <xdr:colOff>114300</xdr:colOff>
      <xdr:row>105</xdr:row>
      <xdr:rowOff>131718</xdr:rowOff>
    </xdr:to>
    <xdr:cxnSp macro="">
      <xdr:nvCxnSpPr>
        <xdr:cNvPr id="844" name="直線コネクタ 843"/>
        <xdr:cNvCxnSpPr/>
      </xdr:nvCxnSpPr>
      <xdr:spPr>
        <a:xfrm flipV="1">
          <a:off x="18656300" y="1812417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104</xdr:row>
      <xdr:rowOff>19050</xdr:rowOff>
    </xdr:from>
    <xdr:ext cx="466725" cy="257175"/>
    <xdr:sp macro="" textlink="">
      <xdr:nvSpPr>
        <xdr:cNvPr id="845" name="n_1aveValue【庁舎】_x000a_一人当たり面積"/>
        <xdr:cNvSpPr txBox="1"/>
      </xdr:nvSpPr>
      <xdr:spPr>
        <a:xfrm>
          <a:off x="21069300" y="17849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0.365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106</xdr:row>
      <xdr:rowOff>9525</xdr:rowOff>
    </xdr:from>
    <xdr:ext cx="466725" cy="257175"/>
    <xdr:sp macro="" textlink="">
      <xdr:nvSpPr>
        <xdr:cNvPr id="846" name="n_2aveValue【庁舎】_x000a_一人当たり面積"/>
        <xdr:cNvSpPr txBox="1"/>
      </xdr:nvSpPr>
      <xdr:spPr>
        <a:xfrm>
          <a:off x="20193000" y="181832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0.355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106</xdr:row>
      <xdr:rowOff>47625</xdr:rowOff>
    </xdr:from>
    <xdr:ext cx="466725" cy="257175"/>
    <xdr:sp macro="" textlink="">
      <xdr:nvSpPr>
        <xdr:cNvPr id="847" name="n_3aveValue【庁舎】_x000a_一人当たり面積"/>
        <xdr:cNvSpPr txBox="1"/>
      </xdr:nvSpPr>
      <xdr:spPr>
        <a:xfrm>
          <a:off x="19307175" y="18221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0.332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106</xdr:row>
      <xdr:rowOff>57150</xdr:rowOff>
    </xdr:from>
    <xdr:ext cx="466725" cy="257175"/>
    <xdr:sp macro="" textlink="">
      <xdr:nvSpPr>
        <xdr:cNvPr id="848" name="n_4aveValue【庁舎】_x000a_一人当たり面積"/>
        <xdr:cNvSpPr txBox="1"/>
      </xdr:nvSpPr>
      <xdr:spPr>
        <a:xfrm>
          <a:off x="18421350" y="18230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0.326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106</xdr:row>
      <xdr:rowOff>114300</xdr:rowOff>
    </xdr:from>
    <xdr:ext cx="466725" cy="257175"/>
    <xdr:sp macro="" textlink="">
      <xdr:nvSpPr>
        <xdr:cNvPr id="849" name="n_1mainValue【庁舎】_x000a_一人当たり面積"/>
        <xdr:cNvSpPr txBox="1"/>
      </xdr:nvSpPr>
      <xdr:spPr>
        <a:xfrm>
          <a:off x="21069300" y="18288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104</xdr:row>
      <xdr:rowOff>9525</xdr:rowOff>
    </xdr:from>
    <xdr:ext cx="466725" cy="257175"/>
    <xdr:sp macro="" textlink="">
      <xdr:nvSpPr>
        <xdr:cNvPr id="850" name="n_2mainValue【庁舎】_x000a_一人当たり面積"/>
        <xdr:cNvSpPr txBox="1"/>
      </xdr:nvSpPr>
      <xdr:spPr>
        <a:xfrm>
          <a:off x="20193000" y="17840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0.372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104</xdr:row>
      <xdr:rowOff>19050</xdr:rowOff>
    </xdr:from>
    <xdr:ext cx="466725" cy="257175"/>
    <xdr:sp macro="" textlink="">
      <xdr:nvSpPr>
        <xdr:cNvPr id="851" name="n_3mainValue【庁舎】_x000a_一人当たり面積"/>
        <xdr:cNvSpPr txBox="1"/>
      </xdr:nvSpPr>
      <xdr:spPr>
        <a:xfrm>
          <a:off x="19307175" y="17849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0.367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104</xdr:row>
      <xdr:rowOff>28575</xdr:rowOff>
    </xdr:from>
    <xdr:ext cx="466725" cy="257175"/>
    <xdr:sp macro="" textlink="">
      <xdr:nvSpPr>
        <xdr:cNvPr id="852" name="n_4mainValue【庁舎】_x000a_一人当たり面積"/>
        <xdr:cNvSpPr txBox="1"/>
      </xdr:nvSpPr>
      <xdr:spPr>
        <a:xfrm>
          <a:off x="18421350" y="17859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0.361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fLocksText="0">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fLocksText="0">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mn-lt"/>
              <a:ea typeface="+mn-ea"/>
              <a:cs typeface="+mn-cs"/>
            </a:rPr>
            <a:t>・有形固定資産減価償却率で特に比率が高くなっているのは、体育館・プールと消防施設で</a:t>
          </a:r>
          <a:r>
            <a:rPr lang="ja-JP" altLang="en-US" sz="1100">
              <a:solidFill>
                <a:schemeClr val="tx1"/>
              </a:solidFill>
              <a:latin typeface="+mn-lt"/>
              <a:ea typeface="+mn-ea"/>
              <a:cs typeface="+mn-cs"/>
            </a:rPr>
            <a:t>ある。令和元年度には柔道場の改修工事を１億３千万円かけて行っている。</a:t>
          </a:r>
          <a:r>
            <a:rPr lang="ja-JP" altLang="ja-JP" sz="1100">
              <a:solidFill>
                <a:schemeClr val="tx1"/>
              </a:solidFill>
              <a:latin typeface="+mn-lt"/>
              <a:ea typeface="+mn-ea"/>
              <a:cs typeface="+mn-cs"/>
            </a:rPr>
            <a:t>地区体育館については、市民のニーズ・利用状況、必要性等を踏まえ集約化・廃止等の計画について、利用者（地元自治会）と協議をすすめている。消防施設については、消防署および分署は耐震改修済または新耐震施設となっているが、消防庫、水防倉庫については、経過年数３０年を超えるものも多くなっている。消防施設については、その必要性から存続を図っていくものとしているが、老朽化している施設については適宜、集中管理も含め検討していくものとする。</a:t>
          </a:r>
          <a:endParaRPr lang="ja-JP" altLang="ja-JP" sz="1400">
            <a:solidFill>
              <a:srgbClr val="000000"/>
            </a:solidFill>
          </a:endParaRPr>
        </a:p>
        <a:p>
          <a:r>
            <a:rPr lang="ja-JP" altLang="ja-JP" sz="1100">
              <a:solidFill>
                <a:schemeClr val="tx1"/>
              </a:solidFill>
              <a:latin typeface="+mn-lt"/>
              <a:ea typeface="+mn-ea"/>
              <a:cs typeface="+mn-cs"/>
            </a:rPr>
            <a:t>　保健センターについても、有形固定資産減価償却率は類似団体より高く、経過年数が３０年を超えている。現在は休止中であるため、今後施設の個別施設計画を策定し検討していく。福祉施設、消防施設の一人当たり面積は、旧町単位で整備した施設をそのまま引き継いでいるため、類似団体内順位で最も高い数値になっている。機能が重複する施設については、民間への売却、廃止および指定管理の導入を念頭に、</a:t>
          </a:r>
          <a:r>
            <a:rPr lang="ja-JP" altLang="en-US" sz="1100">
              <a:solidFill>
                <a:schemeClr val="tx1"/>
              </a:solidFill>
              <a:latin typeface="+mn-lt"/>
              <a:ea typeface="+mn-ea"/>
              <a:cs typeface="+mn-cs"/>
            </a:rPr>
            <a:t>当年度改定予定の総合管理計画に基づき施設の統廃合を進めていく。また、公民館と併設していた市民会館を振り分けを当年度修正したため、減価償却率が５％程度償却が進んだ。</a:t>
          </a:r>
          <a:endParaRPr lang="en-US" altLang="ja-JP" sz="1100">
            <a:solidFill>
              <a:schemeClr val="tx1"/>
            </a:solidFill>
            <a:latin typeface="+mn-lt"/>
            <a:ea typeface="+mn-ea"/>
            <a:cs typeface="+mn-cs"/>
          </a:endParaRPr>
        </a:p>
        <a:p>
          <a:endParaRPr lang="ja-JP" altLang="ja-JP" sz="1400">
            <a:solidFill>
              <a:srgbClr val="000000"/>
            </a:solidFill>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15393715</v>
      </c>
      <c r="BO4" s="431"/>
      <c r="BP4" s="431"/>
      <c r="BQ4" s="431"/>
      <c r="BR4" s="431"/>
      <c r="BS4" s="431"/>
      <c r="BT4" s="431"/>
      <c r="BU4" s="432"/>
      <c r="BV4" s="430">
        <v>15773430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5.9</v>
      </c>
      <c r="CU4" s="437"/>
      <c r="CV4" s="437"/>
      <c r="CW4" s="437"/>
      <c r="CX4" s="437"/>
      <c r="CY4" s="437"/>
      <c r="CZ4" s="437"/>
      <c r="DA4" s="438"/>
      <c r="DB4" s="436">
        <v>7.1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14765585</v>
      </c>
      <c r="BO5" s="468"/>
      <c r="BP5" s="468"/>
      <c r="BQ5" s="468"/>
      <c r="BR5" s="468"/>
      <c r="BS5" s="468"/>
      <c r="BT5" s="468"/>
      <c r="BU5" s="469"/>
      <c r="BV5" s="467">
        <v>15043042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93.2</v>
      </c>
      <c r="CU5" s="465"/>
      <c r="CV5" s="465"/>
      <c r="CW5" s="465"/>
      <c r="CX5" s="465"/>
      <c r="CY5" s="465"/>
      <c r="CZ5" s="465"/>
      <c r="DA5" s="466"/>
      <c r="DB5" s="464">
        <v>93.9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628130</v>
      </c>
      <c r="BO6" s="468"/>
      <c r="BP6" s="468"/>
      <c r="BQ6" s="468"/>
      <c r="BR6" s="468"/>
      <c r="BS6" s="468"/>
      <c r="BT6" s="468"/>
      <c r="BU6" s="469"/>
      <c r="BV6" s="467">
        <v>730388</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97.3</v>
      </c>
      <c r="CU6" s="505"/>
      <c r="CV6" s="505"/>
      <c r="CW6" s="505"/>
      <c r="CX6" s="505"/>
      <c r="CY6" s="505"/>
      <c r="CZ6" s="505"/>
      <c r="DA6" s="506"/>
      <c r="DB6" s="504">
        <v>99.2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35162</v>
      </c>
      <c r="BO7" s="468"/>
      <c r="BP7" s="468"/>
      <c r="BQ7" s="468"/>
      <c r="BR7" s="468"/>
      <c r="BS7" s="468"/>
      <c r="BT7" s="468"/>
      <c r="BU7" s="469"/>
      <c r="BV7" s="467">
        <v>7160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10022816</v>
      </c>
      <c r="CU7" s="468"/>
      <c r="CV7" s="468"/>
      <c r="CW7" s="468"/>
      <c r="CX7" s="468"/>
      <c r="CY7" s="468"/>
      <c r="CZ7" s="468"/>
      <c r="DA7" s="469"/>
      <c r="DB7" s="467">
        <v>10245038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94</v>
      </c>
      <c r="AV8" s="500"/>
      <c r="AW8" s="500"/>
      <c r="AX8" s="500"/>
      <c r="AY8" s="501" t="s">
        <v>110</v>
      </c>
      <c r="AZ8" s="502"/>
      <c r="BA8" s="502"/>
      <c r="BB8" s="502"/>
      <c r="BC8" s="502"/>
      <c r="BD8" s="502"/>
      <c r="BE8" s="502"/>
      <c r="BF8" s="502"/>
      <c r="BG8" s="502"/>
      <c r="BH8" s="502"/>
      <c r="BI8" s="502"/>
      <c r="BJ8" s="502"/>
      <c r="BK8" s="502"/>
      <c r="BL8" s="502"/>
      <c r="BM8" s="503"/>
      <c r="BN8" s="467">
        <v>592968</v>
      </c>
      <c r="BO8" s="468"/>
      <c r="BP8" s="468"/>
      <c r="BQ8" s="468"/>
      <c r="BR8" s="468"/>
      <c r="BS8" s="468"/>
      <c r="BT8" s="468"/>
      <c r="BU8" s="469"/>
      <c r="BV8" s="467">
        <v>723228</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0.49</v>
      </c>
      <c r="CU8" s="508"/>
      <c r="CV8" s="508"/>
      <c r="CW8" s="508"/>
      <c r="CX8" s="508"/>
      <c r="CY8" s="508"/>
      <c r="CZ8" s="508"/>
      <c r="DA8" s="509"/>
      <c r="DB8" s="507">
        <v>0.49</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35206</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-130260</v>
      </c>
      <c r="BO9" s="468"/>
      <c r="BP9" s="468"/>
      <c r="BQ9" s="468"/>
      <c r="BR9" s="468"/>
      <c r="BS9" s="468"/>
      <c r="BT9" s="468"/>
      <c r="BU9" s="469"/>
      <c r="BV9" s="467">
        <v>-40879</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13.8</v>
      </c>
      <c r="CU9" s="465"/>
      <c r="CV9" s="465"/>
      <c r="CW9" s="465"/>
      <c r="CX9" s="465"/>
      <c r="CY9" s="465"/>
      <c r="CZ9" s="465"/>
      <c r="DA9" s="466"/>
      <c r="DB9" s="464">
        <v>13.3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37941</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94</v>
      </c>
      <c r="AV10" s="500"/>
      <c r="AW10" s="500"/>
      <c r="AX10" s="500"/>
      <c r="AY10" s="501" t="s">
        <v>121</v>
      </c>
      <c r="AZ10" s="502"/>
      <c r="BA10" s="502"/>
      <c r="BB10" s="502"/>
      <c r="BC10" s="502"/>
      <c r="BD10" s="502"/>
      <c r="BE10" s="502"/>
      <c r="BF10" s="502"/>
      <c r="BG10" s="502"/>
      <c r="BH10" s="502"/>
      <c r="BI10" s="502"/>
      <c r="BJ10" s="502"/>
      <c r="BK10" s="502"/>
      <c r="BL10" s="502"/>
      <c r="BM10" s="503"/>
      <c r="BN10" s="467">
        <v>928</v>
      </c>
      <c r="BO10" s="468"/>
      <c r="BP10" s="468"/>
      <c r="BQ10" s="468"/>
      <c r="BR10" s="468"/>
      <c r="BS10" s="468"/>
      <c r="BT10" s="468"/>
      <c r="BU10" s="469"/>
      <c r="BV10" s="467">
        <v>1000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94</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6481</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34254</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102</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150000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33418</v>
      </c>
      <c r="S13" s="552"/>
      <c r="T13" s="552"/>
      <c r="U13" s="552"/>
      <c r="V13" s="553"/>
      <c r="W13" s="483" t="s">
        <v>139</v>
      </c>
      <c r="X13" s="484"/>
      <c r="Y13" s="484"/>
      <c r="Z13" s="484"/>
      <c r="AA13" s="484"/>
      <c r="AB13" s="474"/>
      <c r="AC13" s="518">
        <v>1365</v>
      </c>
      <c r="AD13" s="519"/>
      <c r="AE13" s="519"/>
      <c r="AF13" s="519"/>
      <c r="AG13" s="561"/>
      <c r="AH13" s="518">
        <v>1413</v>
      </c>
      <c r="AI13" s="519"/>
      <c r="AJ13" s="519"/>
      <c r="AK13" s="519"/>
      <c r="AL13" s="520"/>
      <c r="AM13" s="496" t="s">
        <v>140</v>
      </c>
      <c r="AN13" s="497"/>
      <c r="AO13" s="497"/>
      <c r="AP13" s="497"/>
      <c r="AQ13" s="497"/>
      <c r="AR13" s="497"/>
      <c r="AS13" s="497"/>
      <c r="AT13" s="498"/>
      <c r="AU13" s="499" t="s">
        <v>116</v>
      </c>
      <c r="AV13" s="500"/>
      <c r="AW13" s="500"/>
      <c r="AX13" s="500"/>
      <c r="AY13" s="501" t="s">
        <v>141</v>
      </c>
      <c r="AZ13" s="502"/>
      <c r="BA13" s="502"/>
      <c r="BB13" s="502"/>
      <c r="BC13" s="502"/>
      <c r="BD13" s="502"/>
      <c r="BE13" s="502"/>
      <c r="BF13" s="502"/>
      <c r="BG13" s="502"/>
      <c r="BH13" s="502"/>
      <c r="BI13" s="502"/>
      <c r="BJ13" s="502"/>
      <c r="BK13" s="502"/>
      <c r="BL13" s="502"/>
      <c r="BM13" s="503"/>
      <c r="BN13" s="467">
        <v>-129332</v>
      </c>
      <c r="BO13" s="468"/>
      <c r="BP13" s="468"/>
      <c r="BQ13" s="468"/>
      <c r="BR13" s="468"/>
      <c r="BS13" s="468"/>
      <c r="BT13" s="468"/>
      <c r="BU13" s="469"/>
      <c r="BV13" s="467">
        <v>-183398</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9.9</v>
      </c>
      <c r="CU13" s="465"/>
      <c r="CV13" s="465"/>
      <c r="CW13" s="465"/>
      <c r="CX13" s="465"/>
      <c r="CY13" s="465"/>
      <c r="CZ13" s="465"/>
      <c r="DA13" s="466"/>
      <c r="DB13" s="464">
        <v>10.5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34684</v>
      </c>
      <c r="S14" s="552"/>
      <c r="T14" s="552"/>
      <c r="U14" s="552"/>
      <c r="V14" s="553"/>
      <c r="W14" s="457"/>
      <c r="X14" s="458"/>
      <c r="Y14" s="458"/>
      <c r="Z14" s="458"/>
      <c r="AA14" s="458"/>
      <c r="AB14" s="447"/>
      <c r="AC14" s="554">
        <v>7.5</v>
      </c>
      <c r="AD14" s="555"/>
      <c r="AE14" s="555"/>
      <c r="AF14" s="555"/>
      <c r="AG14" s="556"/>
      <c r="AH14" s="554">
        <v>7.4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49.4</v>
      </c>
      <c r="CU14" s="566"/>
      <c r="CV14" s="566"/>
      <c r="CW14" s="566"/>
      <c r="CX14" s="566"/>
      <c r="CY14" s="566"/>
      <c r="CZ14" s="566"/>
      <c r="DA14" s="567"/>
      <c r="DB14" s="565">
        <v>62.4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33974</v>
      </c>
      <c r="S15" s="552"/>
      <c r="T15" s="552"/>
      <c r="U15" s="552"/>
      <c r="V15" s="553"/>
      <c r="W15" s="483" t="s">
        <v>146</v>
      </c>
      <c r="X15" s="484"/>
      <c r="Y15" s="484"/>
      <c r="Z15" s="484"/>
      <c r="AA15" s="484"/>
      <c r="AB15" s="474"/>
      <c r="AC15" s="518">
        <v>6323</v>
      </c>
      <c r="AD15" s="519"/>
      <c r="AE15" s="519"/>
      <c r="AF15" s="519"/>
      <c r="AG15" s="561"/>
      <c r="AH15" s="518">
        <v>6995</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4105509</v>
      </c>
      <c r="BO15" s="431"/>
      <c r="BP15" s="431"/>
      <c r="BQ15" s="431"/>
      <c r="BR15" s="431"/>
      <c r="BS15" s="431"/>
      <c r="BT15" s="431"/>
      <c r="BU15" s="432"/>
      <c r="BV15" s="430">
        <v>4155917</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34.9</v>
      </c>
      <c r="AD16" s="555"/>
      <c r="AE16" s="555"/>
      <c r="AF16" s="555"/>
      <c r="AG16" s="556"/>
      <c r="AH16" s="554">
        <v>36.799999999999997</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8423496</v>
      </c>
      <c r="BO16" s="468"/>
      <c r="BP16" s="468"/>
      <c r="BQ16" s="468"/>
      <c r="BR16" s="468"/>
      <c r="BS16" s="468"/>
      <c r="BT16" s="468"/>
      <c r="BU16" s="469"/>
      <c r="BV16" s="467">
        <v>8398265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10451</v>
      </c>
      <c r="AD17" s="519"/>
      <c r="AE17" s="519"/>
      <c r="AF17" s="519"/>
      <c r="AG17" s="561"/>
      <c r="AH17" s="518">
        <v>10577</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5168521</v>
      </c>
      <c r="BO17" s="468"/>
      <c r="BP17" s="468"/>
      <c r="BQ17" s="468"/>
      <c r="BR17" s="468"/>
      <c r="BS17" s="468"/>
      <c r="BT17" s="468"/>
      <c r="BU17" s="469"/>
      <c r="BV17" s="467">
        <v>5237264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112.03</v>
      </c>
      <c r="M18" s="583"/>
      <c r="N18" s="583"/>
      <c r="O18" s="583"/>
      <c r="P18" s="583"/>
      <c r="Q18" s="583"/>
      <c r="R18" s="584"/>
      <c r="S18" s="584"/>
      <c r="T18" s="584"/>
      <c r="U18" s="584"/>
      <c r="V18" s="585"/>
      <c r="W18" s="485"/>
      <c r="X18" s="486"/>
      <c r="Y18" s="486"/>
      <c r="Z18" s="486"/>
      <c r="AA18" s="486"/>
      <c r="AB18" s="477"/>
      <c r="AC18" s="586">
        <v>57.6</v>
      </c>
      <c r="AD18" s="587"/>
      <c r="AE18" s="587"/>
      <c r="AF18" s="587"/>
      <c r="AG18" s="588"/>
      <c r="AH18" s="586">
        <v>55.7</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9520843</v>
      </c>
      <c r="BO18" s="468"/>
      <c r="BP18" s="468"/>
      <c r="BQ18" s="468"/>
      <c r="BR18" s="468"/>
      <c r="BS18" s="468"/>
      <c r="BT18" s="468"/>
      <c r="BU18" s="469"/>
      <c r="BV18" s="467">
        <v>9655275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314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11487980</v>
      </c>
      <c r="BO19" s="468"/>
      <c r="BP19" s="468"/>
      <c r="BQ19" s="468"/>
      <c r="BR19" s="468"/>
      <c r="BS19" s="468"/>
      <c r="BT19" s="468"/>
      <c r="BU19" s="469"/>
      <c r="BV19" s="467">
        <v>11780023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11513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17644039</v>
      </c>
      <c r="BO23" s="468"/>
      <c r="BP23" s="468"/>
      <c r="BQ23" s="468"/>
      <c r="BR23" s="468"/>
      <c r="BS23" s="468"/>
      <c r="BT23" s="468"/>
      <c r="BU23" s="469"/>
      <c r="BV23" s="467">
        <v>18263645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7600</v>
      </c>
      <c r="R24" s="519"/>
      <c r="S24" s="519"/>
      <c r="T24" s="519"/>
      <c r="U24" s="519"/>
      <c r="V24" s="561"/>
      <c r="W24" s="620"/>
      <c r="X24" s="608"/>
      <c r="Y24" s="609"/>
      <c r="Z24" s="517" t="s">
        <v>170</v>
      </c>
      <c r="AA24" s="497"/>
      <c r="AB24" s="497"/>
      <c r="AC24" s="497"/>
      <c r="AD24" s="497"/>
      <c r="AE24" s="497"/>
      <c r="AF24" s="497"/>
      <c r="AG24" s="498"/>
      <c r="AH24" s="518">
        <v>304</v>
      </c>
      <c r="AI24" s="519"/>
      <c r="AJ24" s="519"/>
      <c r="AK24" s="519"/>
      <c r="AL24" s="561"/>
      <c r="AM24" s="518">
        <v>946352</v>
      </c>
      <c r="AN24" s="519"/>
      <c r="AO24" s="519"/>
      <c r="AP24" s="519"/>
      <c r="AQ24" s="519"/>
      <c r="AR24" s="561"/>
      <c r="AS24" s="518">
        <v>3113</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7604946</v>
      </c>
      <c r="BO24" s="468"/>
      <c r="BP24" s="468"/>
      <c r="BQ24" s="468"/>
      <c r="BR24" s="468"/>
      <c r="BS24" s="468"/>
      <c r="BT24" s="468"/>
      <c r="BU24" s="469"/>
      <c r="BV24" s="467">
        <v>7836487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6150</v>
      </c>
      <c r="R25" s="519"/>
      <c r="S25" s="519"/>
      <c r="T25" s="519"/>
      <c r="U25" s="519"/>
      <c r="V25" s="561"/>
      <c r="W25" s="620"/>
      <c r="X25" s="608"/>
      <c r="Y25" s="609"/>
      <c r="Z25" s="517" t="s">
        <v>173</v>
      </c>
      <c r="AA25" s="497"/>
      <c r="AB25" s="497"/>
      <c r="AC25" s="497"/>
      <c r="AD25" s="497"/>
      <c r="AE25" s="497"/>
      <c r="AF25" s="497"/>
      <c r="AG25" s="498"/>
      <c r="AH25" s="518">
        <v>63</v>
      </c>
      <c r="AI25" s="519"/>
      <c r="AJ25" s="519"/>
      <c r="AK25" s="519"/>
      <c r="AL25" s="561"/>
      <c r="AM25" s="518">
        <v>184527</v>
      </c>
      <c r="AN25" s="519"/>
      <c r="AO25" s="519"/>
      <c r="AP25" s="519"/>
      <c r="AQ25" s="519"/>
      <c r="AR25" s="561"/>
      <c r="AS25" s="518">
        <v>2929</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857748</v>
      </c>
      <c r="BO25" s="431"/>
      <c r="BP25" s="431"/>
      <c r="BQ25" s="431"/>
      <c r="BR25" s="431"/>
      <c r="BS25" s="431"/>
      <c r="BT25" s="431"/>
      <c r="BU25" s="432"/>
      <c r="BV25" s="430">
        <v>929955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5630</v>
      </c>
      <c r="R26" s="519"/>
      <c r="S26" s="519"/>
      <c r="T26" s="519"/>
      <c r="U26" s="519"/>
      <c r="V26" s="561"/>
      <c r="W26" s="620"/>
      <c r="X26" s="608"/>
      <c r="Y26" s="609"/>
      <c r="Z26" s="517" t="s">
        <v>176</v>
      </c>
      <c r="AA26" s="630"/>
      <c r="AB26" s="630"/>
      <c r="AC26" s="630"/>
      <c r="AD26" s="630"/>
      <c r="AE26" s="630"/>
      <c r="AF26" s="630"/>
      <c r="AG26" s="631"/>
      <c r="AH26" s="518">
        <v>4</v>
      </c>
      <c r="AI26" s="519"/>
      <c r="AJ26" s="519"/>
      <c r="AK26" s="519"/>
      <c r="AL26" s="561"/>
      <c r="AM26" s="518">
        <v>10508</v>
      </c>
      <c r="AN26" s="519"/>
      <c r="AO26" s="519"/>
      <c r="AP26" s="519"/>
      <c r="AQ26" s="519"/>
      <c r="AR26" s="561"/>
      <c r="AS26" s="518">
        <v>2627</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3430</v>
      </c>
      <c r="R27" s="519"/>
      <c r="S27" s="519"/>
      <c r="T27" s="519"/>
      <c r="U27" s="519"/>
      <c r="V27" s="561"/>
      <c r="W27" s="620"/>
      <c r="X27" s="608"/>
      <c r="Y27" s="609"/>
      <c r="Z27" s="517" t="s">
        <v>179</v>
      </c>
      <c r="AA27" s="497"/>
      <c r="AB27" s="497"/>
      <c r="AC27" s="497"/>
      <c r="AD27" s="497"/>
      <c r="AE27" s="497"/>
      <c r="AF27" s="497"/>
      <c r="AG27" s="498"/>
      <c r="AH27" s="518">
        <v>10</v>
      </c>
      <c r="AI27" s="519"/>
      <c r="AJ27" s="519"/>
      <c r="AK27" s="519"/>
      <c r="AL27" s="561"/>
      <c r="AM27" s="518">
        <v>26910</v>
      </c>
      <c r="AN27" s="519"/>
      <c r="AO27" s="519"/>
      <c r="AP27" s="519"/>
      <c r="AQ27" s="519"/>
      <c r="AR27" s="561"/>
      <c r="AS27" s="518">
        <v>2691</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702400</v>
      </c>
      <c r="BO27" s="644"/>
      <c r="BP27" s="644"/>
      <c r="BQ27" s="644"/>
      <c r="BR27" s="644"/>
      <c r="BS27" s="644"/>
      <c r="BT27" s="644"/>
      <c r="BU27" s="645"/>
      <c r="BV27" s="643">
        <v>702070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3140</v>
      </c>
      <c r="R28" s="519"/>
      <c r="S28" s="519"/>
      <c r="T28" s="519"/>
      <c r="U28" s="519"/>
      <c r="V28" s="561"/>
      <c r="W28" s="620"/>
      <c r="X28" s="608"/>
      <c r="Y28" s="609"/>
      <c r="Z28" s="517" t="s">
        <v>182</v>
      </c>
      <c r="AA28" s="497"/>
      <c r="AB28" s="497"/>
      <c r="AC28" s="497"/>
      <c r="AD28" s="497"/>
      <c r="AE28" s="497"/>
      <c r="AF28" s="497"/>
      <c r="AG28" s="498"/>
      <c r="AH28" s="518" t="s">
        <v>128</v>
      </c>
      <c r="AI28" s="519"/>
      <c r="AJ28" s="519"/>
      <c r="AK28" s="519"/>
      <c r="AL28" s="561"/>
      <c r="AM28" s="518" t="s">
        <v>128</v>
      </c>
      <c r="AN28" s="519"/>
      <c r="AO28" s="519"/>
      <c r="AP28" s="519"/>
      <c r="AQ28" s="519"/>
      <c r="AR28" s="561"/>
      <c r="AS28" s="518" t="s">
        <v>128</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1165565</v>
      </c>
      <c r="BO28" s="431"/>
      <c r="BP28" s="431"/>
      <c r="BQ28" s="431"/>
      <c r="BR28" s="431"/>
      <c r="BS28" s="431"/>
      <c r="BT28" s="431"/>
      <c r="BU28" s="432"/>
      <c r="BV28" s="430">
        <v>1164637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13</v>
      </c>
      <c r="M29" s="519"/>
      <c r="N29" s="519"/>
      <c r="O29" s="519"/>
      <c r="P29" s="561"/>
      <c r="Q29" s="518">
        <v>2940</v>
      </c>
      <c r="R29" s="519"/>
      <c r="S29" s="519"/>
      <c r="T29" s="519"/>
      <c r="U29" s="519"/>
      <c r="V29" s="561"/>
      <c r="W29" s="621"/>
      <c r="X29" s="622"/>
      <c r="Y29" s="623"/>
      <c r="Z29" s="517" t="s">
        <v>185</v>
      </c>
      <c r="AA29" s="497"/>
      <c r="AB29" s="497"/>
      <c r="AC29" s="497"/>
      <c r="AD29" s="497"/>
      <c r="AE29" s="497"/>
      <c r="AF29" s="497"/>
      <c r="AG29" s="498"/>
      <c r="AH29" s="518">
        <v>314</v>
      </c>
      <c r="AI29" s="519"/>
      <c r="AJ29" s="519"/>
      <c r="AK29" s="519"/>
      <c r="AL29" s="561"/>
      <c r="AM29" s="518">
        <v>973262</v>
      </c>
      <c r="AN29" s="519"/>
      <c r="AO29" s="519"/>
      <c r="AP29" s="519"/>
      <c r="AQ29" s="519"/>
      <c r="AR29" s="561"/>
      <c r="AS29" s="518">
        <v>3100</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730352</v>
      </c>
      <c r="BO29" s="468"/>
      <c r="BP29" s="468"/>
      <c r="BQ29" s="468"/>
      <c r="BR29" s="468"/>
      <c r="BS29" s="468"/>
      <c r="BT29" s="468"/>
      <c r="BU29" s="469"/>
      <c r="BV29" s="467">
        <v>729549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92.5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2414761</v>
      </c>
      <c r="BO30" s="644"/>
      <c r="BP30" s="644"/>
      <c r="BQ30" s="644"/>
      <c r="BR30" s="644"/>
      <c r="BS30" s="644"/>
      <c r="BT30" s="644"/>
      <c r="BU30" s="645"/>
      <c r="BV30" s="643">
        <v>2448680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200</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12</v>
      </c>
      <c r="BF34" s="656"/>
      <c r="BG34" s="657" t="str">
        <f>IF('各会計、関係団体の財政状況及び健全化判断比率'!B35="","",'各会計、関係団体の財政状況及び健全化判断比率'!B35)</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西南濃粗大廃棄物処理組合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海津市観光情報センター</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クレール平田運営特別会計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介護保険特別会計（保険事業勘定）</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IF('各会計、関係団体の財政状況及び健全化判断比率'!B33="","",'各会計、関係団体の財政状況及び健全化判断比率'!B33)</f>
        <v>介護老人福祉施設事業特別会計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南濃衛生施設利用事務組合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岐阜県土地開発公社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月見の里南濃運営特別会計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介護保険特別会計（介護サービス事業勘定）</v>
      </c>
      <c r="X36" s="657"/>
      <c r="Y36" s="657"/>
      <c r="Z36" s="657"/>
      <c r="AA36" s="657"/>
      <c r="AB36" s="657"/>
      <c r="AC36" s="657"/>
      <c r="AD36" s="657"/>
      <c r="AE36" s="657"/>
      <c r="AF36" s="657"/>
      <c r="AG36" s="657"/>
      <c r="AH36" s="657"/>
      <c r="AI36" s="657"/>
      <c r="AJ36" s="657"/>
      <c r="AK36" s="657"/>
      <c r="AL36" s="214"/>
      <c r="AM36" s="656">
        <f t="shared" si="0"/>
        <v>11</v>
      </c>
      <c r="AN36" s="656"/>
      <c r="AO36" s="657" t="str">
        <f>IF('各会計、関係団体の財政状況及び健全化判断比率'!B34="","",'各会計、関係団体の財政状況及び健全化判断比率'!B34)</f>
        <v>介護老人保健施設事業特別会計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後期高齢者医療連合（一般会計）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介護老人保健施設在宅介護支援センター特別会計</v>
      </c>
      <c r="F37" s="657"/>
      <c r="G37" s="657"/>
      <c r="H37" s="657"/>
      <c r="I37" s="657"/>
      <c r="J37" s="657"/>
      <c r="K37" s="657"/>
      <c r="L37" s="657"/>
      <c r="M37" s="657"/>
      <c r="N37" s="657"/>
      <c r="O37" s="657"/>
      <c r="P37" s="657"/>
      <c r="Q37" s="657"/>
      <c r="R37" s="657"/>
      <c r="S37" s="657"/>
      <c r="T37" s="214"/>
      <c r="U37" s="656">
        <f t="shared" si="4"/>
        <v>8</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後期高齢者医療連合（特別会計）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17</v>
      </c>
      <c r="BX38" s="656"/>
      <c r="BY38" s="657" t="str">
        <f>IF('各会計、関係団体の財政状況及び健全化判断比率'!B72="","",'各会計、関係団体の財政状況及び健全化判断比率'!B72)</f>
        <v>西南濃老人福祉施設事務組合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18</v>
      </c>
      <c r="BX39" s="656"/>
      <c r="BY39" s="657" t="str">
        <f>IF('各会計、関係団体の財政状況及び健全化判断比率'!B73="","",'各会計、関係団体の財政状況及び健全化判断比率'!B73)</f>
        <v>岐阜県市町村会館組合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19</v>
      </c>
      <c r="BX40" s="656"/>
      <c r="BY40" s="657" t="str">
        <f>IF('各会計、関係団体の財政状況及び健全化判断比率'!B74="","",'各会計、関係団体の財政状況及び健全化判断比率'!B74)</f>
        <v>岐阜県市町村職員退職手当組合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KSTGhUUQWoME8KzC+EP2Ri45/yxRcfO+0U6Tgx0m/IsWa5pC6otQRpdOq3yzpOlkrfpGPJ5AstYGI+UU41AJOA==" saltValue="BMa4jrxTPSx8OAANO5Gf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4245432</v>
      </c>
      <c r="S5" s="673"/>
      <c r="T5" s="673"/>
      <c r="U5" s="673"/>
      <c r="V5" s="673"/>
      <c r="W5" s="673"/>
      <c r="X5" s="673"/>
      <c r="Y5" s="674"/>
      <c r="Z5" s="675">
        <v>27.6</v>
      </c>
      <c r="AA5" s="675"/>
      <c r="AB5" s="675"/>
      <c r="AC5" s="675"/>
      <c r="AD5" s="676">
        <v>4245432</v>
      </c>
      <c r="AE5" s="676"/>
      <c r="AF5" s="676"/>
      <c r="AG5" s="676"/>
      <c r="AH5" s="676"/>
      <c r="AI5" s="676"/>
      <c r="AJ5" s="676"/>
      <c r="AK5" s="676"/>
      <c r="AL5" s="677">
        <v>43.4</v>
      </c>
      <c r="AM5" s="678"/>
      <c r="AN5" s="678"/>
      <c r="AO5" s="679"/>
      <c r="AP5" s="669" t="s">
        <v>225</v>
      </c>
      <c r="AQ5" s="670"/>
      <c r="AR5" s="670"/>
      <c r="AS5" s="670"/>
      <c r="AT5" s="670"/>
      <c r="AU5" s="670"/>
      <c r="AV5" s="670"/>
      <c r="AW5" s="670"/>
      <c r="AX5" s="670"/>
      <c r="AY5" s="670"/>
      <c r="AZ5" s="670"/>
      <c r="BA5" s="670"/>
      <c r="BB5" s="670"/>
      <c r="BC5" s="670"/>
      <c r="BD5" s="670"/>
      <c r="BE5" s="670"/>
      <c r="BF5" s="671"/>
      <c r="BG5" s="683">
        <v>4239352</v>
      </c>
      <c r="BH5" s="684"/>
      <c r="BI5" s="684"/>
      <c r="BJ5" s="684"/>
      <c r="BK5" s="684"/>
      <c r="BL5" s="684"/>
      <c r="BM5" s="684"/>
      <c r="BN5" s="685"/>
      <c r="BO5" s="686">
        <v>99.9</v>
      </c>
      <c r="BP5" s="686"/>
      <c r="BQ5" s="686"/>
      <c r="BR5" s="686"/>
      <c r="BS5" s="687" t="s">
        <v>226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218</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271602</v>
      </c>
      <c r="S6" s="684"/>
      <c r="T6" s="684"/>
      <c r="U6" s="684"/>
      <c r="V6" s="684"/>
      <c r="W6" s="684"/>
      <c r="X6" s="684"/>
      <c r="Y6" s="685"/>
      <c r="Z6" s="686">
        <v>1.8</v>
      </c>
      <c r="AA6" s="686"/>
      <c r="AB6" s="686"/>
      <c r="AC6" s="686"/>
      <c r="AD6" s="687">
        <v>271602</v>
      </c>
      <c r="AE6" s="687"/>
      <c r="AF6" s="687"/>
      <c r="AG6" s="687"/>
      <c r="AH6" s="687"/>
      <c r="AI6" s="687"/>
      <c r="AJ6" s="687"/>
      <c r="AK6" s="687"/>
      <c r="AL6" s="688">
        <v>2.8</v>
      </c>
      <c r="AM6" s="689"/>
      <c r="AN6" s="689"/>
      <c r="AO6" s="690"/>
      <c r="AP6" s="680" t="s">
        <v>231</v>
      </c>
      <c r="AQ6" s="681"/>
      <c r="AR6" s="681"/>
      <c r="AS6" s="681"/>
      <c r="AT6" s="681"/>
      <c r="AU6" s="681"/>
      <c r="AV6" s="681"/>
      <c r="AW6" s="681"/>
      <c r="AX6" s="681"/>
      <c r="AY6" s="681"/>
      <c r="AZ6" s="681"/>
      <c r="BA6" s="681"/>
      <c r="BB6" s="681"/>
      <c r="BC6" s="681"/>
      <c r="BD6" s="681"/>
      <c r="BE6" s="681"/>
      <c r="BF6" s="682"/>
      <c r="BG6" s="683">
        <v>4239352</v>
      </c>
      <c r="BH6" s="684"/>
      <c r="BI6" s="684"/>
      <c r="BJ6" s="684"/>
      <c r="BK6" s="684"/>
      <c r="BL6" s="684"/>
      <c r="BM6" s="684"/>
      <c r="BN6" s="685"/>
      <c r="BO6" s="686">
        <v>99.9</v>
      </c>
      <c r="BP6" s="686"/>
      <c r="BQ6" s="686"/>
      <c r="BR6" s="686"/>
      <c r="BS6" s="687" t="s">
        <v>128</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126817</v>
      </c>
      <c r="CS6" s="684"/>
      <c r="CT6" s="684"/>
      <c r="CU6" s="684"/>
      <c r="CV6" s="684"/>
      <c r="CW6" s="684"/>
      <c r="CX6" s="684"/>
      <c r="CY6" s="685"/>
      <c r="CZ6" s="677">
        <v>0.9</v>
      </c>
      <c r="DA6" s="678"/>
      <c r="DB6" s="678"/>
      <c r="DC6" s="697"/>
      <c r="DD6" s="692" t="s">
        <v>226</v>
      </c>
      <c r="DE6" s="684"/>
      <c r="DF6" s="684"/>
      <c r="DG6" s="684"/>
      <c r="DH6" s="684"/>
      <c r="DI6" s="684"/>
      <c r="DJ6" s="684"/>
      <c r="DK6" s="684"/>
      <c r="DL6" s="684"/>
      <c r="DM6" s="684"/>
      <c r="DN6" s="684"/>
      <c r="DO6" s="684"/>
      <c r="DP6" s="685"/>
      <c r="DQ6" s="692">
        <v>126687</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4902</v>
      </c>
      <c r="S7" s="684"/>
      <c r="T7" s="684"/>
      <c r="U7" s="684"/>
      <c r="V7" s="684"/>
      <c r="W7" s="684"/>
      <c r="X7" s="684"/>
      <c r="Y7" s="685"/>
      <c r="Z7" s="686">
        <v>0</v>
      </c>
      <c r="AA7" s="686"/>
      <c r="AB7" s="686"/>
      <c r="AC7" s="686"/>
      <c r="AD7" s="687">
        <v>4902</v>
      </c>
      <c r="AE7" s="687"/>
      <c r="AF7" s="687"/>
      <c r="AG7" s="687"/>
      <c r="AH7" s="687"/>
      <c r="AI7" s="687"/>
      <c r="AJ7" s="687"/>
      <c r="AK7" s="687"/>
      <c r="AL7" s="688">
        <v>0.1</v>
      </c>
      <c r="AM7" s="689"/>
      <c r="AN7" s="689"/>
      <c r="AO7" s="690"/>
      <c r="AP7" s="680" t="s">
        <v>234</v>
      </c>
      <c r="AQ7" s="681"/>
      <c r="AR7" s="681"/>
      <c r="AS7" s="681"/>
      <c r="AT7" s="681"/>
      <c r="AU7" s="681"/>
      <c r="AV7" s="681"/>
      <c r="AW7" s="681"/>
      <c r="AX7" s="681"/>
      <c r="AY7" s="681"/>
      <c r="AZ7" s="681"/>
      <c r="BA7" s="681"/>
      <c r="BB7" s="681"/>
      <c r="BC7" s="681"/>
      <c r="BD7" s="681"/>
      <c r="BE7" s="681"/>
      <c r="BF7" s="682"/>
      <c r="BG7" s="683">
        <v>1920437</v>
      </c>
      <c r="BH7" s="684"/>
      <c r="BI7" s="684"/>
      <c r="BJ7" s="684"/>
      <c r="BK7" s="684"/>
      <c r="BL7" s="684"/>
      <c r="BM7" s="684"/>
      <c r="BN7" s="685"/>
      <c r="BO7" s="686">
        <v>45.2</v>
      </c>
      <c r="BP7" s="686"/>
      <c r="BQ7" s="686"/>
      <c r="BR7" s="686"/>
      <c r="BS7" s="687" t="s">
        <v>226</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1667305</v>
      </c>
      <c r="CS7" s="684"/>
      <c r="CT7" s="684"/>
      <c r="CU7" s="684"/>
      <c r="CV7" s="684"/>
      <c r="CW7" s="684"/>
      <c r="CX7" s="684"/>
      <c r="CY7" s="685"/>
      <c r="CZ7" s="686">
        <v>11.3</v>
      </c>
      <c r="DA7" s="686"/>
      <c r="DB7" s="686"/>
      <c r="DC7" s="686"/>
      <c r="DD7" s="692">
        <v>60193</v>
      </c>
      <c r="DE7" s="684"/>
      <c r="DF7" s="684"/>
      <c r="DG7" s="684"/>
      <c r="DH7" s="684"/>
      <c r="DI7" s="684"/>
      <c r="DJ7" s="684"/>
      <c r="DK7" s="684"/>
      <c r="DL7" s="684"/>
      <c r="DM7" s="684"/>
      <c r="DN7" s="684"/>
      <c r="DO7" s="684"/>
      <c r="DP7" s="685"/>
      <c r="DQ7" s="692">
        <v>1482942</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19518</v>
      </c>
      <c r="S8" s="684"/>
      <c r="T8" s="684"/>
      <c r="U8" s="684"/>
      <c r="V8" s="684"/>
      <c r="W8" s="684"/>
      <c r="X8" s="684"/>
      <c r="Y8" s="685"/>
      <c r="Z8" s="686">
        <v>0.1</v>
      </c>
      <c r="AA8" s="686"/>
      <c r="AB8" s="686"/>
      <c r="AC8" s="686"/>
      <c r="AD8" s="687">
        <v>19518</v>
      </c>
      <c r="AE8" s="687"/>
      <c r="AF8" s="687"/>
      <c r="AG8" s="687"/>
      <c r="AH8" s="687"/>
      <c r="AI8" s="687"/>
      <c r="AJ8" s="687"/>
      <c r="AK8" s="687"/>
      <c r="AL8" s="688">
        <v>0.2</v>
      </c>
      <c r="AM8" s="689"/>
      <c r="AN8" s="689"/>
      <c r="AO8" s="690"/>
      <c r="AP8" s="680" t="s">
        <v>237</v>
      </c>
      <c r="AQ8" s="681"/>
      <c r="AR8" s="681"/>
      <c r="AS8" s="681"/>
      <c r="AT8" s="681"/>
      <c r="AU8" s="681"/>
      <c r="AV8" s="681"/>
      <c r="AW8" s="681"/>
      <c r="AX8" s="681"/>
      <c r="AY8" s="681"/>
      <c r="AZ8" s="681"/>
      <c r="BA8" s="681"/>
      <c r="BB8" s="681"/>
      <c r="BC8" s="681"/>
      <c r="BD8" s="681"/>
      <c r="BE8" s="681"/>
      <c r="BF8" s="682"/>
      <c r="BG8" s="683">
        <v>63608</v>
      </c>
      <c r="BH8" s="684"/>
      <c r="BI8" s="684"/>
      <c r="BJ8" s="684"/>
      <c r="BK8" s="684"/>
      <c r="BL8" s="684"/>
      <c r="BM8" s="684"/>
      <c r="BN8" s="685"/>
      <c r="BO8" s="686">
        <v>1.5</v>
      </c>
      <c r="BP8" s="686"/>
      <c r="BQ8" s="686"/>
      <c r="BR8" s="686"/>
      <c r="BS8" s="692" t="s">
        <v>226</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4671166</v>
      </c>
      <c r="CS8" s="684"/>
      <c r="CT8" s="684"/>
      <c r="CU8" s="684"/>
      <c r="CV8" s="684"/>
      <c r="CW8" s="684"/>
      <c r="CX8" s="684"/>
      <c r="CY8" s="685"/>
      <c r="CZ8" s="686">
        <v>31.6</v>
      </c>
      <c r="DA8" s="686"/>
      <c r="DB8" s="686"/>
      <c r="DC8" s="686"/>
      <c r="DD8" s="692">
        <v>255015</v>
      </c>
      <c r="DE8" s="684"/>
      <c r="DF8" s="684"/>
      <c r="DG8" s="684"/>
      <c r="DH8" s="684"/>
      <c r="DI8" s="684"/>
      <c r="DJ8" s="684"/>
      <c r="DK8" s="684"/>
      <c r="DL8" s="684"/>
      <c r="DM8" s="684"/>
      <c r="DN8" s="684"/>
      <c r="DO8" s="684"/>
      <c r="DP8" s="685"/>
      <c r="DQ8" s="692">
        <v>2519568</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10339</v>
      </c>
      <c r="S9" s="684"/>
      <c r="T9" s="684"/>
      <c r="U9" s="684"/>
      <c r="V9" s="684"/>
      <c r="W9" s="684"/>
      <c r="X9" s="684"/>
      <c r="Y9" s="685"/>
      <c r="Z9" s="686">
        <v>0.1</v>
      </c>
      <c r="AA9" s="686"/>
      <c r="AB9" s="686"/>
      <c r="AC9" s="686"/>
      <c r="AD9" s="687">
        <v>10339</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1612789</v>
      </c>
      <c r="BH9" s="684"/>
      <c r="BI9" s="684"/>
      <c r="BJ9" s="684"/>
      <c r="BK9" s="684"/>
      <c r="BL9" s="684"/>
      <c r="BM9" s="684"/>
      <c r="BN9" s="685"/>
      <c r="BO9" s="686">
        <v>38</v>
      </c>
      <c r="BP9" s="686"/>
      <c r="BQ9" s="686"/>
      <c r="BR9" s="686"/>
      <c r="BS9" s="692" t="s">
        <v>128</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1179001</v>
      </c>
      <c r="CS9" s="684"/>
      <c r="CT9" s="684"/>
      <c r="CU9" s="684"/>
      <c r="CV9" s="684"/>
      <c r="CW9" s="684"/>
      <c r="CX9" s="684"/>
      <c r="CY9" s="685"/>
      <c r="CZ9" s="686">
        <v>8</v>
      </c>
      <c r="DA9" s="686"/>
      <c r="DB9" s="686"/>
      <c r="DC9" s="686"/>
      <c r="DD9" s="692">
        <v>16946</v>
      </c>
      <c r="DE9" s="684"/>
      <c r="DF9" s="684"/>
      <c r="DG9" s="684"/>
      <c r="DH9" s="684"/>
      <c r="DI9" s="684"/>
      <c r="DJ9" s="684"/>
      <c r="DK9" s="684"/>
      <c r="DL9" s="684"/>
      <c r="DM9" s="684"/>
      <c r="DN9" s="684"/>
      <c r="DO9" s="684"/>
      <c r="DP9" s="685"/>
      <c r="DQ9" s="692">
        <v>1093851</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226</v>
      </c>
      <c r="S10" s="684"/>
      <c r="T10" s="684"/>
      <c r="U10" s="684"/>
      <c r="V10" s="684"/>
      <c r="W10" s="684"/>
      <c r="X10" s="684"/>
      <c r="Y10" s="685"/>
      <c r="Z10" s="686" t="s">
        <v>226</v>
      </c>
      <c r="AA10" s="686"/>
      <c r="AB10" s="686"/>
      <c r="AC10" s="686"/>
      <c r="AD10" s="687" t="s">
        <v>128</v>
      </c>
      <c r="AE10" s="687"/>
      <c r="AF10" s="687"/>
      <c r="AG10" s="687"/>
      <c r="AH10" s="687"/>
      <c r="AI10" s="687"/>
      <c r="AJ10" s="687"/>
      <c r="AK10" s="687"/>
      <c r="AL10" s="688" t="s">
        <v>226</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74658</v>
      </c>
      <c r="BH10" s="684"/>
      <c r="BI10" s="684"/>
      <c r="BJ10" s="684"/>
      <c r="BK10" s="684"/>
      <c r="BL10" s="684"/>
      <c r="BM10" s="684"/>
      <c r="BN10" s="685"/>
      <c r="BO10" s="686">
        <v>1.8</v>
      </c>
      <c r="BP10" s="686"/>
      <c r="BQ10" s="686"/>
      <c r="BR10" s="686"/>
      <c r="BS10" s="692" t="s">
        <v>128</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21650</v>
      </c>
      <c r="CS10" s="684"/>
      <c r="CT10" s="684"/>
      <c r="CU10" s="684"/>
      <c r="CV10" s="684"/>
      <c r="CW10" s="684"/>
      <c r="CX10" s="684"/>
      <c r="CY10" s="685"/>
      <c r="CZ10" s="686">
        <v>0.1</v>
      </c>
      <c r="DA10" s="686"/>
      <c r="DB10" s="686"/>
      <c r="DC10" s="686"/>
      <c r="DD10" s="692">
        <v>717</v>
      </c>
      <c r="DE10" s="684"/>
      <c r="DF10" s="684"/>
      <c r="DG10" s="684"/>
      <c r="DH10" s="684"/>
      <c r="DI10" s="684"/>
      <c r="DJ10" s="684"/>
      <c r="DK10" s="684"/>
      <c r="DL10" s="684"/>
      <c r="DM10" s="684"/>
      <c r="DN10" s="684"/>
      <c r="DO10" s="684"/>
      <c r="DP10" s="685"/>
      <c r="DQ10" s="692">
        <v>20924</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613867</v>
      </c>
      <c r="S11" s="684"/>
      <c r="T11" s="684"/>
      <c r="U11" s="684"/>
      <c r="V11" s="684"/>
      <c r="W11" s="684"/>
      <c r="X11" s="684"/>
      <c r="Y11" s="685"/>
      <c r="Z11" s="688">
        <v>4</v>
      </c>
      <c r="AA11" s="689"/>
      <c r="AB11" s="689"/>
      <c r="AC11" s="701"/>
      <c r="AD11" s="692">
        <v>613867</v>
      </c>
      <c r="AE11" s="684"/>
      <c r="AF11" s="684"/>
      <c r="AG11" s="684"/>
      <c r="AH11" s="684"/>
      <c r="AI11" s="684"/>
      <c r="AJ11" s="684"/>
      <c r="AK11" s="685"/>
      <c r="AL11" s="688">
        <v>6.3</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169382</v>
      </c>
      <c r="BH11" s="684"/>
      <c r="BI11" s="684"/>
      <c r="BJ11" s="684"/>
      <c r="BK11" s="684"/>
      <c r="BL11" s="684"/>
      <c r="BM11" s="684"/>
      <c r="BN11" s="685"/>
      <c r="BO11" s="686">
        <v>4</v>
      </c>
      <c r="BP11" s="686"/>
      <c r="BQ11" s="686"/>
      <c r="BR11" s="686"/>
      <c r="BS11" s="692" t="s">
        <v>226</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844148</v>
      </c>
      <c r="CS11" s="684"/>
      <c r="CT11" s="684"/>
      <c r="CU11" s="684"/>
      <c r="CV11" s="684"/>
      <c r="CW11" s="684"/>
      <c r="CX11" s="684"/>
      <c r="CY11" s="685"/>
      <c r="CZ11" s="686">
        <v>5.7</v>
      </c>
      <c r="DA11" s="686"/>
      <c r="DB11" s="686"/>
      <c r="DC11" s="686"/>
      <c r="DD11" s="692">
        <v>126193</v>
      </c>
      <c r="DE11" s="684"/>
      <c r="DF11" s="684"/>
      <c r="DG11" s="684"/>
      <c r="DH11" s="684"/>
      <c r="DI11" s="684"/>
      <c r="DJ11" s="684"/>
      <c r="DK11" s="684"/>
      <c r="DL11" s="684"/>
      <c r="DM11" s="684"/>
      <c r="DN11" s="684"/>
      <c r="DO11" s="684"/>
      <c r="DP11" s="685"/>
      <c r="DQ11" s="692">
        <v>430231</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226</v>
      </c>
      <c r="S12" s="684"/>
      <c r="T12" s="684"/>
      <c r="U12" s="684"/>
      <c r="V12" s="684"/>
      <c r="W12" s="684"/>
      <c r="X12" s="684"/>
      <c r="Y12" s="685"/>
      <c r="Z12" s="686" t="s">
        <v>128</v>
      </c>
      <c r="AA12" s="686"/>
      <c r="AB12" s="686"/>
      <c r="AC12" s="686"/>
      <c r="AD12" s="687" t="s">
        <v>128</v>
      </c>
      <c r="AE12" s="687"/>
      <c r="AF12" s="687"/>
      <c r="AG12" s="687"/>
      <c r="AH12" s="687"/>
      <c r="AI12" s="687"/>
      <c r="AJ12" s="687"/>
      <c r="AK12" s="687"/>
      <c r="AL12" s="688" t="s">
        <v>226</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2040236</v>
      </c>
      <c r="BH12" s="684"/>
      <c r="BI12" s="684"/>
      <c r="BJ12" s="684"/>
      <c r="BK12" s="684"/>
      <c r="BL12" s="684"/>
      <c r="BM12" s="684"/>
      <c r="BN12" s="685"/>
      <c r="BO12" s="686">
        <v>48.1</v>
      </c>
      <c r="BP12" s="686"/>
      <c r="BQ12" s="686"/>
      <c r="BR12" s="686"/>
      <c r="BS12" s="692" t="s">
        <v>226</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290224</v>
      </c>
      <c r="CS12" s="684"/>
      <c r="CT12" s="684"/>
      <c r="CU12" s="684"/>
      <c r="CV12" s="684"/>
      <c r="CW12" s="684"/>
      <c r="CX12" s="684"/>
      <c r="CY12" s="685"/>
      <c r="CZ12" s="686">
        <v>2</v>
      </c>
      <c r="DA12" s="686"/>
      <c r="DB12" s="686"/>
      <c r="DC12" s="686"/>
      <c r="DD12" s="692">
        <v>57342</v>
      </c>
      <c r="DE12" s="684"/>
      <c r="DF12" s="684"/>
      <c r="DG12" s="684"/>
      <c r="DH12" s="684"/>
      <c r="DI12" s="684"/>
      <c r="DJ12" s="684"/>
      <c r="DK12" s="684"/>
      <c r="DL12" s="684"/>
      <c r="DM12" s="684"/>
      <c r="DN12" s="684"/>
      <c r="DO12" s="684"/>
      <c r="DP12" s="685"/>
      <c r="DQ12" s="692">
        <v>222776</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226</v>
      </c>
      <c r="AA13" s="686"/>
      <c r="AB13" s="686"/>
      <c r="AC13" s="686"/>
      <c r="AD13" s="687" t="s">
        <v>226</v>
      </c>
      <c r="AE13" s="687"/>
      <c r="AF13" s="687"/>
      <c r="AG13" s="687"/>
      <c r="AH13" s="687"/>
      <c r="AI13" s="687"/>
      <c r="AJ13" s="687"/>
      <c r="AK13" s="687"/>
      <c r="AL13" s="688" t="s">
        <v>226</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2040113</v>
      </c>
      <c r="BH13" s="684"/>
      <c r="BI13" s="684"/>
      <c r="BJ13" s="684"/>
      <c r="BK13" s="684"/>
      <c r="BL13" s="684"/>
      <c r="BM13" s="684"/>
      <c r="BN13" s="685"/>
      <c r="BO13" s="686">
        <v>48.1</v>
      </c>
      <c r="BP13" s="686"/>
      <c r="BQ13" s="686"/>
      <c r="BR13" s="686"/>
      <c r="BS13" s="692" t="s">
        <v>226</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1841743</v>
      </c>
      <c r="CS13" s="684"/>
      <c r="CT13" s="684"/>
      <c r="CU13" s="684"/>
      <c r="CV13" s="684"/>
      <c r="CW13" s="684"/>
      <c r="CX13" s="684"/>
      <c r="CY13" s="685"/>
      <c r="CZ13" s="686">
        <v>12.5</v>
      </c>
      <c r="DA13" s="686"/>
      <c r="DB13" s="686"/>
      <c r="DC13" s="686"/>
      <c r="DD13" s="692">
        <v>498021</v>
      </c>
      <c r="DE13" s="684"/>
      <c r="DF13" s="684"/>
      <c r="DG13" s="684"/>
      <c r="DH13" s="684"/>
      <c r="DI13" s="684"/>
      <c r="DJ13" s="684"/>
      <c r="DK13" s="684"/>
      <c r="DL13" s="684"/>
      <c r="DM13" s="684"/>
      <c r="DN13" s="684"/>
      <c r="DO13" s="684"/>
      <c r="DP13" s="685"/>
      <c r="DQ13" s="692">
        <v>1381256</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45596</v>
      </c>
      <c r="S14" s="684"/>
      <c r="T14" s="684"/>
      <c r="U14" s="684"/>
      <c r="V14" s="684"/>
      <c r="W14" s="684"/>
      <c r="X14" s="684"/>
      <c r="Y14" s="685"/>
      <c r="Z14" s="686">
        <v>0.3</v>
      </c>
      <c r="AA14" s="686"/>
      <c r="AB14" s="686"/>
      <c r="AC14" s="686"/>
      <c r="AD14" s="687">
        <v>45596</v>
      </c>
      <c r="AE14" s="687"/>
      <c r="AF14" s="687"/>
      <c r="AG14" s="687"/>
      <c r="AH14" s="687"/>
      <c r="AI14" s="687"/>
      <c r="AJ14" s="687"/>
      <c r="AK14" s="687"/>
      <c r="AL14" s="688">
        <v>0.5</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108370</v>
      </c>
      <c r="BH14" s="684"/>
      <c r="BI14" s="684"/>
      <c r="BJ14" s="684"/>
      <c r="BK14" s="684"/>
      <c r="BL14" s="684"/>
      <c r="BM14" s="684"/>
      <c r="BN14" s="685"/>
      <c r="BO14" s="686">
        <v>2.6</v>
      </c>
      <c r="BP14" s="686"/>
      <c r="BQ14" s="686"/>
      <c r="BR14" s="686"/>
      <c r="BS14" s="692" t="s">
        <v>226</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630453</v>
      </c>
      <c r="CS14" s="684"/>
      <c r="CT14" s="684"/>
      <c r="CU14" s="684"/>
      <c r="CV14" s="684"/>
      <c r="CW14" s="684"/>
      <c r="CX14" s="684"/>
      <c r="CY14" s="685"/>
      <c r="CZ14" s="686">
        <v>4.3</v>
      </c>
      <c r="DA14" s="686"/>
      <c r="DB14" s="686"/>
      <c r="DC14" s="686"/>
      <c r="DD14" s="692">
        <v>61303</v>
      </c>
      <c r="DE14" s="684"/>
      <c r="DF14" s="684"/>
      <c r="DG14" s="684"/>
      <c r="DH14" s="684"/>
      <c r="DI14" s="684"/>
      <c r="DJ14" s="684"/>
      <c r="DK14" s="684"/>
      <c r="DL14" s="684"/>
      <c r="DM14" s="684"/>
      <c r="DN14" s="684"/>
      <c r="DO14" s="684"/>
      <c r="DP14" s="685"/>
      <c r="DQ14" s="692">
        <v>568001</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226</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128</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170309</v>
      </c>
      <c r="BH15" s="684"/>
      <c r="BI15" s="684"/>
      <c r="BJ15" s="684"/>
      <c r="BK15" s="684"/>
      <c r="BL15" s="684"/>
      <c r="BM15" s="684"/>
      <c r="BN15" s="685"/>
      <c r="BO15" s="686">
        <v>4</v>
      </c>
      <c r="BP15" s="686"/>
      <c r="BQ15" s="686"/>
      <c r="BR15" s="686"/>
      <c r="BS15" s="692" t="s">
        <v>128</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1872554</v>
      </c>
      <c r="CS15" s="684"/>
      <c r="CT15" s="684"/>
      <c r="CU15" s="684"/>
      <c r="CV15" s="684"/>
      <c r="CW15" s="684"/>
      <c r="CX15" s="684"/>
      <c r="CY15" s="685"/>
      <c r="CZ15" s="686">
        <v>12.7</v>
      </c>
      <c r="DA15" s="686"/>
      <c r="DB15" s="686"/>
      <c r="DC15" s="686"/>
      <c r="DD15" s="692">
        <v>135989</v>
      </c>
      <c r="DE15" s="684"/>
      <c r="DF15" s="684"/>
      <c r="DG15" s="684"/>
      <c r="DH15" s="684"/>
      <c r="DI15" s="684"/>
      <c r="DJ15" s="684"/>
      <c r="DK15" s="684"/>
      <c r="DL15" s="684"/>
      <c r="DM15" s="684"/>
      <c r="DN15" s="684"/>
      <c r="DO15" s="684"/>
      <c r="DP15" s="685"/>
      <c r="DQ15" s="692">
        <v>1423075</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13520</v>
      </c>
      <c r="S16" s="684"/>
      <c r="T16" s="684"/>
      <c r="U16" s="684"/>
      <c r="V16" s="684"/>
      <c r="W16" s="684"/>
      <c r="X16" s="684"/>
      <c r="Y16" s="685"/>
      <c r="Z16" s="686">
        <v>0.1</v>
      </c>
      <c r="AA16" s="686"/>
      <c r="AB16" s="686"/>
      <c r="AC16" s="686"/>
      <c r="AD16" s="687">
        <v>13520</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226</v>
      </c>
      <c r="BH16" s="684"/>
      <c r="BI16" s="684"/>
      <c r="BJ16" s="684"/>
      <c r="BK16" s="684"/>
      <c r="BL16" s="684"/>
      <c r="BM16" s="684"/>
      <c r="BN16" s="685"/>
      <c r="BO16" s="686" t="s">
        <v>128</v>
      </c>
      <c r="BP16" s="686"/>
      <c r="BQ16" s="686"/>
      <c r="BR16" s="686"/>
      <c r="BS16" s="692" t="s">
        <v>128</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t="s">
        <v>128</v>
      </c>
      <c r="CS16" s="684"/>
      <c r="CT16" s="684"/>
      <c r="CU16" s="684"/>
      <c r="CV16" s="684"/>
      <c r="CW16" s="684"/>
      <c r="CX16" s="684"/>
      <c r="CY16" s="685"/>
      <c r="CZ16" s="686" t="s">
        <v>226</v>
      </c>
      <c r="DA16" s="686"/>
      <c r="DB16" s="686"/>
      <c r="DC16" s="686"/>
      <c r="DD16" s="692" t="s">
        <v>226</v>
      </c>
      <c r="DE16" s="684"/>
      <c r="DF16" s="684"/>
      <c r="DG16" s="684"/>
      <c r="DH16" s="684"/>
      <c r="DI16" s="684"/>
      <c r="DJ16" s="684"/>
      <c r="DK16" s="684"/>
      <c r="DL16" s="684"/>
      <c r="DM16" s="684"/>
      <c r="DN16" s="684"/>
      <c r="DO16" s="684"/>
      <c r="DP16" s="685"/>
      <c r="DQ16" s="692" t="s">
        <v>128</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61595</v>
      </c>
      <c r="S17" s="684"/>
      <c r="T17" s="684"/>
      <c r="U17" s="684"/>
      <c r="V17" s="684"/>
      <c r="W17" s="684"/>
      <c r="X17" s="684"/>
      <c r="Y17" s="685"/>
      <c r="Z17" s="686">
        <v>0.4</v>
      </c>
      <c r="AA17" s="686"/>
      <c r="AB17" s="686"/>
      <c r="AC17" s="686"/>
      <c r="AD17" s="687">
        <v>61595</v>
      </c>
      <c r="AE17" s="687"/>
      <c r="AF17" s="687"/>
      <c r="AG17" s="687"/>
      <c r="AH17" s="687"/>
      <c r="AI17" s="687"/>
      <c r="AJ17" s="687"/>
      <c r="AK17" s="687"/>
      <c r="AL17" s="688">
        <v>0.6</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226</v>
      </c>
      <c r="BP17" s="686"/>
      <c r="BQ17" s="686"/>
      <c r="BR17" s="686"/>
      <c r="BS17" s="692" t="s">
        <v>226</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1620524</v>
      </c>
      <c r="CS17" s="684"/>
      <c r="CT17" s="684"/>
      <c r="CU17" s="684"/>
      <c r="CV17" s="684"/>
      <c r="CW17" s="684"/>
      <c r="CX17" s="684"/>
      <c r="CY17" s="685"/>
      <c r="CZ17" s="686">
        <v>11</v>
      </c>
      <c r="DA17" s="686"/>
      <c r="DB17" s="686"/>
      <c r="DC17" s="686"/>
      <c r="DD17" s="692" t="s">
        <v>128</v>
      </c>
      <c r="DE17" s="684"/>
      <c r="DF17" s="684"/>
      <c r="DG17" s="684"/>
      <c r="DH17" s="684"/>
      <c r="DI17" s="684"/>
      <c r="DJ17" s="684"/>
      <c r="DK17" s="684"/>
      <c r="DL17" s="684"/>
      <c r="DM17" s="684"/>
      <c r="DN17" s="684"/>
      <c r="DO17" s="684"/>
      <c r="DP17" s="685"/>
      <c r="DQ17" s="692">
        <v>1590539</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17090</v>
      </c>
      <c r="S18" s="684"/>
      <c r="T18" s="684"/>
      <c r="U18" s="684"/>
      <c r="V18" s="684"/>
      <c r="W18" s="684"/>
      <c r="X18" s="684"/>
      <c r="Y18" s="685"/>
      <c r="Z18" s="686">
        <v>0.1</v>
      </c>
      <c r="AA18" s="686"/>
      <c r="AB18" s="686"/>
      <c r="AC18" s="686"/>
      <c r="AD18" s="687">
        <v>17090</v>
      </c>
      <c r="AE18" s="687"/>
      <c r="AF18" s="687"/>
      <c r="AG18" s="687"/>
      <c r="AH18" s="687"/>
      <c r="AI18" s="687"/>
      <c r="AJ18" s="687"/>
      <c r="AK18" s="687"/>
      <c r="AL18" s="688">
        <v>0.2</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226</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226</v>
      </c>
      <c r="CS18" s="684"/>
      <c r="CT18" s="684"/>
      <c r="CU18" s="684"/>
      <c r="CV18" s="684"/>
      <c r="CW18" s="684"/>
      <c r="CX18" s="684"/>
      <c r="CY18" s="685"/>
      <c r="CZ18" s="686" t="s">
        <v>128</v>
      </c>
      <c r="DA18" s="686"/>
      <c r="DB18" s="686"/>
      <c r="DC18" s="686"/>
      <c r="DD18" s="692" t="s">
        <v>226</v>
      </c>
      <c r="DE18" s="684"/>
      <c r="DF18" s="684"/>
      <c r="DG18" s="684"/>
      <c r="DH18" s="684"/>
      <c r="DI18" s="684"/>
      <c r="DJ18" s="684"/>
      <c r="DK18" s="684"/>
      <c r="DL18" s="684"/>
      <c r="DM18" s="684"/>
      <c r="DN18" s="684"/>
      <c r="DO18" s="684"/>
      <c r="DP18" s="685"/>
      <c r="DQ18" s="692" t="s">
        <v>226</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6524</v>
      </c>
      <c r="S19" s="684"/>
      <c r="T19" s="684"/>
      <c r="U19" s="684"/>
      <c r="V19" s="684"/>
      <c r="W19" s="684"/>
      <c r="X19" s="684"/>
      <c r="Y19" s="685"/>
      <c r="Z19" s="686">
        <v>0</v>
      </c>
      <c r="AA19" s="686"/>
      <c r="AB19" s="686"/>
      <c r="AC19" s="686"/>
      <c r="AD19" s="687">
        <v>6524</v>
      </c>
      <c r="AE19" s="687"/>
      <c r="AF19" s="687"/>
      <c r="AG19" s="687"/>
      <c r="AH19" s="687"/>
      <c r="AI19" s="687"/>
      <c r="AJ19" s="687"/>
      <c r="AK19" s="687"/>
      <c r="AL19" s="688">
        <v>0.1</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6080</v>
      </c>
      <c r="BH19" s="684"/>
      <c r="BI19" s="684"/>
      <c r="BJ19" s="684"/>
      <c r="BK19" s="684"/>
      <c r="BL19" s="684"/>
      <c r="BM19" s="684"/>
      <c r="BN19" s="685"/>
      <c r="BO19" s="686">
        <v>0.1</v>
      </c>
      <c r="BP19" s="686"/>
      <c r="BQ19" s="686"/>
      <c r="BR19" s="686"/>
      <c r="BS19" s="692" t="s">
        <v>226</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226</v>
      </c>
      <c r="DA19" s="686"/>
      <c r="DB19" s="686"/>
      <c r="DC19" s="686"/>
      <c r="DD19" s="692" t="s">
        <v>128</v>
      </c>
      <c r="DE19" s="684"/>
      <c r="DF19" s="684"/>
      <c r="DG19" s="684"/>
      <c r="DH19" s="684"/>
      <c r="DI19" s="684"/>
      <c r="DJ19" s="684"/>
      <c r="DK19" s="684"/>
      <c r="DL19" s="684"/>
      <c r="DM19" s="684"/>
      <c r="DN19" s="684"/>
      <c r="DO19" s="684"/>
      <c r="DP19" s="685"/>
      <c r="DQ19" s="692" t="s">
        <v>226</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1113</v>
      </c>
      <c r="S20" s="684"/>
      <c r="T20" s="684"/>
      <c r="U20" s="684"/>
      <c r="V20" s="684"/>
      <c r="W20" s="684"/>
      <c r="X20" s="684"/>
      <c r="Y20" s="685"/>
      <c r="Z20" s="686">
        <v>0</v>
      </c>
      <c r="AA20" s="686"/>
      <c r="AB20" s="686"/>
      <c r="AC20" s="686"/>
      <c r="AD20" s="687">
        <v>1113</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6080</v>
      </c>
      <c r="BH20" s="684"/>
      <c r="BI20" s="684"/>
      <c r="BJ20" s="684"/>
      <c r="BK20" s="684"/>
      <c r="BL20" s="684"/>
      <c r="BM20" s="684"/>
      <c r="BN20" s="685"/>
      <c r="BO20" s="686">
        <v>0.1</v>
      </c>
      <c r="BP20" s="686"/>
      <c r="BQ20" s="686"/>
      <c r="BR20" s="686"/>
      <c r="BS20" s="692" t="s">
        <v>226</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14765585</v>
      </c>
      <c r="CS20" s="684"/>
      <c r="CT20" s="684"/>
      <c r="CU20" s="684"/>
      <c r="CV20" s="684"/>
      <c r="CW20" s="684"/>
      <c r="CX20" s="684"/>
      <c r="CY20" s="685"/>
      <c r="CZ20" s="686">
        <v>100</v>
      </c>
      <c r="DA20" s="686"/>
      <c r="DB20" s="686"/>
      <c r="DC20" s="686"/>
      <c r="DD20" s="692">
        <v>1211719</v>
      </c>
      <c r="DE20" s="684"/>
      <c r="DF20" s="684"/>
      <c r="DG20" s="684"/>
      <c r="DH20" s="684"/>
      <c r="DI20" s="684"/>
      <c r="DJ20" s="684"/>
      <c r="DK20" s="684"/>
      <c r="DL20" s="684"/>
      <c r="DM20" s="684"/>
      <c r="DN20" s="684"/>
      <c r="DO20" s="684"/>
      <c r="DP20" s="685"/>
      <c r="DQ20" s="692">
        <v>10859850</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36868</v>
      </c>
      <c r="S21" s="684"/>
      <c r="T21" s="684"/>
      <c r="U21" s="684"/>
      <c r="V21" s="684"/>
      <c r="W21" s="684"/>
      <c r="X21" s="684"/>
      <c r="Y21" s="685"/>
      <c r="Z21" s="686">
        <v>0.2</v>
      </c>
      <c r="AA21" s="686"/>
      <c r="AB21" s="686"/>
      <c r="AC21" s="686"/>
      <c r="AD21" s="687">
        <v>36868</v>
      </c>
      <c r="AE21" s="687"/>
      <c r="AF21" s="687"/>
      <c r="AG21" s="687"/>
      <c r="AH21" s="687"/>
      <c r="AI21" s="687"/>
      <c r="AJ21" s="687"/>
      <c r="AK21" s="687"/>
      <c r="AL21" s="688">
        <v>0.4</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6080</v>
      </c>
      <c r="BH21" s="684"/>
      <c r="BI21" s="684"/>
      <c r="BJ21" s="684"/>
      <c r="BK21" s="684"/>
      <c r="BL21" s="684"/>
      <c r="BM21" s="684"/>
      <c r="BN21" s="685"/>
      <c r="BO21" s="686">
        <v>0.1</v>
      </c>
      <c r="BP21" s="686"/>
      <c r="BQ21" s="686"/>
      <c r="BR21" s="686"/>
      <c r="BS21" s="692" t="s">
        <v>226</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4816509</v>
      </c>
      <c r="S22" s="684"/>
      <c r="T22" s="684"/>
      <c r="U22" s="684"/>
      <c r="V22" s="684"/>
      <c r="W22" s="684"/>
      <c r="X22" s="684"/>
      <c r="Y22" s="685"/>
      <c r="Z22" s="686">
        <v>31.3</v>
      </c>
      <c r="AA22" s="686"/>
      <c r="AB22" s="686"/>
      <c r="AC22" s="686"/>
      <c r="AD22" s="687">
        <v>4427285</v>
      </c>
      <c r="AE22" s="687"/>
      <c r="AF22" s="687"/>
      <c r="AG22" s="687"/>
      <c r="AH22" s="687"/>
      <c r="AI22" s="687"/>
      <c r="AJ22" s="687"/>
      <c r="AK22" s="687"/>
      <c r="AL22" s="688">
        <v>45.3</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226</v>
      </c>
      <c r="BH22" s="684"/>
      <c r="BI22" s="684"/>
      <c r="BJ22" s="684"/>
      <c r="BK22" s="684"/>
      <c r="BL22" s="684"/>
      <c r="BM22" s="684"/>
      <c r="BN22" s="685"/>
      <c r="BO22" s="686" t="s">
        <v>226</v>
      </c>
      <c r="BP22" s="686"/>
      <c r="BQ22" s="686"/>
      <c r="BR22" s="686"/>
      <c r="BS22" s="692" t="s">
        <v>128</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4427285</v>
      </c>
      <c r="S23" s="684"/>
      <c r="T23" s="684"/>
      <c r="U23" s="684"/>
      <c r="V23" s="684"/>
      <c r="W23" s="684"/>
      <c r="X23" s="684"/>
      <c r="Y23" s="685"/>
      <c r="Z23" s="686">
        <v>28.8</v>
      </c>
      <c r="AA23" s="686"/>
      <c r="AB23" s="686"/>
      <c r="AC23" s="686"/>
      <c r="AD23" s="687">
        <v>4427285</v>
      </c>
      <c r="AE23" s="687"/>
      <c r="AF23" s="687"/>
      <c r="AG23" s="687"/>
      <c r="AH23" s="687"/>
      <c r="AI23" s="687"/>
      <c r="AJ23" s="687"/>
      <c r="AK23" s="687"/>
      <c r="AL23" s="688">
        <v>45.3</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128</v>
      </c>
      <c r="BP23" s="686"/>
      <c r="BQ23" s="686"/>
      <c r="BR23" s="686"/>
      <c r="BS23" s="692" t="s">
        <v>226</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6" t="s">
        <v>285</v>
      </c>
      <c r="DM23" s="717"/>
      <c r="DN23" s="717"/>
      <c r="DO23" s="717"/>
      <c r="DP23" s="717"/>
      <c r="DQ23" s="717"/>
      <c r="DR23" s="717"/>
      <c r="DS23" s="717"/>
      <c r="DT23" s="717"/>
      <c r="DU23" s="717"/>
      <c r="DV23" s="718"/>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389224</v>
      </c>
      <c r="S24" s="684"/>
      <c r="T24" s="684"/>
      <c r="U24" s="684"/>
      <c r="V24" s="684"/>
      <c r="W24" s="684"/>
      <c r="X24" s="684"/>
      <c r="Y24" s="685"/>
      <c r="Z24" s="686">
        <v>2.5</v>
      </c>
      <c r="AA24" s="686"/>
      <c r="AB24" s="686"/>
      <c r="AC24" s="686"/>
      <c r="AD24" s="687" t="s">
        <v>226</v>
      </c>
      <c r="AE24" s="687"/>
      <c r="AF24" s="687"/>
      <c r="AG24" s="687"/>
      <c r="AH24" s="687"/>
      <c r="AI24" s="687"/>
      <c r="AJ24" s="687"/>
      <c r="AK24" s="687"/>
      <c r="AL24" s="688" t="s">
        <v>226</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226</v>
      </c>
      <c r="BH24" s="684"/>
      <c r="BI24" s="684"/>
      <c r="BJ24" s="684"/>
      <c r="BK24" s="684"/>
      <c r="BL24" s="684"/>
      <c r="BM24" s="684"/>
      <c r="BN24" s="685"/>
      <c r="BO24" s="686" t="s">
        <v>226</v>
      </c>
      <c r="BP24" s="686"/>
      <c r="BQ24" s="686"/>
      <c r="BR24" s="686"/>
      <c r="BS24" s="692" t="s">
        <v>128</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6977466</v>
      </c>
      <c r="CS24" s="673"/>
      <c r="CT24" s="673"/>
      <c r="CU24" s="673"/>
      <c r="CV24" s="673"/>
      <c r="CW24" s="673"/>
      <c r="CX24" s="673"/>
      <c r="CY24" s="674"/>
      <c r="CZ24" s="677">
        <v>47.3</v>
      </c>
      <c r="DA24" s="678"/>
      <c r="DB24" s="678"/>
      <c r="DC24" s="697"/>
      <c r="DD24" s="719">
        <v>5091180</v>
      </c>
      <c r="DE24" s="673"/>
      <c r="DF24" s="673"/>
      <c r="DG24" s="673"/>
      <c r="DH24" s="673"/>
      <c r="DI24" s="673"/>
      <c r="DJ24" s="673"/>
      <c r="DK24" s="674"/>
      <c r="DL24" s="719">
        <v>5072094</v>
      </c>
      <c r="DM24" s="673"/>
      <c r="DN24" s="673"/>
      <c r="DO24" s="673"/>
      <c r="DP24" s="673"/>
      <c r="DQ24" s="673"/>
      <c r="DR24" s="673"/>
      <c r="DS24" s="673"/>
      <c r="DT24" s="673"/>
      <c r="DU24" s="673"/>
      <c r="DV24" s="674"/>
      <c r="DW24" s="677">
        <v>49.7</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226</v>
      </c>
      <c r="AA25" s="686"/>
      <c r="AB25" s="686"/>
      <c r="AC25" s="686"/>
      <c r="AD25" s="687" t="s">
        <v>226</v>
      </c>
      <c r="AE25" s="687"/>
      <c r="AF25" s="687"/>
      <c r="AG25" s="687"/>
      <c r="AH25" s="687"/>
      <c r="AI25" s="687"/>
      <c r="AJ25" s="687"/>
      <c r="AK25" s="687"/>
      <c r="AL25" s="688" t="s">
        <v>226</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226</v>
      </c>
      <c r="BP25" s="686"/>
      <c r="BQ25" s="686"/>
      <c r="BR25" s="686"/>
      <c r="BS25" s="692" t="s">
        <v>128</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2665730</v>
      </c>
      <c r="CS25" s="708"/>
      <c r="CT25" s="708"/>
      <c r="CU25" s="708"/>
      <c r="CV25" s="708"/>
      <c r="CW25" s="708"/>
      <c r="CX25" s="708"/>
      <c r="CY25" s="709"/>
      <c r="CZ25" s="688">
        <v>18.100000000000001</v>
      </c>
      <c r="DA25" s="720"/>
      <c r="DB25" s="720"/>
      <c r="DC25" s="722"/>
      <c r="DD25" s="692">
        <v>2572448</v>
      </c>
      <c r="DE25" s="708"/>
      <c r="DF25" s="708"/>
      <c r="DG25" s="708"/>
      <c r="DH25" s="708"/>
      <c r="DI25" s="708"/>
      <c r="DJ25" s="708"/>
      <c r="DK25" s="709"/>
      <c r="DL25" s="692">
        <v>2554109</v>
      </c>
      <c r="DM25" s="708"/>
      <c r="DN25" s="708"/>
      <c r="DO25" s="708"/>
      <c r="DP25" s="708"/>
      <c r="DQ25" s="708"/>
      <c r="DR25" s="708"/>
      <c r="DS25" s="708"/>
      <c r="DT25" s="708"/>
      <c r="DU25" s="708"/>
      <c r="DV25" s="709"/>
      <c r="DW25" s="688">
        <v>25</v>
      </c>
      <c r="DX25" s="720"/>
      <c r="DY25" s="720"/>
      <c r="DZ25" s="720"/>
      <c r="EA25" s="720"/>
      <c r="EB25" s="720"/>
      <c r="EC25" s="721"/>
    </row>
    <row r="26" spans="2:133" ht="11.25" customHeight="1" x14ac:dyDescent="0.15">
      <c r="B26" s="680" t="s">
        <v>293</v>
      </c>
      <c r="C26" s="681"/>
      <c r="D26" s="681"/>
      <c r="E26" s="681"/>
      <c r="F26" s="681"/>
      <c r="G26" s="681"/>
      <c r="H26" s="681"/>
      <c r="I26" s="681"/>
      <c r="J26" s="681"/>
      <c r="K26" s="681"/>
      <c r="L26" s="681"/>
      <c r="M26" s="681"/>
      <c r="N26" s="681"/>
      <c r="O26" s="681"/>
      <c r="P26" s="681"/>
      <c r="Q26" s="682"/>
      <c r="R26" s="683">
        <v>10102880</v>
      </c>
      <c r="S26" s="684"/>
      <c r="T26" s="684"/>
      <c r="U26" s="684"/>
      <c r="V26" s="684"/>
      <c r="W26" s="684"/>
      <c r="X26" s="684"/>
      <c r="Y26" s="685"/>
      <c r="Z26" s="686">
        <v>65.599999999999994</v>
      </c>
      <c r="AA26" s="686"/>
      <c r="AB26" s="686"/>
      <c r="AC26" s="686"/>
      <c r="AD26" s="687">
        <v>9713656</v>
      </c>
      <c r="AE26" s="687"/>
      <c r="AF26" s="687"/>
      <c r="AG26" s="687"/>
      <c r="AH26" s="687"/>
      <c r="AI26" s="687"/>
      <c r="AJ26" s="687"/>
      <c r="AK26" s="687"/>
      <c r="AL26" s="688">
        <v>99.3</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226</v>
      </c>
      <c r="BH26" s="684"/>
      <c r="BI26" s="684"/>
      <c r="BJ26" s="684"/>
      <c r="BK26" s="684"/>
      <c r="BL26" s="684"/>
      <c r="BM26" s="684"/>
      <c r="BN26" s="685"/>
      <c r="BO26" s="686" t="s">
        <v>128</v>
      </c>
      <c r="BP26" s="686"/>
      <c r="BQ26" s="686"/>
      <c r="BR26" s="686"/>
      <c r="BS26" s="692" t="s">
        <v>226</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1822227</v>
      </c>
      <c r="CS26" s="684"/>
      <c r="CT26" s="684"/>
      <c r="CU26" s="684"/>
      <c r="CV26" s="684"/>
      <c r="CW26" s="684"/>
      <c r="CX26" s="684"/>
      <c r="CY26" s="685"/>
      <c r="CZ26" s="688">
        <v>12.3</v>
      </c>
      <c r="DA26" s="720"/>
      <c r="DB26" s="720"/>
      <c r="DC26" s="722"/>
      <c r="DD26" s="692">
        <v>1742304</v>
      </c>
      <c r="DE26" s="684"/>
      <c r="DF26" s="684"/>
      <c r="DG26" s="684"/>
      <c r="DH26" s="684"/>
      <c r="DI26" s="684"/>
      <c r="DJ26" s="684"/>
      <c r="DK26" s="685"/>
      <c r="DL26" s="692" t="s">
        <v>226</v>
      </c>
      <c r="DM26" s="684"/>
      <c r="DN26" s="684"/>
      <c r="DO26" s="684"/>
      <c r="DP26" s="684"/>
      <c r="DQ26" s="684"/>
      <c r="DR26" s="684"/>
      <c r="DS26" s="684"/>
      <c r="DT26" s="684"/>
      <c r="DU26" s="684"/>
      <c r="DV26" s="685"/>
      <c r="DW26" s="688" t="s">
        <v>226</v>
      </c>
      <c r="DX26" s="720"/>
      <c r="DY26" s="720"/>
      <c r="DZ26" s="720"/>
      <c r="EA26" s="720"/>
      <c r="EB26" s="720"/>
      <c r="EC26" s="721"/>
    </row>
    <row r="27" spans="2:133" ht="11.25" customHeight="1" x14ac:dyDescent="0.15">
      <c r="B27" s="680" t="s">
        <v>296</v>
      </c>
      <c r="C27" s="681"/>
      <c r="D27" s="681"/>
      <c r="E27" s="681"/>
      <c r="F27" s="681"/>
      <c r="G27" s="681"/>
      <c r="H27" s="681"/>
      <c r="I27" s="681"/>
      <c r="J27" s="681"/>
      <c r="K27" s="681"/>
      <c r="L27" s="681"/>
      <c r="M27" s="681"/>
      <c r="N27" s="681"/>
      <c r="O27" s="681"/>
      <c r="P27" s="681"/>
      <c r="Q27" s="682"/>
      <c r="R27" s="683">
        <v>5156</v>
      </c>
      <c r="S27" s="684"/>
      <c r="T27" s="684"/>
      <c r="U27" s="684"/>
      <c r="V27" s="684"/>
      <c r="W27" s="684"/>
      <c r="X27" s="684"/>
      <c r="Y27" s="685"/>
      <c r="Z27" s="686">
        <v>0</v>
      </c>
      <c r="AA27" s="686"/>
      <c r="AB27" s="686"/>
      <c r="AC27" s="686"/>
      <c r="AD27" s="687">
        <v>5156</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4245432</v>
      </c>
      <c r="BH27" s="684"/>
      <c r="BI27" s="684"/>
      <c r="BJ27" s="684"/>
      <c r="BK27" s="684"/>
      <c r="BL27" s="684"/>
      <c r="BM27" s="684"/>
      <c r="BN27" s="685"/>
      <c r="BO27" s="686">
        <v>100</v>
      </c>
      <c r="BP27" s="686"/>
      <c r="BQ27" s="686"/>
      <c r="BR27" s="686"/>
      <c r="BS27" s="692" t="s">
        <v>226</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2691212</v>
      </c>
      <c r="CS27" s="708"/>
      <c r="CT27" s="708"/>
      <c r="CU27" s="708"/>
      <c r="CV27" s="708"/>
      <c r="CW27" s="708"/>
      <c r="CX27" s="708"/>
      <c r="CY27" s="709"/>
      <c r="CZ27" s="688">
        <v>18.2</v>
      </c>
      <c r="DA27" s="720"/>
      <c r="DB27" s="720"/>
      <c r="DC27" s="722"/>
      <c r="DD27" s="692">
        <v>928193</v>
      </c>
      <c r="DE27" s="708"/>
      <c r="DF27" s="708"/>
      <c r="DG27" s="708"/>
      <c r="DH27" s="708"/>
      <c r="DI27" s="708"/>
      <c r="DJ27" s="708"/>
      <c r="DK27" s="709"/>
      <c r="DL27" s="692">
        <v>927446</v>
      </c>
      <c r="DM27" s="708"/>
      <c r="DN27" s="708"/>
      <c r="DO27" s="708"/>
      <c r="DP27" s="708"/>
      <c r="DQ27" s="708"/>
      <c r="DR27" s="708"/>
      <c r="DS27" s="708"/>
      <c r="DT27" s="708"/>
      <c r="DU27" s="708"/>
      <c r="DV27" s="709"/>
      <c r="DW27" s="688">
        <v>9.1</v>
      </c>
      <c r="DX27" s="720"/>
      <c r="DY27" s="720"/>
      <c r="DZ27" s="720"/>
      <c r="EA27" s="720"/>
      <c r="EB27" s="720"/>
      <c r="EC27" s="721"/>
    </row>
    <row r="28" spans="2:133" ht="11.25" customHeight="1" x14ac:dyDescent="0.15">
      <c r="B28" s="680" t="s">
        <v>299</v>
      </c>
      <c r="C28" s="681"/>
      <c r="D28" s="681"/>
      <c r="E28" s="681"/>
      <c r="F28" s="681"/>
      <c r="G28" s="681"/>
      <c r="H28" s="681"/>
      <c r="I28" s="681"/>
      <c r="J28" s="681"/>
      <c r="K28" s="681"/>
      <c r="L28" s="681"/>
      <c r="M28" s="681"/>
      <c r="N28" s="681"/>
      <c r="O28" s="681"/>
      <c r="P28" s="681"/>
      <c r="Q28" s="682"/>
      <c r="R28" s="683">
        <v>27048</v>
      </c>
      <c r="S28" s="684"/>
      <c r="T28" s="684"/>
      <c r="U28" s="684"/>
      <c r="V28" s="684"/>
      <c r="W28" s="684"/>
      <c r="X28" s="684"/>
      <c r="Y28" s="685"/>
      <c r="Z28" s="686">
        <v>0.2</v>
      </c>
      <c r="AA28" s="686"/>
      <c r="AB28" s="686"/>
      <c r="AC28" s="686"/>
      <c r="AD28" s="687" t="s">
        <v>128</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1620524</v>
      </c>
      <c r="CS28" s="684"/>
      <c r="CT28" s="684"/>
      <c r="CU28" s="684"/>
      <c r="CV28" s="684"/>
      <c r="CW28" s="684"/>
      <c r="CX28" s="684"/>
      <c r="CY28" s="685"/>
      <c r="CZ28" s="688">
        <v>11</v>
      </c>
      <c r="DA28" s="720"/>
      <c r="DB28" s="720"/>
      <c r="DC28" s="722"/>
      <c r="DD28" s="692">
        <v>1590539</v>
      </c>
      <c r="DE28" s="684"/>
      <c r="DF28" s="684"/>
      <c r="DG28" s="684"/>
      <c r="DH28" s="684"/>
      <c r="DI28" s="684"/>
      <c r="DJ28" s="684"/>
      <c r="DK28" s="685"/>
      <c r="DL28" s="692">
        <v>1590539</v>
      </c>
      <c r="DM28" s="684"/>
      <c r="DN28" s="684"/>
      <c r="DO28" s="684"/>
      <c r="DP28" s="684"/>
      <c r="DQ28" s="684"/>
      <c r="DR28" s="684"/>
      <c r="DS28" s="684"/>
      <c r="DT28" s="684"/>
      <c r="DU28" s="684"/>
      <c r="DV28" s="685"/>
      <c r="DW28" s="688">
        <v>15.6</v>
      </c>
      <c r="DX28" s="720"/>
      <c r="DY28" s="720"/>
      <c r="DZ28" s="720"/>
      <c r="EA28" s="720"/>
      <c r="EB28" s="720"/>
      <c r="EC28" s="721"/>
    </row>
    <row r="29" spans="2:133" ht="11.25" customHeight="1" x14ac:dyDescent="0.15">
      <c r="B29" s="680" t="s">
        <v>301</v>
      </c>
      <c r="C29" s="681"/>
      <c r="D29" s="681"/>
      <c r="E29" s="681"/>
      <c r="F29" s="681"/>
      <c r="G29" s="681"/>
      <c r="H29" s="681"/>
      <c r="I29" s="681"/>
      <c r="J29" s="681"/>
      <c r="K29" s="681"/>
      <c r="L29" s="681"/>
      <c r="M29" s="681"/>
      <c r="N29" s="681"/>
      <c r="O29" s="681"/>
      <c r="P29" s="681"/>
      <c r="Q29" s="682"/>
      <c r="R29" s="683">
        <v>199024</v>
      </c>
      <c r="S29" s="684"/>
      <c r="T29" s="684"/>
      <c r="U29" s="684"/>
      <c r="V29" s="684"/>
      <c r="W29" s="684"/>
      <c r="X29" s="684"/>
      <c r="Y29" s="685"/>
      <c r="Z29" s="686">
        <v>1.3</v>
      </c>
      <c r="AA29" s="686"/>
      <c r="AB29" s="686"/>
      <c r="AC29" s="686"/>
      <c r="AD29" s="687">
        <v>42267</v>
      </c>
      <c r="AE29" s="687"/>
      <c r="AF29" s="687"/>
      <c r="AG29" s="687"/>
      <c r="AH29" s="687"/>
      <c r="AI29" s="687"/>
      <c r="AJ29" s="687"/>
      <c r="AK29" s="687"/>
      <c r="AL29" s="688">
        <v>0.4</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302</v>
      </c>
      <c r="CE29" s="730"/>
      <c r="CF29" s="698" t="s">
        <v>303</v>
      </c>
      <c r="CG29" s="699"/>
      <c r="CH29" s="699"/>
      <c r="CI29" s="699"/>
      <c r="CJ29" s="699"/>
      <c r="CK29" s="699"/>
      <c r="CL29" s="699"/>
      <c r="CM29" s="699"/>
      <c r="CN29" s="699"/>
      <c r="CO29" s="699"/>
      <c r="CP29" s="699"/>
      <c r="CQ29" s="700"/>
      <c r="CR29" s="683">
        <v>1620524</v>
      </c>
      <c r="CS29" s="708"/>
      <c r="CT29" s="708"/>
      <c r="CU29" s="708"/>
      <c r="CV29" s="708"/>
      <c r="CW29" s="708"/>
      <c r="CX29" s="708"/>
      <c r="CY29" s="709"/>
      <c r="CZ29" s="688">
        <v>11</v>
      </c>
      <c r="DA29" s="720"/>
      <c r="DB29" s="720"/>
      <c r="DC29" s="722"/>
      <c r="DD29" s="692">
        <v>1590539</v>
      </c>
      <c r="DE29" s="708"/>
      <c r="DF29" s="708"/>
      <c r="DG29" s="708"/>
      <c r="DH29" s="708"/>
      <c r="DI29" s="708"/>
      <c r="DJ29" s="708"/>
      <c r="DK29" s="709"/>
      <c r="DL29" s="692">
        <v>1590539</v>
      </c>
      <c r="DM29" s="708"/>
      <c r="DN29" s="708"/>
      <c r="DO29" s="708"/>
      <c r="DP29" s="708"/>
      <c r="DQ29" s="708"/>
      <c r="DR29" s="708"/>
      <c r="DS29" s="708"/>
      <c r="DT29" s="708"/>
      <c r="DU29" s="708"/>
      <c r="DV29" s="709"/>
      <c r="DW29" s="688">
        <v>15.6</v>
      </c>
      <c r="DX29" s="720"/>
      <c r="DY29" s="720"/>
      <c r="DZ29" s="720"/>
      <c r="EA29" s="720"/>
      <c r="EB29" s="720"/>
      <c r="EC29" s="721"/>
    </row>
    <row r="30" spans="2:133" ht="11.25" customHeight="1" x14ac:dyDescent="0.15">
      <c r="B30" s="680" t="s">
        <v>304</v>
      </c>
      <c r="C30" s="681"/>
      <c r="D30" s="681"/>
      <c r="E30" s="681"/>
      <c r="F30" s="681"/>
      <c r="G30" s="681"/>
      <c r="H30" s="681"/>
      <c r="I30" s="681"/>
      <c r="J30" s="681"/>
      <c r="K30" s="681"/>
      <c r="L30" s="681"/>
      <c r="M30" s="681"/>
      <c r="N30" s="681"/>
      <c r="O30" s="681"/>
      <c r="P30" s="681"/>
      <c r="Q30" s="682"/>
      <c r="R30" s="683">
        <v>63798</v>
      </c>
      <c r="S30" s="684"/>
      <c r="T30" s="684"/>
      <c r="U30" s="684"/>
      <c r="V30" s="684"/>
      <c r="W30" s="684"/>
      <c r="X30" s="684"/>
      <c r="Y30" s="685"/>
      <c r="Z30" s="686">
        <v>0.4</v>
      </c>
      <c r="AA30" s="686"/>
      <c r="AB30" s="686"/>
      <c r="AC30" s="686"/>
      <c r="AD30" s="687" t="s">
        <v>128</v>
      </c>
      <c r="AE30" s="687"/>
      <c r="AF30" s="687"/>
      <c r="AG30" s="687"/>
      <c r="AH30" s="687"/>
      <c r="AI30" s="687"/>
      <c r="AJ30" s="687"/>
      <c r="AK30" s="687"/>
      <c r="AL30" s="688" t="s">
        <v>128</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27"/>
      <c r="BI30" s="727"/>
      <c r="BJ30" s="727"/>
      <c r="BK30" s="727"/>
      <c r="BL30" s="727"/>
      <c r="BM30" s="727"/>
      <c r="BN30" s="727"/>
      <c r="BO30" s="727"/>
      <c r="BP30" s="727"/>
      <c r="BQ30" s="728"/>
      <c r="BR30" s="662" t="s">
        <v>306</v>
      </c>
      <c r="BS30" s="727"/>
      <c r="BT30" s="727"/>
      <c r="BU30" s="727"/>
      <c r="BV30" s="727"/>
      <c r="BW30" s="727"/>
      <c r="BX30" s="727"/>
      <c r="BY30" s="727"/>
      <c r="BZ30" s="727"/>
      <c r="CA30" s="727"/>
      <c r="CB30" s="728"/>
      <c r="CD30" s="731"/>
      <c r="CE30" s="732"/>
      <c r="CF30" s="698" t="s">
        <v>307</v>
      </c>
      <c r="CG30" s="699"/>
      <c r="CH30" s="699"/>
      <c r="CI30" s="699"/>
      <c r="CJ30" s="699"/>
      <c r="CK30" s="699"/>
      <c r="CL30" s="699"/>
      <c r="CM30" s="699"/>
      <c r="CN30" s="699"/>
      <c r="CO30" s="699"/>
      <c r="CP30" s="699"/>
      <c r="CQ30" s="700"/>
      <c r="CR30" s="683">
        <v>1540106</v>
      </c>
      <c r="CS30" s="684"/>
      <c r="CT30" s="684"/>
      <c r="CU30" s="684"/>
      <c r="CV30" s="684"/>
      <c r="CW30" s="684"/>
      <c r="CX30" s="684"/>
      <c r="CY30" s="685"/>
      <c r="CZ30" s="688">
        <v>10.4</v>
      </c>
      <c r="DA30" s="720"/>
      <c r="DB30" s="720"/>
      <c r="DC30" s="722"/>
      <c r="DD30" s="692">
        <v>1514369</v>
      </c>
      <c r="DE30" s="684"/>
      <c r="DF30" s="684"/>
      <c r="DG30" s="684"/>
      <c r="DH30" s="684"/>
      <c r="DI30" s="684"/>
      <c r="DJ30" s="684"/>
      <c r="DK30" s="685"/>
      <c r="DL30" s="692">
        <v>1514369</v>
      </c>
      <c r="DM30" s="684"/>
      <c r="DN30" s="684"/>
      <c r="DO30" s="684"/>
      <c r="DP30" s="684"/>
      <c r="DQ30" s="684"/>
      <c r="DR30" s="684"/>
      <c r="DS30" s="684"/>
      <c r="DT30" s="684"/>
      <c r="DU30" s="684"/>
      <c r="DV30" s="685"/>
      <c r="DW30" s="688">
        <v>14.8</v>
      </c>
      <c r="DX30" s="720"/>
      <c r="DY30" s="720"/>
      <c r="DZ30" s="720"/>
      <c r="EA30" s="720"/>
      <c r="EB30" s="720"/>
      <c r="EC30" s="721"/>
    </row>
    <row r="31" spans="2:133" ht="11.25" customHeight="1" x14ac:dyDescent="0.15">
      <c r="B31" s="680" t="s">
        <v>308</v>
      </c>
      <c r="C31" s="681"/>
      <c r="D31" s="681"/>
      <c r="E31" s="681"/>
      <c r="F31" s="681"/>
      <c r="G31" s="681"/>
      <c r="H31" s="681"/>
      <c r="I31" s="681"/>
      <c r="J31" s="681"/>
      <c r="K31" s="681"/>
      <c r="L31" s="681"/>
      <c r="M31" s="681"/>
      <c r="N31" s="681"/>
      <c r="O31" s="681"/>
      <c r="P31" s="681"/>
      <c r="Q31" s="682"/>
      <c r="R31" s="683">
        <v>1550534</v>
      </c>
      <c r="S31" s="684"/>
      <c r="T31" s="684"/>
      <c r="U31" s="684"/>
      <c r="V31" s="684"/>
      <c r="W31" s="684"/>
      <c r="X31" s="684"/>
      <c r="Y31" s="685"/>
      <c r="Z31" s="686">
        <v>10.1</v>
      </c>
      <c r="AA31" s="686"/>
      <c r="AB31" s="686"/>
      <c r="AC31" s="686"/>
      <c r="AD31" s="687" t="s">
        <v>128</v>
      </c>
      <c r="AE31" s="687"/>
      <c r="AF31" s="687"/>
      <c r="AG31" s="687"/>
      <c r="AH31" s="687"/>
      <c r="AI31" s="687"/>
      <c r="AJ31" s="687"/>
      <c r="AK31" s="687"/>
      <c r="AL31" s="688" t="s">
        <v>128</v>
      </c>
      <c r="AM31" s="689"/>
      <c r="AN31" s="689"/>
      <c r="AO31" s="690"/>
      <c r="AP31" s="740" t="s">
        <v>309</v>
      </c>
      <c r="AQ31" s="741"/>
      <c r="AR31" s="741"/>
      <c r="AS31" s="741"/>
      <c r="AT31" s="746" t="s">
        <v>310</v>
      </c>
      <c r="AU31" s="231"/>
      <c r="AV31" s="231"/>
      <c r="AW31" s="231"/>
      <c r="AX31" s="669" t="s">
        <v>185</v>
      </c>
      <c r="AY31" s="670"/>
      <c r="AZ31" s="670"/>
      <c r="BA31" s="670"/>
      <c r="BB31" s="670"/>
      <c r="BC31" s="670"/>
      <c r="BD31" s="670"/>
      <c r="BE31" s="670"/>
      <c r="BF31" s="671"/>
      <c r="BG31" s="739">
        <v>98.8</v>
      </c>
      <c r="BH31" s="735"/>
      <c r="BI31" s="735"/>
      <c r="BJ31" s="735"/>
      <c r="BK31" s="735"/>
      <c r="BL31" s="735"/>
      <c r="BM31" s="678">
        <v>94.3</v>
      </c>
      <c r="BN31" s="735"/>
      <c r="BO31" s="735"/>
      <c r="BP31" s="735"/>
      <c r="BQ31" s="736"/>
      <c r="BR31" s="739">
        <v>98.7</v>
      </c>
      <c r="BS31" s="735"/>
      <c r="BT31" s="735"/>
      <c r="BU31" s="735"/>
      <c r="BV31" s="735"/>
      <c r="BW31" s="735"/>
      <c r="BX31" s="678">
        <v>94</v>
      </c>
      <c r="BY31" s="735"/>
      <c r="BZ31" s="735"/>
      <c r="CA31" s="735"/>
      <c r="CB31" s="736"/>
      <c r="CD31" s="731"/>
      <c r="CE31" s="732"/>
      <c r="CF31" s="698" t="s">
        <v>311</v>
      </c>
      <c r="CG31" s="699"/>
      <c r="CH31" s="699"/>
      <c r="CI31" s="699"/>
      <c r="CJ31" s="699"/>
      <c r="CK31" s="699"/>
      <c r="CL31" s="699"/>
      <c r="CM31" s="699"/>
      <c r="CN31" s="699"/>
      <c r="CO31" s="699"/>
      <c r="CP31" s="699"/>
      <c r="CQ31" s="700"/>
      <c r="CR31" s="683">
        <v>80418</v>
      </c>
      <c r="CS31" s="708"/>
      <c r="CT31" s="708"/>
      <c r="CU31" s="708"/>
      <c r="CV31" s="708"/>
      <c r="CW31" s="708"/>
      <c r="CX31" s="708"/>
      <c r="CY31" s="709"/>
      <c r="CZ31" s="688">
        <v>0.5</v>
      </c>
      <c r="DA31" s="720"/>
      <c r="DB31" s="720"/>
      <c r="DC31" s="722"/>
      <c r="DD31" s="692">
        <v>76170</v>
      </c>
      <c r="DE31" s="708"/>
      <c r="DF31" s="708"/>
      <c r="DG31" s="708"/>
      <c r="DH31" s="708"/>
      <c r="DI31" s="708"/>
      <c r="DJ31" s="708"/>
      <c r="DK31" s="709"/>
      <c r="DL31" s="692">
        <v>76170</v>
      </c>
      <c r="DM31" s="708"/>
      <c r="DN31" s="708"/>
      <c r="DO31" s="708"/>
      <c r="DP31" s="708"/>
      <c r="DQ31" s="708"/>
      <c r="DR31" s="708"/>
      <c r="DS31" s="708"/>
      <c r="DT31" s="708"/>
      <c r="DU31" s="708"/>
      <c r="DV31" s="709"/>
      <c r="DW31" s="688">
        <v>0.7</v>
      </c>
      <c r="DX31" s="720"/>
      <c r="DY31" s="720"/>
      <c r="DZ31" s="720"/>
      <c r="EA31" s="720"/>
      <c r="EB31" s="720"/>
      <c r="EC31" s="721"/>
    </row>
    <row r="32" spans="2:133" ht="11.25" customHeight="1" x14ac:dyDescent="0.15">
      <c r="B32" s="750" t="s">
        <v>312</v>
      </c>
      <c r="C32" s="751"/>
      <c r="D32" s="751"/>
      <c r="E32" s="751"/>
      <c r="F32" s="751"/>
      <c r="G32" s="751"/>
      <c r="H32" s="751"/>
      <c r="I32" s="751"/>
      <c r="J32" s="751"/>
      <c r="K32" s="751"/>
      <c r="L32" s="751"/>
      <c r="M32" s="751"/>
      <c r="N32" s="751"/>
      <c r="O32" s="751"/>
      <c r="P32" s="751"/>
      <c r="Q32" s="752"/>
      <c r="R32" s="683" t="s">
        <v>226</v>
      </c>
      <c r="S32" s="684"/>
      <c r="T32" s="684"/>
      <c r="U32" s="684"/>
      <c r="V32" s="684"/>
      <c r="W32" s="684"/>
      <c r="X32" s="684"/>
      <c r="Y32" s="685"/>
      <c r="Z32" s="686" t="s">
        <v>128</v>
      </c>
      <c r="AA32" s="686"/>
      <c r="AB32" s="686"/>
      <c r="AC32" s="686"/>
      <c r="AD32" s="687" t="s">
        <v>128</v>
      </c>
      <c r="AE32" s="687"/>
      <c r="AF32" s="687"/>
      <c r="AG32" s="687"/>
      <c r="AH32" s="687"/>
      <c r="AI32" s="687"/>
      <c r="AJ32" s="687"/>
      <c r="AK32" s="687"/>
      <c r="AL32" s="688" t="s">
        <v>128</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49">
        <v>98.9</v>
      </c>
      <c r="BH32" s="708"/>
      <c r="BI32" s="708"/>
      <c r="BJ32" s="708"/>
      <c r="BK32" s="708"/>
      <c r="BL32" s="708"/>
      <c r="BM32" s="689">
        <v>96.2</v>
      </c>
      <c r="BN32" s="737"/>
      <c r="BO32" s="737"/>
      <c r="BP32" s="737"/>
      <c r="BQ32" s="738"/>
      <c r="BR32" s="749">
        <v>98.9</v>
      </c>
      <c r="BS32" s="708"/>
      <c r="BT32" s="708"/>
      <c r="BU32" s="708"/>
      <c r="BV32" s="708"/>
      <c r="BW32" s="708"/>
      <c r="BX32" s="689">
        <v>95.9</v>
      </c>
      <c r="BY32" s="737"/>
      <c r="BZ32" s="737"/>
      <c r="CA32" s="737"/>
      <c r="CB32" s="738"/>
      <c r="CD32" s="733"/>
      <c r="CE32" s="734"/>
      <c r="CF32" s="698" t="s">
        <v>315</v>
      </c>
      <c r="CG32" s="699"/>
      <c r="CH32" s="699"/>
      <c r="CI32" s="699"/>
      <c r="CJ32" s="699"/>
      <c r="CK32" s="699"/>
      <c r="CL32" s="699"/>
      <c r="CM32" s="699"/>
      <c r="CN32" s="699"/>
      <c r="CO32" s="699"/>
      <c r="CP32" s="699"/>
      <c r="CQ32" s="700"/>
      <c r="CR32" s="683" t="s">
        <v>226</v>
      </c>
      <c r="CS32" s="684"/>
      <c r="CT32" s="684"/>
      <c r="CU32" s="684"/>
      <c r="CV32" s="684"/>
      <c r="CW32" s="684"/>
      <c r="CX32" s="684"/>
      <c r="CY32" s="685"/>
      <c r="CZ32" s="688" t="s">
        <v>128</v>
      </c>
      <c r="DA32" s="720"/>
      <c r="DB32" s="720"/>
      <c r="DC32" s="722"/>
      <c r="DD32" s="692" t="s">
        <v>226</v>
      </c>
      <c r="DE32" s="684"/>
      <c r="DF32" s="684"/>
      <c r="DG32" s="684"/>
      <c r="DH32" s="684"/>
      <c r="DI32" s="684"/>
      <c r="DJ32" s="684"/>
      <c r="DK32" s="685"/>
      <c r="DL32" s="692" t="s">
        <v>226</v>
      </c>
      <c r="DM32" s="684"/>
      <c r="DN32" s="684"/>
      <c r="DO32" s="684"/>
      <c r="DP32" s="684"/>
      <c r="DQ32" s="684"/>
      <c r="DR32" s="684"/>
      <c r="DS32" s="684"/>
      <c r="DT32" s="684"/>
      <c r="DU32" s="684"/>
      <c r="DV32" s="685"/>
      <c r="DW32" s="688" t="s">
        <v>226</v>
      </c>
      <c r="DX32" s="720"/>
      <c r="DY32" s="720"/>
      <c r="DZ32" s="720"/>
      <c r="EA32" s="720"/>
      <c r="EB32" s="720"/>
      <c r="EC32" s="721"/>
    </row>
    <row r="33" spans="2:133" ht="11.25" customHeight="1" x14ac:dyDescent="0.15">
      <c r="B33" s="680" t="s">
        <v>316</v>
      </c>
      <c r="C33" s="681"/>
      <c r="D33" s="681"/>
      <c r="E33" s="681"/>
      <c r="F33" s="681"/>
      <c r="G33" s="681"/>
      <c r="H33" s="681"/>
      <c r="I33" s="681"/>
      <c r="J33" s="681"/>
      <c r="K33" s="681"/>
      <c r="L33" s="681"/>
      <c r="M33" s="681"/>
      <c r="N33" s="681"/>
      <c r="O33" s="681"/>
      <c r="P33" s="681"/>
      <c r="Q33" s="682"/>
      <c r="R33" s="683">
        <v>1212311</v>
      </c>
      <c r="S33" s="684"/>
      <c r="T33" s="684"/>
      <c r="U33" s="684"/>
      <c r="V33" s="684"/>
      <c r="W33" s="684"/>
      <c r="X33" s="684"/>
      <c r="Y33" s="685"/>
      <c r="Z33" s="686">
        <v>7.9</v>
      </c>
      <c r="AA33" s="686"/>
      <c r="AB33" s="686"/>
      <c r="AC33" s="686"/>
      <c r="AD33" s="687" t="s">
        <v>226</v>
      </c>
      <c r="AE33" s="687"/>
      <c r="AF33" s="687"/>
      <c r="AG33" s="687"/>
      <c r="AH33" s="687"/>
      <c r="AI33" s="687"/>
      <c r="AJ33" s="687"/>
      <c r="AK33" s="687"/>
      <c r="AL33" s="688" t="s">
        <v>226</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98.5</v>
      </c>
      <c r="BH33" s="754"/>
      <c r="BI33" s="754"/>
      <c r="BJ33" s="754"/>
      <c r="BK33" s="754"/>
      <c r="BL33" s="754"/>
      <c r="BM33" s="755">
        <v>92.2</v>
      </c>
      <c r="BN33" s="754"/>
      <c r="BO33" s="754"/>
      <c r="BP33" s="754"/>
      <c r="BQ33" s="756"/>
      <c r="BR33" s="753">
        <v>98.4</v>
      </c>
      <c r="BS33" s="754"/>
      <c r="BT33" s="754"/>
      <c r="BU33" s="754"/>
      <c r="BV33" s="754"/>
      <c r="BW33" s="754"/>
      <c r="BX33" s="755">
        <v>91.9</v>
      </c>
      <c r="BY33" s="754"/>
      <c r="BZ33" s="754"/>
      <c r="CA33" s="754"/>
      <c r="CB33" s="756"/>
      <c r="CD33" s="698" t="s">
        <v>318</v>
      </c>
      <c r="CE33" s="699"/>
      <c r="CF33" s="699"/>
      <c r="CG33" s="699"/>
      <c r="CH33" s="699"/>
      <c r="CI33" s="699"/>
      <c r="CJ33" s="699"/>
      <c r="CK33" s="699"/>
      <c r="CL33" s="699"/>
      <c r="CM33" s="699"/>
      <c r="CN33" s="699"/>
      <c r="CO33" s="699"/>
      <c r="CP33" s="699"/>
      <c r="CQ33" s="700"/>
      <c r="CR33" s="683">
        <v>6576400</v>
      </c>
      <c r="CS33" s="708"/>
      <c r="CT33" s="708"/>
      <c r="CU33" s="708"/>
      <c r="CV33" s="708"/>
      <c r="CW33" s="708"/>
      <c r="CX33" s="708"/>
      <c r="CY33" s="709"/>
      <c r="CZ33" s="688">
        <v>44.5</v>
      </c>
      <c r="DA33" s="720"/>
      <c r="DB33" s="720"/>
      <c r="DC33" s="722"/>
      <c r="DD33" s="692">
        <v>5351221</v>
      </c>
      <c r="DE33" s="708"/>
      <c r="DF33" s="708"/>
      <c r="DG33" s="708"/>
      <c r="DH33" s="708"/>
      <c r="DI33" s="708"/>
      <c r="DJ33" s="708"/>
      <c r="DK33" s="709"/>
      <c r="DL33" s="692">
        <v>4448749</v>
      </c>
      <c r="DM33" s="708"/>
      <c r="DN33" s="708"/>
      <c r="DO33" s="708"/>
      <c r="DP33" s="708"/>
      <c r="DQ33" s="708"/>
      <c r="DR33" s="708"/>
      <c r="DS33" s="708"/>
      <c r="DT33" s="708"/>
      <c r="DU33" s="708"/>
      <c r="DV33" s="709"/>
      <c r="DW33" s="688">
        <v>43.6</v>
      </c>
      <c r="DX33" s="720"/>
      <c r="DY33" s="720"/>
      <c r="DZ33" s="720"/>
      <c r="EA33" s="720"/>
      <c r="EB33" s="720"/>
      <c r="EC33" s="721"/>
    </row>
    <row r="34" spans="2:133" ht="11.25" customHeight="1" x14ac:dyDescent="0.15">
      <c r="B34" s="680" t="s">
        <v>319</v>
      </c>
      <c r="C34" s="681"/>
      <c r="D34" s="681"/>
      <c r="E34" s="681"/>
      <c r="F34" s="681"/>
      <c r="G34" s="681"/>
      <c r="H34" s="681"/>
      <c r="I34" s="681"/>
      <c r="J34" s="681"/>
      <c r="K34" s="681"/>
      <c r="L34" s="681"/>
      <c r="M34" s="681"/>
      <c r="N34" s="681"/>
      <c r="O34" s="681"/>
      <c r="P34" s="681"/>
      <c r="Q34" s="682"/>
      <c r="R34" s="683">
        <v>37359</v>
      </c>
      <c r="S34" s="684"/>
      <c r="T34" s="684"/>
      <c r="U34" s="684"/>
      <c r="V34" s="684"/>
      <c r="W34" s="684"/>
      <c r="X34" s="684"/>
      <c r="Y34" s="685"/>
      <c r="Z34" s="686">
        <v>0.2</v>
      </c>
      <c r="AA34" s="686"/>
      <c r="AB34" s="686"/>
      <c r="AC34" s="686"/>
      <c r="AD34" s="687" t="s">
        <v>226</v>
      </c>
      <c r="AE34" s="687"/>
      <c r="AF34" s="687"/>
      <c r="AG34" s="687"/>
      <c r="AH34" s="687"/>
      <c r="AI34" s="687"/>
      <c r="AJ34" s="687"/>
      <c r="AK34" s="687"/>
      <c r="AL34" s="688" t="s">
        <v>128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2549765</v>
      </c>
      <c r="CS34" s="684"/>
      <c r="CT34" s="684"/>
      <c r="CU34" s="684"/>
      <c r="CV34" s="684"/>
      <c r="CW34" s="684"/>
      <c r="CX34" s="684"/>
      <c r="CY34" s="685"/>
      <c r="CZ34" s="688">
        <v>17.3</v>
      </c>
      <c r="DA34" s="720"/>
      <c r="DB34" s="720"/>
      <c r="DC34" s="722"/>
      <c r="DD34" s="692">
        <v>1861429</v>
      </c>
      <c r="DE34" s="684"/>
      <c r="DF34" s="684"/>
      <c r="DG34" s="684"/>
      <c r="DH34" s="684"/>
      <c r="DI34" s="684"/>
      <c r="DJ34" s="684"/>
      <c r="DK34" s="685"/>
      <c r="DL34" s="692">
        <v>1594272</v>
      </c>
      <c r="DM34" s="684"/>
      <c r="DN34" s="684"/>
      <c r="DO34" s="684"/>
      <c r="DP34" s="684"/>
      <c r="DQ34" s="684"/>
      <c r="DR34" s="684"/>
      <c r="DS34" s="684"/>
      <c r="DT34" s="684"/>
      <c r="DU34" s="684"/>
      <c r="DV34" s="685"/>
      <c r="DW34" s="688">
        <v>15.6</v>
      </c>
      <c r="DX34" s="720"/>
      <c r="DY34" s="720"/>
      <c r="DZ34" s="720"/>
      <c r="EA34" s="720"/>
      <c r="EB34" s="720"/>
      <c r="EC34" s="721"/>
    </row>
    <row r="35" spans="2:133" ht="11.25" customHeight="1" x14ac:dyDescent="0.15">
      <c r="B35" s="680" t="s">
        <v>321</v>
      </c>
      <c r="C35" s="681"/>
      <c r="D35" s="681"/>
      <c r="E35" s="681"/>
      <c r="F35" s="681"/>
      <c r="G35" s="681"/>
      <c r="H35" s="681"/>
      <c r="I35" s="681"/>
      <c r="J35" s="681"/>
      <c r="K35" s="681"/>
      <c r="L35" s="681"/>
      <c r="M35" s="681"/>
      <c r="N35" s="681"/>
      <c r="O35" s="681"/>
      <c r="P35" s="681"/>
      <c r="Q35" s="682"/>
      <c r="R35" s="683">
        <v>57820</v>
      </c>
      <c r="S35" s="684"/>
      <c r="T35" s="684"/>
      <c r="U35" s="684"/>
      <c r="V35" s="684"/>
      <c r="W35" s="684"/>
      <c r="X35" s="684"/>
      <c r="Y35" s="685"/>
      <c r="Z35" s="686">
        <v>0.4</v>
      </c>
      <c r="AA35" s="686"/>
      <c r="AB35" s="686"/>
      <c r="AC35" s="686"/>
      <c r="AD35" s="687" t="s">
        <v>128</v>
      </c>
      <c r="AE35" s="687"/>
      <c r="AF35" s="687"/>
      <c r="AG35" s="687"/>
      <c r="AH35" s="687"/>
      <c r="AI35" s="687"/>
      <c r="AJ35" s="687"/>
      <c r="AK35" s="687"/>
      <c r="AL35" s="688" t="s">
        <v>226</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59925</v>
      </c>
      <c r="CS35" s="708"/>
      <c r="CT35" s="708"/>
      <c r="CU35" s="708"/>
      <c r="CV35" s="708"/>
      <c r="CW35" s="708"/>
      <c r="CX35" s="708"/>
      <c r="CY35" s="709"/>
      <c r="CZ35" s="688">
        <v>0.4</v>
      </c>
      <c r="DA35" s="720"/>
      <c r="DB35" s="720"/>
      <c r="DC35" s="722"/>
      <c r="DD35" s="692">
        <v>54869</v>
      </c>
      <c r="DE35" s="708"/>
      <c r="DF35" s="708"/>
      <c r="DG35" s="708"/>
      <c r="DH35" s="708"/>
      <c r="DI35" s="708"/>
      <c r="DJ35" s="708"/>
      <c r="DK35" s="709"/>
      <c r="DL35" s="692">
        <v>54869</v>
      </c>
      <c r="DM35" s="708"/>
      <c r="DN35" s="708"/>
      <c r="DO35" s="708"/>
      <c r="DP35" s="708"/>
      <c r="DQ35" s="708"/>
      <c r="DR35" s="708"/>
      <c r="DS35" s="708"/>
      <c r="DT35" s="708"/>
      <c r="DU35" s="708"/>
      <c r="DV35" s="709"/>
      <c r="DW35" s="688">
        <v>0.5</v>
      </c>
      <c r="DX35" s="720"/>
      <c r="DY35" s="720"/>
      <c r="DZ35" s="720"/>
      <c r="EA35" s="720"/>
      <c r="EB35" s="720"/>
      <c r="EC35" s="721"/>
    </row>
    <row r="36" spans="2:133" ht="11.25" customHeight="1" x14ac:dyDescent="0.15">
      <c r="B36" s="680" t="s">
        <v>325</v>
      </c>
      <c r="C36" s="681"/>
      <c r="D36" s="681"/>
      <c r="E36" s="681"/>
      <c r="F36" s="681"/>
      <c r="G36" s="681"/>
      <c r="H36" s="681"/>
      <c r="I36" s="681"/>
      <c r="J36" s="681"/>
      <c r="K36" s="681"/>
      <c r="L36" s="681"/>
      <c r="M36" s="681"/>
      <c r="N36" s="681"/>
      <c r="O36" s="681"/>
      <c r="P36" s="681"/>
      <c r="Q36" s="682"/>
      <c r="R36" s="683">
        <v>80674</v>
      </c>
      <c r="S36" s="684"/>
      <c r="T36" s="684"/>
      <c r="U36" s="684"/>
      <c r="V36" s="684"/>
      <c r="W36" s="684"/>
      <c r="X36" s="684"/>
      <c r="Y36" s="685"/>
      <c r="Z36" s="686">
        <v>0.5</v>
      </c>
      <c r="AA36" s="686"/>
      <c r="AB36" s="686"/>
      <c r="AC36" s="686"/>
      <c r="AD36" s="687">
        <v>22508</v>
      </c>
      <c r="AE36" s="687"/>
      <c r="AF36" s="687"/>
      <c r="AG36" s="687"/>
      <c r="AH36" s="687"/>
      <c r="AI36" s="687"/>
      <c r="AJ36" s="687"/>
      <c r="AK36" s="687"/>
      <c r="AL36" s="688">
        <v>0.2</v>
      </c>
      <c r="AM36" s="689"/>
      <c r="AN36" s="689"/>
      <c r="AO36" s="690"/>
      <c r="AP36" s="235"/>
      <c r="AQ36" s="757" t="s">
        <v>326</v>
      </c>
      <c r="AR36" s="758"/>
      <c r="AS36" s="758"/>
      <c r="AT36" s="758"/>
      <c r="AU36" s="758"/>
      <c r="AV36" s="758"/>
      <c r="AW36" s="758"/>
      <c r="AX36" s="758"/>
      <c r="AY36" s="759"/>
      <c r="AZ36" s="672">
        <v>2324505</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180544</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1687065</v>
      </c>
      <c r="CS36" s="684"/>
      <c r="CT36" s="684"/>
      <c r="CU36" s="684"/>
      <c r="CV36" s="684"/>
      <c r="CW36" s="684"/>
      <c r="CX36" s="684"/>
      <c r="CY36" s="685"/>
      <c r="CZ36" s="688">
        <v>11.4</v>
      </c>
      <c r="DA36" s="720"/>
      <c r="DB36" s="720"/>
      <c r="DC36" s="722"/>
      <c r="DD36" s="692">
        <v>1382404</v>
      </c>
      <c r="DE36" s="684"/>
      <c r="DF36" s="684"/>
      <c r="DG36" s="684"/>
      <c r="DH36" s="684"/>
      <c r="DI36" s="684"/>
      <c r="DJ36" s="684"/>
      <c r="DK36" s="685"/>
      <c r="DL36" s="692">
        <v>933679</v>
      </c>
      <c r="DM36" s="684"/>
      <c r="DN36" s="684"/>
      <c r="DO36" s="684"/>
      <c r="DP36" s="684"/>
      <c r="DQ36" s="684"/>
      <c r="DR36" s="684"/>
      <c r="DS36" s="684"/>
      <c r="DT36" s="684"/>
      <c r="DU36" s="684"/>
      <c r="DV36" s="685"/>
      <c r="DW36" s="688">
        <v>9.1</v>
      </c>
      <c r="DX36" s="720"/>
      <c r="DY36" s="720"/>
      <c r="DZ36" s="720"/>
      <c r="EA36" s="720"/>
      <c r="EB36" s="720"/>
      <c r="EC36" s="721"/>
    </row>
    <row r="37" spans="2:133" ht="11.25" customHeight="1" x14ac:dyDescent="0.15">
      <c r="B37" s="680" t="s">
        <v>329</v>
      </c>
      <c r="C37" s="681"/>
      <c r="D37" s="681"/>
      <c r="E37" s="681"/>
      <c r="F37" s="681"/>
      <c r="G37" s="681"/>
      <c r="H37" s="681"/>
      <c r="I37" s="681"/>
      <c r="J37" s="681"/>
      <c r="K37" s="681"/>
      <c r="L37" s="681"/>
      <c r="M37" s="681"/>
      <c r="N37" s="681"/>
      <c r="O37" s="681"/>
      <c r="P37" s="681"/>
      <c r="Q37" s="682"/>
      <c r="R37" s="683">
        <v>730388</v>
      </c>
      <c r="S37" s="684"/>
      <c r="T37" s="684"/>
      <c r="U37" s="684"/>
      <c r="V37" s="684"/>
      <c r="W37" s="684"/>
      <c r="X37" s="684"/>
      <c r="Y37" s="685"/>
      <c r="Z37" s="686">
        <v>4.7</v>
      </c>
      <c r="AA37" s="686"/>
      <c r="AB37" s="686"/>
      <c r="AC37" s="686"/>
      <c r="AD37" s="687" t="s">
        <v>226</v>
      </c>
      <c r="AE37" s="687"/>
      <c r="AF37" s="687"/>
      <c r="AG37" s="687"/>
      <c r="AH37" s="687"/>
      <c r="AI37" s="687"/>
      <c r="AJ37" s="687"/>
      <c r="AK37" s="687"/>
      <c r="AL37" s="688" t="s">
        <v>226</v>
      </c>
      <c r="AM37" s="689"/>
      <c r="AN37" s="689"/>
      <c r="AO37" s="690"/>
      <c r="AQ37" s="761" t="s">
        <v>330</v>
      </c>
      <c r="AR37" s="762"/>
      <c r="AS37" s="762"/>
      <c r="AT37" s="762"/>
      <c r="AU37" s="762"/>
      <c r="AV37" s="762"/>
      <c r="AW37" s="762"/>
      <c r="AX37" s="762"/>
      <c r="AY37" s="763"/>
      <c r="AZ37" s="683">
        <v>1037000</v>
      </c>
      <c r="BA37" s="684"/>
      <c r="BB37" s="684"/>
      <c r="BC37" s="684"/>
      <c r="BD37" s="708"/>
      <c r="BE37" s="708"/>
      <c r="BF37" s="738"/>
      <c r="BG37" s="698" t="s">
        <v>331</v>
      </c>
      <c r="BH37" s="699"/>
      <c r="BI37" s="699"/>
      <c r="BJ37" s="699"/>
      <c r="BK37" s="699"/>
      <c r="BL37" s="699"/>
      <c r="BM37" s="699"/>
      <c r="BN37" s="699"/>
      <c r="BO37" s="699"/>
      <c r="BP37" s="699"/>
      <c r="BQ37" s="699"/>
      <c r="BR37" s="699"/>
      <c r="BS37" s="699"/>
      <c r="BT37" s="699"/>
      <c r="BU37" s="700"/>
      <c r="BV37" s="683">
        <v>141816</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599618</v>
      </c>
      <c r="CS37" s="708"/>
      <c r="CT37" s="708"/>
      <c r="CU37" s="708"/>
      <c r="CV37" s="708"/>
      <c r="CW37" s="708"/>
      <c r="CX37" s="708"/>
      <c r="CY37" s="709"/>
      <c r="CZ37" s="688">
        <v>4.0999999999999996</v>
      </c>
      <c r="DA37" s="720"/>
      <c r="DB37" s="720"/>
      <c r="DC37" s="722"/>
      <c r="DD37" s="692">
        <v>599235</v>
      </c>
      <c r="DE37" s="708"/>
      <c r="DF37" s="708"/>
      <c r="DG37" s="708"/>
      <c r="DH37" s="708"/>
      <c r="DI37" s="708"/>
      <c r="DJ37" s="708"/>
      <c r="DK37" s="709"/>
      <c r="DL37" s="692">
        <v>573775</v>
      </c>
      <c r="DM37" s="708"/>
      <c r="DN37" s="708"/>
      <c r="DO37" s="708"/>
      <c r="DP37" s="708"/>
      <c r="DQ37" s="708"/>
      <c r="DR37" s="708"/>
      <c r="DS37" s="708"/>
      <c r="DT37" s="708"/>
      <c r="DU37" s="708"/>
      <c r="DV37" s="709"/>
      <c r="DW37" s="688">
        <v>5.6</v>
      </c>
      <c r="DX37" s="720"/>
      <c r="DY37" s="720"/>
      <c r="DZ37" s="720"/>
      <c r="EA37" s="720"/>
      <c r="EB37" s="720"/>
      <c r="EC37" s="721"/>
    </row>
    <row r="38" spans="2:133" ht="11.25" customHeight="1" x14ac:dyDescent="0.15">
      <c r="B38" s="680" t="s">
        <v>333</v>
      </c>
      <c r="C38" s="681"/>
      <c r="D38" s="681"/>
      <c r="E38" s="681"/>
      <c r="F38" s="681"/>
      <c r="G38" s="681"/>
      <c r="H38" s="681"/>
      <c r="I38" s="681"/>
      <c r="J38" s="681"/>
      <c r="K38" s="681"/>
      <c r="L38" s="681"/>
      <c r="M38" s="681"/>
      <c r="N38" s="681"/>
      <c r="O38" s="681"/>
      <c r="P38" s="681"/>
      <c r="Q38" s="682"/>
      <c r="R38" s="683">
        <v>406223</v>
      </c>
      <c r="S38" s="684"/>
      <c r="T38" s="684"/>
      <c r="U38" s="684"/>
      <c r="V38" s="684"/>
      <c r="W38" s="684"/>
      <c r="X38" s="684"/>
      <c r="Y38" s="685"/>
      <c r="Z38" s="686">
        <v>2.6</v>
      </c>
      <c r="AA38" s="686"/>
      <c r="AB38" s="686"/>
      <c r="AC38" s="686"/>
      <c r="AD38" s="687">
        <v>191</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44864</v>
      </c>
      <c r="BA38" s="684"/>
      <c r="BB38" s="684"/>
      <c r="BC38" s="684"/>
      <c r="BD38" s="708"/>
      <c r="BE38" s="708"/>
      <c r="BF38" s="738"/>
      <c r="BG38" s="698" t="s">
        <v>335</v>
      </c>
      <c r="BH38" s="699"/>
      <c r="BI38" s="699"/>
      <c r="BJ38" s="699"/>
      <c r="BK38" s="699"/>
      <c r="BL38" s="699"/>
      <c r="BM38" s="699"/>
      <c r="BN38" s="699"/>
      <c r="BO38" s="699"/>
      <c r="BP38" s="699"/>
      <c r="BQ38" s="699"/>
      <c r="BR38" s="699"/>
      <c r="BS38" s="699"/>
      <c r="BT38" s="699"/>
      <c r="BU38" s="700"/>
      <c r="BV38" s="683">
        <v>4926</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2252041</v>
      </c>
      <c r="CS38" s="684"/>
      <c r="CT38" s="684"/>
      <c r="CU38" s="684"/>
      <c r="CV38" s="684"/>
      <c r="CW38" s="684"/>
      <c r="CX38" s="684"/>
      <c r="CY38" s="685"/>
      <c r="CZ38" s="688">
        <v>15.3</v>
      </c>
      <c r="DA38" s="720"/>
      <c r="DB38" s="720"/>
      <c r="DC38" s="722"/>
      <c r="DD38" s="692">
        <v>2041676</v>
      </c>
      <c r="DE38" s="684"/>
      <c r="DF38" s="684"/>
      <c r="DG38" s="684"/>
      <c r="DH38" s="684"/>
      <c r="DI38" s="684"/>
      <c r="DJ38" s="684"/>
      <c r="DK38" s="685"/>
      <c r="DL38" s="692">
        <v>1865929</v>
      </c>
      <c r="DM38" s="684"/>
      <c r="DN38" s="684"/>
      <c r="DO38" s="684"/>
      <c r="DP38" s="684"/>
      <c r="DQ38" s="684"/>
      <c r="DR38" s="684"/>
      <c r="DS38" s="684"/>
      <c r="DT38" s="684"/>
      <c r="DU38" s="684"/>
      <c r="DV38" s="685"/>
      <c r="DW38" s="688">
        <v>18.3</v>
      </c>
      <c r="DX38" s="720"/>
      <c r="DY38" s="720"/>
      <c r="DZ38" s="720"/>
      <c r="EA38" s="720"/>
      <c r="EB38" s="720"/>
      <c r="EC38" s="721"/>
    </row>
    <row r="39" spans="2:133" ht="11.25" customHeight="1" x14ac:dyDescent="0.15">
      <c r="B39" s="680" t="s">
        <v>337</v>
      </c>
      <c r="C39" s="681"/>
      <c r="D39" s="681"/>
      <c r="E39" s="681"/>
      <c r="F39" s="681"/>
      <c r="G39" s="681"/>
      <c r="H39" s="681"/>
      <c r="I39" s="681"/>
      <c r="J39" s="681"/>
      <c r="K39" s="681"/>
      <c r="L39" s="681"/>
      <c r="M39" s="681"/>
      <c r="N39" s="681"/>
      <c r="O39" s="681"/>
      <c r="P39" s="681"/>
      <c r="Q39" s="682"/>
      <c r="R39" s="683">
        <v>920500</v>
      </c>
      <c r="S39" s="684"/>
      <c r="T39" s="684"/>
      <c r="U39" s="684"/>
      <c r="V39" s="684"/>
      <c r="W39" s="684"/>
      <c r="X39" s="684"/>
      <c r="Y39" s="685"/>
      <c r="Z39" s="686">
        <v>6</v>
      </c>
      <c r="AA39" s="686"/>
      <c r="AB39" s="686"/>
      <c r="AC39" s="686"/>
      <c r="AD39" s="687" t="s">
        <v>226</v>
      </c>
      <c r="AE39" s="687"/>
      <c r="AF39" s="687"/>
      <c r="AG39" s="687"/>
      <c r="AH39" s="687"/>
      <c r="AI39" s="687"/>
      <c r="AJ39" s="687"/>
      <c r="AK39" s="687"/>
      <c r="AL39" s="688" t="s">
        <v>226</v>
      </c>
      <c r="AM39" s="689"/>
      <c r="AN39" s="689"/>
      <c r="AO39" s="690"/>
      <c r="AQ39" s="761" t="s">
        <v>338</v>
      </c>
      <c r="AR39" s="762"/>
      <c r="AS39" s="762"/>
      <c r="AT39" s="762"/>
      <c r="AU39" s="762"/>
      <c r="AV39" s="762"/>
      <c r="AW39" s="762"/>
      <c r="AX39" s="762"/>
      <c r="AY39" s="763"/>
      <c r="AZ39" s="683">
        <v>27600</v>
      </c>
      <c r="BA39" s="684"/>
      <c r="BB39" s="684"/>
      <c r="BC39" s="684"/>
      <c r="BD39" s="708"/>
      <c r="BE39" s="708"/>
      <c r="BF39" s="738"/>
      <c r="BG39" s="698" t="s">
        <v>339</v>
      </c>
      <c r="BH39" s="699"/>
      <c r="BI39" s="699"/>
      <c r="BJ39" s="699"/>
      <c r="BK39" s="699"/>
      <c r="BL39" s="699"/>
      <c r="BM39" s="699"/>
      <c r="BN39" s="699"/>
      <c r="BO39" s="699"/>
      <c r="BP39" s="699"/>
      <c r="BQ39" s="699"/>
      <c r="BR39" s="699"/>
      <c r="BS39" s="699"/>
      <c r="BT39" s="699"/>
      <c r="BU39" s="700"/>
      <c r="BV39" s="683">
        <v>8476</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25604</v>
      </c>
      <c r="CS39" s="708"/>
      <c r="CT39" s="708"/>
      <c r="CU39" s="708"/>
      <c r="CV39" s="708"/>
      <c r="CW39" s="708"/>
      <c r="CX39" s="708"/>
      <c r="CY39" s="709"/>
      <c r="CZ39" s="688">
        <v>0.2</v>
      </c>
      <c r="DA39" s="720"/>
      <c r="DB39" s="720"/>
      <c r="DC39" s="722"/>
      <c r="DD39" s="692">
        <v>8843</v>
      </c>
      <c r="DE39" s="708"/>
      <c r="DF39" s="708"/>
      <c r="DG39" s="708"/>
      <c r="DH39" s="708"/>
      <c r="DI39" s="708"/>
      <c r="DJ39" s="708"/>
      <c r="DK39" s="709"/>
      <c r="DL39" s="692" t="s">
        <v>128</v>
      </c>
      <c r="DM39" s="708"/>
      <c r="DN39" s="708"/>
      <c r="DO39" s="708"/>
      <c r="DP39" s="708"/>
      <c r="DQ39" s="708"/>
      <c r="DR39" s="708"/>
      <c r="DS39" s="708"/>
      <c r="DT39" s="708"/>
      <c r="DU39" s="708"/>
      <c r="DV39" s="709"/>
      <c r="DW39" s="688" t="s">
        <v>226</v>
      </c>
      <c r="DX39" s="720"/>
      <c r="DY39" s="720"/>
      <c r="DZ39" s="720"/>
      <c r="EA39" s="720"/>
      <c r="EB39" s="720"/>
      <c r="EC39" s="721"/>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128</v>
      </c>
      <c r="AA40" s="686"/>
      <c r="AB40" s="686"/>
      <c r="AC40" s="686"/>
      <c r="AD40" s="687" t="s">
        <v>226</v>
      </c>
      <c r="AE40" s="687"/>
      <c r="AF40" s="687"/>
      <c r="AG40" s="687"/>
      <c r="AH40" s="687"/>
      <c r="AI40" s="687"/>
      <c r="AJ40" s="687"/>
      <c r="AK40" s="687"/>
      <c r="AL40" s="688" t="s">
        <v>226</v>
      </c>
      <c r="AM40" s="689"/>
      <c r="AN40" s="689"/>
      <c r="AO40" s="690"/>
      <c r="AQ40" s="761" t="s">
        <v>342</v>
      </c>
      <c r="AR40" s="762"/>
      <c r="AS40" s="762"/>
      <c r="AT40" s="762"/>
      <c r="AU40" s="762"/>
      <c r="AV40" s="762"/>
      <c r="AW40" s="762"/>
      <c r="AX40" s="762"/>
      <c r="AY40" s="763"/>
      <c r="AZ40" s="683" t="s">
        <v>226</v>
      </c>
      <c r="BA40" s="684"/>
      <c r="BB40" s="684"/>
      <c r="BC40" s="684"/>
      <c r="BD40" s="708"/>
      <c r="BE40" s="708"/>
      <c r="BF40" s="738"/>
      <c r="BG40" s="764" t="s">
        <v>343</v>
      </c>
      <c r="BH40" s="765"/>
      <c r="BI40" s="765"/>
      <c r="BJ40" s="765"/>
      <c r="BK40" s="765"/>
      <c r="BL40" s="236"/>
      <c r="BM40" s="699" t="s">
        <v>344</v>
      </c>
      <c r="BN40" s="699"/>
      <c r="BO40" s="699"/>
      <c r="BP40" s="699"/>
      <c r="BQ40" s="699"/>
      <c r="BR40" s="699"/>
      <c r="BS40" s="699"/>
      <c r="BT40" s="699"/>
      <c r="BU40" s="700"/>
      <c r="BV40" s="683">
        <v>118</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2000</v>
      </c>
      <c r="CS40" s="684"/>
      <c r="CT40" s="684"/>
      <c r="CU40" s="684"/>
      <c r="CV40" s="684"/>
      <c r="CW40" s="684"/>
      <c r="CX40" s="684"/>
      <c r="CY40" s="685"/>
      <c r="CZ40" s="688">
        <v>0</v>
      </c>
      <c r="DA40" s="720"/>
      <c r="DB40" s="720"/>
      <c r="DC40" s="722"/>
      <c r="DD40" s="692">
        <v>2000</v>
      </c>
      <c r="DE40" s="684"/>
      <c r="DF40" s="684"/>
      <c r="DG40" s="684"/>
      <c r="DH40" s="684"/>
      <c r="DI40" s="684"/>
      <c r="DJ40" s="684"/>
      <c r="DK40" s="685"/>
      <c r="DL40" s="692" t="s">
        <v>226</v>
      </c>
      <c r="DM40" s="684"/>
      <c r="DN40" s="684"/>
      <c r="DO40" s="684"/>
      <c r="DP40" s="684"/>
      <c r="DQ40" s="684"/>
      <c r="DR40" s="684"/>
      <c r="DS40" s="684"/>
      <c r="DT40" s="684"/>
      <c r="DU40" s="684"/>
      <c r="DV40" s="685"/>
      <c r="DW40" s="688" t="s">
        <v>128</v>
      </c>
      <c r="DX40" s="720"/>
      <c r="DY40" s="720"/>
      <c r="DZ40" s="720"/>
      <c r="EA40" s="720"/>
      <c r="EB40" s="720"/>
      <c r="EC40" s="721"/>
    </row>
    <row r="41" spans="2:133" ht="11.25" customHeight="1" x14ac:dyDescent="0.15">
      <c r="B41" s="680" t="s">
        <v>346</v>
      </c>
      <c r="C41" s="681"/>
      <c r="D41" s="681"/>
      <c r="E41" s="681"/>
      <c r="F41" s="681"/>
      <c r="G41" s="681"/>
      <c r="H41" s="681"/>
      <c r="I41" s="681"/>
      <c r="J41" s="681"/>
      <c r="K41" s="681"/>
      <c r="L41" s="681"/>
      <c r="M41" s="681"/>
      <c r="N41" s="681"/>
      <c r="O41" s="681"/>
      <c r="P41" s="681"/>
      <c r="Q41" s="682"/>
      <c r="R41" s="683">
        <v>426900</v>
      </c>
      <c r="S41" s="684"/>
      <c r="T41" s="684"/>
      <c r="U41" s="684"/>
      <c r="V41" s="684"/>
      <c r="W41" s="684"/>
      <c r="X41" s="684"/>
      <c r="Y41" s="685"/>
      <c r="Z41" s="686">
        <v>2.8</v>
      </c>
      <c r="AA41" s="686"/>
      <c r="AB41" s="686"/>
      <c r="AC41" s="686"/>
      <c r="AD41" s="687" t="s">
        <v>128</v>
      </c>
      <c r="AE41" s="687"/>
      <c r="AF41" s="687"/>
      <c r="AG41" s="687"/>
      <c r="AH41" s="687"/>
      <c r="AI41" s="687"/>
      <c r="AJ41" s="687"/>
      <c r="AK41" s="687"/>
      <c r="AL41" s="688" t="s">
        <v>226</v>
      </c>
      <c r="AM41" s="689"/>
      <c r="AN41" s="689"/>
      <c r="AO41" s="690"/>
      <c r="AQ41" s="761" t="s">
        <v>347</v>
      </c>
      <c r="AR41" s="762"/>
      <c r="AS41" s="762"/>
      <c r="AT41" s="762"/>
      <c r="AU41" s="762"/>
      <c r="AV41" s="762"/>
      <c r="AW41" s="762"/>
      <c r="AX41" s="762"/>
      <c r="AY41" s="763"/>
      <c r="AZ41" s="683">
        <v>288105</v>
      </c>
      <c r="BA41" s="684"/>
      <c r="BB41" s="684"/>
      <c r="BC41" s="684"/>
      <c r="BD41" s="708"/>
      <c r="BE41" s="708"/>
      <c r="BF41" s="738"/>
      <c r="BG41" s="764"/>
      <c r="BH41" s="765"/>
      <c r="BI41" s="765"/>
      <c r="BJ41" s="765"/>
      <c r="BK41" s="765"/>
      <c r="BL41" s="236"/>
      <c r="BM41" s="699" t="s">
        <v>348</v>
      </c>
      <c r="BN41" s="699"/>
      <c r="BO41" s="699"/>
      <c r="BP41" s="699"/>
      <c r="BQ41" s="699"/>
      <c r="BR41" s="699"/>
      <c r="BS41" s="699"/>
      <c r="BT41" s="699"/>
      <c r="BU41" s="700"/>
      <c r="BV41" s="683" t="s">
        <v>226</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226</v>
      </c>
      <c r="CS41" s="708"/>
      <c r="CT41" s="708"/>
      <c r="CU41" s="708"/>
      <c r="CV41" s="708"/>
      <c r="CW41" s="708"/>
      <c r="CX41" s="708"/>
      <c r="CY41" s="709"/>
      <c r="CZ41" s="688" t="s">
        <v>226</v>
      </c>
      <c r="DA41" s="720"/>
      <c r="DB41" s="720"/>
      <c r="DC41" s="722"/>
      <c r="DD41" s="692" t="s">
        <v>226</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350</v>
      </c>
      <c r="C42" s="725"/>
      <c r="D42" s="725"/>
      <c r="E42" s="725"/>
      <c r="F42" s="725"/>
      <c r="G42" s="725"/>
      <c r="H42" s="725"/>
      <c r="I42" s="725"/>
      <c r="J42" s="725"/>
      <c r="K42" s="725"/>
      <c r="L42" s="725"/>
      <c r="M42" s="725"/>
      <c r="N42" s="725"/>
      <c r="O42" s="725"/>
      <c r="P42" s="725"/>
      <c r="Q42" s="726"/>
      <c r="R42" s="768">
        <v>15393715</v>
      </c>
      <c r="S42" s="769"/>
      <c r="T42" s="769"/>
      <c r="U42" s="769"/>
      <c r="V42" s="769"/>
      <c r="W42" s="769"/>
      <c r="X42" s="769"/>
      <c r="Y42" s="777"/>
      <c r="Z42" s="778">
        <v>100</v>
      </c>
      <c r="AA42" s="778"/>
      <c r="AB42" s="778"/>
      <c r="AC42" s="778"/>
      <c r="AD42" s="779">
        <v>9783778</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926936</v>
      </c>
      <c r="BA42" s="769"/>
      <c r="BB42" s="769"/>
      <c r="BC42" s="769"/>
      <c r="BD42" s="754"/>
      <c r="BE42" s="754"/>
      <c r="BF42" s="756"/>
      <c r="BG42" s="766"/>
      <c r="BH42" s="767"/>
      <c r="BI42" s="767"/>
      <c r="BJ42" s="767"/>
      <c r="BK42" s="767"/>
      <c r="BL42" s="237"/>
      <c r="BM42" s="711" t="s">
        <v>352</v>
      </c>
      <c r="BN42" s="711"/>
      <c r="BO42" s="711"/>
      <c r="BP42" s="711"/>
      <c r="BQ42" s="711"/>
      <c r="BR42" s="711"/>
      <c r="BS42" s="711"/>
      <c r="BT42" s="711"/>
      <c r="BU42" s="712"/>
      <c r="BV42" s="768">
        <v>358</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1211719</v>
      </c>
      <c r="CS42" s="684"/>
      <c r="CT42" s="684"/>
      <c r="CU42" s="684"/>
      <c r="CV42" s="684"/>
      <c r="CW42" s="684"/>
      <c r="CX42" s="684"/>
      <c r="CY42" s="685"/>
      <c r="CZ42" s="688">
        <v>8.1999999999999993</v>
      </c>
      <c r="DA42" s="689"/>
      <c r="DB42" s="689"/>
      <c r="DC42" s="701"/>
      <c r="DD42" s="692">
        <v>417449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24107</v>
      </c>
      <c r="CS43" s="708"/>
      <c r="CT43" s="708"/>
      <c r="CU43" s="708"/>
      <c r="CV43" s="708"/>
      <c r="CW43" s="708"/>
      <c r="CX43" s="708"/>
      <c r="CY43" s="709"/>
      <c r="CZ43" s="688">
        <v>0.2</v>
      </c>
      <c r="DA43" s="720"/>
      <c r="DB43" s="720"/>
      <c r="DC43" s="722"/>
      <c r="DD43" s="692">
        <v>24107</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1211719</v>
      </c>
      <c r="CS44" s="684"/>
      <c r="CT44" s="684"/>
      <c r="CU44" s="684"/>
      <c r="CV44" s="684"/>
      <c r="CW44" s="684"/>
      <c r="CX44" s="684"/>
      <c r="CY44" s="685"/>
      <c r="CZ44" s="688">
        <v>8.1999999999999993</v>
      </c>
      <c r="DA44" s="689"/>
      <c r="DB44" s="689"/>
      <c r="DC44" s="701"/>
      <c r="DD44" s="692">
        <v>417449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259758</v>
      </c>
      <c r="CS45" s="708"/>
      <c r="CT45" s="708"/>
      <c r="CU45" s="708"/>
      <c r="CV45" s="708"/>
      <c r="CW45" s="708"/>
      <c r="CX45" s="708"/>
      <c r="CY45" s="709"/>
      <c r="CZ45" s="688">
        <v>1.8</v>
      </c>
      <c r="DA45" s="720"/>
      <c r="DB45" s="720"/>
      <c r="DC45" s="722"/>
      <c r="DD45" s="692">
        <v>19305</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902848</v>
      </c>
      <c r="CS46" s="684"/>
      <c r="CT46" s="684"/>
      <c r="CU46" s="684"/>
      <c r="CV46" s="684"/>
      <c r="CW46" s="684"/>
      <c r="CX46" s="684"/>
      <c r="CY46" s="685"/>
      <c r="CZ46" s="688">
        <v>6.1</v>
      </c>
      <c r="DA46" s="689"/>
      <c r="DB46" s="689"/>
      <c r="DC46" s="701"/>
      <c r="DD46" s="692">
        <v>379031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t="s">
        <v>128</v>
      </c>
      <c r="CS47" s="708"/>
      <c r="CT47" s="708"/>
      <c r="CU47" s="708"/>
      <c r="CV47" s="708"/>
      <c r="CW47" s="708"/>
      <c r="CX47" s="708"/>
      <c r="CY47" s="709"/>
      <c r="CZ47" s="688" t="s">
        <v>128</v>
      </c>
      <c r="DA47" s="720"/>
      <c r="DB47" s="720"/>
      <c r="DC47" s="722"/>
      <c r="DD47" s="692" t="s">
        <v>128</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226</v>
      </c>
      <c r="CS48" s="684"/>
      <c r="CT48" s="684"/>
      <c r="CU48" s="684"/>
      <c r="CV48" s="684"/>
      <c r="CW48" s="684"/>
      <c r="CX48" s="684"/>
      <c r="CY48" s="685"/>
      <c r="CZ48" s="688" t="s">
        <v>128</v>
      </c>
      <c r="DA48" s="689"/>
      <c r="DB48" s="689"/>
      <c r="DC48" s="701"/>
      <c r="DD48" s="692" t="s">
        <v>226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363</v>
      </c>
      <c r="CE49" s="725"/>
      <c r="CF49" s="725"/>
      <c r="CG49" s="725"/>
      <c r="CH49" s="725"/>
      <c r="CI49" s="725"/>
      <c r="CJ49" s="725"/>
      <c r="CK49" s="725"/>
      <c r="CL49" s="725"/>
      <c r="CM49" s="725"/>
      <c r="CN49" s="725"/>
      <c r="CO49" s="725"/>
      <c r="CP49" s="725"/>
      <c r="CQ49" s="726"/>
      <c r="CR49" s="768">
        <v>14765585</v>
      </c>
      <c r="CS49" s="754"/>
      <c r="CT49" s="754"/>
      <c r="CU49" s="754"/>
      <c r="CV49" s="754"/>
      <c r="CW49" s="754"/>
      <c r="CX49" s="754"/>
      <c r="CY49" s="785"/>
      <c r="CZ49" s="780">
        <v>100</v>
      </c>
      <c r="DA49" s="786"/>
      <c r="DB49" s="786"/>
      <c r="DC49" s="787"/>
      <c r="DD49" s="788">
        <v>10859850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CNqHO0fAvqUPtT/zE1/nJRuQ0PvYZL9C1WZFki1jb8569IDTGddN7acrUpf3mbY0N1Lc/AgOEyJ4kwFvWtWpNQ==" saltValue="xHIvc90KtKneqG/Fcu7Td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15172</v>
      </c>
      <c r="R7" s="819"/>
      <c r="S7" s="819"/>
      <c r="T7" s="819"/>
      <c r="U7" s="819"/>
      <c r="V7" s="819">
        <v>14569</v>
      </c>
      <c r="W7" s="819"/>
      <c r="X7" s="819"/>
      <c r="Y7" s="819"/>
      <c r="Z7" s="819"/>
      <c r="AA7" s="819">
        <v>603</v>
      </c>
      <c r="AB7" s="819"/>
      <c r="AC7" s="819"/>
      <c r="AD7" s="819"/>
      <c r="AE7" s="820"/>
      <c r="AF7" s="821">
        <v>568</v>
      </c>
      <c r="AG7" s="822"/>
      <c r="AH7" s="822"/>
      <c r="AI7" s="822"/>
      <c r="AJ7" s="823"/>
      <c r="AK7" s="858">
        <v>70</v>
      </c>
      <c r="AL7" s="859"/>
      <c r="AM7" s="859"/>
      <c r="AN7" s="859"/>
      <c r="AO7" s="859"/>
      <c r="AP7" s="859">
        <v>17394</v>
      </c>
      <c r="AQ7" s="859"/>
      <c r="AR7" s="859"/>
      <c r="AS7" s="859"/>
      <c r="AT7" s="859"/>
      <c r="AU7" s="860" t="s">
        <v>586</v>
      </c>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598</v>
      </c>
      <c r="BT7" s="863"/>
      <c r="BU7" s="863"/>
      <c r="BV7" s="863"/>
      <c r="BW7" s="863"/>
      <c r="BX7" s="863"/>
      <c r="BY7" s="863"/>
      <c r="BZ7" s="863"/>
      <c r="CA7" s="863"/>
      <c r="CB7" s="863"/>
      <c r="CC7" s="863"/>
      <c r="CD7" s="863"/>
      <c r="CE7" s="863"/>
      <c r="CF7" s="863"/>
      <c r="CG7" s="864"/>
      <c r="CH7" s="855">
        <v>0</v>
      </c>
      <c r="CI7" s="856"/>
      <c r="CJ7" s="856"/>
      <c r="CK7" s="856"/>
      <c r="CL7" s="857"/>
      <c r="CM7" s="855">
        <v>32</v>
      </c>
      <c r="CN7" s="856"/>
      <c r="CO7" s="856"/>
      <c r="CP7" s="856"/>
      <c r="CQ7" s="857"/>
      <c r="CR7" s="855">
        <v>5</v>
      </c>
      <c r="CS7" s="856"/>
      <c r="CT7" s="856"/>
      <c r="CU7" s="856"/>
      <c r="CV7" s="857"/>
      <c r="CW7" s="855">
        <v>0</v>
      </c>
      <c r="CX7" s="856"/>
      <c r="CY7" s="856"/>
      <c r="CZ7" s="856"/>
      <c r="DA7" s="857"/>
      <c r="DB7" s="855" t="s">
        <v>588</v>
      </c>
      <c r="DC7" s="856"/>
      <c r="DD7" s="856"/>
      <c r="DE7" s="856"/>
      <c r="DF7" s="857"/>
      <c r="DG7" s="855" t="s">
        <v>603</v>
      </c>
      <c r="DH7" s="856"/>
      <c r="DI7" s="856"/>
      <c r="DJ7" s="856"/>
      <c r="DK7" s="857"/>
      <c r="DL7" s="855" t="s">
        <v>588</v>
      </c>
      <c r="DM7" s="856"/>
      <c r="DN7" s="856"/>
      <c r="DO7" s="856"/>
      <c r="DP7" s="857"/>
      <c r="DQ7" s="855" t="s">
        <v>588</v>
      </c>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101</v>
      </c>
      <c r="R8" s="843"/>
      <c r="S8" s="843"/>
      <c r="T8" s="843"/>
      <c r="U8" s="843"/>
      <c r="V8" s="843">
        <v>100</v>
      </c>
      <c r="W8" s="843"/>
      <c r="X8" s="843"/>
      <c r="Y8" s="843"/>
      <c r="Z8" s="843"/>
      <c r="AA8" s="843">
        <v>1</v>
      </c>
      <c r="AB8" s="843"/>
      <c r="AC8" s="843"/>
      <c r="AD8" s="843"/>
      <c r="AE8" s="844"/>
      <c r="AF8" s="845">
        <v>1</v>
      </c>
      <c r="AG8" s="846"/>
      <c r="AH8" s="846"/>
      <c r="AI8" s="846"/>
      <c r="AJ8" s="847"/>
      <c r="AK8" s="848">
        <v>13</v>
      </c>
      <c r="AL8" s="849"/>
      <c r="AM8" s="849"/>
      <c r="AN8" s="849"/>
      <c r="AO8" s="849"/>
      <c r="AP8" s="849">
        <v>65</v>
      </c>
      <c r="AQ8" s="849"/>
      <c r="AR8" s="849"/>
      <c r="AS8" s="849"/>
      <c r="AT8" s="849"/>
      <c r="AU8" s="850" t="s">
        <v>587</v>
      </c>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599</v>
      </c>
      <c r="BT8" s="853"/>
      <c r="BU8" s="853"/>
      <c r="BV8" s="853"/>
      <c r="BW8" s="853"/>
      <c r="BX8" s="853"/>
      <c r="BY8" s="853"/>
      <c r="BZ8" s="853"/>
      <c r="CA8" s="853"/>
      <c r="CB8" s="853"/>
      <c r="CC8" s="853"/>
      <c r="CD8" s="853"/>
      <c r="CE8" s="853"/>
      <c r="CF8" s="853"/>
      <c r="CG8" s="854"/>
      <c r="CH8" s="865">
        <v>-144</v>
      </c>
      <c r="CI8" s="866"/>
      <c r="CJ8" s="866"/>
      <c r="CK8" s="866"/>
      <c r="CL8" s="867"/>
      <c r="CM8" s="865">
        <v>8859</v>
      </c>
      <c r="CN8" s="866"/>
      <c r="CO8" s="866"/>
      <c r="CP8" s="866"/>
      <c r="CQ8" s="867"/>
      <c r="CR8" s="865" t="s">
        <v>588</v>
      </c>
      <c r="CS8" s="866"/>
      <c r="CT8" s="866"/>
      <c r="CU8" s="866"/>
      <c r="CV8" s="867"/>
      <c r="CW8" s="865" t="s">
        <v>588</v>
      </c>
      <c r="CX8" s="866"/>
      <c r="CY8" s="866"/>
      <c r="CZ8" s="866"/>
      <c r="DA8" s="867"/>
      <c r="DB8" s="865">
        <v>400</v>
      </c>
      <c r="DC8" s="866"/>
      <c r="DD8" s="866"/>
      <c r="DE8" s="866"/>
      <c r="DF8" s="867"/>
      <c r="DG8" s="865">
        <v>474</v>
      </c>
      <c r="DH8" s="866"/>
      <c r="DI8" s="866"/>
      <c r="DJ8" s="866"/>
      <c r="DK8" s="867"/>
      <c r="DL8" s="865" t="s">
        <v>588</v>
      </c>
      <c r="DM8" s="866"/>
      <c r="DN8" s="866"/>
      <c r="DO8" s="866"/>
      <c r="DP8" s="867"/>
      <c r="DQ8" s="865" t="s">
        <v>588</v>
      </c>
      <c r="DR8" s="866"/>
      <c r="DS8" s="866"/>
      <c r="DT8" s="866"/>
      <c r="DU8" s="867"/>
      <c r="DV8" s="868"/>
      <c r="DW8" s="869"/>
      <c r="DX8" s="869"/>
      <c r="DY8" s="869"/>
      <c r="DZ8" s="870"/>
      <c r="EA8" s="255"/>
    </row>
    <row r="9" spans="1:131" s="256" customFormat="1" ht="26.25" customHeight="1" x14ac:dyDescent="0.15">
      <c r="A9" s="262">
        <v>3</v>
      </c>
      <c r="B9" s="839" t="s">
        <v>388</v>
      </c>
      <c r="C9" s="840"/>
      <c r="D9" s="840"/>
      <c r="E9" s="840"/>
      <c r="F9" s="840"/>
      <c r="G9" s="840"/>
      <c r="H9" s="840"/>
      <c r="I9" s="840"/>
      <c r="J9" s="840"/>
      <c r="K9" s="840"/>
      <c r="L9" s="840"/>
      <c r="M9" s="840"/>
      <c r="N9" s="840"/>
      <c r="O9" s="840"/>
      <c r="P9" s="841"/>
      <c r="Q9" s="842">
        <v>112</v>
      </c>
      <c r="R9" s="843"/>
      <c r="S9" s="843"/>
      <c r="T9" s="843"/>
      <c r="U9" s="843"/>
      <c r="V9" s="843">
        <v>109</v>
      </c>
      <c r="W9" s="843"/>
      <c r="X9" s="843"/>
      <c r="Y9" s="843"/>
      <c r="Z9" s="843"/>
      <c r="AA9" s="843">
        <v>3</v>
      </c>
      <c r="AB9" s="843"/>
      <c r="AC9" s="843"/>
      <c r="AD9" s="843"/>
      <c r="AE9" s="844"/>
      <c r="AF9" s="845">
        <v>3</v>
      </c>
      <c r="AG9" s="846"/>
      <c r="AH9" s="846"/>
      <c r="AI9" s="846"/>
      <c r="AJ9" s="847"/>
      <c r="AK9" s="848">
        <v>59</v>
      </c>
      <c r="AL9" s="849"/>
      <c r="AM9" s="849"/>
      <c r="AN9" s="849"/>
      <c r="AO9" s="849"/>
      <c r="AP9" s="849">
        <v>185</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t="s">
        <v>389</v>
      </c>
      <c r="C10" s="840"/>
      <c r="D10" s="840"/>
      <c r="E10" s="840"/>
      <c r="F10" s="840"/>
      <c r="G10" s="840"/>
      <c r="H10" s="840"/>
      <c r="I10" s="840"/>
      <c r="J10" s="840"/>
      <c r="K10" s="840"/>
      <c r="L10" s="840"/>
      <c r="M10" s="840"/>
      <c r="N10" s="840"/>
      <c r="O10" s="840"/>
      <c r="P10" s="841"/>
      <c r="Q10" s="842">
        <v>70</v>
      </c>
      <c r="R10" s="843"/>
      <c r="S10" s="843"/>
      <c r="T10" s="843"/>
      <c r="U10" s="843"/>
      <c r="V10" s="843">
        <v>48</v>
      </c>
      <c r="W10" s="843"/>
      <c r="X10" s="843"/>
      <c r="Y10" s="843"/>
      <c r="Z10" s="843"/>
      <c r="AA10" s="843">
        <v>22</v>
      </c>
      <c r="AB10" s="843"/>
      <c r="AC10" s="843"/>
      <c r="AD10" s="843"/>
      <c r="AE10" s="844"/>
      <c r="AF10" s="845">
        <v>22</v>
      </c>
      <c r="AG10" s="846"/>
      <c r="AH10" s="846"/>
      <c r="AI10" s="846"/>
      <c r="AJ10" s="847"/>
      <c r="AK10" s="848" t="s">
        <v>588</v>
      </c>
      <c r="AL10" s="849"/>
      <c r="AM10" s="849"/>
      <c r="AN10" s="849"/>
      <c r="AO10" s="849"/>
      <c r="AP10" s="849" t="s">
        <v>588</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15394</v>
      </c>
      <c r="R23" s="878"/>
      <c r="S23" s="878"/>
      <c r="T23" s="878"/>
      <c r="U23" s="878"/>
      <c r="V23" s="878">
        <v>14766</v>
      </c>
      <c r="W23" s="878"/>
      <c r="X23" s="878"/>
      <c r="Y23" s="878"/>
      <c r="Z23" s="878"/>
      <c r="AA23" s="878">
        <v>628</v>
      </c>
      <c r="AB23" s="878"/>
      <c r="AC23" s="878"/>
      <c r="AD23" s="878"/>
      <c r="AE23" s="879"/>
      <c r="AF23" s="880">
        <v>593</v>
      </c>
      <c r="AG23" s="878"/>
      <c r="AH23" s="878"/>
      <c r="AI23" s="878"/>
      <c r="AJ23" s="881"/>
      <c r="AK23" s="882"/>
      <c r="AL23" s="883"/>
      <c r="AM23" s="883"/>
      <c r="AN23" s="883"/>
      <c r="AO23" s="883"/>
      <c r="AP23" s="878">
        <v>17644</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4541</v>
      </c>
      <c r="R28" s="907"/>
      <c r="S28" s="907"/>
      <c r="T28" s="907"/>
      <c r="U28" s="907"/>
      <c r="V28" s="907">
        <v>4360</v>
      </c>
      <c r="W28" s="907"/>
      <c r="X28" s="907"/>
      <c r="Y28" s="907"/>
      <c r="Z28" s="907"/>
      <c r="AA28" s="907">
        <v>181</v>
      </c>
      <c r="AB28" s="907"/>
      <c r="AC28" s="907"/>
      <c r="AD28" s="907"/>
      <c r="AE28" s="908"/>
      <c r="AF28" s="909">
        <v>181</v>
      </c>
      <c r="AG28" s="907"/>
      <c r="AH28" s="907"/>
      <c r="AI28" s="907"/>
      <c r="AJ28" s="910"/>
      <c r="AK28" s="911">
        <v>269</v>
      </c>
      <c r="AL28" s="902"/>
      <c r="AM28" s="902"/>
      <c r="AN28" s="902"/>
      <c r="AO28" s="902"/>
      <c r="AP28" s="902" t="s">
        <v>588</v>
      </c>
      <c r="AQ28" s="902"/>
      <c r="AR28" s="902"/>
      <c r="AS28" s="902"/>
      <c r="AT28" s="902"/>
      <c r="AU28" s="902" t="s">
        <v>588</v>
      </c>
      <c r="AV28" s="902"/>
      <c r="AW28" s="902"/>
      <c r="AX28" s="902"/>
      <c r="AY28" s="902"/>
      <c r="AZ28" s="903" t="s">
        <v>588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604</v>
      </c>
      <c r="C29" s="840"/>
      <c r="D29" s="840"/>
      <c r="E29" s="840"/>
      <c r="F29" s="840"/>
      <c r="G29" s="840"/>
      <c r="H29" s="840"/>
      <c r="I29" s="840"/>
      <c r="J29" s="840"/>
      <c r="K29" s="840"/>
      <c r="L29" s="840"/>
      <c r="M29" s="840"/>
      <c r="N29" s="840"/>
      <c r="O29" s="840"/>
      <c r="P29" s="841"/>
      <c r="Q29" s="842">
        <v>3607</v>
      </c>
      <c r="R29" s="843"/>
      <c r="S29" s="843"/>
      <c r="T29" s="843"/>
      <c r="U29" s="843"/>
      <c r="V29" s="843">
        <v>3324</v>
      </c>
      <c r="W29" s="843"/>
      <c r="X29" s="843"/>
      <c r="Y29" s="843"/>
      <c r="Z29" s="843"/>
      <c r="AA29" s="843">
        <v>283</v>
      </c>
      <c r="AB29" s="843"/>
      <c r="AC29" s="843"/>
      <c r="AD29" s="843"/>
      <c r="AE29" s="844"/>
      <c r="AF29" s="845">
        <v>283</v>
      </c>
      <c r="AG29" s="846"/>
      <c r="AH29" s="846"/>
      <c r="AI29" s="846"/>
      <c r="AJ29" s="847"/>
      <c r="AK29" s="914">
        <v>447</v>
      </c>
      <c r="AL29" s="915"/>
      <c r="AM29" s="915"/>
      <c r="AN29" s="915"/>
      <c r="AO29" s="915"/>
      <c r="AP29" s="915" t="s">
        <v>589</v>
      </c>
      <c r="AQ29" s="915"/>
      <c r="AR29" s="915"/>
      <c r="AS29" s="915"/>
      <c r="AT29" s="915"/>
      <c r="AU29" s="915" t="s">
        <v>590</v>
      </c>
      <c r="AV29" s="915"/>
      <c r="AW29" s="915"/>
      <c r="AX29" s="915"/>
      <c r="AY29" s="915"/>
      <c r="AZ29" s="916" t="s">
        <v>588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605</v>
      </c>
      <c r="C30" s="840"/>
      <c r="D30" s="840"/>
      <c r="E30" s="840"/>
      <c r="F30" s="840"/>
      <c r="G30" s="840"/>
      <c r="H30" s="840"/>
      <c r="I30" s="840"/>
      <c r="J30" s="840"/>
      <c r="K30" s="840"/>
      <c r="L30" s="840"/>
      <c r="M30" s="840"/>
      <c r="N30" s="840"/>
      <c r="O30" s="840"/>
      <c r="P30" s="841"/>
      <c r="Q30" s="842">
        <v>7</v>
      </c>
      <c r="R30" s="843"/>
      <c r="S30" s="843"/>
      <c r="T30" s="843"/>
      <c r="U30" s="843"/>
      <c r="V30" s="843">
        <v>7</v>
      </c>
      <c r="W30" s="843"/>
      <c r="X30" s="843"/>
      <c r="Y30" s="843"/>
      <c r="Z30" s="843"/>
      <c r="AA30" s="843" t="s">
        <v>588</v>
      </c>
      <c r="AB30" s="843"/>
      <c r="AC30" s="843"/>
      <c r="AD30" s="843"/>
      <c r="AE30" s="844"/>
      <c r="AF30" s="845" t="s">
        <v>128</v>
      </c>
      <c r="AG30" s="846"/>
      <c r="AH30" s="846"/>
      <c r="AI30" s="846"/>
      <c r="AJ30" s="847"/>
      <c r="AK30" s="914" t="s">
        <v>588</v>
      </c>
      <c r="AL30" s="915"/>
      <c r="AM30" s="915"/>
      <c r="AN30" s="915"/>
      <c r="AO30" s="915"/>
      <c r="AP30" s="915" t="s">
        <v>588</v>
      </c>
      <c r="AQ30" s="915"/>
      <c r="AR30" s="915"/>
      <c r="AS30" s="915"/>
      <c r="AT30" s="915"/>
      <c r="AU30" s="915" t="s">
        <v>588</v>
      </c>
      <c r="AV30" s="915"/>
      <c r="AW30" s="915"/>
      <c r="AX30" s="915"/>
      <c r="AY30" s="915"/>
      <c r="AZ30" s="916" t="s">
        <v>588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796</v>
      </c>
      <c r="R31" s="843"/>
      <c r="S31" s="843"/>
      <c r="T31" s="843"/>
      <c r="U31" s="843"/>
      <c r="V31" s="843">
        <v>786</v>
      </c>
      <c r="W31" s="843"/>
      <c r="X31" s="843"/>
      <c r="Y31" s="843"/>
      <c r="Z31" s="843"/>
      <c r="AA31" s="843">
        <v>10</v>
      </c>
      <c r="AB31" s="843"/>
      <c r="AC31" s="843"/>
      <c r="AD31" s="843"/>
      <c r="AE31" s="844"/>
      <c r="AF31" s="845">
        <v>10</v>
      </c>
      <c r="AG31" s="846"/>
      <c r="AH31" s="846"/>
      <c r="AI31" s="846"/>
      <c r="AJ31" s="847"/>
      <c r="AK31" s="914">
        <v>442</v>
      </c>
      <c r="AL31" s="915"/>
      <c r="AM31" s="915"/>
      <c r="AN31" s="915"/>
      <c r="AO31" s="915"/>
      <c r="AP31" s="915" t="s">
        <v>588</v>
      </c>
      <c r="AQ31" s="915"/>
      <c r="AR31" s="915"/>
      <c r="AS31" s="915"/>
      <c r="AT31" s="915"/>
      <c r="AU31" s="915" t="s">
        <v>588</v>
      </c>
      <c r="AV31" s="915"/>
      <c r="AW31" s="915"/>
      <c r="AX31" s="915"/>
      <c r="AY31" s="915"/>
      <c r="AZ31" s="916" t="s">
        <v>588</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762</v>
      </c>
      <c r="R32" s="843"/>
      <c r="S32" s="843"/>
      <c r="T32" s="843"/>
      <c r="U32" s="843"/>
      <c r="V32" s="843">
        <v>660</v>
      </c>
      <c r="W32" s="843"/>
      <c r="X32" s="843"/>
      <c r="Y32" s="843"/>
      <c r="Z32" s="843"/>
      <c r="AA32" s="843">
        <v>102</v>
      </c>
      <c r="AB32" s="843"/>
      <c r="AC32" s="843"/>
      <c r="AD32" s="843"/>
      <c r="AE32" s="844"/>
      <c r="AF32" s="845">
        <v>746</v>
      </c>
      <c r="AG32" s="846"/>
      <c r="AH32" s="846"/>
      <c r="AI32" s="846"/>
      <c r="AJ32" s="847"/>
      <c r="AK32" s="914">
        <v>45</v>
      </c>
      <c r="AL32" s="915"/>
      <c r="AM32" s="915"/>
      <c r="AN32" s="915"/>
      <c r="AO32" s="915"/>
      <c r="AP32" s="915">
        <v>2782</v>
      </c>
      <c r="AQ32" s="915"/>
      <c r="AR32" s="915"/>
      <c r="AS32" s="915"/>
      <c r="AT32" s="915"/>
      <c r="AU32" s="915">
        <v>270</v>
      </c>
      <c r="AV32" s="915"/>
      <c r="AW32" s="915"/>
      <c r="AX32" s="915"/>
      <c r="AY32" s="915"/>
      <c r="AZ32" s="916" t="s">
        <v>588</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407</v>
      </c>
      <c r="C33" s="840"/>
      <c r="D33" s="840"/>
      <c r="E33" s="840"/>
      <c r="F33" s="840"/>
      <c r="G33" s="840"/>
      <c r="H33" s="840"/>
      <c r="I33" s="840"/>
      <c r="J33" s="840"/>
      <c r="K33" s="840"/>
      <c r="L33" s="840"/>
      <c r="M33" s="840"/>
      <c r="N33" s="840"/>
      <c r="O33" s="840"/>
      <c r="P33" s="841"/>
      <c r="Q33" s="842">
        <v>215</v>
      </c>
      <c r="R33" s="843"/>
      <c r="S33" s="843"/>
      <c r="T33" s="843"/>
      <c r="U33" s="843"/>
      <c r="V33" s="843">
        <v>235</v>
      </c>
      <c r="W33" s="843"/>
      <c r="X33" s="843"/>
      <c r="Y33" s="843"/>
      <c r="Z33" s="843"/>
      <c r="AA33" s="843">
        <v>-20</v>
      </c>
      <c r="AB33" s="843"/>
      <c r="AC33" s="843"/>
      <c r="AD33" s="843"/>
      <c r="AE33" s="844"/>
      <c r="AF33" s="845">
        <v>189</v>
      </c>
      <c r="AG33" s="846"/>
      <c r="AH33" s="846"/>
      <c r="AI33" s="846"/>
      <c r="AJ33" s="847"/>
      <c r="AK33" s="914">
        <v>28</v>
      </c>
      <c r="AL33" s="915"/>
      <c r="AM33" s="915"/>
      <c r="AN33" s="915"/>
      <c r="AO33" s="915"/>
      <c r="AP33" s="915">
        <v>115</v>
      </c>
      <c r="AQ33" s="915"/>
      <c r="AR33" s="915"/>
      <c r="AS33" s="915"/>
      <c r="AT33" s="915"/>
      <c r="AU33" s="915" t="s">
        <v>588</v>
      </c>
      <c r="AV33" s="915"/>
      <c r="AW33" s="915"/>
      <c r="AX33" s="915"/>
      <c r="AY33" s="915"/>
      <c r="AZ33" s="916" t="s">
        <v>588</v>
      </c>
      <c r="BA33" s="916"/>
      <c r="BB33" s="916"/>
      <c r="BC33" s="916"/>
      <c r="BD33" s="916"/>
      <c r="BE33" s="912" t="s">
        <v>406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408</v>
      </c>
      <c r="C34" s="840"/>
      <c r="D34" s="840"/>
      <c r="E34" s="840"/>
      <c r="F34" s="840"/>
      <c r="G34" s="840"/>
      <c r="H34" s="840"/>
      <c r="I34" s="840"/>
      <c r="J34" s="840"/>
      <c r="K34" s="840"/>
      <c r="L34" s="840"/>
      <c r="M34" s="840"/>
      <c r="N34" s="840"/>
      <c r="O34" s="840"/>
      <c r="P34" s="841"/>
      <c r="Q34" s="842">
        <v>491</v>
      </c>
      <c r="R34" s="843"/>
      <c r="S34" s="843"/>
      <c r="T34" s="843"/>
      <c r="U34" s="843"/>
      <c r="V34" s="843">
        <v>506</v>
      </c>
      <c r="W34" s="843"/>
      <c r="X34" s="843"/>
      <c r="Y34" s="843"/>
      <c r="Z34" s="843"/>
      <c r="AA34" s="843">
        <v>-15</v>
      </c>
      <c r="AB34" s="843"/>
      <c r="AC34" s="843"/>
      <c r="AD34" s="843"/>
      <c r="AE34" s="844"/>
      <c r="AF34" s="845">
        <v>278</v>
      </c>
      <c r="AG34" s="846"/>
      <c r="AH34" s="846"/>
      <c r="AI34" s="846"/>
      <c r="AJ34" s="847"/>
      <c r="AK34" s="914" t="s">
        <v>588</v>
      </c>
      <c r="AL34" s="915"/>
      <c r="AM34" s="915"/>
      <c r="AN34" s="915"/>
      <c r="AO34" s="915"/>
      <c r="AP34" s="915">
        <v>382</v>
      </c>
      <c r="AQ34" s="915"/>
      <c r="AR34" s="915"/>
      <c r="AS34" s="915"/>
      <c r="AT34" s="915"/>
      <c r="AU34" s="915" t="s">
        <v>588</v>
      </c>
      <c r="AV34" s="915"/>
      <c r="AW34" s="915"/>
      <c r="AX34" s="915"/>
      <c r="AY34" s="915"/>
      <c r="AZ34" s="916" t="s">
        <v>590</v>
      </c>
      <c r="BA34" s="916"/>
      <c r="BB34" s="916"/>
      <c r="BC34" s="916"/>
      <c r="BD34" s="916"/>
      <c r="BE34" s="912" t="s">
        <v>406</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409</v>
      </c>
      <c r="C35" s="840"/>
      <c r="D35" s="840"/>
      <c r="E35" s="840"/>
      <c r="F35" s="840"/>
      <c r="G35" s="840"/>
      <c r="H35" s="840"/>
      <c r="I35" s="840"/>
      <c r="J35" s="840"/>
      <c r="K35" s="840"/>
      <c r="L35" s="840"/>
      <c r="M35" s="840"/>
      <c r="N35" s="840"/>
      <c r="O35" s="840"/>
      <c r="P35" s="841"/>
      <c r="Q35" s="842">
        <v>2372</v>
      </c>
      <c r="R35" s="843"/>
      <c r="S35" s="843"/>
      <c r="T35" s="843"/>
      <c r="U35" s="843"/>
      <c r="V35" s="843">
        <v>2318</v>
      </c>
      <c r="W35" s="843"/>
      <c r="X35" s="843"/>
      <c r="Y35" s="843"/>
      <c r="Z35" s="843"/>
      <c r="AA35" s="843">
        <v>54</v>
      </c>
      <c r="AB35" s="843"/>
      <c r="AC35" s="843"/>
      <c r="AD35" s="843"/>
      <c r="AE35" s="844"/>
      <c r="AF35" s="845">
        <v>46</v>
      </c>
      <c r="AG35" s="846"/>
      <c r="AH35" s="846"/>
      <c r="AI35" s="846"/>
      <c r="AJ35" s="847"/>
      <c r="AK35" s="914">
        <v>1037</v>
      </c>
      <c r="AL35" s="915"/>
      <c r="AM35" s="915"/>
      <c r="AN35" s="915"/>
      <c r="AO35" s="915"/>
      <c r="AP35" s="915">
        <v>12433</v>
      </c>
      <c r="AQ35" s="915"/>
      <c r="AR35" s="915"/>
      <c r="AS35" s="915"/>
      <c r="AT35" s="915"/>
      <c r="AU35" s="915">
        <v>12371</v>
      </c>
      <c r="AV35" s="915"/>
      <c r="AW35" s="915"/>
      <c r="AX35" s="915"/>
      <c r="AY35" s="915"/>
      <c r="AZ35" s="916" t="s">
        <v>588</v>
      </c>
      <c r="BA35" s="916"/>
      <c r="BB35" s="916"/>
      <c r="BC35" s="916"/>
      <c r="BD35" s="916"/>
      <c r="BE35" s="912" t="s">
        <v>410</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1732</v>
      </c>
      <c r="AG63" s="926"/>
      <c r="AH63" s="926"/>
      <c r="AI63" s="926"/>
      <c r="AJ63" s="927"/>
      <c r="AK63" s="928"/>
      <c r="AL63" s="923"/>
      <c r="AM63" s="923"/>
      <c r="AN63" s="923"/>
      <c r="AO63" s="923"/>
      <c r="AP63" s="926">
        <v>15713</v>
      </c>
      <c r="AQ63" s="926"/>
      <c r="AR63" s="926"/>
      <c r="AS63" s="926"/>
      <c r="AT63" s="926"/>
      <c r="AU63" s="926">
        <v>12641</v>
      </c>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395</v>
      </c>
      <c r="R66" s="802"/>
      <c r="S66" s="802"/>
      <c r="T66" s="802"/>
      <c r="U66" s="803"/>
      <c r="V66" s="801" t="s">
        <v>396</v>
      </c>
      <c r="W66" s="802"/>
      <c r="X66" s="802"/>
      <c r="Y66" s="802"/>
      <c r="Z66" s="803"/>
      <c r="AA66" s="801" t="s">
        <v>416</v>
      </c>
      <c r="AB66" s="802"/>
      <c r="AC66" s="802"/>
      <c r="AD66" s="802"/>
      <c r="AE66" s="803"/>
      <c r="AF66" s="936" t="s">
        <v>417</v>
      </c>
      <c r="AG66" s="897"/>
      <c r="AH66" s="897"/>
      <c r="AI66" s="897"/>
      <c r="AJ66" s="937"/>
      <c r="AK66" s="801" t="s">
        <v>418</v>
      </c>
      <c r="AL66" s="825"/>
      <c r="AM66" s="825"/>
      <c r="AN66" s="825"/>
      <c r="AO66" s="826"/>
      <c r="AP66" s="801" t="s">
        <v>419</v>
      </c>
      <c r="AQ66" s="802"/>
      <c r="AR66" s="802"/>
      <c r="AS66" s="802"/>
      <c r="AT66" s="803"/>
      <c r="AU66" s="801" t="s">
        <v>420</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591</v>
      </c>
      <c r="C68" s="954"/>
      <c r="D68" s="954"/>
      <c r="E68" s="954"/>
      <c r="F68" s="954"/>
      <c r="G68" s="954"/>
      <c r="H68" s="954"/>
      <c r="I68" s="954"/>
      <c r="J68" s="954"/>
      <c r="K68" s="954"/>
      <c r="L68" s="954"/>
      <c r="M68" s="954"/>
      <c r="N68" s="954"/>
      <c r="O68" s="954"/>
      <c r="P68" s="955"/>
      <c r="Q68" s="956">
        <v>557</v>
      </c>
      <c r="R68" s="950"/>
      <c r="S68" s="950"/>
      <c r="T68" s="950"/>
      <c r="U68" s="950"/>
      <c r="V68" s="950">
        <v>507</v>
      </c>
      <c r="W68" s="950"/>
      <c r="X68" s="950"/>
      <c r="Y68" s="950"/>
      <c r="Z68" s="950"/>
      <c r="AA68" s="950">
        <v>50</v>
      </c>
      <c r="AB68" s="950"/>
      <c r="AC68" s="950"/>
      <c r="AD68" s="950"/>
      <c r="AE68" s="950"/>
      <c r="AF68" s="950">
        <v>50</v>
      </c>
      <c r="AG68" s="950"/>
      <c r="AH68" s="950"/>
      <c r="AI68" s="950"/>
      <c r="AJ68" s="950"/>
      <c r="AK68" s="950" t="s">
        <v>600</v>
      </c>
      <c r="AL68" s="950"/>
      <c r="AM68" s="950"/>
      <c r="AN68" s="950"/>
      <c r="AO68" s="950"/>
      <c r="AP68" s="950">
        <v>15</v>
      </c>
      <c r="AQ68" s="950"/>
      <c r="AR68" s="950"/>
      <c r="AS68" s="950"/>
      <c r="AT68" s="950"/>
      <c r="AU68" s="950">
        <v>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592</v>
      </c>
      <c r="C69" s="958"/>
      <c r="D69" s="958"/>
      <c r="E69" s="958"/>
      <c r="F69" s="958"/>
      <c r="G69" s="958"/>
      <c r="H69" s="958"/>
      <c r="I69" s="958"/>
      <c r="J69" s="958"/>
      <c r="K69" s="958"/>
      <c r="L69" s="958"/>
      <c r="M69" s="958"/>
      <c r="N69" s="958"/>
      <c r="O69" s="958"/>
      <c r="P69" s="959"/>
      <c r="Q69" s="960">
        <v>1481</v>
      </c>
      <c r="R69" s="915"/>
      <c r="S69" s="915"/>
      <c r="T69" s="915"/>
      <c r="U69" s="915"/>
      <c r="V69" s="915">
        <v>1347</v>
      </c>
      <c r="W69" s="915"/>
      <c r="X69" s="915"/>
      <c r="Y69" s="915"/>
      <c r="Z69" s="915"/>
      <c r="AA69" s="915">
        <v>134</v>
      </c>
      <c r="AB69" s="915"/>
      <c r="AC69" s="915"/>
      <c r="AD69" s="915"/>
      <c r="AE69" s="915"/>
      <c r="AF69" s="915">
        <v>134</v>
      </c>
      <c r="AG69" s="915"/>
      <c r="AH69" s="915"/>
      <c r="AI69" s="915"/>
      <c r="AJ69" s="915"/>
      <c r="AK69" s="915" t="s">
        <v>588</v>
      </c>
      <c r="AL69" s="915"/>
      <c r="AM69" s="915"/>
      <c r="AN69" s="915"/>
      <c r="AO69" s="915"/>
      <c r="AP69" s="915">
        <v>1229</v>
      </c>
      <c r="AQ69" s="915"/>
      <c r="AR69" s="915"/>
      <c r="AS69" s="915"/>
      <c r="AT69" s="915"/>
      <c r="AU69" s="915">
        <v>548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593</v>
      </c>
      <c r="C70" s="958"/>
      <c r="D70" s="958"/>
      <c r="E70" s="958"/>
      <c r="F70" s="958"/>
      <c r="G70" s="958"/>
      <c r="H70" s="958"/>
      <c r="I70" s="958"/>
      <c r="J70" s="958"/>
      <c r="K70" s="958"/>
      <c r="L70" s="958"/>
      <c r="M70" s="958"/>
      <c r="N70" s="958"/>
      <c r="O70" s="958"/>
      <c r="P70" s="959"/>
      <c r="Q70" s="960">
        <v>271</v>
      </c>
      <c r="R70" s="915"/>
      <c r="S70" s="915"/>
      <c r="T70" s="915"/>
      <c r="U70" s="915"/>
      <c r="V70" s="915">
        <v>235</v>
      </c>
      <c r="W70" s="915"/>
      <c r="X70" s="915"/>
      <c r="Y70" s="915"/>
      <c r="Z70" s="915"/>
      <c r="AA70" s="915">
        <v>37</v>
      </c>
      <c r="AB70" s="915"/>
      <c r="AC70" s="915"/>
      <c r="AD70" s="915"/>
      <c r="AE70" s="915"/>
      <c r="AF70" s="915">
        <v>37</v>
      </c>
      <c r="AG70" s="915"/>
      <c r="AH70" s="915"/>
      <c r="AI70" s="915"/>
      <c r="AJ70" s="915"/>
      <c r="AK70" s="915" t="s">
        <v>601</v>
      </c>
      <c r="AL70" s="915"/>
      <c r="AM70" s="915"/>
      <c r="AN70" s="915"/>
      <c r="AO70" s="915"/>
      <c r="AP70" s="915" t="s">
        <v>588</v>
      </c>
      <c r="AQ70" s="915"/>
      <c r="AR70" s="915"/>
      <c r="AS70" s="915"/>
      <c r="AT70" s="915"/>
      <c r="AU70" s="915" t="s">
        <v>588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594</v>
      </c>
      <c r="C71" s="958"/>
      <c r="D71" s="958"/>
      <c r="E71" s="958"/>
      <c r="F71" s="958"/>
      <c r="G71" s="958"/>
      <c r="H71" s="958"/>
      <c r="I71" s="958"/>
      <c r="J71" s="958"/>
      <c r="K71" s="958"/>
      <c r="L71" s="958"/>
      <c r="M71" s="958"/>
      <c r="N71" s="958"/>
      <c r="O71" s="958"/>
      <c r="P71" s="959"/>
      <c r="Q71" s="960">
        <v>261265</v>
      </c>
      <c r="R71" s="915"/>
      <c r="S71" s="915"/>
      <c r="T71" s="915"/>
      <c r="U71" s="915"/>
      <c r="V71" s="915">
        <v>253642</v>
      </c>
      <c r="W71" s="915"/>
      <c r="X71" s="915"/>
      <c r="Y71" s="915"/>
      <c r="Z71" s="915"/>
      <c r="AA71" s="915">
        <v>7623</v>
      </c>
      <c r="AB71" s="915"/>
      <c r="AC71" s="915"/>
      <c r="AD71" s="915"/>
      <c r="AE71" s="915"/>
      <c r="AF71" s="915">
        <v>7623</v>
      </c>
      <c r="AG71" s="915"/>
      <c r="AH71" s="915"/>
      <c r="AI71" s="915"/>
      <c r="AJ71" s="915"/>
      <c r="AK71" s="915" t="s">
        <v>588</v>
      </c>
      <c r="AL71" s="915"/>
      <c r="AM71" s="915"/>
      <c r="AN71" s="915"/>
      <c r="AO71" s="915"/>
      <c r="AP71" s="915" t="s">
        <v>588</v>
      </c>
      <c r="AQ71" s="915"/>
      <c r="AR71" s="915"/>
      <c r="AS71" s="915"/>
      <c r="AT71" s="915"/>
      <c r="AU71" s="915" t="s">
        <v>588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595</v>
      </c>
      <c r="C72" s="958"/>
      <c r="D72" s="958"/>
      <c r="E72" s="958"/>
      <c r="F72" s="958"/>
      <c r="G72" s="958"/>
      <c r="H72" s="958"/>
      <c r="I72" s="958"/>
      <c r="J72" s="958"/>
      <c r="K72" s="958"/>
      <c r="L72" s="958"/>
      <c r="M72" s="958"/>
      <c r="N72" s="958"/>
      <c r="O72" s="958"/>
      <c r="P72" s="959"/>
      <c r="Q72" s="960">
        <v>82</v>
      </c>
      <c r="R72" s="915"/>
      <c r="S72" s="915"/>
      <c r="T72" s="915"/>
      <c r="U72" s="915"/>
      <c r="V72" s="915">
        <v>74</v>
      </c>
      <c r="W72" s="915"/>
      <c r="X72" s="915"/>
      <c r="Y72" s="915"/>
      <c r="Z72" s="915"/>
      <c r="AA72" s="915">
        <v>9</v>
      </c>
      <c r="AB72" s="915"/>
      <c r="AC72" s="915"/>
      <c r="AD72" s="915"/>
      <c r="AE72" s="915"/>
      <c r="AF72" s="915">
        <v>9</v>
      </c>
      <c r="AG72" s="915"/>
      <c r="AH72" s="915"/>
      <c r="AI72" s="915"/>
      <c r="AJ72" s="915"/>
      <c r="AK72" s="915">
        <v>0</v>
      </c>
      <c r="AL72" s="915"/>
      <c r="AM72" s="915"/>
      <c r="AN72" s="915"/>
      <c r="AO72" s="915"/>
      <c r="AP72" s="915" t="s">
        <v>588</v>
      </c>
      <c r="AQ72" s="915"/>
      <c r="AR72" s="915"/>
      <c r="AS72" s="915"/>
      <c r="AT72" s="915"/>
      <c r="AU72" s="915" t="s">
        <v>588</v>
      </c>
      <c r="AV72" s="915"/>
      <c r="AW72" s="915"/>
      <c r="AX72" s="915"/>
      <c r="AY72" s="915"/>
      <c r="AZ72" s="961" t="s">
        <v>606</v>
      </c>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596</v>
      </c>
      <c r="C73" s="958"/>
      <c r="D73" s="958"/>
      <c r="E73" s="958"/>
      <c r="F73" s="958"/>
      <c r="G73" s="958"/>
      <c r="H73" s="958"/>
      <c r="I73" s="958"/>
      <c r="J73" s="958"/>
      <c r="K73" s="958"/>
      <c r="L73" s="958"/>
      <c r="M73" s="958"/>
      <c r="N73" s="958"/>
      <c r="O73" s="958"/>
      <c r="P73" s="959"/>
      <c r="Q73" s="960">
        <v>72</v>
      </c>
      <c r="R73" s="915"/>
      <c r="S73" s="915"/>
      <c r="T73" s="915"/>
      <c r="U73" s="915"/>
      <c r="V73" s="915">
        <v>69</v>
      </c>
      <c r="W73" s="915"/>
      <c r="X73" s="915"/>
      <c r="Y73" s="915"/>
      <c r="Z73" s="915"/>
      <c r="AA73" s="915">
        <v>3</v>
      </c>
      <c r="AB73" s="915"/>
      <c r="AC73" s="915"/>
      <c r="AD73" s="915"/>
      <c r="AE73" s="915"/>
      <c r="AF73" s="915">
        <v>3</v>
      </c>
      <c r="AG73" s="915"/>
      <c r="AH73" s="915"/>
      <c r="AI73" s="915"/>
      <c r="AJ73" s="915"/>
      <c r="AK73" s="915" t="s">
        <v>588</v>
      </c>
      <c r="AL73" s="915"/>
      <c r="AM73" s="915"/>
      <c r="AN73" s="915"/>
      <c r="AO73" s="915"/>
      <c r="AP73" s="915" t="s">
        <v>588</v>
      </c>
      <c r="AQ73" s="915"/>
      <c r="AR73" s="915"/>
      <c r="AS73" s="915"/>
      <c r="AT73" s="915"/>
      <c r="AU73" s="915" t="s">
        <v>588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597</v>
      </c>
      <c r="C74" s="958"/>
      <c r="D74" s="958"/>
      <c r="E74" s="958"/>
      <c r="F74" s="958"/>
      <c r="G74" s="958"/>
      <c r="H74" s="958"/>
      <c r="I74" s="958"/>
      <c r="J74" s="958"/>
      <c r="K74" s="958"/>
      <c r="L74" s="958"/>
      <c r="M74" s="958"/>
      <c r="N74" s="958"/>
      <c r="O74" s="958"/>
      <c r="P74" s="959"/>
      <c r="Q74" s="960">
        <v>10088</v>
      </c>
      <c r="R74" s="915"/>
      <c r="S74" s="915"/>
      <c r="T74" s="915"/>
      <c r="U74" s="915"/>
      <c r="V74" s="915">
        <v>10036</v>
      </c>
      <c r="W74" s="915"/>
      <c r="X74" s="915"/>
      <c r="Y74" s="915"/>
      <c r="Z74" s="915"/>
      <c r="AA74" s="915">
        <v>51</v>
      </c>
      <c r="AB74" s="915"/>
      <c r="AC74" s="915"/>
      <c r="AD74" s="915"/>
      <c r="AE74" s="915"/>
      <c r="AF74" s="915">
        <v>51</v>
      </c>
      <c r="AG74" s="915"/>
      <c r="AH74" s="915"/>
      <c r="AI74" s="915"/>
      <c r="AJ74" s="915"/>
      <c r="AK74" s="915">
        <v>2348</v>
      </c>
      <c r="AL74" s="915"/>
      <c r="AM74" s="915"/>
      <c r="AN74" s="915"/>
      <c r="AO74" s="915"/>
      <c r="AP74" s="915" t="s">
        <v>588</v>
      </c>
      <c r="AQ74" s="915"/>
      <c r="AR74" s="915"/>
      <c r="AS74" s="915"/>
      <c r="AT74" s="915"/>
      <c r="AU74" s="915" t="s">
        <v>602</v>
      </c>
      <c r="AV74" s="915"/>
      <c r="AW74" s="915"/>
      <c r="AX74" s="915"/>
      <c r="AY74" s="915"/>
      <c r="AZ74" s="961" t="s">
        <v>607</v>
      </c>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7908</v>
      </c>
      <c r="AG88" s="926"/>
      <c r="AH88" s="926"/>
      <c r="AI88" s="926"/>
      <c r="AJ88" s="926"/>
      <c r="AK88" s="923"/>
      <c r="AL88" s="923"/>
      <c r="AM88" s="923"/>
      <c r="AN88" s="923"/>
      <c r="AO88" s="923"/>
      <c r="AP88" s="926">
        <v>1244</v>
      </c>
      <c r="AQ88" s="926"/>
      <c r="AR88" s="926"/>
      <c r="AS88" s="926"/>
      <c r="AT88" s="926"/>
      <c r="AU88" s="926">
        <v>550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v>
      </c>
      <c r="CS102" s="934"/>
      <c r="CT102" s="934"/>
      <c r="CU102" s="934"/>
      <c r="CV102" s="977"/>
      <c r="CW102" s="976">
        <v>0</v>
      </c>
      <c r="CX102" s="934"/>
      <c r="CY102" s="934"/>
      <c r="CZ102" s="934"/>
      <c r="DA102" s="977"/>
      <c r="DB102" s="976">
        <v>400</v>
      </c>
      <c r="DC102" s="934"/>
      <c r="DD102" s="934"/>
      <c r="DE102" s="934"/>
      <c r="DF102" s="977"/>
      <c r="DG102" s="976">
        <v>474</v>
      </c>
      <c r="DH102" s="934"/>
      <c r="DI102" s="934"/>
      <c r="DJ102" s="934"/>
      <c r="DK102" s="977"/>
      <c r="DL102" s="976" t="s">
        <v>588</v>
      </c>
      <c r="DM102" s="934"/>
      <c r="DN102" s="934"/>
      <c r="DO102" s="934"/>
      <c r="DP102" s="977"/>
      <c r="DQ102" s="976" t="s">
        <v>588</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306</v>
      </c>
      <c r="AG109" s="979"/>
      <c r="AH109" s="979"/>
      <c r="AI109" s="979"/>
      <c r="AJ109" s="980"/>
      <c r="AK109" s="978" t="s">
        <v>305</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306</v>
      </c>
      <c r="BW109" s="979"/>
      <c r="BX109" s="979"/>
      <c r="BY109" s="979"/>
      <c r="BZ109" s="980"/>
      <c r="CA109" s="978" t="s">
        <v>305</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306</v>
      </c>
      <c r="DM109" s="979"/>
      <c r="DN109" s="979"/>
      <c r="DO109" s="979"/>
      <c r="DP109" s="980"/>
      <c r="DQ109" s="978" t="s">
        <v>305</v>
      </c>
      <c r="DR109" s="979"/>
      <c r="DS109" s="979"/>
      <c r="DT109" s="979"/>
      <c r="DU109" s="980"/>
      <c r="DV109" s="978" t="s">
        <v>431</v>
      </c>
      <c r="DW109" s="979"/>
      <c r="DX109" s="979"/>
      <c r="DY109" s="979"/>
      <c r="DZ109" s="981"/>
    </row>
    <row r="110" spans="1:131" s="247" customFormat="1" ht="26.25" customHeight="1" x14ac:dyDescent="0.15">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1494253</v>
      </c>
      <c r="AB110" s="986"/>
      <c r="AC110" s="986"/>
      <c r="AD110" s="986"/>
      <c r="AE110" s="987"/>
      <c r="AF110" s="988">
        <v>1589308</v>
      </c>
      <c r="AG110" s="986"/>
      <c r="AH110" s="986"/>
      <c r="AI110" s="986"/>
      <c r="AJ110" s="987"/>
      <c r="AK110" s="988">
        <v>1620524</v>
      </c>
      <c r="AL110" s="986"/>
      <c r="AM110" s="986"/>
      <c r="AN110" s="986"/>
      <c r="AO110" s="987"/>
      <c r="AP110" s="989">
        <v>20</v>
      </c>
      <c r="AQ110" s="990"/>
      <c r="AR110" s="990"/>
      <c r="AS110" s="990"/>
      <c r="AT110" s="991"/>
      <c r="AU110" s="992" t="s">
        <v>73</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18630080</v>
      </c>
      <c r="BR110" s="1021"/>
      <c r="BS110" s="1021"/>
      <c r="BT110" s="1021"/>
      <c r="BU110" s="1021"/>
      <c r="BV110" s="1021">
        <v>18263645</v>
      </c>
      <c r="BW110" s="1021"/>
      <c r="BX110" s="1021"/>
      <c r="BY110" s="1021"/>
      <c r="BZ110" s="1021"/>
      <c r="CA110" s="1021">
        <v>17644039</v>
      </c>
      <c r="CB110" s="1021"/>
      <c r="CC110" s="1021"/>
      <c r="CD110" s="1021"/>
      <c r="CE110" s="1021"/>
      <c r="CF110" s="1035">
        <v>217.3</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128</v>
      </c>
      <c r="DH110" s="1021"/>
      <c r="DI110" s="1021"/>
      <c r="DJ110" s="1021"/>
      <c r="DK110" s="1021"/>
      <c r="DL110" s="1021" t="s">
        <v>128</v>
      </c>
      <c r="DM110" s="1021"/>
      <c r="DN110" s="1021"/>
      <c r="DO110" s="1021"/>
      <c r="DP110" s="1021"/>
      <c r="DQ110" s="1021" t="s">
        <v>128</v>
      </c>
      <c r="DR110" s="1021"/>
      <c r="DS110" s="1021"/>
      <c r="DT110" s="1021"/>
      <c r="DU110" s="1021"/>
      <c r="DV110" s="1022" t="s">
        <v>128</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438</v>
      </c>
      <c r="AB111" s="1028"/>
      <c r="AC111" s="1028"/>
      <c r="AD111" s="1028"/>
      <c r="AE111" s="1029"/>
      <c r="AF111" s="1030" t="s">
        <v>439</v>
      </c>
      <c r="AG111" s="1028"/>
      <c r="AH111" s="1028"/>
      <c r="AI111" s="1028"/>
      <c r="AJ111" s="1029"/>
      <c r="AK111" s="1030" t="s">
        <v>439</v>
      </c>
      <c r="AL111" s="1028"/>
      <c r="AM111" s="1028"/>
      <c r="AN111" s="1028"/>
      <c r="AO111" s="1029"/>
      <c r="AP111" s="1031" t="s">
        <v>440</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t="s">
        <v>439</v>
      </c>
      <c r="BR111" s="1014"/>
      <c r="BS111" s="1014"/>
      <c r="BT111" s="1014"/>
      <c r="BU111" s="1014"/>
      <c r="BV111" s="1014" t="s">
        <v>442</v>
      </c>
      <c r="BW111" s="1014"/>
      <c r="BX111" s="1014"/>
      <c r="BY111" s="1014"/>
      <c r="BZ111" s="1014"/>
      <c r="CA111" s="1014" t="s">
        <v>439</v>
      </c>
      <c r="CB111" s="1014"/>
      <c r="CC111" s="1014"/>
      <c r="CD111" s="1014"/>
      <c r="CE111" s="1014"/>
      <c r="CF111" s="1008" t="s">
        <v>443</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128</v>
      </c>
      <c r="DH111" s="1014"/>
      <c r="DI111" s="1014"/>
      <c r="DJ111" s="1014"/>
      <c r="DK111" s="1014"/>
      <c r="DL111" s="1014" t="s">
        <v>128</v>
      </c>
      <c r="DM111" s="1014"/>
      <c r="DN111" s="1014"/>
      <c r="DO111" s="1014"/>
      <c r="DP111" s="1014"/>
      <c r="DQ111" s="1014" t="s">
        <v>443</v>
      </c>
      <c r="DR111" s="1014"/>
      <c r="DS111" s="1014"/>
      <c r="DT111" s="1014"/>
      <c r="DU111" s="1014"/>
      <c r="DV111" s="1015" t="s">
        <v>443</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128</v>
      </c>
      <c r="AB112" s="1053"/>
      <c r="AC112" s="1053"/>
      <c r="AD112" s="1053"/>
      <c r="AE112" s="1054"/>
      <c r="AF112" s="1055" t="s">
        <v>128</v>
      </c>
      <c r="AG112" s="1053"/>
      <c r="AH112" s="1053"/>
      <c r="AI112" s="1053"/>
      <c r="AJ112" s="1054"/>
      <c r="AK112" s="1055" t="s">
        <v>128</v>
      </c>
      <c r="AL112" s="1053"/>
      <c r="AM112" s="1053"/>
      <c r="AN112" s="1053"/>
      <c r="AO112" s="1054"/>
      <c r="AP112" s="1056" t="s">
        <v>439</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13317183</v>
      </c>
      <c r="BR112" s="1014"/>
      <c r="BS112" s="1014"/>
      <c r="BT112" s="1014"/>
      <c r="BU112" s="1014"/>
      <c r="BV112" s="1014">
        <v>12996670</v>
      </c>
      <c r="BW112" s="1014"/>
      <c r="BX112" s="1014"/>
      <c r="BY112" s="1014"/>
      <c r="BZ112" s="1014"/>
      <c r="CA112" s="1014">
        <v>12641104</v>
      </c>
      <c r="CB112" s="1014"/>
      <c r="CC112" s="1014"/>
      <c r="CD112" s="1014"/>
      <c r="CE112" s="1014"/>
      <c r="CF112" s="1008">
        <v>155.69999999999999</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449</v>
      </c>
      <c r="DH112" s="1014"/>
      <c r="DI112" s="1014"/>
      <c r="DJ112" s="1014"/>
      <c r="DK112" s="1014"/>
      <c r="DL112" s="1014" t="s">
        <v>439</v>
      </c>
      <c r="DM112" s="1014"/>
      <c r="DN112" s="1014"/>
      <c r="DO112" s="1014"/>
      <c r="DP112" s="1014"/>
      <c r="DQ112" s="1014" t="s">
        <v>128</v>
      </c>
      <c r="DR112" s="1014"/>
      <c r="DS112" s="1014"/>
      <c r="DT112" s="1014"/>
      <c r="DU112" s="1014"/>
      <c r="DV112" s="1015" t="s">
        <v>128</v>
      </c>
      <c r="DW112" s="1015"/>
      <c r="DX112" s="1015"/>
      <c r="DY112" s="1015"/>
      <c r="DZ112" s="1016"/>
    </row>
    <row r="113" spans="1:130" s="247" customFormat="1" ht="26.25" customHeight="1" x14ac:dyDescent="0.15">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1304925</v>
      </c>
      <c r="AB113" s="1028"/>
      <c r="AC113" s="1028"/>
      <c r="AD113" s="1028"/>
      <c r="AE113" s="1029"/>
      <c r="AF113" s="1030">
        <v>1015298</v>
      </c>
      <c r="AG113" s="1028"/>
      <c r="AH113" s="1028"/>
      <c r="AI113" s="1028"/>
      <c r="AJ113" s="1029"/>
      <c r="AK113" s="1030">
        <v>923057</v>
      </c>
      <c r="AL113" s="1028"/>
      <c r="AM113" s="1028"/>
      <c r="AN113" s="1028"/>
      <c r="AO113" s="1029"/>
      <c r="AP113" s="1031">
        <v>11.4</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v>832516</v>
      </c>
      <c r="BR113" s="1014"/>
      <c r="BS113" s="1014"/>
      <c r="BT113" s="1014"/>
      <c r="BU113" s="1014"/>
      <c r="BV113" s="1014">
        <v>715056</v>
      </c>
      <c r="BW113" s="1014"/>
      <c r="BX113" s="1014"/>
      <c r="BY113" s="1014"/>
      <c r="BZ113" s="1014"/>
      <c r="CA113" s="1014">
        <v>549782</v>
      </c>
      <c r="CB113" s="1014"/>
      <c r="CC113" s="1014"/>
      <c r="CD113" s="1014"/>
      <c r="CE113" s="1014"/>
      <c r="CF113" s="1008">
        <v>6.8</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439</v>
      </c>
      <c r="DH113" s="1053"/>
      <c r="DI113" s="1053"/>
      <c r="DJ113" s="1053"/>
      <c r="DK113" s="1054"/>
      <c r="DL113" s="1055" t="s">
        <v>439</v>
      </c>
      <c r="DM113" s="1053"/>
      <c r="DN113" s="1053"/>
      <c r="DO113" s="1053"/>
      <c r="DP113" s="1054"/>
      <c r="DQ113" s="1055" t="s">
        <v>439</v>
      </c>
      <c r="DR113" s="1053"/>
      <c r="DS113" s="1053"/>
      <c r="DT113" s="1053"/>
      <c r="DU113" s="1054"/>
      <c r="DV113" s="1056" t="s">
        <v>449</v>
      </c>
      <c r="DW113" s="1057"/>
      <c r="DX113" s="1057"/>
      <c r="DY113" s="1057"/>
      <c r="DZ113" s="1058"/>
    </row>
    <row r="114" spans="1:130" s="247" customFormat="1" ht="26.25" customHeight="1" x14ac:dyDescent="0.15">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153798</v>
      </c>
      <c r="AB114" s="1053"/>
      <c r="AC114" s="1053"/>
      <c r="AD114" s="1053"/>
      <c r="AE114" s="1054"/>
      <c r="AF114" s="1055">
        <v>157323</v>
      </c>
      <c r="AG114" s="1053"/>
      <c r="AH114" s="1053"/>
      <c r="AI114" s="1053"/>
      <c r="AJ114" s="1054"/>
      <c r="AK114" s="1055">
        <v>162619</v>
      </c>
      <c r="AL114" s="1053"/>
      <c r="AM114" s="1053"/>
      <c r="AN114" s="1053"/>
      <c r="AO114" s="1054"/>
      <c r="AP114" s="1056">
        <v>2</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t="s">
        <v>128</v>
      </c>
      <c r="BR114" s="1014"/>
      <c r="BS114" s="1014"/>
      <c r="BT114" s="1014"/>
      <c r="BU114" s="1014"/>
      <c r="BV114" s="1014" t="s">
        <v>128</v>
      </c>
      <c r="BW114" s="1014"/>
      <c r="BX114" s="1014"/>
      <c r="BY114" s="1014"/>
      <c r="BZ114" s="1014"/>
      <c r="CA114" s="1014" t="s">
        <v>439</v>
      </c>
      <c r="CB114" s="1014"/>
      <c r="CC114" s="1014"/>
      <c r="CD114" s="1014"/>
      <c r="CE114" s="1014"/>
      <c r="CF114" s="1008" t="s">
        <v>449</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449</v>
      </c>
      <c r="DH114" s="1053"/>
      <c r="DI114" s="1053"/>
      <c r="DJ114" s="1053"/>
      <c r="DK114" s="1054"/>
      <c r="DL114" s="1055" t="s">
        <v>439</v>
      </c>
      <c r="DM114" s="1053"/>
      <c r="DN114" s="1053"/>
      <c r="DO114" s="1053"/>
      <c r="DP114" s="1054"/>
      <c r="DQ114" s="1055" t="s">
        <v>456</v>
      </c>
      <c r="DR114" s="1053"/>
      <c r="DS114" s="1053"/>
      <c r="DT114" s="1053"/>
      <c r="DU114" s="1054"/>
      <c r="DV114" s="1056" t="s">
        <v>128</v>
      </c>
      <c r="DW114" s="1057"/>
      <c r="DX114" s="1057"/>
      <c r="DY114" s="1057"/>
      <c r="DZ114" s="1058"/>
    </row>
    <row r="115" spans="1:130" s="247" customFormat="1" ht="26.25" customHeight="1" x14ac:dyDescent="0.15">
      <c r="A115" s="1048"/>
      <c r="B115" s="1049"/>
      <c r="C115" s="1044" t="s">
        <v>457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1169</v>
      </c>
      <c r="AB115" s="1028"/>
      <c r="AC115" s="1028"/>
      <c r="AD115" s="1028"/>
      <c r="AE115" s="1029"/>
      <c r="AF115" s="1030">
        <v>619</v>
      </c>
      <c r="AG115" s="1028"/>
      <c r="AH115" s="1028"/>
      <c r="AI115" s="1028"/>
      <c r="AJ115" s="1029"/>
      <c r="AK115" s="1030">
        <v>286</v>
      </c>
      <c r="AL115" s="1028"/>
      <c r="AM115" s="1028"/>
      <c r="AN115" s="1028"/>
      <c r="AO115" s="1029"/>
      <c r="AP115" s="1031">
        <v>0</v>
      </c>
      <c r="AQ115" s="1032"/>
      <c r="AR115" s="1032"/>
      <c r="AS115" s="1032"/>
      <c r="AT115" s="1033"/>
      <c r="AU115" s="994"/>
      <c r="AV115" s="995"/>
      <c r="AW115" s="995"/>
      <c r="AX115" s="995"/>
      <c r="AY115" s="995"/>
      <c r="AZ115" s="1043" t="s">
        <v>458</v>
      </c>
      <c r="BA115" s="1044"/>
      <c r="BB115" s="1044"/>
      <c r="BC115" s="1044"/>
      <c r="BD115" s="1044"/>
      <c r="BE115" s="1044"/>
      <c r="BF115" s="1044"/>
      <c r="BG115" s="1044"/>
      <c r="BH115" s="1044"/>
      <c r="BI115" s="1044"/>
      <c r="BJ115" s="1044"/>
      <c r="BK115" s="1044"/>
      <c r="BL115" s="1044"/>
      <c r="BM115" s="1044"/>
      <c r="BN115" s="1044"/>
      <c r="BO115" s="1044"/>
      <c r="BP115" s="1045"/>
      <c r="BQ115" s="1013" t="s">
        <v>449</v>
      </c>
      <c r="BR115" s="1014"/>
      <c r="BS115" s="1014"/>
      <c r="BT115" s="1014"/>
      <c r="BU115" s="1014"/>
      <c r="BV115" s="1014" t="s">
        <v>128</v>
      </c>
      <c r="BW115" s="1014"/>
      <c r="BX115" s="1014"/>
      <c r="BY115" s="1014"/>
      <c r="BZ115" s="1014"/>
      <c r="CA115" s="1014" t="s">
        <v>128</v>
      </c>
      <c r="CB115" s="1014"/>
      <c r="CC115" s="1014"/>
      <c r="CD115" s="1014"/>
      <c r="CE115" s="1014"/>
      <c r="CF115" s="1008" t="s">
        <v>449</v>
      </c>
      <c r="CG115" s="1009"/>
      <c r="CH115" s="1009"/>
      <c r="CI115" s="1009"/>
      <c r="CJ115" s="1009"/>
      <c r="CK115" s="1039"/>
      <c r="CL115" s="1040"/>
      <c r="CM115" s="1043" t="s">
        <v>459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128</v>
      </c>
      <c r="DH115" s="1053"/>
      <c r="DI115" s="1053"/>
      <c r="DJ115" s="1053"/>
      <c r="DK115" s="1054"/>
      <c r="DL115" s="1055" t="s">
        <v>439</v>
      </c>
      <c r="DM115" s="1053"/>
      <c r="DN115" s="1053"/>
      <c r="DO115" s="1053"/>
      <c r="DP115" s="1054"/>
      <c r="DQ115" s="1055" t="s">
        <v>438</v>
      </c>
      <c r="DR115" s="1053"/>
      <c r="DS115" s="1053"/>
      <c r="DT115" s="1053"/>
      <c r="DU115" s="1054"/>
      <c r="DV115" s="1056" t="s">
        <v>439</v>
      </c>
      <c r="DW115" s="1057"/>
      <c r="DX115" s="1057"/>
      <c r="DY115" s="1057"/>
      <c r="DZ115" s="1058"/>
    </row>
    <row r="116" spans="1:130" s="247" customFormat="1" ht="26.25" customHeight="1" x14ac:dyDescent="0.15">
      <c r="A116" s="1050"/>
      <c r="B116" s="1051"/>
      <c r="C116" s="1059" t="s">
        <v>460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440</v>
      </c>
      <c r="AB116" s="1053"/>
      <c r="AC116" s="1053"/>
      <c r="AD116" s="1053"/>
      <c r="AE116" s="1054"/>
      <c r="AF116" s="1055" t="s">
        <v>128</v>
      </c>
      <c r="AG116" s="1053"/>
      <c r="AH116" s="1053"/>
      <c r="AI116" s="1053"/>
      <c r="AJ116" s="1054"/>
      <c r="AK116" s="1055" t="s">
        <v>449</v>
      </c>
      <c r="AL116" s="1053"/>
      <c r="AM116" s="1053"/>
      <c r="AN116" s="1053"/>
      <c r="AO116" s="1054"/>
      <c r="AP116" s="1056" t="s">
        <v>440</v>
      </c>
      <c r="AQ116" s="1057"/>
      <c r="AR116" s="1057"/>
      <c r="AS116" s="1057"/>
      <c r="AT116" s="1058"/>
      <c r="AU116" s="994"/>
      <c r="AV116" s="995"/>
      <c r="AW116" s="995"/>
      <c r="AX116" s="995"/>
      <c r="AY116" s="995"/>
      <c r="AZ116" s="1061" t="s">
        <v>461</v>
      </c>
      <c r="BA116" s="1062"/>
      <c r="BB116" s="1062"/>
      <c r="BC116" s="1062"/>
      <c r="BD116" s="1062"/>
      <c r="BE116" s="1062"/>
      <c r="BF116" s="1062"/>
      <c r="BG116" s="1062"/>
      <c r="BH116" s="1062"/>
      <c r="BI116" s="1062"/>
      <c r="BJ116" s="1062"/>
      <c r="BK116" s="1062"/>
      <c r="BL116" s="1062"/>
      <c r="BM116" s="1062"/>
      <c r="BN116" s="1062"/>
      <c r="BO116" s="1062"/>
      <c r="BP116" s="1063"/>
      <c r="BQ116" s="1013" t="s">
        <v>439</v>
      </c>
      <c r="BR116" s="1014"/>
      <c r="BS116" s="1014"/>
      <c r="BT116" s="1014"/>
      <c r="BU116" s="1014"/>
      <c r="BV116" s="1014" t="s">
        <v>449</v>
      </c>
      <c r="BW116" s="1014"/>
      <c r="BX116" s="1014"/>
      <c r="BY116" s="1014"/>
      <c r="BZ116" s="1014"/>
      <c r="CA116" s="1014" t="s">
        <v>438</v>
      </c>
      <c r="CB116" s="1014"/>
      <c r="CC116" s="1014"/>
      <c r="CD116" s="1014"/>
      <c r="CE116" s="1014"/>
      <c r="CF116" s="1008" t="s">
        <v>449</v>
      </c>
      <c r="CG116" s="1009"/>
      <c r="CH116" s="1009"/>
      <c r="CI116" s="1009"/>
      <c r="CJ116" s="1009"/>
      <c r="CK116" s="1039"/>
      <c r="CL116" s="1040"/>
      <c r="CM116" s="1010" t="s">
        <v>462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439</v>
      </c>
      <c r="DH116" s="1053"/>
      <c r="DI116" s="1053"/>
      <c r="DJ116" s="1053"/>
      <c r="DK116" s="1054"/>
      <c r="DL116" s="1055" t="s">
        <v>449</v>
      </c>
      <c r="DM116" s="1053"/>
      <c r="DN116" s="1053"/>
      <c r="DO116" s="1053"/>
      <c r="DP116" s="1054"/>
      <c r="DQ116" s="1055" t="s">
        <v>128</v>
      </c>
      <c r="DR116" s="1053"/>
      <c r="DS116" s="1053"/>
      <c r="DT116" s="1053"/>
      <c r="DU116" s="1054"/>
      <c r="DV116" s="1056" t="s">
        <v>128</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463</v>
      </c>
      <c r="Z117" s="980"/>
      <c r="AA117" s="1070">
        <v>2954145</v>
      </c>
      <c r="AB117" s="1071"/>
      <c r="AC117" s="1071"/>
      <c r="AD117" s="1071"/>
      <c r="AE117" s="1072"/>
      <c r="AF117" s="1073">
        <v>2762548</v>
      </c>
      <c r="AG117" s="1071"/>
      <c r="AH117" s="1071"/>
      <c r="AI117" s="1071"/>
      <c r="AJ117" s="1072"/>
      <c r="AK117" s="1073">
        <v>2706486</v>
      </c>
      <c r="AL117" s="1071"/>
      <c r="AM117" s="1071"/>
      <c r="AN117" s="1071"/>
      <c r="AO117" s="1072"/>
      <c r="AP117" s="1074"/>
      <c r="AQ117" s="1075"/>
      <c r="AR117" s="1075"/>
      <c r="AS117" s="1075"/>
      <c r="AT117" s="1076"/>
      <c r="AU117" s="994"/>
      <c r="AV117" s="995"/>
      <c r="AW117" s="995"/>
      <c r="AX117" s="995"/>
      <c r="AY117" s="995"/>
      <c r="AZ117" s="1061" t="s">
        <v>464</v>
      </c>
      <c r="BA117" s="1062"/>
      <c r="BB117" s="1062"/>
      <c r="BC117" s="1062"/>
      <c r="BD117" s="1062"/>
      <c r="BE117" s="1062"/>
      <c r="BF117" s="1062"/>
      <c r="BG117" s="1062"/>
      <c r="BH117" s="1062"/>
      <c r="BI117" s="1062"/>
      <c r="BJ117" s="1062"/>
      <c r="BK117" s="1062"/>
      <c r="BL117" s="1062"/>
      <c r="BM117" s="1062"/>
      <c r="BN117" s="1062"/>
      <c r="BO117" s="1062"/>
      <c r="BP117" s="1063"/>
      <c r="BQ117" s="1013" t="s">
        <v>449</v>
      </c>
      <c r="BR117" s="1014"/>
      <c r="BS117" s="1014"/>
      <c r="BT117" s="1014"/>
      <c r="BU117" s="1014"/>
      <c r="BV117" s="1014" t="s">
        <v>128</v>
      </c>
      <c r="BW117" s="1014"/>
      <c r="BX117" s="1014"/>
      <c r="BY117" s="1014"/>
      <c r="BZ117" s="1014"/>
      <c r="CA117" s="1014" t="s">
        <v>449</v>
      </c>
      <c r="CB117" s="1014"/>
      <c r="CC117" s="1014"/>
      <c r="CD117" s="1014"/>
      <c r="CE117" s="1014"/>
      <c r="CF117" s="1008" t="s">
        <v>128</v>
      </c>
      <c r="CG117" s="1009"/>
      <c r="CH117" s="1009"/>
      <c r="CI117" s="1009"/>
      <c r="CJ117" s="1009"/>
      <c r="CK117" s="1039"/>
      <c r="CL117" s="1040"/>
      <c r="CM117" s="1010" t="s">
        <v>465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439</v>
      </c>
      <c r="DH117" s="1053"/>
      <c r="DI117" s="1053"/>
      <c r="DJ117" s="1053"/>
      <c r="DK117" s="1054"/>
      <c r="DL117" s="1055" t="s">
        <v>439</v>
      </c>
      <c r="DM117" s="1053"/>
      <c r="DN117" s="1053"/>
      <c r="DO117" s="1053"/>
      <c r="DP117" s="1054"/>
      <c r="DQ117" s="1055" t="s">
        <v>128</v>
      </c>
      <c r="DR117" s="1053"/>
      <c r="DS117" s="1053"/>
      <c r="DT117" s="1053"/>
      <c r="DU117" s="1054"/>
      <c r="DV117" s="1056" t="s">
        <v>438</v>
      </c>
      <c r="DW117" s="1057"/>
      <c r="DX117" s="1057"/>
      <c r="DY117" s="1057"/>
      <c r="DZ117" s="1058"/>
    </row>
    <row r="118" spans="1:130" s="247" customFormat="1" ht="26.25" customHeight="1" x14ac:dyDescent="0.15">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306</v>
      </c>
      <c r="AG118" s="979"/>
      <c r="AH118" s="979"/>
      <c r="AI118" s="979"/>
      <c r="AJ118" s="980"/>
      <c r="AK118" s="978" t="s">
        <v>305</v>
      </c>
      <c r="AL118" s="979"/>
      <c r="AM118" s="979"/>
      <c r="AN118" s="979"/>
      <c r="AO118" s="980"/>
      <c r="AP118" s="1065" t="s">
        <v>431</v>
      </c>
      <c r="AQ118" s="1066"/>
      <c r="AR118" s="1066"/>
      <c r="AS118" s="1066"/>
      <c r="AT118" s="1067"/>
      <c r="AU118" s="994"/>
      <c r="AV118" s="995"/>
      <c r="AW118" s="995"/>
      <c r="AX118" s="995"/>
      <c r="AY118" s="995"/>
      <c r="AZ118" s="1068" t="s">
        <v>466</v>
      </c>
      <c r="BA118" s="1059"/>
      <c r="BB118" s="1059"/>
      <c r="BC118" s="1059"/>
      <c r="BD118" s="1059"/>
      <c r="BE118" s="1059"/>
      <c r="BF118" s="1059"/>
      <c r="BG118" s="1059"/>
      <c r="BH118" s="1059"/>
      <c r="BI118" s="1059"/>
      <c r="BJ118" s="1059"/>
      <c r="BK118" s="1059"/>
      <c r="BL118" s="1059"/>
      <c r="BM118" s="1059"/>
      <c r="BN118" s="1059"/>
      <c r="BO118" s="1059"/>
      <c r="BP118" s="1060"/>
      <c r="BQ118" s="1091" t="s">
        <v>439</v>
      </c>
      <c r="BR118" s="1092"/>
      <c r="BS118" s="1092"/>
      <c r="BT118" s="1092"/>
      <c r="BU118" s="1092"/>
      <c r="BV118" s="1092" t="s">
        <v>449</v>
      </c>
      <c r="BW118" s="1092"/>
      <c r="BX118" s="1092"/>
      <c r="BY118" s="1092"/>
      <c r="BZ118" s="1092"/>
      <c r="CA118" s="1092" t="s">
        <v>128</v>
      </c>
      <c r="CB118" s="1092"/>
      <c r="CC118" s="1092"/>
      <c r="CD118" s="1092"/>
      <c r="CE118" s="1092"/>
      <c r="CF118" s="1008" t="s">
        <v>449</v>
      </c>
      <c r="CG118" s="1009"/>
      <c r="CH118" s="1009"/>
      <c r="CI118" s="1009"/>
      <c r="CJ118" s="1009"/>
      <c r="CK118" s="1039"/>
      <c r="CL118" s="1040"/>
      <c r="CM118" s="1010" t="s">
        <v>467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440</v>
      </c>
      <c r="DH118" s="1053"/>
      <c r="DI118" s="1053"/>
      <c r="DJ118" s="1053"/>
      <c r="DK118" s="1054"/>
      <c r="DL118" s="1055" t="s">
        <v>449</v>
      </c>
      <c r="DM118" s="1053"/>
      <c r="DN118" s="1053"/>
      <c r="DO118" s="1053"/>
      <c r="DP118" s="1054"/>
      <c r="DQ118" s="1055" t="s">
        <v>439</v>
      </c>
      <c r="DR118" s="1053"/>
      <c r="DS118" s="1053"/>
      <c r="DT118" s="1053"/>
      <c r="DU118" s="1054"/>
      <c r="DV118" s="1056" t="s">
        <v>438</v>
      </c>
      <c r="DW118" s="1057"/>
      <c r="DX118" s="1057"/>
      <c r="DY118" s="1057"/>
      <c r="DZ118" s="1058"/>
    </row>
    <row r="119" spans="1:130" s="247" customFormat="1" ht="26.25" customHeight="1" x14ac:dyDescent="0.15">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439</v>
      </c>
      <c r="AB119" s="986"/>
      <c r="AC119" s="986"/>
      <c r="AD119" s="986"/>
      <c r="AE119" s="987"/>
      <c r="AF119" s="988" t="s">
        <v>449</v>
      </c>
      <c r="AG119" s="986"/>
      <c r="AH119" s="986"/>
      <c r="AI119" s="986"/>
      <c r="AJ119" s="987"/>
      <c r="AK119" s="988" t="s">
        <v>449</v>
      </c>
      <c r="AL119" s="986"/>
      <c r="AM119" s="986"/>
      <c r="AN119" s="986"/>
      <c r="AO119" s="987"/>
      <c r="AP119" s="989" t="s">
        <v>128</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468</v>
      </c>
      <c r="BP119" s="1100"/>
      <c r="BQ119" s="1091">
        <v>32779779</v>
      </c>
      <c r="BR119" s="1092"/>
      <c r="BS119" s="1092"/>
      <c r="BT119" s="1092"/>
      <c r="BU119" s="1092"/>
      <c r="BV119" s="1092">
        <v>31975371</v>
      </c>
      <c r="BW119" s="1092"/>
      <c r="BX119" s="1092"/>
      <c r="BY119" s="1092"/>
      <c r="BZ119" s="1092"/>
      <c r="CA119" s="1092">
        <v>30834925</v>
      </c>
      <c r="CB119" s="1092"/>
      <c r="CC119" s="1092"/>
      <c r="CD119" s="1092"/>
      <c r="CE119" s="1092"/>
      <c r="CF119" s="1093"/>
      <c r="CG119" s="1094"/>
      <c r="CH119" s="1094"/>
      <c r="CI119" s="1094"/>
      <c r="CJ119" s="1095"/>
      <c r="CK119" s="1041"/>
      <c r="CL119" s="1042"/>
      <c r="CM119" s="1096" t="s">
        <v>469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438</v>
      </c>
      <c r="DH119" s="1078"/>
      <c r="DI119" s="1078"/>
      <c r="DJ119" s="1078"/>
      <c r="DK119" s="1079"/>
      <c r="DL119" s="1077" t="s">
        <v>439</v>
      </c>
      <c r="DM119" s="1078"/>
      <c r="DN119" s="1078"/>
      <c r="DO119" s="1078"/>
      <c r="DP119" s="1079"/>
      <c r="DQ119" s="1077" t="s">
        <v>439</v>
      </c>
      <c r="DR119" s="1078"/>
      <c r="DS119" s="1078"/>
      <c r="DT119" s="1078"/>
      <c r="DU119" s="1079"/>
      <c r="DV119" s="1080" t="s">
        <v>439</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449</v>
      </c>
      <c r="AB120" s="1053"/>
      <c r="AC120" s="1053"/>
      <c r="AD120" s="1053"/>
      <c r="AE120" s="1054"/>
      <c r="AF120" s="1055" t="s">
        <v>440</v>
      </c>
      <c r="AG120" s="1053"/>
      <c r="AH120" s="1053"/>
      <c r="AI120" s="1053"/>
      <c r="AJ120" s="1054"/>
      <c r="AK120" s="1055" t="s">
        <v>456</v>
      </c>
      <c r="AL120" s="1053"/>
      <c r="AM120" s="1053"/>
      <c r="AN120" s="1053"/>
      <c r="AO120" s="1054"/>
      <c r="AP120" s="1056" t="s">
        <v>128</v>
      </c>
      <c r="AQ120" s="1057"/>
      <c r="AR120" s="1057"/>
      <c r="AS120" s="1057"/>
      <c r="AT120" s="1058"/>
      <c r="AU120" s="1083" t="s">
        <v>470</v>
      </c>
      <c r="AV120" s="1084"/>
      <c r="AW120" s="1084"/>
      <c r="AX120" s="1084"/>
      <c r="AY120" s="1085"/>
      <c r="AZ120" s="1034" t="s">
        <v>471</v>
      </c>
      <c r="BA120" s="983"/>
      <c r="BB120" s="983"/>
      <c r="BC120" s="983"/>
      <c r="BD120" s="983"/>
      <c r="BE120" s="983"/>
      <c r="BF120" s="983"/>
      <c r="BG120" s="983"/>
      <c r="BH120" s="983"/>
      <c r="BI120" s="983"/>
      <c r="BJ120" s="983"/>
      <c r="BK120" s="983"/>
      <c r="BL120" s="983"/>
      <c r="BM120" s="983"/>
      <c r="BN120" s="983"/>
      <c r="BO120" s="983"/>
      <c r="BP120" s="984"/>
      <c r="BQ120" s="1020">
        <v>4342887</v>
      </c>
      <c r="BR120" s="1021"/>
      <c r="BS120" s="1021"/>
      <c r="BT120" s="1021"/>
      <c r="BU120" s="1021"/>
      <c r="BV120" s="1021">
        <v>4498762</v>
      </c>
      <c r="BW120" s="1021"/>
      <c r="BX120" s="1021"/>
      <c r="BY120" s="1021"/>
      <c r="BZ120" s="1021"/>
      <c r="CA120" s="1021">
        <v>5347012</v>
      </c>
      <c r="CB120" s="1021"/>
      <c r="CC120" s="1021"/>
      <c r="CD120" s="1021"/>
      <c r="CE120" s="1021"/>
      <c r="CF120" s="1035">
        <v>65.900000000000006</v>
      </c>
      <c r="CG120" s="1036"/>
      <c r="CH120" s="1036"/>
      <c r="CI120" s="1036"/>
      <c r="CJ120" s="1036"/>
      <c r="CK120" s="1101" t="s">
        <v>472</v>
      </c>
      <c r="CL120" s="1102"/>
      <c r="CM120" s="1102"/>
      <c r="CN120" s="1102"/>
      <c r="CO120" s="1103"/>
      <c r="CP120" s="1109" t="s">
        <v>473</v>
      </c>
      <c r="CQ120" s="1110"/>
      <c r="CR120" s="1110"/>
      <c r="CS120" s="1110"/>
      <c r="CT120" s="1110"/>
      <c r="CU120" s="1110"/>
      <c r="CV120" s="1110"/>
      <c r="CW120" s="1110"/>
      <c r="CX120" s="1110"/>
      <c r="CY120" s="1110"/>
      <c r="CZ120" s="1110"/>
      <c r="DA120" s="1110"/>
      <c r="DB120" s="1110"/>
      <c r="DC120" s="1110"/>
      <c r="DD120" s="1110"/>
      <c r="DE120" s="1110"/>
      <c r="DF120" s="1111"/>
      <c r="DG120" s="1020">
        <v>12995749</v>
      </c>
      <c r="DH120" s="1021"/>
      <c r="DI120" s="1021"/>
      <c r="DJ120" s="1021"/>
      <c r="DK120" s="1021"/>
      <c r="DL120" s="1021">
        <v>12694170</v>
      </c>
      <c r="DM120" s="1021"/>
      <c r="DN120" s="1021"/>
      <c r="DO120" s="1021"/>
      <c r="DP120" s="1021"/>
      <c r="DQ120" s="1021">
        <v>12371236</v>
      </c>
      <c r="DR120" s="1021"/>
      <c r="DS120" s="1021"/>
      <c r="DT120" s="1021"/>
      <c r="DU120" s="1021"/>
      <c r="DV120" s="1022">
        <v>152.4</v>
      </c>
      <c r="DW120" s="1022"/>
      <c r="DX120" s="1022"/>
      <c r="DY120" s="1022"/>
      <c r="DZ120" s="1023"/>
    </row>
    <row r="121" spans="1:130" s="247" customFormat="1" ht="26.25" customHeight="1" x14ac:dyDescent="0.15">
      <c r="A121" s="1153"/>
      <c r="B121" s="1040"/>
      <c r="C121" s="1061" t="s">
        <v>474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456</v>
      </c>
      <c r="AB121" s="1053"/>
      <c r="AC121" s="1053"/>
      <c r="AD121" s="1053"/>
      <c r="AE121" s="1054"/>
      <c r="AF121" s="1055" t="s">
        <v>128</v>
      </c>
      <c r="AG121" s="1053"/>
      <c r="AH121" s="1053"/>
      <c r="AI121" s="1053"/>
      <c r="AJ121" s="1054"/>
      <c r="AK121" s="1055" t="s">
        <v>128</v>
      </c>
      <c r="AL121" s="1053"/>
      <c r="AM121" s="1053"/>
      <c r="AN121" s="1053"/>
      <c r="AO121" s="1054"/>
      <c r="AP121" s="1056" t="s">
        <v>128</v>
      </c>
      <c r="AQ121" s="1057"/>
      <c r="AR121" s="1057"/>
      <c r="AS121" s="1057"/>
      <c r="AT121" s="1058"/>
      <c r="AU121" s="1086"/>
      <c r="AV121" s="1087"/>
      <c r="AW121" s="1087"/>
      <c r="AX121" s="1087"/>
      <c r="AY121" s="1088"/>
      <c r="AZ121" s="1043" t="s">
        <v>475</v>
      </c>
      <c r="BA121" s="1044"/>
      <c r="BB121" s="1044"/>
      <c r="BC121" s="1044"/>
      <c r="BD121" s="1044"/>
      <c r="BE121" s="1044"/>
      <c r="BF121" s="1044"/>
      <c r="BG121" s="1044"/>
      <c r="BH121" s="1044"/>
      <c r="BI121" s="1044"/>
      <c r="BJ121" s="1044"/>
      <c r="BK121" s="1044"/>
      <c r="BL121" s="1044"/>
      <c r="BM121" s="1044"/>
      <c r="BN121" s="1044"/>
      <c r="BO121" s="1044"/>
      <c r="BP121" s="1045"/>
      <c r="BQ121" s="1013">
        <v>219802</v>
      </c>
      <c r="BR121" s="1014"/>
      <c r="BS121" s="1014"/>
      <c r="BT121" s="1014"/>
      <c r="BU121" s="1014"/>
      <c r="BV121" s="1014">
        <v>189328</v>
      </c>
      <c r="BW121" s="1014"/>
      <c r="BX121" s="1014"/>
      <c r="BY121" s="1014"/>
      <c r="BZ121" s="1014"/>
      <c r="CA121" s="1014">
        <v>152886</v>
      </c>
      <c r="CB121" s="1014"/>
      <c r="CC121" s="1014"/>
      <c r="CD121" s="1014"/>
      <c r="CE121" s="1014"/>
      <c r="CF121" s="1008">
        <v>1.9</v>
      </c>
      <c r="CG121" s="1009"/>
      <c r="CH121" s="1009"/>
      <c r="CI121" s="1009"/>
      <c r="CJ121" s="1009"/>
      <c r="CK121" s="1104"/>
      <c r="CL121" s="1105"/>
      <c r="CM121" s="1105"/>
      <c r="CN121" s="1105"/>
      <c r="CO121" s="1106"/>
      <c r="CP121" s="1114" t="s">
        <v>476</v>
      </c>
      <c r="CQ121" s="1115"/>
      <c r="CR121" s="1115"/>
      <c r="CS121" s="1115"/>
      <c r="CT121" s="1115"/>
      <c r="CU121" s="1115"/>
      <c r="CV121" s="1115"/>
      <c r="CW121" s="1115"/>
      <c r="CX121" s="1115"/>
      <c r="CY121" s="1115"/>
      <c r="CZ121" s="1115"/>
      <c r="DA121" s="1115"/>
      <c r="DB121" s="1115"/>
      <c r="DC121" s="1115"/>
      <c r="DD121" s="1115"/>
      <c r="DE121" s="1115"/>
      <c r="DF121" s="1116"/>
      <c r="DG121" s="1013">
        <v>321434</v>
      </c>
      <c r="DH121" s="1014"/>
      <c r="DI121" s="1014"/>
      <c r="DJ121" s="1014"/>
      <c r="DK121" s="1014"/>
      <c r="DL121" s="1014">
        <v>302500</v>
      </c>
      <c r="DM121" s="1014"/>
      <c r="DN121" s="1014"/>
      <c r="DO121" s="1014"/>
      <c r="DP121" s="1014"/>
      <c r="DQ121" s="1014">
        <v>269868</v>
      </c>
      <c r="DR121" s="1014"/>
      <c r="DS121" s="1014"/>
      <c r="DT121" s="1014"/>
      <c r="DU121" s="1014"/>
      <c r="DV121" s="1015">
        <v>3.3</v>
      </c>
      <c r="DW121" s="1015"/>
      <c r="DX121" s="1015"/>
      <c r="DY121" s="1015"/>
      <c r="DZ121" s="1016"/>
    </row>
    <row r="122" spans="1:130" s="247"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439</v>
      </c>
      <c r="AG122" s="1053"/>
      <c r="AH122" s="1053"/>
      <c r="AI122" s="1053"/>
      <c r="AJ122" s="1054"/>
      <c r="AK122" s="1055" t="s">
        <v>439</v>
      </c>
      <c r="AL122" s="1053"/>
      <c r="AM122" s="1053"/>
      <c r="AN122" s="1053"/>
      <c r="AO122" s="1054"/>
      <c r="AP122" s="1056" t="s">
        <v>128</v>
      </c>
      <c r="AQ122" s="1057"/>
      <c r="AR122" s="1057"/>
      <c r="AS122" s="1057"/>
      <c r="AT122" s="1058"/>
      <c r="AU122" s="1086"/>
      <c r="AV122" s="1087"/>
      <c r="AW122" s="1087"/>
      <c r="AX122" s="1087"/>
      <c r="AY122" s="1088"/>
      <c r="AZ122" s="1068" t="s">
        <v>477</v>
      </c>
      <c r="BA122" s="1059"/>
      <c r="BB122" s="1059"/>
      <c r="BC122" s="1059"/>
      <c r="BD122" s="1059"/>
      <c r="BE122" s="1059"/>
      <c r="BF122" s="1059"/>
      <c r="BG122" s="1059"/>
      <c r="BH122" s="1059"/>
      <c r="BI122" s="1059"/>
      <c r="BJ122" s="1059"/>
      <c r="BK122" s="1059"/>
      <c r="BL122" s="1059"/>
      <c r="BM122" s="1059"/>
      <c r="BN122" s="1059"/>
      <c r="BO122" s="1059"/>
      <c r="BP122" s="1060"/>
      <c r="BQ122" s="1091">
        <v>22628309</v>
      </c>
      <c r="BR122" s="1092"/>
      <c r="BS122" s="1092"/>
      <c r="BT122" s="1092"/>
      <c r="BU122" s="1092"/>
      <c r="BV122" s="1092">
        <v>22094663</v>
      </c>
      <c r="BW122" s="1092"/>
      <c r="BX122" s="1092"/>
      <c r="BY122" s="1092"/>
      <c r="BZ122" s="1092"/>
      <c r="CA122" s="1092">
        <v>21319817</v>
      </c>
      <c r="CB122" s="1092"/>
      <c r="CC122" s="1092"/>
      <c r="CD122" s="1092"/>
      <c r="CE122" s="1092"/>
      <c r="CF122" s="1112">
        <v>262.60000000000002</v>
      </c>
      <c r="CG122" s="1113"/>
      <c r="CH122" s="1113"/>
      <c r="CI122" s="1113"/>
      <c r="CJ122" s="1113"/>
      <c r="CK122" s="1104"/>
      <c r="CL122" s="1105"/>
      <c r="CM122" s="1105"/>
      <c r="CN122" s="1105"/>
      <c r="CO122" s="1106"/>
      <c r="CP122" s="1114" t="s">
        <v>478</v>
      </c>
      <c r="CQ122" s="1115"/>
      <c r="CR122" s="1115"/>
      <c r="CS122" s="1115"/>
      <c r="CT122" s="1115"/>
      <c r="CU122" s="1115"/>
      <c r="CV122" s="1115"/>
      <c r="CW122" s="1115"/>
      <c r="CX122" s="1115"/>
      <c r="CY122" s="1115"/>
      <c r="CZ122" s="1115"/>
      <c r="DA122" s="1115"/>
      <c r="DB122" s="1115"/>
      <c r="DC122" s="1115"/>
      <c r="DD122" s="1115"/>
      <c r="DE122" s="1115"/>
      <c r="DF122" s="1116"/>
      <c r="DG122" s="1013" t="s">
        <v>128</v>
      </c>
      <c r="DH122" s="1014"/>
      <c r="DI122" s="1014"/>
      <c r="DJ122" s="1014"/>
      <c r="DK122" s="1014"/>
      <c r="DL122" s="1014" t="s">
        <v>128</v>
      </c>
      <c r="DM122" s="1014"/>
      <c r="DN122" s="1014"/>
      <c r="DO122" s="1014"/>
      <c r="DP122" s="1014"/>
      <c r="DQ122" s="1014" t="s">
        <v>128</v>
      </c>
      <c r="DR122" s="1014"/>
      <c r="DS122" s="1014"/>
      <c r="DT122" s="1014"/>
      <c r="DU122" s="1014"/>
      <c r="DV122" s="1015" t="s">
        <v>479</v>
      </c>
      <c r="DW122" s="1015"/>
      <c r="DX122" s="1015"/>
      <c r="DY122" s="1015"/>
      <c r="DZ122" s="1016"/>
    </row>
    <row r="123" spans="1:130" s="247" customFormat="1" ht="26.25" customHeight="1" x14ac:dyDescent="0.15">
      <c r="A123" s="1153"/>
      <c r="B123" s="1040"/>
      <c r="C123" s="1010" t="s">
        <v>462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128</v>
      </c>
      <c r="AB123" s="1053"/>
      <c r="AC123" s="1053"/>
      <c r="AD123" s="1053"/>
      <c r="AE123" s="1054"/>
      <c r="AF123" s="1055" t="s">
        <v>449</v>
      </c>
      <c r="AG123" s="1053"/>
      <c r="AH123" s="1053"/>
      <c r="AI123" s="1053"/>
      <c r="AJ123" s="1054"/>
      <c r="AK123" s="1055" t="s">
        <v>128</v>
      </c>
      <c r="AL123" s="1053"/>
      <c r="AM123" s="1053"/>
      <c r="AN123" s="1053"/>
      <c r="AO123" s="1054"/>
      <c r="AP123" s="1056" t="s">
        <v>456</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480</v>
      </c>
      <c r="BP123" s="1100"/>
      <c r="BQ123" s="1159">
        <v>27190998</v>
      </c>
      <c r="BR123" s="1160"/>
      <c r="BS123" s="1160"/>
      <c r="BT123" s="1160"/>
      <c r="BU123" s="1160"/>
      <c r="BV123" s="1160">
        <v>26782753</v>
      </c>
      <c r="BW123" s="1160"/>
      <c r="BX123" s="1160"/>
      <c r="BY123" s="1160"/>
      <c r="BZ123" s="1160"/>
      <c r="CA123" s="1160">
        <v>26819715</v>
      </c>
      <c r="CB123" s="1160"/>
      <c r="CC123" s="1160"/>
      <c r="CD123" s="1160"/>
      <c r="CE123" s="1160"/>
      <c r="CF123" s="1093"/>
      <c r="CG123" s="1094"/>
      <c r="CH123" s="1094"/>
      <c r="CI123" s="1094"/>
      <c r="CJ123" s="1095"/>
      <c r="CK123" s="1104"/>
      <c r="CL123" s="1105"/>
      <c r="CM123" s="1105"/>
      <c r="CN123" s="1105"/>
      <c r="CO123" s="1106"/>
      <c r="CP123" s="1114" t="s">
        <v>481</v>
      </c>
      <c r="CQ123" s="1115"/>
      <c r="CR123" s="1115"/>
      <c r="CS123" s="1115"/>
      <c r="CT123" s="1115"/>
      <c r="CU123" s="1115"/>
      <c r="CV123" s="1115"/>
      <c r="CW123" s="1115"/>
      <c r="CX123" s="1115"/>
      <c r="CY123" s="1115"/>
      <c r="CZ123" s="1115"/>
      <c r="DA123" s="1115"/>
      <c r="DB123" s="1115"/>
      <c r="DC123" s="1115"/>
      <c r="DD123" s="1115"/>
      <c r="DE123" s="1115"/>
      <c r="DF123" s="1116"/>
      <c r="DG123" s="1052" t="s">
        <v>128</v>
      </c>
      <c r="DH123" s="1053"/>
      <c r="DI123" s="1053"/>
      <c r="DJ123" s="1053"/>
      <c r="DK123" s="1054"/>
      <c r="DL123" s="1055" t="s">
        <v>128</v>
      </c>
      <c r="DM123" s="1053"/>
      <c r="DN123" s="1053"/>
      <c r="DO123" s="1053"/>
      <c r="DP123" s="1054"/>
      <c r="DQ123" s="1055" t="s">
        <v>439</v>
      </c>
      <c r="DR123" s="1053"/>
      <c r="DS123" s="1053"/>
      <c r="DT123" s="1053"/>
      <c r="DU123" s="1054"/>
      <c r="DV123" s="1056" t="s">
        <v>479</v>
      </c>
      <c r="DW123" s="1057"/>
      <c r="DX123" s="1057"/>
      <c r="DY123" s="1057"/>
      <c r="DZ123" s="1058"/>
    </row>
    <row r="124" spans="1:130" s="247" customFormat="1" ht="26.25" customHeight="1" thickBot="1" x14ac:dyDescent="0.2">
      <c r="A124" s="1153"/>
      <c r="B124" s="1040"/>
      <c r="C124" s="1010" t="s">
        <v>465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449</v>
      </c>
      <c r="AB124" s="1053"/>
      <c r="AC124" s="1053"/>
      <c r="AD124" s="1053"/>
      <c r="AE124" s="1054"/>
      <c r="AF124" s="1055" t="s">
        <v>440</v>
      </c>
      <c r="AG124" s="1053"/>
      <c r="AH124" s="1053"/>
      <c r="AI124" s="1053"/>
      <c r="AJ124" s="1054"/>
      <c r="AK124" s="1055" t="s">
        <v>128</v>
      </c>
      <c r="AL124" s="1053"/>
      <c r="AM124" s="1053"/>
      <c r="AN124" s="1053"/>
      <c r="AO124" s="1054"/>
      <c r="AP124" s="1056" t="s">
        <v>439</v>
      </c>
      <c r="AQ124" s="1057"/>
      <c r="AR124" s="1057"/>
      <c r="AS124" s="1057"/>
      <c r="AT124" s="1058"/>
      <c r="AU124" s="1155" t="s">
        <v>482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66.5</v>
      </c>
      <c r="BR124" s="1122"/>
      <c r="BS124" s="1122"/>
      <c r="BT124" s="1122"/>
      <c r="BU124" s="1122"/>
      <c r="BV124" s="1122">
        <v>62.4</v>
      </c>
      <c r="BW124" s="1122"/>
      <c r="BX124" s="1122"/>
      <c r="BY124" s="1122"/>
      <c r="BZ124" s="1122"/>
      <c r="CA124" s="1122">
        <v>49.4</v>
      </c>
      <c r="CB124" s="1122"/>
      <c r="CC124" s="1122"/>
      <c r="CD124" s="1122"/>
      <c r="CE124" s="1122"/>
      <c r="CF124" s="1123"/>
      <c r="CG124" s="1124"/>
      <c r="CH124" s="1124"/>
      <c r="CI124" s="1124"/>
      <c r="CJ124" s="1125"/>
      <c r="CK124" s="1107"/>
      <c r="CL124" s="1107"/>
      <c r="CM124" s="1107"/>
      <c r="CN124" s="1107"/>
      <c r="CO124" s="1108"/>
      <c r="CP124" s="1114" t="s">
        <v>483</v>
      </c>
      <c r="CQ124" s="1115"/>
      <c r="CR124" s="1115"/>
      <c r="CS124" s="1115"/>
      <c r="CT124" s="1115"/>
      <c r="CU124" s="1115"/>
      <c r="CV124" s="1115"/>
      <c r="CW124" s="1115"/>
      <c r="CX124" s="1115"/>
      <c r="CY124" s="1115"/>
      <c r="CZ124" s="1115"/>
      <c r="DA124" s="1115"/>
      <c r="DB124" s="1115"/>
      <c r="DC124" s="1115"/>
      <c r="DD124" s="1115"/>
      <c r="DE124" s="1115"/>
      <c r="DF124" s="1116"/>
      <c r="DG124" s="1099" t="s">
        <v>439</v>
      </c>
      <c r="DH124" s="1078"/>
      <c r="DI124" s="1078"/>
      <c r="DJ124" s="1078"/>
      <c r="DK124" s="1079"/>
      <c r="DL124" s="1077" t="s">
        <v>128</v>
      </c>
      <c r="DM124" s="1078"/>
      <c r="DN124" s="1078"/>
      <c r="DO124" s="1078"/>
      <c r="DP124" s="1079"/>
      <c r="DQ124" s="1077" t="s">
        <v>128</v>
      </c>
      <c r="DR124" s="1078"/>
      <c r="DS124" s="1078"/>
      <c r="DT124" s="1078"/>
      <c r="DU124" s="1079"/>
      <c r="DV124" s="1080" t="s">
        <v>128</v>
      </c>
      <c r="DW124" s="1081"/>
      <c r="DX124" s="1081"/>
      <c r="DY124" s="1081"/>
      <c r="DZ124" s="1082"/>
    </row>
    <row r="125" spans="1:130" s="247" customFormat="1" ht="26.25" customHeight="1" x14ac:dyDescent="0.15">
      <c r="A125" s="1153"/>
      <c r="B125" s="1040"/>
      <c r="C125" s="1010" t="s">
        <v>467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439</v>
      </c>
      <c r="AG125" s="1053"/>
      <c r="AH125" s="1053"/>
      <c r="AI125" s="1053"/>
      <c r="AJ125" s="1054"/>
      <c r="AK125" s="1055" t="s">
        <v>456</v>
      </c>
      <c r="AL125" s="1053"/>
      <c r="AM125" s="1053"/>
      <c r="AN125" s="1053"/>
      <c r="AO125" s="1054"/>
      <c r="AP125" s="1056" t="s">
        <v>479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484</v>
      </c>
      <c r="CL125" s="1102"/>
      <c r="CM125" s="1102"/>
      <c r="CN125" s="1102"/>
      <c r="CO125" s="1103"/>
      <c r="CP125" s="1034" t="s">
        <v>485</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456</v>
      </c>
      <c r="DM125" s="1021"/>
      <c r="DN125" s="1021"/>
      <c r="DO125" s="1021"/>
      <c r="DP125" s="1021"/>
      <c r="DQ125" s="1021" t="s">
        <v>128</v>
      </c>
      <c r="DR125" s="1021"/>
      <c r="DS125" s="1021"/>
      <c r="DT125" s="1021"/>
      <c r="DU125" s="1021"/>
      <c r="DV125" s="1022" t="s">
        <v>128</v>
      </c>
      <c r="DW125" s="1022"/>
      <c r="DX125" s="1022"/>
      <c r="DY125" s="1022"/>
      <c r="DZ125" s="1023"/>
    </row>
    <row r="126" spans="1:130" s="247" customFormat="1" ht="26.25" customHeight="1" thickBot="1" x14ac:dyDescent="0.2">
      <c r="A126" s="1153"/>
      <c r="B126" s="1040"/>
      <c r="C126" s="1010" t="s">
        <v>469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479</v>
      </c>
      <c r="AB126" s="1053"/>
      <c r="AC126" s="1053"/>
      <c r="AD126" s="1053"/>
      <c r="AE126" s="1054"/>
      <c r="AF126" s="1055" t="s">
        <v>439</v>
      </c>
      <c r="AG126" s="1053"/>
      <c r="AH126" s="1053"/>
      <c r="AI126" s="1053"/>
      <c r="AJ126" s="1054"/>
      <c r="AK126" s="1055" t="s">
        <v>128</v>
      </c>
      <c r="AL126" s="1053"/>
      <c r="AM126" s="1053"/>
      <c r="AN126" s="1053"/>
      <c r="AO126" s="1054"/>
      <c r="AP126" s="1056" t="s">
        <v>439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486</v>
      </c>
      <c r="CQ126" s="1044"/>
      <c r="CR126" s="1044"/>
      <c r="CS126" s="1044"/>
      <c r="CT126" s="1044"/>
      <c r="CU126" s="1044"/>
      <c r="CV126" s="1044"/>
      <c r="CW126" s="1044"/>
      <c r="CX126" s="1044"/>
      <c r="CY126" s="1044"/>
      <c r="CZ126" s="1044"/>
      <c r="DA126" s="1044"/>
      <c r="DB126" s="1044"/>
      <c r="DC126" s="1044"/>
      <c r="DD126" s="1044"/>
      <c r="DE126" s="1044"/>
      <c r="DF126" s="1045"/>
      <c r="DG126" s="1013" t="s">
        <v>479</v>
      </c>
      <c r="DH126" s="1014"/>
      <c r="DI126" s="1014"/>
      <c r="DJ126" s="1014"/>
      <c r="DK126" s="1014"/>
      <c r="DL126" s="1014" t="s">
        <v>479</v>
      </c>
      <c r="DM126" s="1014"/>
      <c r="DN126" s="1014"/>
      <c r="DO126" s="1014"/>
      <c r="DP126" s="1014"/>
      <c r="DQ126" s="1014" t="s">
        <v>128</v>
      </c>
      <c r="DR126" s="1014"/>
      <c r="DS126" s="1014"/>
      <c r="DT126" s="1014"/>
      <c r="DU126" s="1014"/>
      <c r="DV126" s="1015" t="s">
        <v>128</v>
      </c>
      <c r="DW126" s="1015"/>
      <c r="DX126" s="1015"/>
      <c r="DY126" s="1015"/>
      <c r="DZ126" s="1016"/>
    </row>
    <row r="127" spans="1:130" s="247" customFormat="1" ht="26.25" customHeight="1" x14ac:dyDescent="0.15">
      <c r="A127" s="1154"/>
      <c r="B127" s="1042"/>
      <c r="C127" s="1096" t="s">
        <v>487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1169</v>
      </c>
      <c r="AB127" s="1053"/>
      <c r="AC127" s="1053"/>
      <c r="AD127" s="1053"/>
      <c r="AE127" s="1054"/>
      <c r="AF127" s="1055">
        <v>619</v>
      </c>
      <c r="AG127" s="1053"/>
      <c r="AH127" s="1053"/>
      <c r="AI127" s="1053"/>
      <c r="AJ127" s="1054"/>
      <c r="AK127" s="1055">
        <v>286</v>
      </c>
      <c r="AL127" s="1053"/>
      <c r="AM127" s="1053"/>
      <c r="AN127" s="1053"/>
      <c r="AO127" s="1054"/>
      <c r="AP127" s="1056">
        <v>0</v>
      </c>
      <c r="AQ127" s="1057"/>
      <c r="AR127" s="1057"/>
      <c r="AS127" s="1057"/>
      <c r="AT127" s="1058"/>
      <c r="AU127" s="283"/>
      <c r="AV127" s="283"/>
      <c r="AW127" s="283"/>
      <c r="AX127" s="1126" t="s">
        <v>488</v>
      </c>
      <c r="AY127" s="1127"/>
      <c r="AZ127" s="1127"/>
      <c r="BA127" s="1127"/>
      <c r="BB127" s="1127"/>
      <c r="BC127" s="1127"/>
      <c r="BD127" s="1127"/>
      <c r="BE127" s="1128"/>
      <c r="BF127" s="1129" t="s">
        <v>489</v>
      </c>
      <c r="BG127" s="1127"/>
      <c r="BH127" s="1127"/>
      <c r="BI127" s="1127"/>
      <c r="BJ127" s="1127"/>
      <c r="BK127" s="1127"/>
      <c r="BL127" s="1128"/>
      <c r="BM127" s="1129" t="s">
        <v>490</v>
      </c>
      <c r="BN127" s="1127"/>
      <c r="BO127" s="1127"/>
      <c r="BP127" s="1127"/>
      <c r="BQ127" s="1127"/>
      <c r="BR127" s="1127"/>
      <c r="BS127" s="1128"/>
      <c r="BT127" s="1129" t="s">
        <v>491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492</v>
      </c>
      <c r="CQ127" s="1044"/>
      <c r="CR127" s="1044"/>
      <c r="CS127" s="1044"/>
      <c r="CT127" s="1044"/>
      <c r="CU127" s="1044"/>
      <c r="CV127" s="1044"/>
      <c r="CW127" s="1044"/>
      <c r="CX127" s="1044"/>
      <c r="CY127" s="1044"/>
      <c r="CZ127" s="1044"/>
      <c r="DA127" s="1044"/>
      <c r="DB127" s="1044"/>
      <c r="DC127" s="1044"/>
      <c r="DD127" s="1044"/>
      <c r="DE127" s="1044"/>
      <c r="DF127" s="1045"/>
      <c r="DG127" s="1013" t="s">
        <v>439</v>
      </c>
      <c r="DH127" s="1014"/>
      <c r="DI127" s="1014"/>
      <c r="DJ127" s="1014"/>
      <c r="DK127" s="1014"/>
      <c r="DL127" s="1014" t="s">
        <v>479</v>
      </c>
      <c r="DM127" s="1014"/>
      <c r="DN127" s="1014"/>
      <c r="DO127" s="1014"/>
      <c r="DP127" s="1014"/>
      <c r="DQ127" s="1014" t="s">
        <v>439</v>
      </c>
      <c r="DR127" s="1014"/>
      <c r="DS127" s="1014"/>
      <c r="DT127" s="1014"/>
      <c r="DU127" s="1014"/>
      <c r="DV127" s="1015" t="s">
        <v>439</v>
      </c>
      <c r="DW127" s="1015"/>
      <c r="DX127" s="1015"/>
      <c r="DY127" s="1015"/>
      <c r="DZ127" s="1016"/>
    </row>
    <row r="128" spans="1:130" s="247" customFormat="1" ht="26.25" customHeight="1" thickBot="1" x14ac:dyDescent="0.2">
      <c r="A128" s="1137" t="s">
        <v>493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494</v>
      </c>
      <c r="X128" s="1139"/>
      <c r="Y128" s="1139"/>
      <c r="Z128" s="1140"/>
      <c r="AA128" s="1141">
        <v>34034</v>
      </c>
      <c r="AB128" s="1142"/>
      <c r="AC128" s="1142"/>
      <c r="AD128" s="1142"/>
      <c r="AE128" s="1143"/>
      <c r="AF128" s="1144">
        <v>29702</v>
      </c>
      <c r="AG128" s="1142"/>
      <c r="AH128" s="1142"/>
      <c r="AI128" s="1142"/>
      <c r="AJ128" s="1143"/>
      <c r="AK128" s="1144">
        <v>29985</v>
      </c>
      <c r="AL128" s="1142"/>
      <c r="AM128" s="1142"/>
      <c r="AN128" s="1142"/>
      <c r="AO128" s="1143"/>
      <c r="AP128" s="1145"/>
      <c r="AQ128" s="1146"/>
      <c r="AR128" s="1146"/>
      <c r="AS128" s="1146"/>
      <c r="AT128" s="1147"/>
      <c r="AU128" s="283"/>
      <c r="AV128" s="283"/>
      <c r="AW128" s="283"/>
      <c r="AX128" s="982" t="s">
        <v>495</v>
      </c>
      <c r="AY128" s="983"/>
      <c r="AZ128" s="983"/>
      <c r="BA128" s="983"/>
      <c r="BB128" s="983"/>
      <c r="BC128" s="983"/>
      <c r="BD128" s="983"/>
      <c r="BE128" s="984"/>
      <c r="BF128" s="1148" t="s">
        <v>128</v>
      </c>
      <c r="BG128" s="1149"/>
      <c r="BH128" s="1149"/>
      <c r="BI128" s="1149"/>
      <c r="BJ128" s="1149"/>
      <c r="BK128" s="1149"/>
      <c r="BL128" s="1150"/>
      <c r="BM128" s="1148">
        <v>13.33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496</v>
      </c>
      <c r="CQ128" s="1131"/>
      <c r="CR128" s="1131"/>
      <c r="CS128" s="1131"/>
      <c r="CT128" s="1131"/>
      <c r="CU128" s="1131"/>
      <c r="CV128" s="1131"/>
      <c r="CW128" s="1131"/>
      <c r="CX128" s="1131"/>
      <c r="CY128" s="1131"/>
      <c r="CZ128" s="1131"/>
      <c r="DA128" s="1131"/>
      <c r="DB128" s="1131"/>
      <c r="DC128" s="1131"/>
      <c r="DD128" s="1131"/>
      <c r="DE128" s="1131"/>
      <c r="DF128" s="1132"/>
      <c r="DG128" s="1133" t="s">
        <v>128</v>
      </c>
      <c r="DH128" s="1134"/>
      <c r="DI128" s="1134"/>
      <c r="DJ128" s="1134"/>
      <c r="DK128" s="1134"/>
      <c r="DL128" s="1134" t="s">
        <v>128</v>
      </c>
      <c r="DM128" s="1134"/>
      <c r="DN128" s="1134"/>
      <c r="DO128" s="1134"/>
      <c r="DP128" s="1134"/>
      <c r="DQ128" s="1134" t="s">
        <v>439</v>
      </c>
      <c r="DR128" s="1134"/>
      <c r="DS128" s="1134"/>
      <c r="DT128" s="1134"/>
      <c r="DU128" s="1134"/>
      <c r="DV128" s="1135" t="s">
        <v>128</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497</v>
      </c>
      <c r="X129" s="1168"/>
      <c r="Y129" s="1168"/>
      <c r="Z129" s="1169"/>
      <c r="AA129" s="1052">
        <v>10416637</v>
      </c>
      <c r="AB129" s="1053"/>
      <c r="AC129" s="1053"/>
      <c r="AD129" s="1053"/>
      <c r="AE129" s="1054"/>
      <c r="AF129" s="1055">
        <v>10245038</v>
      </c>
      <c r="AG129" s="1053"/>
      <c r="AH129" s="1053"/>
      <c r="AI129" s="1053"/>
      <c r="AJ129" s="1054"/>
      <c r="AK129" s="1055">
        <v>10022816</v>
      </c>
      <c r="AL129" s="1053"/>
      <c r="AM129" s="1053"/>
      <c r="AN129" s="1053"/>
      <c r="AO129" s="1054"/>
      <c r="AP129" s="1170"/>
      <c r="AQ129" s="1171"/>
      <c r="AR129" s="1171"/>
      <c r="AS129" s="1171"/>
      <c r="AT129" s="1172"/>
      <c r="AU129" s="285"/>
      <c r="AV129" s="285"/>
      <c r="AW129" s="285"/>
      <c r="AX129" s="1161" t="s">
        <v>498</v>
      </c>
      <c r="AY129" s="1044"/>
      <c r="AZ129" s="1044"/>
      <c r="BA129" s="1044"/>
      <c r="BB129" s="1044"/>
      <c r="BC129" s="1044"/>
      <c r="BD129" s="1044"/>
      <c r="BE129" s="1045"/>
      <c r="BF129" s="1162" t="s">
        <v>128</v>
      </c>
      <c r="BG129" s="1163"/>
      <c r="BH129" s="1163"/>
      <c r="BI129" s="1163"/>
      <c r="BJ129" s="1163"/>
      <c r="BK129" s="1163"/>
      <c r="BL129" s="1164"/>
      <c r="BM129" s="1162">
        <v>18.329999999999998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500</v>
      </c>
      <c r="X130" s="1168"/>
      <c r="Y130" s="1168"/>
      <c r="Z130" s="1169"/>
      <c r="AA130" s="1052">
        <v>2015144</v>
      </c>
      <c r="AB130" s="1053"/>
      <c r="AC130" s="1053"/>
      <c r="AD130" s="1053"/>
      <c r="AE130" s="1054"/>
      <c r="AF130" s="1055">
        <v>1934282</v>
      </c>
      <c r="AG130" s="1053"/>
      <c r="AH130" s="1053"/>
      <c r="AI130" s="1053"/>
      <c r="AJ130" s="1054"/>
      <c r="AK130" s="1055">
        <v>1903805</v>
      </c>
      <c r="AL130" s="1053"/>
      <c r="AM130" s="1053"/>
      <c r="AN130" s="1053"/>
      <c r="AO130" s="1054"/>
      <c r="AP130" s="1170"/>
      <c r="AQ130" s="1171"/>
      <c r="AR130" s="1171"/>
      <c r="AS130" s="1171"/>
      <c r="AT130" s="1172"/>
      <c r="AU130" s="285"/>
      <c r="AV130" s="285"/>
      <c r="AW130" s="285"/>
      <c r="AX130" s="1161" t="s">
        <v>501</v>
      </c>
      <c r="AY130" s="1044"/>
      <c r="AZ130" s="1044"/>
      <c r="BA130" s="1044"/>
      <c r="BB130" s="1044"/>
      <c r="BC130" s="1044"/>
      <c r="BD130" s="1044"/>
      <c r="BE130" s="1045"/>
      <c r="BF130" s="1198">
        <v>9.9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502</v>
      </c>
      <c r="X131" s="1206"/>
      <c r="Y131" s="1206"/>
      <c r="Z131" s="1207"/>
      <c r="AA131" s="1099">
        <v>8401493</v>
      </c>
      <c r="AB131" s="1078"/>
      <c r="AC131" s="1078"/>
      <c r="AD131" s="1078"/>
      <c r="AE131" s="1079"/>
      <c r="AF131" s="1077">
        <v>8310756</v>
      </c>
      <c r="AG131" s="1078"/>
      <c r="AH131" s="1078"/>
      <c r="AI131" s="1078"/>
      <c r="AJ131" s="1079"/>
      <c r="AK131" s="1077">
        <v>8119011</v>
      </c>
      <c r="AL131" s="1078"/>
      <c r="AM131" s="1078"/>
      <c r="AN131" s="1078"/>
      <c r="AO131" s="1079"/>
      <c r="AP131" s="1208"/>
      <c r="AQ131" s="1209"/>
      <c r="AR131" s="1209"/>
      <c r="AS131" s="1209"/>
      <c r="AT131" s="1210"/>
      <c r="AU131" s="285"/>
      <c r="AV131" s="285"/>
      <c r="AW131" s="285"/>
      <c r="AX131" s="1180" t="s">
        <v>503</v>
      </c>
      <c r="AY131" s="1131"/>
      <c r="AZ131" s="1131"/>
      <c r="BA131" s="1131"/>
      <c r="BB131" s="1131"/>
      <c r="BC131" s="1131"/>
      <c r="BD131" s="1131"/>
      <c r="BE131" s="1132"/>
      <c r="BF131" s="1181">
        <v>49.4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505</v>
      </c>
      <c r="W132" s="1191"/>
      <c r="X132" s="1191"/>
      <c r="Y132" s="1191"/>
      <c r="Z132" s="1192"/>
      <c r="AA132" s="1193">
        <v>10.771502160000001</v>
      </c>
      <c r="AB132" s="1194"/>
      <c r="AC132" s="1194"/>
      <c r="AD132" s="1194"/>
      <c r="AE132" s="1195"/>
      <c r="AF132" s="1196">
        <v>9.6088009319999994</v>
      </c>
      <c r="AG132" s="1194"/>
      <c r="AH132" s="1194"/>
      <c r="AI132" s="1194"/>
      <c r="AJ132" s="1195"/>
      <c r="AK132" s="1196">
        <v>9.5171197579999998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506</v>
      </c>
      <c r="W133" s="1174"/>
      <c r="X133" s="1174"/>
      <c r="Y133" s="1174"/>
      <c r="Z133" s="1175"/>
      <c r="AA133" s="1176">
        <v>10.9</v>
      </c>
      <c r="AB133" s="1177"/>
      <c r="AC133" s="1177"/>
      <c r="AD133" s="1177"/>
      <c r="AE133" s="1178"/>
      <c r="AF133" s="1176">
        <v>10.5</v>
      </c>
      <c r="AG133" s="1177"/>
      <c r="AH133" s="1177"/>
      <c r="AI133" s="1177"/>
      <c r="AJ133" s="1178"/>
      <c r="AK133" s="1176">
        <v>9.9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y7ljMU2of/tnhMHGaE4UhRe+rED4D9rywXGmdheYbJAnYquBOWIO6z5h5km1+JSdx28uutemzcfQ3KEqZA5Ig==" saltValue="ab3uJC80qifw50OYcTQm/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NQXDOKp676q0cbVwUK7R777RdCvt7SYTkNbW8DlmWGJ2fXiIbmsXIz90GQyO6bhqB9KmJVN1TdZTS3gDG7f5A==" saltValue="LYlVcjFXX6Zdp4Fm7SuK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na2wzv27Q202g8odeyOQKBtz9ScBUcoYJw6iC2kF6OCQH2Ozwu8n9YC62IWiLMfF6w+A5a+KaDk89bd554kaw==" saltValue="nwo0YPLYuteOtjTUeYaUz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515</v>
      </c>
      <c r="AL9" s="1217"/>
      <c r="AM9" s="1217"/>
      <c r="AN9" s="1218"/>
      <c r="AO9" s="313">
        <v>2665730</v>
      </c>
      <c r="AP9" s="313">
        <v>77822</v>
      </c>
      <c r="AQ9" s="314">
        <v>90613</v>
      </c>
      <c r="AR9" s="315">
        <v>-14.1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516</v>
      </c>
      <c r="AL10" s="1217"/>
      <c r="AM10" s="1217"/>
      <c r="AN10" s="1218"/>
      <c r="AO10" s="316">
        <v>245671</v>
      </c>
      <c r="AP10" s="316">
        <v>7172</v>
      </c>
      <c r="AQ10" s="317">
        <v>7525</v>
      </c>
      <c r="AR10" s="318">
        <v>-4.7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517</v>
      </c>
      <c r="AL11" s="1217"/>
      <c r="AM11" s="1217"/>
      <c r="AN11" s="1218"/>
      <c r="AO11" s="316">
        <v>45921</v>
      </c>
      <c r="AP11" s="316">
        <v>1341</v>
      </c>
      <c r="AQ11" s="317">
        <v>9582</v>
      </c>
      <c r="AR11" s="318">
        <v>-86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518</v>
      </c>
      <c r="AL12" s="1217"/>
      <c r="AM12" s="1217"/>
      <c r="AN12" s="1218"/>
      <c r="AO12" s="316" t="s">
        <v>519</v>
      </c>
      <c r="AP12" s="316" t="s">
        <v>519</v>
      </c>
      <c r="AQ12" s="317">
        <v>1356</v>
      </c>
      <c r="AR12" s="318" t="s">
        <v>519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520</v>
      </c>
      <c r="AL13" s="1217"/>
      <c r="AM13" s="1217"/>
      <c r="AN13" s="1218"/>
      <c r="AO13" s="316" t="s">
        <v>519</v>
      </c>
      <c r="AP13" s="316" t="s">
        <v>519</v>
      </c>
      <c r="AQ13" s="317">
        <v>2</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521</v>
      </c>
      <c r="AL14" s="1217"/>
      <c r="AM14" s="1217"/>
      <c r="AN14" s="1218"/>
      <c r="AO14" s="316">
        <v>61607</v>
      </c>
      <c r="AP14" s="316">
        <v>1799</v>
      </c>
      <c r="AQ14" s="317">
        <v>4182</v>
      </c>
      <c r="AR14" s="318">
        <v>-57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522</v>
      </c>
      <c r="AL15" s="1217"/>
      <c r="AM15" s="1217"/>
      <c r="AN15" s="1218"/>
      <c r="AO15" s="316">
        <v>24107</v>
      </c>
      <c r="AP15" s="316">
        <v>704</v>
      </c>
      <c r="AQ15" s="317">
        <v>2331</v>
      </c>
      <c r="AR15" s="318">
        <v>-69.8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523</v>
      </c>
      <c r="AL16" s="1220"/>
      <c r="AM16" s="1220"/>
      <c r="AN16" s="1221"/>
      <c r="AO16" s="316">
        <v>-210105</v>
      </c>
      <c r="AP16" s="316">
        <v>-6134</v>
      </c>
      <c r="AQ16" s="317">
        <v>-8270</v>
      </c>
      <c r="AR16" s="318">
        <v>-25.8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2832931</v>
      </c>
      <c r="AP17" s="316">
        <v>82704</v>
      </c>
      <c r="AQ17" s="317">
        <v>107322</v>
      </c>
      <c r="AR17" s="318">
        <v>-22.9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528</v>
      </c>
      <c r="AL21" s="1212"/>
      <c r="AM21" s="1212"/>
      <c r="AN21" s="1213"/>
      <c r="AO21" s="328">
        <v>9.17</v>
      </c>
      <c r="AP21" s="329">
        <v>10.18</v>
      </c>
      <c r="AQ21" s="330">
        <v>-1.01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529</v>
      </c>
      <c r="AL22" s="1212"/>
      <c r="AM22" s="1212"/>
      <c r="AN22" s="1213"/>
      <c r="AO22" s="333">
        <v>92.5</v>
      </c>
      <c r="AP22" s="334">
        <v>97.7</v>
      </c>
      <c r="AQ22" s="335">
        <v>-5.2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533</v>
      </c>
      <c r="AL32" s="1228"/>
      <c r="AM32" s="1228"/>
      <c r="AN32" s="1229"/>
      <c r="AO32" s="343">
        <v>1620524</v>
      </c>
      <c r="AP32" s="343">
        <v>47309</v>
      </c>
      <c r="AQ32" s="344">
        <v>67619</v>
      </c>
      <c r="AR32" s="345">
        <v>-30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534</v>
      </c>
      <c r="AL33" s="1228"/>
      <c r="AM33" s="1228"/>
      <c r="AN33" s="1229"/>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535</v>
      </c>
      <c r="AL34" s="1228"/>
      <c r="AM34" s="1228"/>
      <c r="AN34" s="1229"/>
      <c r="AO34" s="343" t="s">
        <v>519</v>
      </c>
      <c r="AP34" s="343" t="s">
        <v>519</v>
      </c>
      <c r="AQ34" s="344">
        <v>3</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536</v>
      </c>
      <c r="AL35" s="1228"/>
      <c r="AM35" s="1228"/>
      <c r="AN35" s="1229"/>
      <c r="AO35" s="343">
        <v>923057</v>
      </c>
      <c r="AP35" s="343">
        <v>26947</v>
      </c>
      <c r="AQ35" s="344">
        <v>17835</v>
      </c>
      <c r="AR35" s="345">
        <v>51.1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537</v>
      </c>
      <c r="AL36" s="1228"/>
      <c r="AM36" s="1228"/>
      <c r="AN36" s="1229"/>
      <c r="AO36" s="343">
        <v>162619</v>
      </c>
      <c r="AP36" s="343">
        <v>4747</v>
      </c>
      <c r="AQ36" s="344">
        <v>2401</v>
      </c>
      <c r="AR36" s="345">
        <v>97.7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538</v>
      </c>
      <c r="AL37" s="1228"/>
      <c r="AM37" s="1228"/>
      <c r="AN37" s="1229"/>
      <c r="AO37" s="343">
        <v>286</v>
      </c>
      <c r="AP37" s="343">
        <v>8</v>
      </c>
      <c r="AQ37" s="344">
        <v>732</v>
      </c>
      <c r="AR37" s="345">
        <v>-98.9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539</v>
      </c>
      <c r="AL38" s="1231"/>
      <c r="AM38" s="1231"/>
      <c r="AN38" s="1232"/>
      <c r="AO38" s="346" t="s">
        <v>519</v>
      </c>
      <c r="AP38" s="346" t="s">
        <v>519</v>
      </c>
      <c r="AQ38" s="347">
        <v>5</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540</v>
      </c>
      <c r="AL39" s="1231"/>
      <c r="AM39" s="1231"/>
      <c r="AN39" s="1232"/>
      <c r="AO39" s="343">
        <v>-29985</v>
      </c>
      <c r="AP39" s="343">
        <v>-875</v>
      </c>
      <c r="AQ39" s="344">
        <v>-3806</v>
      </c>
      <c r="AR39" s="345">
        <v>-77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541</v>
      </c>
      <c r="AL40" s="1228"/>
      <c r="AM40" s="1228"/>
      <c r="AN40" s="1229"/>
      <c r="AO40" s="343">
        <v>-1903805</v>
      </c>
      <c r="AP40" s="343">
        <v>-55579</v>
      </c>
      <c r="AQ40" s="344">
        <v>-59049</v>
      </c>
      <c r="AR40" s="345">
        <v>-5.9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772696</v>
      </c>
      <c r="AP41" s="343">
        <v>22558</v>
      </c>
      <c r="AQ41" s="344">
        <v>25740</v>
      </c>
      <c r="AR41" s="345">
        <v>-12.4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510</v>
      </c>
      <c r="AN49" s="1224" t="s">
        <v>545</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1869130</v>
      </c>
      <c r="AN51" s="365">
        <v>51473</v>
      </c>
      <c r="AO51" s="366">
        <v>-28.2</v>
      </c>
      <c r="AP51" s="367">
        <v>87974</v>
      </c>
      <c r="AQ51" s="368">
        <v>5.2</v>
      </c>
      <c r="AR51" s="369">
        <v>-33.4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965041</v>
      </c>
      <c r="AN52" s="373">
        <v>26576</v>
      </c>
      <c r="AO52" s="374">
        <v>-2.4</v>
      </c>
      <c r="AP52" s="375">
        <v>48183</v>
      </c>
      <c r="AQ52" s="376">
        <v>-1.2</v>
      </c>
      <c r="AR52" s="377">
        <v>-1.2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1784159</v>
      </c>
      <c r="AN53" s="365">
        <v>49981</v>
      </c>
      <c r="AO53" s="366">
        <v>-2.9</v>
      </c>
      <c r="AP53" s="367">
        <v>83280</v>
      </c>
      <c r="AQ53" s="368">
        <v>-5.3</v>
      </c>
      <c r="AR53" s="369">
        <v>2.4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1443438</v>
      </c>
      <c r="AN54" s="373">
        <v>40436</v>
      </c>
      <c r="AO54" s="374">
        <v>52.2</v>
      </c>
      <c r="AP54" s="375">
        <v>43123</v>
      </c>
      <c r="AQ54" s="376">
        <v>-10.5</v>
      </c>
      <c r="AR54" s="377">
        <v>62.7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1764090</v>
      </c>
      <c r="AN55" s="365">
        <v>50152</v>
      </c>
      <c r="AO55" s="366">
        <v>0.3</v>
      </c>
      <c r="AP55" s="367">
        <v>88968</v>
      </c>
      <c r="AQ55" s="368">
        <v>6.8</v>
      </c>
      <c r="AR55" s="369">
        <v>-6.5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1412051</v>
      </c>
      <c r="AN56" s="373">
        <v>40144</v>
      </c>
      <c r="AO56" s="374">
        <v>-0.7</v>
      </c>
      <c r="AP56" s="375">
        <v>45482</v>
      </c>
      <c r="AQ56" s="376">
        <v>5.5</v>
      </c>
      <c r="AR56" s="377">
        <v>-6.2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1223248</v>
      </c>
      <c r="AN57" s="365">
        <v>35268</v>
      </c>
      <c r="AO57" s="366">
        <v>-29.7</v>
      </c>
      <c r="AP57" s="367">
        <v>85173</v>
      </c>
      <c r="AQ57" s="368">
        <v>-4.3</v>
      </c>
      <c r="AR57" s="369">
        <v>-25.4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843042</v>
      </c>
      <c r="AN58" s="373">
        <v>24306</v>
      </c>
      <c r="AO58" s="374">
        <v>-39.5</v>
      </c>
      <c r="AP58" s="375">
        <v>43913</v>
      </c>
      <c r="AQ58" s="376">
        <v>-3.4</v>
      </c>
      <c r="AR58" s="377">
        <v>-36.1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1211719</v>
      </c>
      <c r="AN59" s="365">
        <v>35375</v>
      </c>
      <c r="AO59" s="366">
        <v>0.3</v>
      </c>
      <c r="AP59" s="367">
        <v>94081</v>
      </c>
      <c r="AQ59" s="368">
        <v>10.5</v>
      </c>
      <c r="AR59" s="369">
        <v>-10.199999999999999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902848</v>
      </c>
      <c r="AN60" s="373">
        <v>26357</v>
      </c>
      <c r="AO60" s="374">
        <v>8.4</v>
      </c>
      <c r="AP60" s="375">
        <v>48949</v>
      </c>
      <c r="AQ60" s="376">
        <v>11.5</v>
      </c>
      <c r="AR60" s="377">
        <v>-3.1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1570469</v>
      </c>
      <c r="AN61" s="380">
        <v>44450</v>
      </c>
      <c r="AO61" s="381">
        <v>-12</v>
      </c>
      <c r="AP61" s="382">
        <v>87895</v>
      </c>
      <c r="AQ61" s="383">
        <v>2.6</v>
      </c>
      <c r="AR61" s="369">
        <v>-14.6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1113284</v>
      </c>
      <c r="AN62" s="373">
        <v>31564</v>
      </c>
      <c r="AO62" s="374">
        <v>3.6</v>
      </c>
      <c r="AP62" s="375">
        <v>45930</v>
      </c>
      <c r="AQ62" s="376">
        <v>0.4</v>
      </c>
      <c r="AR62" s="377">
        <v>3.2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EJhlivdAFuN9UDh1A7CsNs1liqdzXM2lEqdfB9T9NR+8Xfo3JkPz8tABy9TAlhR/wU86DGM85DOrl+2J7Dk9g==" saltValue="Fy18u1kG1zyfjrBeSGJ8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pNh9nf1wYrsLion/8mEli9HSpMkjtl/sfX28W1MUvw0+gxv39r9rXcVUDyUwG94/Gh0eEIL9HEy7g1NnytsPjw==" saltValue="XF9/jJ4Ov0Fpaa+1w1uOg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Lbzil7TIje+75LBS2uP64+sUcsw5ZTGtKieeNWg/30IWCk3YdqLk/ORIqdImGW/1M110CiYX5FD9AioFAqzuOA==" saltValue="DIa6IZx9Po+vU6FLP9x2e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6" t="s">
        <v>3</v>
      </c>
      <c r="D47" s="1236"/>
      <c r="E47" s="1237"/>
      <c r="F47" s="11">
        <v>16.78</v>
      </c>
      <c r="G47" s="12">
        <v>16.940000000000001</v>
      </c>
      <c r="H47" s="12">
        <v>12.61</v>
      </c>
      <c r="I47" s="12">
        <v>11.37</v>
      </c>
      <c r="J47" s="13">
        <v>11.63</v>
      </c>
    </row>
    <row r="48" spans="2:10" ht="57.75" customHeight="1" x14ac:dyDescent="0.15">
      <c r="B48" s="14"/>
      <c r="C48" s="1238" t="s">
        <v>4</v>
      </c>
      <c r="D48" s="1238"/>
      <c r="E48" s="1239"/>
      <c r="F48" s="15">
        <v>7.51</v>
      </c>
      <c r="G48" s="16">
        <v>5.93</v>
      </c>
      <c r="H48" s="16">
        <v>7.34</v>
      </c>
      <c r="I48" s="16">
        <v>7.06</v>
      </c>
      <c r="J48" s="17">
        <v>5.92</v>
      </c>
    </row>
    <row r="49" spans="2:10" ht="57.75" customHeight="1" thickBot="1" x14ac:dyDescent="0.2">
      <c r="B49" s="18"/>
      <c r="C49" s="1240" t="s">
        <v>5</v>
      </c>
      <c r="D49" s="1240"/>
      <c r="E49" s="1241"/>
      <c r="F49" s="19">
        <v>0.06</v>
      </c>
      <c r="G49" s="20" t="s">
        <v>566</v>
      </c>
      <c r="H49" s="20" t="s">
        <v>567</v>
      </c>
      <c r="I49" s="20" t="s">
        <v>568</v>
      </c>
      <c r="J49" s="21" t="s">
        <v>569</v>
      </c>
    </row>
    <row r="50" spans="2:10" ht="13.5" customHeight="1" x14ac:dyDescent="0.15"/>
  </sheetData>
  <sheetProtection algorithmName="SHA-512" hashValue="PHdbkqVSrgOcsG4aQ8yQ4ruhJ0+486JdNYQSOfOvrpiQr/hexNTFsKfIuhMP79DXHHjTdKjkekG1XiVlxbkMkg==" saltValue="g7awTwgao6S+0KfmyxSh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8" t="s">
        <v>570</v>
      </c>
      <c r="D34" s="1248"/>
      <c r="E34" s="1249"/>
      <c r="F34" s="32">
        <v>7.85</v>
      </c>
      <c r="G34" s="33">
        <v>7.22</v>
      </c>
      <c r="H34" s="33">
        <v>7.38</v>
      </c>
      <c r="I34" s="33">
        <v>6.55</v>
      </c>
      <c r="J34" s="34">
        <v>7.43</v>
      </c>
      <c r="K34" s="22"/>
      <c r="L34" s="22"/>
      <c r="M34" s="22"/>
      <c r="N34" s="22"/>
      <c r="O34" s="22"/>
      <c r="P34" s="22"/>
    </row>
    <row r="35" spans="1:16" ht="39" customHeight="1" x14ac:dyDescent="0.15">
      <c r="A35" s="22"/>
      <c r="B35" s="35"/>
      <c r="C35" s="1242" t="s">
        <v>571</v>
      </c>
      <c r="D35" s="1243"/>
      <c r="E35" s="1244"/>
      <c r="F35" s="36">
        <v>7.26</v>
      </c>
      <c r="G35" s="37">
        <v>5.54</v>
      </c>
      <c r="H35" s="37">
        <v>7</v>
      </c>
      <c r="I35" s="37">
        <v>6.75</v>
      </c>
      <c r="J35" s="38">
        <v>5.66</v>
      </c>
      <c r="K35" s="22"/>
      <c r="L35" s="22"/>
      <c r="M35" s="22"/>
      <c r="N35" s="22"/>
      <c r="O35" s="22"/>
      <c r="P35" s="22"/>
    </row>
    <row r="36" spans="1:16" ht="39" customHeight="1" x14ac:dyDescent="0.15">
      <c r="A36" s="22"/>
      <c r="B36" s="35"/>
      <c r="C36" s="1242" t="s">
        <v>572</v>
      </c>
      <c r="D36" s="1243"/>
      <c r="E36" s="1244"/>
      <c r="F36" s="36">
        <v>1.1299999999999999</v>
      </c>
      <c r="G36" s="37">
        <v>1.3</v>
      </c>
      <c r="H36" s="37">
        <v>2.2000000000000002</v>
      </c>
      <c r="I36" s="37">
        <v>2.5299999999999998</v>
      </c>
      <c r="J36" s="38">
        <v>2.82</v>
      </c>
      <c r="K36" s="22"/>
      <c r="L36" s="22"/>
      <c r="M36" s="22"/>
      <c r="N36" s="22"/>
      <c r="O36" s="22"/>
      <c r="P36" s="22"/>
    </row>
    <row r="37" spans="1:16" ht="39" customHeight="1" x14ac:dyDescent="0.15">
      <c r="A37" s="22"/>
      <c r="B37" s="35"/>
      <c r="C37" s="1242" t="s">
        <v>573</v>
      </c>
      <c r="D37" s="1243"/>
      <c r="E37" s="1244"/>
      <c r="F37" s="36">
        <v>5.0199999999999996</v>
      </c>
      <c r="G37" s="37">
        <v>4.8899999999999997</v>
      </c>
      <c r="H37" s="37">
        <v>4.37</v>
      </c>
      <c r="I37" s="37">
        <v>3.84</v>
      </c>
      <c r="J37" s="38">
        <v>2.77</v>
      </c>
      <c r="K37" s="22"/>
      <c r="L37" s="22"/>
      <c r="M37" s="22"/>
      <c r="N37" s="22"/>
      <c r="O37" s="22"/>
      <c r="P37" s="22"/>
    </row>
    <row r="38" spans="1:16" ht="39" customHeight="1" x14ac:dyDescent="0.15">
      <c r="A38" s="22"/>
      <c r="B38" s="35"/>
      <c r="C38" s="1242" t="s">
        <v>574</v>
      </c>
      <c r="D38" s="1243"/>
      <c r="E38" s="1244"/>
      <c r="F38" s="36">
        <v>1.56</v>
      </c>
      <c r="G38" s="37">
        <v>1.59</v>
      </c>
      <c r="H38" s="37">
        <v>1.49</v>
      </c>
      <c r="I38" s="37">
        <v>2.04</v>
      </c>
      <c r="J38" s="38">
        <v>1.88</v>
      </c>
      <c r="K38" s="22"/>
      <c r="L38" s="22"/>
      <c r="M38" s="22"/>
      <c r="N38" s="22"/>
      <c r="O38" s="22"/>
      <c r="P38" s="22"/>
    </row>
    <row r="39" spans="1:16" ht="39" customHeight="1" x14ac:dyDescent="0.15">
      <c r="A39" s="22"/>
      <c r="B39" s="35"/>
      <c r="C39" s="1242" t="s">
        <v>575</v>
      </c>
      <c r="D39" s="1243"/>
      <c r="E39" s="1244"/>
      <c r="F39" s="36">
        <v>0.06</v>
      </c>
      <c r="G39" s="37">
        <v>1.8</v>
      </c>
      <c r="H39" s="37">
        <v>3.01</v>
      </c>
      <c r="I39" s="37">
        <v>1.52</v>
      </c>
      <c r="J39" s="38">
        <v>1.8</v>
      </c>
      <c r="K39" s="22"/>
      <c r="L39" s="22"/>
      <c r="M39" s="22"/>
      <c r="N39" s="22"/>
      <c r="O39" s="22"/>
      <c r="P39" s="22"/>
    </row>
    <row r="40" spans="1:16" ht="39" customHeight="1" x14ac:dyDescent="0.15">
      <c r="A40" s="22"/>
      <c r="B40" s="35"/>
      <c r="C40" s="1242" t="s">
        <v>576</v>
      </c>
      <c r="D40" s="1243"/>
      <c r="E40" s="1244"/>
      <c r="F40" s="36">
        <v>0</v>
      </c>
      <c r="G40" s="37">
        <v>0.01</v>
      </c>
      <c r="H40" s="37">
        <v>0</v>
      </c>
      <c r="I40" s="37">
        <v>0.2</v>
      </c>
      <c r="J40" s="38">
        <v>0.45</v>
      </c>
      <c r="K40" s="22"/>
      <c r="L40" s="22"/>
      <c r="M40" s="22"/>
      <c r="N40" s="22"/>
      <c r="O40" s="22"/>
      <c r="P40" s="22"/>
    </row>
    <row r="41" spans="1:16" ht="39" customHeight="1" x14ac:dyDescent="0.15">
      <c r="A41" s="22"/>
      <c r="B41" s="35"/>
      <c r="C41" s="1242" t="s">
        <v>577</v>
      </c>
      <c r="D41" s="1243"/>
      <c r="E41" s="1244"/>
      <c r="F41" s="36">
        <v>0.2</v>
      </c>
      <c r="G41" s="37">
        <v>0.24</v>
      </c>
      <c r="H41" s="37">
        <v>0.25</v>
      </c>
      <c r="I41" s="37">
        <v>0.24</v>
      </c>
      <c r="J41" s="38">
        <v>0.22</v>
      </c>
      <c r="K41" s="22"/>
      <c r="L41" s="22"/>
      <c r="M41" s="22"/>
      <c r="N41" s="22"/>
      <c r="O41" s="22"/>
      <c r="P41" s="22"/>
    </row>
    <row r="42" spans="1:16" ht="39" customHeight="1" x14ac:dyDescent="0.15">
      <c r="A42" s="22"/>
      <c r="B42" s="39"/>
      <c r="C42" s="1242" t="s">
        <v>578</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579</v>
      </c>
      <c r="D43" s="1246"/>
      <c r="E43" s="1247"/>
      <c r="F43" s="41">
        <v>0.66</v>
      </c>
      <c r="G43" s="42">
        <v>0.74</v>
      </c>
      <c r="H43" s="42">
        <v>0.56999999999999995</v>
      </c>
      <c r="I43" s="42">
        <v>0.14000000000000001</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7FXMOfrs8IvpAO7cCZd6W+cN4rflxy9AftCh4bMRDgMcQEbuadSydXeFr9otzoJ1l/EkW9u4318S6/cDOjK8w==" saltValue="IMD5/glX5gsUlRATflbQ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1330</v>
      </c>
      <c r="L45" s="60">
        <v>1410</v>
      </c>
      <c r="M45" s="60">
        <v>1494</v>
      </c>
      <c r="N45" s="60">
        <v>1589</v>
      </c>
      <c r="O45" s="61">
        <v>1621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519</v>
      </c>
      <c r="L46" s="64" t="s">
        <v>519</v>
      </c>
      <c r="M46" s="64" t="s">
        <v>519</v>
      </c>
      <c r="N46" s="64" t="s">
        <v>519</v>
      </c>
      <c r="O46" s="65" t="s">
        <v>519</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519</v>
      </c>
      <c r="L47" s="64" t="s">
        <v>519</v>
      </c>
      <c r="M47" s="64" t="s">
        <v>519</v>
      </c>
      <c r="N47" s="64" t="s">
        <v>519</v>
      </c>
      <c r="O47" s="65" t="s">
        <v>519</v>
      </c>
      <c r="P47" s="48"/>
      <c r="Q47" s="48"/>
      <c r="R47" s="48"/>
      <c r="S47" s="48"/>
      <c r="T47" s="48"/>
      <c r="U47" s="48"/>
    </row>
    <row r="48" spans="1:21" ht="30.75" customHeight="1" x14ac:dyDescent="0.15">
      <c r="A48" s="48"/>
      <c r="B48" s="1252"/>
      <c r="C48" s="1253"/>
      <c r="D48" s="62"/>
      <c r="E48" s="1258" t="s">
        <v>15</v>
      </c>
      <c r="F48" s="1258"/>
      <c r="G48" s="1258"/>
      <c r="H48" s="1258"/>
      <c r="I48" s="1258"/>
      <c r="J48" s="1259"/>
      <c r="K48" s="63">
        <v>1297</v>
      </c>
      <c r="L48" s="64">
        <v>1309</v>
      </c>
      <c r="M48" s="64">
        <v>1305</v>
      </c>
      <c r="N48" s="64">
        <v>1015</v>
      </c>
      <c r="O48" s="65">
        <v>923</v>
      </c>
      <c r="P48" s="48"/>
      <c r="Q48" s="48"/>
      <c r="R48" s="48"/>
      <c r="S48" s="48"/>
      <c r="T48" s="48"/>
      <c r="U48" s="48"/>
    </row>
    <row r="49" spans="1:21" ht="30.75" customHeight="1" x14ac:dyDescent="0.15">
      <c r="A49" s="48"/>
      <c r="B49" s="1252"/>
      <c r="C49" s="1253"/>
      <c r="D49" s="62"/>
      <c r="E49" s="1258" t="s">
        <v>16</v>
      </c>
      <c r="F49" s="1258"/>
      <c r="G49" s="1258"/>
      <c r="H49" s="1258"/>
      <c r="I49" s="1258"/>
      <c r="J49" s="1259"/>
      <c r="K49" s="63">
        <v>157</v>
      </c>
      <c r="L49" s="64">
        <v>153</v>
      </c>
      <c r="M49" s="64">
        <v>154</v>
      </c>
      <c r="N49" s="64">
        <v>157</v>
      </c>
      <c r="O49" s="65">
        <v>163</v>
      </c>
      <c r="P49" s="48"/>
      <c r="Q49" s="48"/>
      <c r="R49" s="48"/>
      <c r="S49" s="48"/>
      <c r="T49" s="48"/>
      <c r="U49" s="48"/>
    </row>
    <row r="50" spans="1:21" ht="30.75" customHeight="1" x14ac:dyDescent="0.15">
      <c r="A50" s="48"/>
      <c r="B50" s="1252"/>
      <c r="C50" s="1253"/>
      <c r="D50" s="62"/>
      <c r="E50" s="1258" t="s">
        <v>17</v>
      </c>
      <c r="F50" s="1258"/>
      <c r="G50" s="1258"/>
      <c r="H50" s="1258"/>
      <c r="I50" s="1258"/>
      <c r="J50" s="1259"/>
      <c r="K50" s="63">
        <v>2</v>
      </c>
      <c r="L50" s="64">
        <v>2</v>
      </c>
      <c r="M50" s="64">
        <v>1</v>
      </c>
      <c r="N50" s="64">
        <v>1</v>
      </c>
      <c r="O50" s="65">
        <v>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519</v>
      </c>
      <c r="L51" s="64" t="s">
        <v>519</v>
      </c>
      <c r="M51" s="64" t="s">
        <v>519</v>
      </c>
      <c r="N51" s="64" t="s">
        <v>519</v>
      </c>
      <c r="O51" s="65" t="s">
        <v>519</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1831</v>
      </c>
      <c r="L52" s="64">
        <v>1918</v>
      </c>
      <c r="M52" s="64">
        <v>2049</v>
      </c>
      <c r="N52" s="64">
        <v>1964</v>
      </c>
      <c r="O52" s="65">
        <v>1934</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955</v>
      </c>
      <c r="L53" s="69">
        <v>956</v>
      </c>
      <c r="M53" s="69">
        <v>905</v>
      </c>
      <c r="N53" s="69">
        <v>798</v>
      </c>
      <c r="O53" s="70">
        <v>773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613</v>
      </c>
      <c r="L57" s="84" t="s">
        <v>613</v>
      </c>
      <c r="M57" s="84" t="s">
        <v>613</v>
      </c>
      <c r="N57" s="84" t="s">
        <v>613</v>
      </c>
      <c r="O57" s="85" t="s">
        <v>613</v>
      </c>
    </row>
    <row r="58" spans="1:21" ht="31.5" customHeight="1" thickBot="1" x14ac:dyDescent="0.2">
      <c r="B58" s="1268"/>
      <c r="C58" s="1269"/>
      <c r="D58" s="1273" t="s">
        <v>27</v>
      </c>
      <c r="E58" s="1274"/>
      <c r="F58" s="1274"/>
      <c r="G58" s="1274"/>
      <c r="H58" s="1274"/>
      <c r="I58" s="1274"/>
      <c r="J58" s="1275"/>
      <c r="K58" s="86" t="s">
        <v>613</v>
      </c>
      <c r="L58" s="87" t="s">
        <v>613</v>
      </c>
      <c r="M58" s="87" t="s">
        <v>613</v>
      </c>
      <c r="N58" s="87" t="s">
        <v>613</v>
      </c>
      <c r="O58" s="88" t="s">
        <v>613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0Jny1WZkcB++4yud2Aknx5BIHazpZgu8sDELt7WSqbfmqYeXbL52g4VED33RBBcNMvPXpel7xbYhtV/LU0x0w==" saltValue="A9OzpjbW2idl98uAUurj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76" t="s">
        <v>30</v>
      </c>
      <c r="C41" s="1277"/>
      <c r="D41" s="102"/>
      <c r="E41" s="1282" t="s">
        <v>31</v>
      </c>
      <c r="F41" s="1282"/>
      <c r="G41" s="1282"/>
      <c r="H41" s="1283"/>
      <c r="I41" s="103">
        <v>18726</v>
      </c>
      <c r="J41" s="104">
        <v>18567</v>
      </c>
      <c r="K41" s="104">
        <v>18630</v>
      </c>
      <c r="L41" s="104">
        <v>18264</v>
      </c>
      <c r="M41" s="105">
        <v>17644</v>
      </c>
    </row>
    <row r="42" spans="2:13" ht="27.75" customHeight="1" x14ac:dyDescent="0.15">
      <c r="B42" s="1278"/>
      <c r="C42" s="1279"/>
      <c r="D42" s="106"/>
      <c r="E42" s="1284" t="s">
        <v>32</v>
      </c>
      <c r="F42" s="1284"/>
      <c r="G42" s="1284"/>
      <c r="H42" s="1285"/>
      <c r="I42" s="107" t="s">
        <v>519</v>
      </c>
      <c r="J42" s="108" t="s">
        <v>519</v>
      </c>
      <c r="K42" s="108" t="s">
        <v>519</v>
      </c>
      <c r="L42" s="108" t="s">
        <v>519</v>
      </c>
      <c r="M42" s="109" t="s">
        <v>519</v>
      </c>
    </row>
    <row r="43" spans="2:13" ht="27.75" customHeight="1" x14ac:dyDescent="0.15">
      <c r="B43" s="1278"/>
      <c r="C43" s="1279"/>
      <c r="D43" s="106"/>
      <c r="E43" s="1284" t="s">
        <v>33</v>
      </c>
      <c r="F43" s="1284"/>
      <c r="G43" s="1284"/>
      <c r="H43" s="1285"/>
      <c r="I43" s="107">
        <v>14631</v>
      </c>
      <c r="J43" s="108">
        <v>13921</v>
      </c>
      <c r="K43" s="108">
        <v>13317</v>
      </c>
      <c r="L43" s="108">
        <v>12997</v>
      </c>
      <c r="M43" s="109">
        <v>12641</v>
      </c>
    </row>
    <row r="44" spans="2:13" ht="27.75" customHeight="1" x14ac:dyDescent="0.15">
      <c r="B44" s="1278"/>
      <c r="C44" s="1279"/>
      <c r="D44" s="106"/>
      <c r="E44" s="1284" t="s">
        <v>34</v>
      </c>
      <c r="F44" s="1284"/>
      <c r="G44" s="1284"/>
      <c r="H44" s="1285"/>
      <c r="I44" s="107">
        <v>1005</v>
      </c>
      <c r="J44" s="108">
        <v>929</v>
      </c>
      <c r="K44" s="108">
        <v>833</v>
      </c>
      <c r="L44" s="108">
        <v>715</v>
      </c>
      <c r="M44" s="109">
        <v>550</v>
      </c>
    </row>
    <row r="45" spans="2:13" ht="27.75" customHeight="1" x14ac:dyDescent="0.15">
      <c r="B45" s="1278"/>
      <c r="C45" s="1279"/>
      <c r="D45" s="106"/>
      <c r="E45" s="1284" t="s">
        <v>35</v>
      </c>
      <c r="F45" s="1284"/>
      <c r="G45" s="1284"/>
      <c r="H45" s="1285"/>
      <c r="I45" s="107">
        <v>41</v>
      </c>
      <c r="J45" s="108" t="s">
        <v>519</v>
      </c>
      <c r="K45" s="108" t="s">
        <v>519</v>
      </c>
      <c r="L45" s="108" t="s">
        <v>519</v>
      </c>
      <c r="M45" s="109" t="s">
        <v>519</v>
      </c>
    </row>
    <row r="46" spans="2:13" ht="27.75" customHeight="1" x14ac:dyDescent="0.15">
      <c r="B46" s="1278"/>
      <c r="C46" s="1279"/>
      <c r="D46" s="110"/>
      <c r="E46" s="1284" t="s">
        <v>36</v>
      </c>
      <c r="F46" s="1284"/>
      <c r="G46" s="1284"/>
      <c r="H46" s="1285"/>
      <c r="I46" s="107" t="s">
        <v>519</v>
      </c>
      <c r="J46" s="108" t="s">
        <v>519</v>
      </c>
      <c r="K46" s="108" t="s">
        <v>519</v>
      </c>
      <c r="L46" s="108" t="s">
        <v>519</v>
      </c>
      <c r="M46" s="109" t="s">
        <v>519</v>
      </c>
    </row>
    <row r="47" spans="2:13" ht="27.75" customHeight="1" x14ac:dyDescent="0.15">
      <c r="B47" s="1278"/>
      <c r="C47" s="1279"/>
      <c r="D47" s="111"/>
      <c r="E47" s="1286" t="s">
        <v>37</v>
      </c>
      <c r="F47" s="1287"/>
      <c r="G47" s="1287"/>
      <c r="H47" s="1288"/>
      <c r="I47" s="107" t="s">
        <v>519</v>
      </c>
      <c r="J47" s="108" t="s">
        <v>519</v>
      </c>
      <c r="K47" s="108" t="s">
        <v>519</v>
      </c>
      <c r="L47" s="108" t="s">
        <v>519</v>
      </c>
      <c r="M47" s="109" t="s">
        <v>519</v>
      </c>
    </row>
    <row r="48" spans="2:13" ht="27.75" customHeight="1" x14ac:dyDescent="0.15">
      <c r="B48" s="1278"/>
      <c r="C48" s="1279"/>
      <c r="D48" s="106"/>
      <c r="E48" s="1284" t="s">
        <v>38</v>
      </c>
      <c r="F48" s="1284"/>
      <c r="G48" s="1284"/>
      <c r="H48" s="1285"/>
      <c r="I48" s="107" t="s">
        <v>519</v>
      </c>
      <c r="J48" s="108" t="s">
        <v>519</v>
      </c>
      <c r="K48" s="108" t="s">
        <v>519</v>
      </c>
      <c r="L48" s="108" t="s">
        <v>519</v>
      </c>
      <c r="M48" s="109" t="s">
        <v>519</v>
      </c>
    </row>
    <row r="49" spans="2:13" ht="27.75" customHeight="1" x14ac:dyDescent="0.15">
      <c r="B49" s="1280"/>
      <c r="C49" s="1281"/>
      <c r="D49" s="106"/>
      <c r="E49" s="1284" t="s">
        <v>39</v>
      </c>
      <c r="F49" s="1284"/>
      <c r="G49" s="1284"/>
      <c r="H49" s="1285"/>
      <c r="I49" s="107" t="s">
        <v>519</v>
      </c>
      <c r="J49" s="108" t="s">
        <v>519</v>
      </c>
      <c r="K49" s="108" t="s">
        <v>519</v>
      </c>
      <c r="L49" s="108" t="s">
        <v>519</v>
      </c>
      <c r="M49" s="109" t="s">
        <v>519</v>
      </c>
    </row>
    <row r="50" spans="2:13" ht="27.75" customHeight="1" x14ac:dyDescent="0.15">
      <c r="B50" s="1289" t="s">
        <v>40</v>
      </c>
      <c r="C50" s="1290"/>
      <c r="D50" s="112"/>
      <c r="E50" s="1284" t="s">
        <v>41</v>
      </c>
      <c r="F50" s="1284"/>
      <c r="G50" s="1284"/>
      <c r="H50" s="1285"/>
      <c r="I50" s="107">
        <v>6002</v>
      </c>
      <c r="J50" s="108">
        <v>4960</v>
      </c>
      <c r="K50" s="108">
        <v>4343</v>
      </c>
      <c r="L50" s="108">
        <v>4499</v>
      </c>
      <c r="M50" s="109">
        <v>5347</v>
      </c>
    </row>
    <row r="51" spans="2:13" ht="27.75" customHeight="1" x14ac:dyDescent="0.15">
      <c r="B51" s="1278"/>
      <c r="C51" s="1279"/>
      <c r="D51" s="106"/>
      <c r="E51" s="1284" t="s">
        <v>42</v>
      </c>
      <c r="F51" s="1284"/>
      <c r="G51" s="1284"/>
      <c r="H51" s="1285"/>
      <c r="I51" s="107">
        <v>264</v>
      </c>
      <c r="J51" s="108">
        <v>242</v>
      </c>
      <c r="K51" s="108">
        <v>220</v>
      </c>
      <c r="L51" s="108">
        <v>189</v>
      </c>
      <c r="M51" s="109">
        <v>153</v>
      </c>
    </row>
    <row r="52" spans="2:13" ht="27.75" customHeight="1" x14ac:dyDescent="0.15">
      <c r="B52" s="1280"/>
      <c r="C52" s="1281"/>
      <c r="D52" s="106"/>
      <c r="E52" s="1284" t="s">
        <v>43</v>
      </c>
      <c r="F52" s="1284"/>
      <c r="G52" s="1284"/>
      <c r="H52" s="1285"/>
      <c r="I52" s="107">
        <v>23247</v>
      </c>
      <c r="J52" s="108">
        <v>22973</v>
      </c>
      <c r="K52" s="108">
        <v>22628</v>
      </c>
      <c r="L52" s="108">
        <v>22095</v>
      </c>
      <c r="M52" s="109">
        <v>21320</v>
      </c>
    </row>
    <row r="53" spans="2:13" ht="27.75" customHeight="1" thickBot="1" x14ac:dyDescent="0.2">
      <c r="B53" s="1291" t="s">
        <v>44</v>
      </c>
      <c r="C53" s="1292"/>
      <c r="D53" s="113"/>
      <c r="E53" s="1293" t="s">
        <v>45</v>
      </c>
      <c r="F53" s="1293"/>
      <c r="G53" s="1293"/>
      <c r="H53" s="1294"/>
      <c r="I53" s="114">
        <v>4891</v>
      </c>
      <c r="J53" s="115">
        <v>5243</v>
      </c>
      <c r="K53" s="115">
        <v>5589</v>
      </c>
      <c r="L53" s="115">
        <v>5193</v>
      </c>
      <c r="M53" s="116">
        <v>4015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h4uS02mdVPHc/fGH1UarwTo8cb9ehdatLTGGwFcI98dSZ+TTBaZ8Y7eyTKqwM3T/9dP7WniVVdTF2GbElETA==" saltValue="PKJxkFvA5ElOcHxwgDg0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3" t="s">
        <v>48</v>
      </c>
      <c r="D55" s="1303"/>
      <c r="E55" s="1304"/>
      <c r="F55" s="128">
        <v>1314</v>
      </c>
      <c r="G55" s="128">
        <v>1165</v>
      </c>
      <c r="H55" s="129">
        <v>1166</v>
      </c>
    </row>
    <row r="56" spans="2:8" ht="52.5" customHeight="1" x14ac:dyDescent="0.15">
      <c r="B56" s="130"/>
      <c r="C56" s="1305" t="s">
        <v>49</v>
      </c>
      <c r="D56" s="1305"/>
      <c r="E56" s="1306"/>
      <c r="F56" s="131">
        <v>729</v>
      </c>
      <c r="G56" s="131">
        <v>730</v>
      </c>
      <c r="H56" s="132">
        <v>730</v>
      </c>
    </row>
    <row r="57" spans="2:8" ht="53.25" customHeight="1" x14ac:dyDescent="0.15">
      <c r="B57" s="130"/>
      <c r="C57" s="1307" t="s">
        <v>50</v>
      </c>
      <c r="D57" s="1307"/>
      <c r="E57" s="1308"/>
      <c r="F57" s="133">
        <v>2562</v>
      </c>
      <c r="G57" s="133">
        <v>2449</v>
      </c>
      <c r="H57" s="134">
        <v>2415</v>
      </c>
    </row>
    <row r="58" spans="2:8" ht="45.75" customHeight="1" x14ac:dyDescent="0.15">
      <c r="B58" s="135"/>
      <c r="C58" s="1295" t="s">
        <v>608</v>
      </c>
      <c r="D58" s="1296"/>
      <c r="E58" s="1297"/>
      <c r="F58" s="136">
        <v>1101</v>
      </c>
      <c r="G58" s="136">
        <v>1002</v>
      </c>
      <c r="H58" s="137">
        <v>1009</v>
      </c>
    </row>
    <row r="59" spans="2:8" ht="45.75" customHeight="1" x14ac:dyDescent="0.15">
      <c r="B59" s="135"/>
      <c r="C59" s="1295" t="s">
        <v>609</v>
      </c>
      <c r="D59" s="1296"/>
      <c r="E59" s="1297"/>
      <c r="F59" s="136">
        <v>953</v>
      </c>
      <c r="G59" s="136">
        <v>953</v>
      </c>
      <c r="H59" s="137">
        <v>953</v>
      </c>
    </row>
    <row r="60" spans="2:8" ht="45.75" customHeight="1" x14ac:dyDescent="0.15">
      <c r="B60" s="135"/>
      <c r="C60" s="1295" t="s">
        <v>610</v>
      </c>
      <c r="D60" s="1296"/>
      <c r="E60" s="1297"/>
      <c r="F60" s="136">
        <v>315</v>
      </c>
      <c r="G60" s="136">
        <v>315</v>
      </c>
      <c r="H60" s="137">
        <v>315</v>
      </c>
    </row>
    <row r="61" spans="2:8" ht="45.75" customHeight="1" x14ac:dyDescent="0.15">
      <c r="B61" s="135"/>
      <c r="C61" s="1295" t="s">
        <v>611</v>
      </c>
      <c r="D61" s="1296"/>
      <c r="E61" s="1297"/>
      <c r="F61" s="136">
        <v>121</v>
      </c>
      <c r="G61" s="136">
        <v>91</v>
      </c>
      <c r="H61" s="137">
        <v>61</v>
      </c>
    </row>
    <row r="62" spans="2:8" ht="45.75" customHeight="1" thickBot="1" x14ac:dyDescent="0.2">
      <c r="B62" s="138"/>
      <c r="C62" s="1298" t="s">
        <v>612</v>
      </c>
      <c r="D62" s="1299"/>
      <c r="E62" s="1300"/>
      <c r="F62" s="139">
        <v>43</v>
      </c>
      <c r="G62" s="139">
        <v>44</v>
      </c>
      <c r="H62" s="140">
        <v>45</v>
      </c>
    </row>
    <row r="63" spans="2:8" ht="52.5" customHeight="1" thickBot="1" x14ac:dyDescent="0.2">
      <c r="B63" s="141"/>
      <c r="C63" s="1301" t="s">
        <v>51</v>
      </c>
      <c r="D63" s="1301"/>
      <c r="E63" s="1302"/>
      <c r="F63" s="142">
        <v>4605</v>
      </c>
      <c r="G63" s="142">
        <v>4343</v>
      </c>
      <c r="H63" s="143">
        <v>4311</v>
      </c>
    </row>
    <row r="64" spans="2:8" ht="15" customHeight="1" x14ac:dyDescent="0.15"/>
  </sheetData>
  <sheetProtection algorithmName="SHA-512" hashValue="TPv3qQlg0ITBSkM73TL3IOb9NOWCtPI1x8uL88jBp1MIv3qLO3jzv/scIKZl9z9jMGiQLICh9G30xh/lUplDEA==" saltValue="sqrYK0uEAmCs6/AcrjQK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A58" zoomScale="130" zoomScaleNormal="130" zoomScaleSheetLayoutView="55" workbookViewId="0">
      <selection activeCell="AH69" sqref="AH6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625</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625</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624</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620</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623</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618</v>
      </c>
    </row>
    <row r="50" spans="1:109" ht="13.5" x14ac:dyDescent="0.1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561</v>
      </c>
      <c r="BQ50" s="1311"/>
      <c r="BR50" s="1311"/>
      <c r="BS50" s="1311"/>
      <c r="BT50" s="1311"/>
      <c r="BU50" s="1311"/>
      <c r="BV50" s="1311"/>
      <c r="BW50" s="1311"/>
      <c r="BX50" s="1311" t="s">
        <v>562</v>
      </c>
      <c r="BY50" s="1311"/>
      <c r="BZ50" s="1311"/>
      <c r="CA50" s="1311"/>
      <c r="CB50" s="1311"/>
      <c r="CC50" s="1311"/>
      <c r="CD50" s="1311"/>
      <c r="CE50" s="1311"/>
      <c r="CF50" s="1311" t="s">
        <v>563</v>
      </c>
      <c r="CG50" s="1311"/>
      <c r="CH50" s="1311"/>
      <c r="CI50" s="1311"/>
      <c r="CJ50" s="1311"/>
      <c r="CK50" s="1311"/>
      <c r="CL50" s="1311"/>
      <c r="CM50" s="1311"/>
      <c r="CN50" s="1311" t="s">
        <v>564</v>
      </c>
      <c r="CO50" s="1311"/>
      <c r="CP50" s="1311"/>
      <c r="CQ50" s="1311"/>
      <c r="CR50" s="1311"/>
      <c r="CS50" s="1311"/>
      <c r="CT50" s="1311"/>
      <c r="CU50" s="1311"/>
      <c r="CV50" s="1311" t="s">
        <v>565</v>
      </c>
      <c r="CW50" s="1311"/>
      <c r="CX50" s="1311"/>
      <c r="CY50" s="1311"/>
      <c r="CZ50" s="1311"/>
      <c r="DA50" s="1311"/>
      <c r="DB50" s="1311"/>
      <c r="DC50" s="1311"/>
    </row>
    <row r="51" spans="1:109" ht="13.5" customHeight="1" x14ac:dyDescent="0.15">
      <c r="B51" s="387"/>
      <c r="G51" s="1320"/>
      <c r="H51" s="1320"/>
      <c r="I51" s="1330"/>
      <c r="J51" s="1330"/>
      <c r="K51" s="1316"/>
      <c r="L51" s="1316"/>
      <c r="M51" s="1316"/>
      <c r="N51" s="1316"/>
      <c r="AM51" s="394"/>
      <c r="AN51" s="1312" t="s">
        <v>617</v>
      </c>
      <c r="AO51" s="1312"/>
      <c r="AP51" s="1312"/>
      <c r="AQ51" s="1312"/>
      <c r="AR51" s="1312"/>
      <c r="AS51" s="1312"/>
      <c r="AT51" s="1312"/>
      <c r="AU51" s="1312"/>
      <c r="AV51" s="1312"/>
      <c r="AW51" s="1312"/>
      <c r="AX51" s="1312"/>
      <c r="AY51" s="1312"/>
      <c r="AZ51" s="1312"/>
      <c r="BA51" s="1312"/>
      <c r="BB51" s="1312" t="s">
        <v>615</v>
      </c>
      <c r="BC51" s="1312"/>
      <c r="BD51" s="1312"/>
      <c r="BE51" s="1312"/>
      <c r="BF51" s="1312"/>
      <c r="BG51" s="1312"/>
      <c r="BH51" s="1312"/>
      <c r="BI51" s="1312"/>
      <c r="BJ51" s="1312"/>
      <c r="BK51" s="1312"/>
      <c r="BL51" s="1312"/>
      <c r="BM51" s="1312"/>
      <c r="BN51" s="1312"/>
      <c r="BO51" s="1312"/>
      <c r="BP51" s="1309">
        <v>56.2</v>
      </c>
      <c r="BQ51" s="1309"/>
      <c r="BR51" s="1309"/>
      <c r="BS51" s="1309"/>
      <c r="BT51" s="1309"/>
      <c r="BU51" s="1309"/>
      <c r="BV51" s="1309"/>
      <c r="BW51" s="1309"/>
      <c r="BX51" s="1309">
        <v>61.4</v>
      </c>
      <c r="BY51" s="1309"/>
      <c r="BZ51" s="1309"/>
      <c r="CA51" s="1309"/>
      <c r="CB51" s="1309"/>
      <c r="CC51" s="1309"/>
      <c r="CD51" s="1309"/>
      <c r="CE51" s="1309"/>
      <c r="CF51" s="1309">
        <v>66.5</v>
      </c>
      <c r="CG51" s="1309"/>
      <c r="CH51" s="1309"/>
      <c r="CI51" s="1309"/>
      <c r="CJ51" s="1309"/>
      <c r="CK51" s="1309"/>
      <c r="CL51" s="1309"/>
      <c r="CM51" s="1309"/>
      <c r="CN51" s="1309">
        <v>62.4</v>
      </c>
      <c r="CO51" s="1309"/>
      <c r="CP51" s="1309"/>
      <c r="CQ51" s="1309"/>
      <c r="CR51" s="1309"/>
      <c r="CS51" s="1309"/>
      <c r="CT51" s="1309"/>
      <c r="CU51" s="1309"/>
      <c r="CV51" s="1309">
        <v>49.4</v>
      </c>
      <c r="CW51" s="1309"/>
      <c r="CX51" s="1309"/>
      <c r="CY51" s="1309"/>
      <c r="CZ51" s="1309"/>
      <c r="DA51" s="1309"/>
      <c r="DB51" s="1309"/>
      <c r="DC51" s="1309"/>
    </row>
    <row r="52" spans="1:109" ht="13.5" x14ac:dyDescent="0.15">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622</v>
      </c>
      <c r="BC53" s="1312"/>
      <c r="BD53" s="1312"/>
      <c r="BE53" s="1312"/>
      <c r="BF53" s="1312"/>
      <c r="BG53" s="1312"/>
      <c r="BH53" s="1312"/>
      <c r="BI53" s="1312"/>
      <c r="BJ53" s="1312"/>
      <c r="BK53" s="1312"/>
      <c r="BL53" s="1312"/>
      <c r="BM53" s="1312"/>
      <c r="BN53" s="1312"/>
      <c r="BO53" s="1312"/>
      <c r="BP53" s="1309">
        <v>58.1</v>
      </c>
      <c r="BQ53" s="1309"/>
      <c r="BR53" s="1309"/>
      <c r="BS53" s="1309"/>
      <c r="BT53" s="1309"/>
      <c r="BU53" s="1309"/>
      <c r="BV53" s="1309"/>
      <c r="BW53" s="1309"/>
      <c r="BX53" s="1309">
        <v>59.6</v>
      </c>
      <c r="BY53" s="1309"/>
      <c r="BZ53" s="1309"/>
      <c r="CA53" s="1309"/>
      <c r="CB53" s="1309"/>
      <c r="CC53" s="1309"/>
      <c r="CD53" s="1309"/>
      <c r="CE53" s="1309"/>
      <c r="CF53" s="1309">
        <v>60.9</v>
      </c>
      <c r="CG53" s="1309"/>
      <c r="CH53" s="1309"/>
      <c r="CI53" s="1309"/>
      <c r="CJ53" s="1309"/>
      <c r="CK53" s="1309"/>
      <c r="CL53" s="1309"/>
      <c r="CM53" s="1309"/>
      <c r="CN53" s="1309">
        <v>61.1</v>
      </c>
      <c r="CO53" s="1309"/>
      <c r="CP53" s="1309"/>
      <c r="CQ53" s="1309"/>
      <c r="CR53" s="1309"/>
      <c r="CS53" s="1309"/>
      <c r="CT53" s="1309"/>
      <c r="CU53" s="1309"/>
      <c r="CV53" s="1309">
        <v>62.8</v>
      </c>
      <c r="CW53" s="1309"/>
      <c r="CX53" s="1309"/>
      <c r="CY53" s="1309"/>
      <c r="CZ53" s="1309"/>
      <c r="DA53" s="1309"/>
      <c r="DB53" s="1309"/>
      <c r="DC53" s="1309"/>
    </row>
    <row r="54" spans="1:109" ht="13.5" x14ac:dyDescent="0.1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5"/>
      <c r="H55" s="1315"/>
      <c r="I55" s="1315"/>
      <c r="J55" s="1315"/>
      <c r="K55" s="1316"/>
      <c r="L55" s="1316"/>
      <c r="M55" s="1316"/>
      <c r="N55" s="1316"/>
      <c r="AN55" s="1311" t="s">
        <v>616</v>
      </c>
      <c r="AO55" s="1311"/>
      <c r="AP55" s="1311"/>
      <c r="AQ55" s="1311"/>
      <c r="AR55" s="1311"/>
      <c r="AS55" s="1311"/>
      <c r="AT55" s="1311"/>
      <c r="AU55" s="1311"/>
      <c r="AV55" s="1311"/>
      <c r="AW55" s="1311"/>
      <c r="AX55" s="1311"/>
      <c r="AY55" s="1311"/>
      <c r="AZ55" s="1311"/>
      <c r="BA55" s="1311"/>
      <c r="BB55" s="1312" t="s">
        <v>615</v>
      </c>
      <c r="BC55" s="1312"/>
      <c r="BD55" s="1312"/>
      <c r="BE55" s="1312"/>
      <c r="BF55" s="1312"/>
      <c r="BG55" s="1312"/>
      <c r="BH55" s="1312"/>
      <c r="BI55" s="1312"/>
      <c r="BJ55" s="1312"/>
      <c r="BK55" s="1312"/>
      <c r="BL55" s="1312"/>
      <c r="BM55" s="1312"/>
      <c r="BN55" s="1312"/>
      <c r="BO55" s="1312"/>
      <c r="BP55" s="1309">
        <v>32.799999999999997</v>
      </c>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ht="13.5" x14ac:dyDescent="0.1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622</v>
      </c>
      <c r="BC57" s="1312"/>
      <c r="BD57" s="1312"/>
      <c r="BE57" s="1312"/>
      <c r="BF57" s="1312"/>
      <c r="BG57" s="1312"/>
      <c r="BH57" s="1312"/>
      <c r="BI57" s="1312"/>
      <c r="BJ57" s="1312"/>
      <c r="BK57" s="1312"/>
      <c r="BL57" s="1312"/>
      <c r="BM57" s="1312"/>
      <c r="BN57" s="1312"/>
      <c r="BO57" s="1312"/>
      <c r="BP57" s="1309">
        <v>58.6</v>
      </c>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13"/>
      <c r="DE57" s="408"/>
    </row>
    <row r="58" spans="1:109" s="402" customFormat="1" ht="13.5" x14ac:dyDescent="0.1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621</v>
      </c>
    </row>
    <row r="64" spans="1:109" ht="13.5" x14ac:dyDescent="0.15">
      <c r="B64" s="387"/>
      <c r="G64" s="403"/>
      <c r="I64" s="405"/>
      <c r="J64" s="405"/>
      <c r="K64" s="405"/>
      <c r="L64" s="405"/>
      <c r="M64" s="405"/>
      <c r="N64" s="404"/>
      <c r="AM64" s="403"/>
      <c r="AN64" s="403" t="s">
        <v>620</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619</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618</v>
      </c>
    </row>
    <row r="72" spans="2:107" ht="13.5" x14ac:dyDescent="0.1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561</v>
      </c>
      <c r="BQ72" s="1311"/>
      <c r="BR72" s="1311"/>
      <c r="BS72" s="1311"/>
      <c r="BT72" s="1311"/>
      <c r="BU72" s="1311"/>
      <c r="BV72" s="1311"/>
      <c r="BW72" s="1311"/>
      <c r="BX72" s="1311" t="s">
        <v>562</v>
      </c>
      <c r="BY72" s="1311"/>
      <c r="BZ72" s="1311"/>
      <c r="CA72" s="1311"/>
      <c r="CB72" s="1311"/>
      <c r="CC72" s="1311"/>
      <c r="CD72" s="1311"/>
      <c r="CE72" s="1311"/>
      <c r="CF72" s="1311" t="s">
        <v>563</v>
      </c>
      <c r="CG72" s="1311"/>
      <c r="CH72" s="1311"/>
      <c r="CI72" s="1311"/>
      <c r="CJ72" s="1311"/>
      <c r="CK72" s="1311"/>
      <c r="CL72" s="1311"/>
      <c r="CM72" s="1311"/>
      <c r="CN72" s="1311" t="s">
        <v>564</v>
      </c>
      <c r="CO72" s="1311"/>
      <c r="CP72" s="1311"/>
      <c r="CQ72" s="1311"/>
      <c r="CR72" s="1311"/>
      <c r="CS72" s="1311"/>
      <c r="CT72" s="1311"/>
      <c r="CU72" s="1311"/>
      <c r="CV72" s="1311" t="s">
        <v>565</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617</v>
      </c>
      <c r="AO73" s="1312"/>
      <c r="AP73" s="1312"/>
      <c r="AQ73" s="1312"/>
      <c r="AR73" s="1312"/>
      <c r="AS73" s="1312"/>
      <c r="AT73" s="1312"/>
      <c r="AU73" s="1312"/>
      <c r="AV73" s="1312"/>
      <c r="AW73" s="1312"/>
      <c r="AX73" s="1312"/>
      <c r="AY73" s="1312"/>
      <c r="AZ73" s="1312"/>
      <c r="BA73" s="1312"/>
      <c r="BB73" s="1312" t="s">
        <v>615</v>
      </c>
      <c r="BC73" s="1312"/>
      <c r="BD73" s="1312"/>
      <c r="BE73" s="1312"/>
      <c r="BF73" s="1312"/>
      <c r="BG73" s="1312"/>
      <c r="BH73" s="1312"/>
      <c r="BI73" s="1312"/>
      <c r="BJ73" s="1312"/>
      <c r="BK73" s="1312"/>
      <c r="BL73" s="1312"/>
      <c r="BM73" s="1312"/>
      <c r="BN73" s="1312"/>
      <c r="BO73" s="1312"/>
      <c r="BP73" s="1309">
        <v>56.2</v>
      </c>
      <c r="BQ73" s="1309"/>
      <c r="BR73" s="1309"/>
      <c r="BS73" s="1309"/>
      <c r="BT73" s="1309"/>
      <c r="BU73" s="1309"/>
      <c r="BV73" s="1309"/>
      <c r="BW73" s="1309"/>
      <c r="BX73" s="1309">
        <v>61.4</v>
      </c>
      <c r="BY73" s="1309"/>
      <c r="BZ73" s="1309"/>
      <c r="CA73" s="1309"/>
      <c r="CB73" s="1309"/>
      <c r="CC73" s="1309"/>
      <c r="CD73" s="1309"/>
      <c r="CE73" s="1309"/>
      <c r="CF73" s="1309">
        <v>66.5</v>
      </c>
      <c r="CG73" s="1309"/>
      <c r="CH73" s="1309"/>
      <c r="CI73" s="1309"/>
      <c r="CJ73" s="1309"/>
      <c r="CK73" s="1309"/>
      <c r="CL73" s="1309"/>
      <c r="CM73" s="1309"/>
      <c r="CN73" s="1309">
        <v>62.4</v>
      </c>
      <c r="CO73" s="1309"/>
      <c r="CP73" s="1309"/>
      <c r="CQ73" s="1309"/>
      <c r="CR73" s="1309"/>
      <c r="CS73" s="1309"/>
      <c r="CT73" s="1309"/>
      <c r="CU73" s="1309"/>
      <c r="CV73" s="1309">
        <v>49.4</v>
      </c>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614</v>
      </c>
      <c r="BC75" s="1312"/>
      <c r="BD75" s="1312"/>
      <c r="BE75" s="1312"/>
      <c r="BF75" s="1312"/>
      <c r="BG75" s="1312"/>
      <c r="BH75" s="1312"/>
      <c r="BI75" s="1312"/>
      <c r="BJ75" s="1312"/>
      <c r="BK75" s="1312"/>
      <c r="BL75" s="1312"/>
      <c r="BM75" s="1312"/>
      <c r="BN75" s="1312"/>
      <c r="BO75" s="1312"/>
      <c r="BP75" s="1309">
        <v>11.1</v>
      </c>
      <c r="BQ75" s="1309"/>
      <c r="BR75" s="1309"/>
      <c r="BS75" s="1309"/>
      <c r="BT75" s="1309"/>
      <c r="BU75" s="1309"/>
      <c r="BV75" s="1309"/>
      <c r="BW75" s="1309"/>
      <c r="BX75" s="1309">
        <v>11</v>
      </c>
      <c r="BY75" s="1309"/>
      <c r="BZ75" s="1309"/>
      <c r="CA75" s="1309"/>
      <c r="CB75" s="1309"/>
      <c r="CC75" s="1309"/>
      <c r="CD75" s="1309"/>
      <c r="CE75" s="1309"/>
      <c r="CF75" s="1309">
        <v>10.9</v>
      </c>
      <c r="CG75" s="1309"/>
      <c r="CH75" s="1309"/>
      <c r="CI75" s="1309"/>
      <c r="CJ75" s="1309"/>
      <c r="CK75" s="1309"/>
      <c r="CL75" s="1309"/>
      <c r="CM75" s="1309"/>
      <c r="CN75" s="1309">
        <v>10.5</v>
      </c>
      <c r="CO75" s="1309"/>
      <c r="CP75" s="1309"/>
      <c r="CQ75" s="1309"/>
      <c r="CR75" s="1309"/>
      <c r="CS75" s="1309"/>
      <c r="CT75" s="1309"/>
      <c r="CU75" s="1309"/>
      <c r="CV75" s="1309">
        <v>9.9</v>
      </c>
      <c r="CW75" s="1309"/>
      <c r="CX75" s="1309"/>
      <c r="CY75" s="1309"/>
      <c r="CZ75" s="1309"/>
      <c r="DA75" s="1309"/>
      <c r="DB75" s="1309"/>
      <c r="DC75" s="1309"/>
    </row>
    <row r="76" spans="2:107" ht="13.5" x14ac:dyDescent="0.1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5"/>
      <c r="H77" s="1315"/>
      <c r="I77" s="1315"/>
      <c r="J77" s="1315"/>
      <c r="K77" s="1310"/>
      <c r="L77" s="1310"/>
      <c r="M77" s="1310"/>
      <c r="N77" s="1310"/>
      <c r="AN77" s="1311" t="s">
        <v>616</v>
      </c>
      <c r="AO77" s="1311"/>
      <c r="AP77" s="1311"/>
      <c r="AQ77" s="1311"/>
      <c r="AR77" s="1311"/>
      <c r="AS77" s="1311"/>
      <c r="AT77" s="1311"/>
      <c r="AU77" s="1311"/>
      <c r="AV77" s="1311"/>
      <c r="AW77" s="1311"/>
      <c r="AX77" s="1311"/>
      <c r="AY77" s="1311"/>
      <c r="AZ77" s="1311"/>
      <c r="BA77" s="1311"/>
      <c r="BB77" s="1312" t="s">
        <v>615</v>
      </c>
      <c r="BC77" s="1312"/>
      <c r="BD77" s="1312"/>
      <c r="BE77" s="1312"/>
      <c r="BF77" s="1312"/>
      <c r="BG77" s="1312"/>
      <c r="BH77" s="1312"/>
      <c r="BI77" s="1312"/>
      <c r="BJ77" s="1312"/>
      <c r="BK77" s="1312"/>
      <c r="BL77" s="1312"/>
      <c r="BM77" s="1312"/>
      <c r="BN77" s="1312"/>
      <c r="BO77" s="1312"/>
      <c r="BP77" s="1309">
        <v>32.799999999999997</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ht="13.5" x14ac:dyDescent="0.1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614</v>
      </c>
      <c r="BC79" s="1312"/>
      <c r="BD79" s="1312"/>
      <c r="BE79" s="1312"/>
      <c r="BF79" s="1312"/>
      <c r="BG79" s="1312"/>
      <c r="BH79" s="1312"/>
      <c r="BI79" s="1312"/>
      <c r="BJ79" s="1312"/>
      <c r="BK79" s="1312"/>
      <c r="BL79" s="1312"/>
      <c r="BM79" s="1312"/>
      <c r="BN79" s="1312"/>
      <c r="BO79" s="1312"/>
      <c r="BP79" s="1309">
        <v>9.5</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ht="13.5" x14ac:dyDescent="0.1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iApBOQoGsyVxRpCnuabL2nSmTlxWusNpcZINvVoGrh6PS4E1FhoPAqRNv5iTeNYu41Yh09vlIcQ9SpKBIK39wQ==" saltValue="fpy5buE2Oi8tQvwqaqDoeA==" spinCount="100000" sheet="1" objects="1" scenarios="1" formatCells="0"/>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 bottom="0.31496062992126" header="0.39370078740157499"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98" zoomScale="75" zoomScaleNormal="75" zoomScaleSheetLayoutView="70" workbookViewId="0">
      <selection activeCell="AH69" sqref="AH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wHoWporTYrCFQldOZue7h1yv30DOJCXFjBzhn8NzD5A71jYqNyW61cQYVlXA/uzz+L7pXGBMPTVZSvBg8DsV/g==" saltValue="7GWGJ19IvZywF8DSHnRYBg==" spinCount="100000" sheet="1" objects="1" scenarios="1"/>
  <phoneticPr fontId="2"/>
  <printOptions horizontalCentered="1" verticalCentered="1"/>
  <pageMargins left="0" right="0" top="0.196850393700787" bottom="0" header="0.39370078740157499"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X91" zoomScale="75" zoomScaleNormal="75" zoomScaleSheetLayoutView="55" workbookViewId="0">
      <selection activeCell="AH69" sqref="AH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y7WSm7VDF6V8HXpHNPNh9KDfXIA76VYnCUHTK9ldKGdgKm/8j4HBt7HdQVo2V6NeDpmdCdjsz1N5pBiSpmSx4A==" saltValue="D/1LDZk2XY1IUQ3Z5ZZVLQ==" spinCount="100000" sheet="1" objects="1" scenarios="1"/>
  <phoneticPr fontId="2"/>
  <printOptions horizontalCentered="1" verticalCentered="1"/>
  <pageMargins left="0" right="0" top="0.196850393700787" bottom="0" header="0.39370078740157499"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51473</v>
      </c>
      <c r="E3" s="162"/>
      <c r="F3" s="163">
        <v>87974</v>
      </c>
      <c r="G3" s="164"/>
      <c r="H3" s="165"/>
    </row>
    <row r="4" spans="1:8" x14ac:dyDescent="0.15">
      <c r="A4" s="166"/>
      <c r="B4" s="167"/>
      <c r="C4" s="168"/>
      <c r="D4" s="169">
        <v>26576</v>
      </c>
      <c r="E4" s="170"/>
      <c r="F4" s="171">
        <v>48183</v>
      </c>
      <c r="G4" s="172"/>
      <c r="H4" s="173"/>
    </row>
    <row r="5" spans="1:8" x14ac:dyDescent="0.15">
      <c r="A5" s="154" t="s">
        <v>553</v>
      </c>
      <c r="B5" s="159"/>
      <c r="C5" s="160"/>
      <c r="D5" s="161">
        <v>49981</v>
      </c>
      <c r="E5" s="162"/>
      <c r="F5" s="163">
        <v>83280</v>
      </c>
      <c r="G5" s="164"/>
      <c r="H5" s="165"/>
    </row>
    <row r="6" spans="1:8" x14ac:dyDescent="0.15">
      <c r="A6" s="166"/>
      <c r="B6" s="167"/>
      <c r="C6" s="168"/>
      <c r="D6" s="169">
        <v>40436</v>
      </c>
      <c r="E6" s="170"/>
      <c r="F6" s="171">
        <v>43123</v>
      </c>
      <c r="G6" s="172"/>
      <c r="H6" s="173"/>
    </row>
    <row r="7" spans="1:8" x14ac:dyDescent="0.15">
      <c r="A7" s="154" t="s">
        <v>554</v>
      </c>
      <c r="B7" s="159"/>
      <c r="C7" s="160"/>
      <c r="D7" s="161">
        <v>50152</v>
      </c>
      <c r="E7" s="162"/>
      <c r="F7" s="163">
        <v>88968</v>
      </c>
      <c r="G7" s="164"/>
      <c r="H7" s="165"/>
    </row>
    <row r="8" spans="1:8" x14ac:dyDescent="0.15">
      <c r="A8" s="166"/>
      <c r="B8" s="167"/>
      <c r="C8" s="168"/>
      <c r="D8" s="169">
        <v>40144</v>
      </c>
      <c r="E8" s="170"/>
      <c r="F8" s="171">
        <v>45482</v>
      </c>
      <c r="G8" s="172"/>
      <c r="H8" s="173"/>
    </row>
    <row r="9" spans="1:8" x14ac:dyDescent="0.15">
      <c r="A9" s="154" t="s">
        <v>555</v>
      </c>
      <c r="B9" s="159"/>
      <c r="C9" s="160"/>
      <c r="D9" s="161">
        <v>35268</v>
      </c>
      <c r="E9" s="162"/>
      <c r="F9" s="163">
        <v>85173</v>
      </c>
      <c r="G9" s="164"/>
      <c r="H9" s="165"/>
    </row>
    <row r="10" spans="1:8" x14ac:dyDescent="0.15">
      <c r="A10" s="166"/>
      <c r="B10" s="167"/>
      <c r="C10" s="168"/>
      <c r="D10" s="169">
        <v>24306</v>
      </c>
      <c r="E10" s="170"/>
      <c r="F10" s="171">
        <v>43913</v>
      </c>
      <c r="G10" s="172"/>
      <c r="H10" s="173"/>
    </row>
    <row r="11" spans="1:8" x14ac:dyDescent="0.15">
      <c r="A11" s="154" t="s">
        <v>556</v>
      </c>
      <c r="B11" s="159"/>
      <c r="C11" s="160"/>
      <c r="D11" s="161">
        <v>35375</v>
      </c>
      <c r="E11" s="162"/>
      <c r="F11" s="163">
        <v>94081</v>
      </c>
      <c r="G11" s="164"/>
      <c r="H11" s="165"/>
    </row>
    <row r="12" spans="1:8" x14ac:dyDescent="0.15">
      <c r="A12" s="166"/>
      <c r="B12" s="167"/>
      <c r="C12" s="174"/>
      <c r="D12" s="169">
        <v>26357</v>
      </c>
      <c r="E12" s="170"/>
      <c r="F12" s="171">
        <v>48949</v>
      </c>
      <c r="G12" s="172"/>
      <c r="H12" s="173"/>
    </row>
    <row r="13" spans="1:8" x14ac:dyDescent="0.15">
      <c r="A13" s="154"/>
      <c r="B13" s="159"/>
      <c r="C13" s="175"/>
      <c r="D13" s="176">
        <v>44450</v>
      </c>
      <c r="E13" s="177"/>
      <c r="F13" s="178">
        <v>87895</v>
      </c>
      <c r="G13" s="179"/>
      <c r="H13" s="165"/>
    </row>
    <row r="14" spans="1:8" x14ac:dyDescent="0.15">
      <c r="A14" s="166"/>
      <c r="B14" s="167"/>
      <c r="C14" s="168"/>
      <c r="D14" s="169">
        <v>31564</v>
      </c>
      <c r="E14" s="170"/>
      <c r="F14" s="171">
        <v>45930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7.51</v>
      </c>
      <c r="C19" s="180">
        <f>ROUND(VALUE(SUBSTITUTE(実質収支比率等に係る経年分析!G$48,"▲","-")),2)</f>
        <v>5.93</v>
      </c>
      <c r="D19" s="180">
        <f>ROUND(VALUE(SUBSTITUTE(実質収支比率等に係る経年分析!H$48,"▲","-")),2)</f>
        <v>7.34</v>
      </c>
      <c r="E19" s="180">
        <f>ROUND(VALUE(SUBSTITUTE(実質収支比率等に係る経年分析!I$48,"▲","-")),2)</f>
        <v>7.06</v>
      </c>
      <c r="F19" s="180">
        <f>ROUND(VALUE(SUBSTITUTE(実質収支比率等に係る経年分析!J$48,"▲","-")),2)</f>
        <v>5.92</v>
      </c>
    </row>
    <row r="20" spans="1:11" x14ac:dyDescent="0.15">
      <c r="A20" s="180" t="s">
        <v>55</v>
      </c>
      <c r="B20" s="180">
        <f>ROUND(VALUE(SUBSTITUTE(実質収支比率等に係る経年分析!F$47,"▲","-")),2)</f>
        <v>16.78</v>
      </c>
      <c r="C20" s="180">
        <f>ROUND(VALUE(SUBSTITUTE(実質収支比率等に係る経年分析!G$47,"▲","-")),2)</f>
        <v>16.940000000000001</v>
      </c>
      <c r="D20" s="180">
        <f>ROUND(VALUE(SUBSTITUTE(実質収支比率等に係る経年分析!H$47,"▲","-")),2)</f>
        <v>12.61</v>
      </c>
      <c r="E20" s="180">
        <f>ROUND(VALUE(SUBSTITUTE(実質収支比率等に係る経年分析!I$47,"▲","-")),2)</f>
        <v>11.37</v>
      </c>
      <c r="F20" s="180">
        <f>ROUND(VALUE(SUBSTITUTE(実質収支比率等に係る経年分析!J$47,"▲","-")),2)</f>
        <v>11.63</v>
      </c>
    </row>
    <row r="21" spans="1:11" x14ac:dyDescent="0.15">
      <c r="A21" s="180" t="s">
        <v>56</v>
      </c>
      <c r="B21" s="180">
        <f>IF(ISNUMBER(VALUE(SUBSTITUTE(実質収支比率等に係る経年分析!F$49,"▲","-"))),ROUND(VALUE(SUBSTITUTE(実質収支比率等に係る経年分析!F$49,"▲","-")),2),NA())</f>
        <v>0.06</v>
      </c>
      <c r="C21" s="180">
        <f>IF(ISNUMBER(VALUE(SUBSTITUTE(実質収支比率等に係る経年分析!G$49,"▲","-"))),ROUND(VALUE(SUBSTITUTE(実質収支比率等に係る経年分析!G$49,"▲","-")),2),NA())</f>
        <v>-1.63</v>
      </c>
      <c r="D21" s="180">
        <f>IF(ISNUMBER(VALUE(SUBSTITUTE(実質収支比率等に係る経年分析!H$49,"▲","-"))),ROUND(VALUE(SUBSTITUTE(実質収支比率等に係る経年分析!H$49,"▲","-")),2),NA())</f>
        <v>-2.91</v>
      </c>
      <c r="E21" s="180">
        <f>IF(ISNUMBER(VALUE(SUBSTITUTE(実質収支比率等に係る経年分析!I$49,"▲","-"))),ROUND(VALUE(SUBSTITUTE(実質収支比率等に係る経年分析!I$49,"▲","-")),2),NA())</f>
        <v>-1.79</v>
      </c>
      <c r="F21" s="180">
        <f>IF(ISNUMBER(VALUE(SUBSTITUTE(実質収支比率等に係る経年分析!J$49,"▲","-"))),ROUND(VALUE(SUBSTITUTE(実質収支比率等に係る経年分析!J$49,"▲","-")),2),NA())</f>
        <v>-1.29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0.56999999999999995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0.14000000000000001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介護老人保健施設在宅介護支援センター特別会計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0.22</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0.45</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1.52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1.8</v>
      </c>
    </row>
    <row r="32" spans="1:11" x14ac:dyDescent="0.15">
      <c r="A32" s="181" t="str">
        <f>IF(連結実質赤字比率に係る赤字・黒字の構成分析!C$38="",NA(),連結実質赤字比率に係る赤字・黒字の構成分析!C$38)</f>
        <v>介護老人福祉施設事業特別会計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1.88</v>
      </c>
    </row>
    <row r="33" spans="1:16" x14ac:dyDescent="0.15">
      <c r="A33" s="181" t="str">
        <f>IF(連結実質赤字比率に係る赤字・黒字の構成分析!C$37="",NA(),連結実質赤字比率に係る赤字・黒字の構成分析!C$37)</f>
        <v>介護老人保健施設事業特別会計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5.0199999999999996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4.8899999999999997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2.77</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1.1299999999999999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2.2000000000000002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2.5299999999999998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1831</v>
      </c>
      <c r="E42" s="182"/>
      <c r="F42" s="182"/>
      <c r="G42" s="182">
        <f>'実質公債費比率（分子）の構造'!L$52</f>
        <v>1918</v>
      </c>
      <c r="H42" s="182"/>
      <c r="I42" s="182"/>
      <c r="J42" s="182">
        <f>'実質公債費比率（分子）の構造'!M$52</f>
        <v>2049</v>
      </c>
      <c r="K42" s="182"/>
      <c r="L42" s="182"/>
      <c r="M42" s="182">
        <f>'実質公債費比率（分子）の構造'!N$52</f>
        <v>1964</v>
      </c>
      <c r="N42" s="182"/>
      <c r="O42" s="182"/>
      <c r="P42" s="182">
        <f>'実質公債費比率（分子）の構造'!O$52</f>
        <v>1934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1</v>
      </c>
      <c r="I44" s="182"/>
      <c r="J44" s="182"/>
      <c r="K44" s="182">
        <f>'実質公債費比率（分子）の構造'!N$50</f>
        <v>1</v>
      </c>
      <c r="L44" s="182"/>
      <c r="M44" s="182"/>
      <c r="N44" s="182">
        <f>'実質公債費比率（分子）の構造'!O$50</f>
        <v>0</v>
      </c>
      <c r="O44" s="182"/>
      <c r="P44" s="182"/>
    </row>
    <row r="45" spans="1:16" x14ac:dyDescent="0.15">
      <c r="A45" s="182" t="s">
        <v>66</v>
      </c>
      <c r="B45" s="182">
        <f>'実質公債費比率（分子）の構造'!K$49</f>
        <v>157</v>
      </c>
      <c r="C45" s="182"/>
      <c r="D45" s="182"/>
      <c r="E45" s="182">
        <f>'実質公債費比率（分子）の構造'!L$49</f>
        <v>153</v>
      </c>
      <c r="F45" s="182"/>
      <c r="G45" s="182"/>
      <c r="H45" s="182">
        <f>'実質公債費比率（分子）の構造'!M$49</f>
        <v>154</v>
      </c>
      <c r="I45" s="182"/>
      <c r="J45" s="182"/>
      <c r="K45" s="182">
        <f>'実質公債費比率（分子）の構造'!N$49</f>
        <v>157</v>
      </c>
      <c r="L45" s="182"/>
      <c r="M45" s="182"/>
      <c r="N45" s="182">
        <f>'実質公債費比率（分子）の構造'!O$49</f>
        <v>163</v>
      </c>
      <c r="O45" s="182"/>
      <c r="P45" s="182"/>
    </row>
    <row r="46" spans="1:16" x14ac:dyDescent="0.15">
      <c r="A46" s="182" t="s">
        <v>67</v>
      </c>
      <c r="B46" s="182">
        <f>'実質公債費比率（分子）の構造'!K$48</f>
        <v>1297</v>
      </c>
      <c r="C46" s="182"/>
      <c r="D46" s="182"/>
      <c r="E46" s="182">
        <f>'実質公債費比率（分子）の構造'!L$48</f>
        <v>1309</v>
      </c>
      <c r="F46" s="182"/>
      <c r="G46" s="182"/>
      <c r="H46" s="182">
        <f>'実質公債費比率（分子）の構造'!M$48</f>
        <v>1305</v>
      </c>
      <c r="I46" s="182"/>
      <c r="J46" s="182"/>
      <c r="K46" s="182">
        <f>'実質公債費比率（分子）の構造'!N$48</f>
        <v>1015</v>
      </c>
      <c r="L46" s="182"/>
      <c r="M46" s="182"/>
      <c r="N46" s="182">
        <f>'実質公債費比率（分子）の構造'!O$48</f>
        <v>923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1330</v>
      </c>
      <c r="C49" s="182"/>
      <c r="D49" s="182"/>
      <c r="E49" s="182">
        <f>'実質公債費比率（分子）の構造'!L$45</f>
        <v>1410</v>
      </c>
      <c r="F49" s="182"/>
      <c r="G49" s="182"/>
      <c r="H49" s="182">
        <f>'実質公債費比率（分子）の構造'!M$45</f>
        <v>1494</v>
      </c>
      <c r="I49" s="182"/>
      <c r="J49" s="182"/>
      <c r="K49" s="182">
        <f>'実質公債費比率（分子）の構造'!N$45</f>
        <v>1589</v>
      </c>
      <c r="L49" s="182"/>
      <c r="M49" s="182"/>
      <c r="N49" s="182">
        <f>'実質公債費比率（分子）の構造'!O$45</f>
        <v>1621</v>
      </c>
      <c r="O49" s="182"/>
      <c r="P49" s="182"/>
    </row>
    <row r="50" spans="1:16" x14ac:dyDescent="0.15">
      <c r="A50" s="182" t="s">
        <v>71</v>
      </c>
      <c r="B50" s="182" t="e">
        <f>NA()</f>
        <v>#N/A</v>
      </c>
      <c r="C50" s="182">
        <f>IF(ISNUMBER('実質公債費比率（分子）の構造'!K$53),'実質公債費比率（分子）の構造'!K$53,NA())</f>
        <v>955</v>
      </c>
      <c r="D50" s="182" t="e">
        <f>NA()</f>
        <v>#N/A</v>
      </c>
      <c r="E50" s="182" t="e">
        <f>NA()</f>
        <v>#N/A</v>
      </c>
      <c r="F50" s="182">
        <f>IF(ISNUMBER('実質公債費比率（分子）の構造'!L$53),'実質公債費比率（分子）の構造'!L$53,NA())</f>
        <v>956</v>
      </c>
      <c r="G50" s="182" t="e">
        <f>NA()</f>
        <v>#N/A</v>
      </c>
      <c r="H50" s="182" t="e">
        <f>NA()</f>
        <v>#N/A</v>
      </c>
      <c r="I50" s="182">
        <f>IF(ISNUMBER('実質公債費比率（分子）の構造'!M$53),'実質公債費比率（分子）の構造'!M$53,NA())</f>
        <v>905</v>
      </c>
      <c r="J50" s="182" t="e">
        <f>NA()</f>
        <v>#N/A</v>
      </c>
      <c r="K50" s="182" t="e">
        <f>NA()</f>
        <v>#N/A</v>
      </c>
      <c r="L50" s="182">
        <f>IF(ISNUMBER('実質公債費比率（分子）の構造'!N$53),'実質公債費比率（分子）の構造'!N$53,NA())</f>
        <v>798</v>
      </c>
      <c r="M50" s="182" t="e">
        <f>NA()</f>
        <v>#N/A</v>
      </c>
      <c r="N50" s="182" t="e">
        <f>NA()</f>
        <v>#N/A</v>
      </c>
      <c r="O50" s="182">
        <f>IF(ISNUMBER('実質公債費比率（分子）の構造'!O$53),'実質公債費比率（分子）の構造'!O$53,NA())</f>
        <v>773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23247</v>
      </c>
      <c r="E56" s="181"/>
      <c r="F56" s="181"/>
      <c r="G56" s="181">
        <f>'将来負担比率（分子）の構造'!J$52</f>
        <v>22973</v>
      </c>
      <c r="H56" s="181"/>
      <c r="I56" s="181"/>
      <c r="J56" s="181">
        <f>'将来負担比率（分子）の構造'!K$52</f>
        <v>22628</v>
      </c>
      <c r="K56" s="181"/>
      <c r="L56" s="181"/>
      <c r="M56" s="181">
        <f>'将来負担比率（分子）の構造'!L$52</f>
        <v>22095</v>
      </c>
      <c r="N56" s="181"/>
      <c r="O56" s="181"/>
      <c r="P56" s="181">
        <f>'将来負担比率（分子）の構造'!M$52</f>
        <v>21320</v>
      </c>
    </row>
    <row r="57" spans="1:16" x14ac:dyDescent="0.15">
      <c r="A57" s="181" t="s">
        <v>42</v>
      </c>
      <c r="B57" s="181"/>
      <c r="C57" s="181"/>
      <c r="D57" s="181">
        <f>'将来負担比率（分子）の構造'!I$51</f>
        <v>264</v>
      </c>
      <c r="E57" s="181"/>
      <c r="F57" s="181"/>
      <c r="G57" s="181">
        <f>'将来負担比率（分子）の構造'!J$51</f>
        <v>242</v>
      </c>
      <c r="H57" s="181"/>
      <c r="I57" s="181"/>
      <c r="J57" s="181">
        <f>'将来負担比率（分子）の構造'!K$51</f>
        <v>220</v>
      </c>
      <c r="K57" s="181"/>
      <c r="L57" s="181"/>
      <c r="M57" s="181">
        <f>'将来負担比率（分子）の構造'!L$51</f>
        <v>189</v>
      </c>
      <c r="N57" s="181"/>
      <c r="O57" s="181"/>
      <c r="P57" s="181">
        <f>'将来負担比率（分子）の構造'!M$51</f>
        <v>153</v>
      </c>
    </row>
    <row r="58" spans="1:16" x14ac:dyDescent="0.15">
      <c r="A58" s="181" t="s">
        <v>41</v>
      </c>
      <c r="B58" s="181"/>
      <c r="C58" s="181"/>
      <c r="D58" s="181">
        <f>'将来負担比率（分子）の構造'!I$50</f>
        <v>6002</v>
      </c>
      <c r="E58" s="181"/>
      <c r="F58" s="181"/>
      <c r="G58" s="181">
        <f>'将来負担比率（分子）の構造'!J$50</f>
        <v>4960</v>
      </c>
      <c r="H58" s="181"/>
      <c r="I58" s="181"/>
      <c r="J58" s="181">
        <f>'将来負担比率（分子）の構造'!K$50</f>
        <v>4343</v>
      </c>
      <c r="K58" s="181"/>
      <c r="L58" s="181"/>
      <c r="M58" s="181">
        <f>'将来負担比率（分子）の構造'!L$50</f>
        <v>4499</v>
      </c>
      <c r="N58" s="181"/>
      <c r="O58" s="181"/>
      <c r="P58" s="181">
        <f>'将来負担比率（分子）の構造'!M$50</f>
        <v>5347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41</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1005</v>
      </c>
      <c r="C63" s="181"/>
      <c r="D63" s="181"/>
      <c r="E63" s="181">
        <f>'将来負担比率（分子）の構造'!J$44</f>
        <v>929</v>
      </c>
      <c r="F63" s="181"/>
      <c r="G63" s="181"/>
      <c r="H63" s="181">
        <f>'将来負担比率（分子）の構造'!K$44</f>
        <v>833</v>
      </c>
      <c r="I63" s="181"/>
      <c r="J63" s="181"/>
      <c r="K63" s="181">
        <f>'将来負担比率（分子）の構造'!L$44</f>
        <v>715</v>
      </c>
      <c r="L63" s="181"/>
      <c r="M63" s="181"/>
      <c r="N63" s="181">
        <f>'将来負担比率（分子）の構造'!M$44</f>
        <v>550</v>
      </c>
      <c r="O63" s="181"/>
      <c r="P63" s="181"/>
    </row>
    <row r="64" spans="1:16" x14ac:dyDescent="0.15">
      <c r="A64" s="181" t="s">
        <v>33</v>
      </c>
      <c r="B64" s="181">
        <f>'将来負担比率（分子）の構造'!I$43</f>
        <v>14631</v>
      </c>
      <c r="C64" s="181"/>
      <c r="D64" s="181"/>
      <c r="E64" s="181">
        <f>'将来負担比率（分子）の構造'!J$43</f>
        <v>13921</v>
      </c>
      <c r="F64" s="181"/>
      <c r="G64" s="181"/>
      <c r="H64" s="181">
        <f>'将来負担比率（分子）の構造'!K$43</f>
        <v>13317</v>
      </c>
      <c r="I64" s="181"/>
      <c r="J64" s="181"/>
      <c r="K64" s="181">
        <f>'将来負担比率（分子）の構造'!L$43</f>
        <v>12997</v>
      </c>
      <c r="L64" s="181"/>
      <c r="M64" s="181"/>
      <c r="N64" s="181">
        <f>'将来負担比率（分子）の構造'!M$43</f>
        <v>12641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18726</v>
      </c>
      <c r="C66" s="181"/>
      <c r="D66" s="181"/>
      <c r="E66" s="181">
        <f>'将来負担比率（分子）の構造'!J$41</f>
        <v>18567</v>
      </c>
      <c r="F66" s="181"/>
      <c r="G66" s="181"/>
      <c r="H66" s="181">
        <f>'将来負担比率（分子）の構造'!K$41</f>
        <v>18630</v>
      </c>
      <c r="I66" s="181"/>
      <c r="J66" s="181"/>
      <c r="K66" s="181">
        <f>'将来負担比率（分子）の構造'!L$41</f>
        <v>18264</v>
      </c>
      <c r="L66" s="181"/>
      <c r="M66" s="181"/>
      <c r="N66" s="181">
        <f>'将来負担比率（分子）の構造'!M$41</f>
        <v>17644</v>
      </c>
      <c r="O66" s="181"/>
      <c r="P66" s="181"/>
    </row>
    <row r="67" spans="1:16" x14ac:dyDescent="0.15">
      <c r="A67" s="181" t="s">
        <v>75</v>
      </c>
      <c r="B67" s="181" t="e">
        <f>NA()</f>
        <v>#N/A</v>
      </c>
      <c r="C67" s="181">
        <f>IF(ISNUMBER('将来負担比率（分子）の構造'!I$53), IF('将来負担比率（分子）の構造'!I$53 &lt; 0, 0, '将来負担比率（分子）の構造'!I$53), NA())</f>
        <v>4891</v>
      </c>
      <c r="D67" s="181" t="e">
        <f>NA()</f>
        <v>#N/A</v>
      </c>
      <c r="E67" s="181" t="e">
        <f>NA()</f>
        <v>#N/A</v>
      </c>
      <c r="F67" s="181">
        <f>IF(ISNUMBER('将来負担比率（分子）の構造'!J$53), IF('将来負担比率（分子）の構造'!J$53 &lt; 0, 0, '将来負担比率（分子）の構造'!J$53), NA())</f>
        <v>5243</v>
      </c>
      <c r="G67" s="181" t="e">
        <f>NA()</f>
        <v>#N/A</v>
      </c>
      <c r="H67" s="181" t="e">
        <f>NA()</f>
        <v>#N/A</v>
      </c>
      <c r="I67" s="181">
        <f>IF(ISNUMBER('将来負担比率（分子）の構造'!K$53), IF('将来負担比率（分子）の構造'!K$53 &lt; 0, 0, '将来負担比率（分子）の構造'!K$53), NA())</f>
        <v>5589</v>
      </c>
      <c r="J67" s="181" t="e">
        <f>NA()</f>
        <v>#N/A</v>
      </c>
      <c r="K67" s="181" t="e">
        <f>NA()</f>
        <v>#N/A</v>
      </c>
      <c r="L67" s="181">
        <f>IF(ISNUMBER('将来負担比率（分子）の構造'!L$53), IF('将来負担比率（分子）の構造'!L$53 &lt; 0, 0, '将来負担比率（分子）の構造'!L$53), NA())</f>
        <v>5193</v>
      </c>
      <c r="M67" s="181" t="e">
        <f>NA()</f>
        <v>#N/A</v>
      </c>
      <c r="N67" s="181" t="e">
        <f>NA()</f>
        <v>#N/A</v>
      </c>
      <c r="O67" s="181">
        <f>IF(ISNUMBER('将来負担比率（分子）の構造'!M$53), IF('将来負担比率（分子）の構造'!M$53 &lt; 0, 0, '将来負担比率（分子）の構造'!M$53), NA())</f>
        <v>4015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1314</v>
      </c>
      <c r="C72" s="185">
        <f>基金残高に係る経年分析!G55</f>
        <v>1165</v>
      </c>
      <c r="D72" s="185">
        <f>基金残高に係る経年分析!H55</f>
        <v>1166</v>
      </c>
    </row>
    <row r="73" spans="1:16" x14ac:dyDescent="0.15">
      <c r="A73" s="184" t="s">
        <v>78</v>
      </c>
      <c r="B73" s="185">
        <f>基金残高に係る経年分析!F56</f>
        <v>729</v>
      </c>
      <c r="C73" s="185">
        <f>基金残高に係る経年分析!G56</f>
        <v>730</v>
      </c>
      <c r="D73" s="185">
        <f>基金残高に係る経年分析!H56</f>
        <v>730</v>
      </c>
    </row>
    <row r="74" spans="1:16" x14ac:dyDescent="0.15">
      <c r="A74" s="184" t="s">
        <v>79</v>
      </c>
      <c r="B74" s="185">
        <f>基金残高に係る経年分析!F57</f>
        <v>2562</v>
      </c>
      <c r="C74" s="185">
        <f>基金残高に係る経年分析!G57</f>
        <v>2449</v>
      </c>
      <c r="D74" s="185">
        <f>基金残高に係る経年分析!H57</f>
        <v>2415</v>
      </c>
    </row>
  </sheetData>
  <sheetProtection algorithmName="SHA-512" hashValue="uontDdR6VNY102ig1wCByItA5UHFQT032RSezgffQI9oisHfN7AmuanJebEY1dpPTprJ0aPBGbfx8pbdW2pJVQ==" saltValue="zRTSD5ZUgNZHgQ0XTVIc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2021-10-05T05:59:12Z</cp:lastPrinted>
  <dcterms:created xsi:type="dcterms:W3CDTF">2021-02-05T02:45:57Z</dcterms:created>
  <dcterms:modified xsi:type="dcterms:W3CDTF">2021-10-05T06:04:08Z</dcterms:modified>
  <cp:category/>
</cp:coreProperties>
</file>