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20520" windowHeight="3705" activeTab="0"/>
  </bookViews>
  <sheets>
    <sheet name="seinou2022" sheetId="1" r:id="rId1"/>
  </sheets>
  <definedNames>
    <definedName name="_xlnm.Print_Area" localSheetId="0">'seinou2022'!$B$1:$K$50</definedName>
    <definedName name="_xlnm.Print_Titles" localSheetId="0">'seinou2022'!$6:$7</definedName>
  </definedNames>
  <calcPr fullCalcOnLoad="1" refMode="R1C1"/>
</workbook>
</file>

<file path=xl/sharedStrings.xml><?xml version="1.0" encoding="utf-8"?>
<sst xmlns="http://schemas.openxmlformats.org/spreadsheetml/2006/main" count="137" uniqueCount="72">
  <si>
    <t>全体</t>
  </si>
  <si>
    <t>高度急性期</t>
  </si>
  <si>
    <t>急性期</t>
  </si>
  <si>
    <t>回復期</t>
  </si>
  <si>
    <t>慢性期</t>
  </si>
  <si>
    <t>合計</t>
  </si>
  <si>
    <t>医療機関名</t>
  </si>
  <si>
    <t>所在地</t>
  </si>
  <si>
    <t>有床診療所　計</t>
  </si>
  <si>
    <t>病院　計</t>
  </si>
  <si>
    <t>大垣市民病院</t>
  </si>
  <si>
    <t>金森病院</t>
  </si>
  <si>
    <t>大垣病院</t>
  </si>
  <si>
    <t>海津市医師会病院</t>
  </si>
  <si>
    <t>岐阜県厚生農業協同組合連合会　西美濃厚生病院</t>
  </si>
  <si>
    <t>博愛会病院</t>
  </si>
  <si>
    <t>医療法人社団紫水会藤井病院</t>
  </si>
  <si>
    <t>ハットリレディスクリニック</t>
  </si>
  <si>
    <t>山岸マタニティクリニック</t>
  </si>
  <si>
    <t>小坂井レディスクリニック</t>
  </si>
  <si>
    <t>医療法人竹田整形外科</t>
  </si>
  <si>
    <t>高田医院</t>
  </si>
  <si>
    <t>田中医院</t>
  </si>
  <si>
    <t>小林医院</t>
  </si>
  <si>
    <t>小森眼科</t>
  </si>
  <si>
    <t>まつばら眼科</t>
  </si>
  <si>
    <t>西濃医療圏における医療機能ごとの病床の状況</t>
  </si>
  <si>
    <t>所在地ＣＤ</t>
  </si>
  <si>
    <t>区分</t>
  </si>
  <si>
    <t>病院</t>
  </si>
  <si>
    <t>有診</t>
  </si>
  <si>
    <t>医療法人徳洲会大垣徳洲会病院</t>
  </si>
  <si>
    <t>岐阜県厚生農業協同組合連合会　揖斐厚生病院</t>
  </si>
  <si>
    <t>医療法人社団　橘会　新生病院</t>
  </si>
  <si>
    <t>医療法人緑会市川外科</t>
  </si>
  <si>
    <t>医療法人社団和合会名和医院</t>
  </si>
  <si>
    <t>奥田整形外科</t>
  </si>
  <si>
    <t>医療法人社団　恵和会　小川クリニック</t>
  </si>
  <si>
    <t>医療法人社団　翠風会　関ヶ原クリニック</t>
  </si>
  <si>
    <t>いびレディースクリニック</t>
  </si>
  <si>
    <t>大垣市</t>
  </si>
  <si>
    <t>池田町</t>
  </si>
  <si>
    <t>神戸町</t>
  </si>
  <si>
    <t>医療機関名をクリックすると、医療機関の病床や職員数等の情報をご覧いただけます。</t>
  </si>
  <si>
    <t>休棟中、休棟後の再開の予定なし、休棟・廃止予定、無回答</t>
  </si>
  <si>
    <t>（床）</t>
  </si>
  <si>
    <t>大垣市</t>
  </si>
  <si>
    <t>海津市</t>
  </si>
  <si>
    <t>関ヶ原町</t>
  </si>
  <si>
    <t>揖斐川町</t>
  </si>
  <si>
    <t>大野町</t>
  </si>
  <si>
    <t>池田町</t>
  </si>
  <si>
    <t>養老町</t>
  </si>
  <si>
    <t>垂井町</t>
  </si>
  <si>
    <t>■６年後の予定（平成34年（2022年）7月1日時点）</t>
  </si>
  <si>
    <t>2016年7月1日時点から６年経過した時点の機能の予定として、各医療機関が自主的に選択した機能の状況です。</t>
  </si>
  <si>
    <t>山中ジェネラルクリニック</t>
  </si>
  <si>
    <t>杉谷眼科</t>
  </si>
  <si>
    <t>森外科医院</t>
  </si>
  <si>
    <t>社会福祉法人新生会サンビレッジ新生苑</t>
  </si>
  <si>
    <t>名和病院</t>
  </si>
  <si>
    <t>医療法人社団正和会　馬渕病院</t>
  </si>
  <si>
    <t>クリニックママ</t>
  </si>
  <si>
    <t>大垣整形外科</t>
  </si>
  <si>
    <t>近藤眼科医院</t>
  </si>
  <si>
    <t>稲川耳鼻咽喉科</t>
  </si>
  <si>
    <t>もりレディースクラブクリニック</t>
  </si>
  <si>
    <t>黒川胃腸科外科クリニック</t>
  </si>
  <si>
    <t>国民健康保険関ケ原病院　※1</t>
  </si>
  <si>
    <t>※1　国民健康保険関ケ原病院については、H29.4.1～国保関ケ原診療所（有床診療所）に転換</t>
  </si>
  <si>
    <t>医療法人社団豊正会大垣中央病院  ※</t>
  </si>
  <si>
    <t>※がついている医療機関について、平成29年8月3日に更新しました。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</si>
</sst>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HGPｺﾞｼｯｸE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sz val="9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HGPｺﾞｼｯｸE"/>
      <family val="3"/>
    </font>
    <font>
      <sz val="10"/>
      <color theme="1"/>
      <name val="HG丸ｺﾞｼｯｸM-PRO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12"/>
      <color theme="1"/>
      <name val="Calibri"/>
      <family val="3"/>
    </font>
    <font>
      <b/>
      <sz val="9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13" borderId="10" xfId="0" applyFont="1" applyFill="1" applyBorder="1" applyAlignment="1">
      <alignment vertical="center"/>
    </xf>
    <xf numFmtId="0" fontId="49" fillId="13" borderId="11" xfId="0" applyFont="1" applyFill="1" applyBorder="1" applyAlignment="1">
      <alignment vertical="center"/>
    </xf>
    <xf numFmtId="0" fontId="49" fillId="13" borderId="12" xfId="0" applyFont="1" applyFill="1" applyBorder="1" applyAlignment="1">
      <alignment vertical="center"/>
    </xf>
    <xf numFmtId="0" fontId="49" fillId="13" borderId="13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50" fillId="13" borderId="10" xfId="0" applyFont="1" applyFill="1" applyBorder="1" applyAlignment="1">
      <alignment vertical="center"/>
    </xf>
    <xf numFmtId="0" fontId="51" fillId="13" borderId="14" xfId="0" applyFont="1" applyFill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1" fillId="13" borderId="14" xfId="0" applyFont="1" applyFill="1" applyBorder="1" applyAlignment="1">
      <alignment horizontal="center" vertical="center" shrinkToFit="1"/>
    </xf>
    <xf numFmtId="0" fontId="51" fillId="13" borderId="18" xfId="0" applyFont="1" applyFill="1" applyBorder="1" applyAlignment="1">
      <alignment horizontal="center" vertical="center"/>
    </xf>
    <xf numFmtId="0" fontId="51" fillId="13" borderId="1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0" fillId="0" borderId="20" xfId="0" applyFont="1" applyFill="1" applyBorder="1" applyAlignment="1">
      <alignment vertical="center"/>
    </xf>
    <xf numFmtId="0" fontId="50" fillId="0" borderId="15" xfId="0" applyNumberFormat="1" applyFont="1" applyFill="1" applyBorder="1" applyAlignment="1">
      <alignment vertical="center"/>
    </xf>
    <xf numFmtId="0" fontId="50" fillId="0" borderId="16" xfId="0" applyFont="1" applyFill="1" applyBorder="1" applyAlignment="1">
      <alignment vertical="center"/>
    </xf>
    <xf numFmtId="0" fontId="50" fillId="0" borderId="16" xfId="0" applyNumberFormat="1" applyFont="1" applyFill="1" applyBorder="1" applyAlignment="1">
      <alignment vertical="center"/>
    </xf>
    <xf numFmtId="0" fontId="50" fillId="0" borderId="21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51" fillId="12" borderId="22" xfId="49" applyFont="1" applyFill="1" applyBorder="1" applyAlignment="1">
      <alignment vertical="center"/>
    </xf>
    <xf numFmtId="38" fontId="51" fillId="12" borderId="23" xfId="49" applyFont="1" applyFill="1" applyBorder="1" applyAlignment="1">
      <alignment vertical="center"/>
    </xf>
    <xf numFmtId="0" fontId="50" fillId="0" borderId="17" xfId="0" applyFont="1" applyFill="1" applyBorder="1" applyAlignment="1">
      <alignment vertical="center"/>
    </xf>
    <xf numFmtId="38" fontId="51" fillId="33" borderId="22" xfId="49" applyFont="1" applyFill="1" applyBorder="1" applyAlignment="1">
      <alignment vertical="center"/>
    </xf>
    <xf numFmtId="38" fontId="51" fillId="33" borderId="23" xfId="49" applyFont="1" applyFill="1" applyBorder="1" applyAlignment="1">
      <alignment vertical="center"/>
    </xf>
    <xf numFmtId="0" fontId="52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9" fillId="13" borderId="10" xfId="0" applyFont="1" applyFill="1" applyBorder="1" applyAlignment="1">
      <alignment horizontal="center" vertical="center" shrinkToFit="1"/>
    </xf>
    <xf numFmtId="0" fontId="50" fillId="0" borderId="20" xfId="0" applyFont="1" applyFill="1" applyBorder="1" applyAlignment="1">
      <alignment horizontal="center" vertical="center" shrinkToFit="1"/>
    </xf>
    <xf numFmtId="0" fontId="50" fillId="0" borderId="21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3" fillId="13" borderId="19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vertical="center"/>
    </xf>
    <xf numFmtId="0" fontId="33" fillId="0" borderId="16" xfId="43" applyBorder="1" applyAlignment="1">
      <alignment vertical="center"/>
    </xf>
    <xf numFmtId="0" fontId="49" fillId="0" borderId="0" xfId="0" applyFont="1" applyAlignment="1">
      <alignment horizontal="left" vertical="center"/>
    </xf>
    <xf numFmtId="0" fontId="33" fillId="0" borderId="24" xfId="43" applyBorder="1" applyAlignment="1">
      <alignment vertical="center"/>
    </xf>
    <xf numFmtId="0" fontId="33" fillId="0" borderId="25" xfId="43" applyBorder="1" applyAlignment="1">
      <alignment vertical="center"/>
    </xf>
    <xf numFmtId="0" fontId="33" fillId="0" borderId="0" xfId="43" applyAlignment="1">
      <alignment vertical="center"/>
    </xf>
    <xf numFmtId="0" fontId="33" fillId="0" borderId="26" xfId="43" applyBorder="1" applyAlignment="1">
      <alignment vertical="center"/>
    </xf>
    <xf numFmtId="0" fontId="50" fillId="0" borderId="17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50" fillId="0" borderId="2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51" fillId="12" borderId="28" xfId="0" applyFont="1" applyFill="1" applyBorder="1" applyAlignment="1">
      <alignment horizontal="center" vertical="center"/>
    </xf>
    <xf numFmtId="0" fontId="51" fillId="12" borderId="29" xfId="0" applyFont="1" applyFill="1" applyBorder="1" applyAlignment="1">
      <alignment horizontal="center" vertical="center"/>
    </xf>
    <xf numFmtId="0" fontId="51" fillId="12" borderId="30" xfId="0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center"/>
    </xf>
    <xf numFmtId="0" fontId="51" fillId="33" borderId="32" xfId="0" applyFont="1" applyFill="1" applyBorder="1" applyAlignment="1">
      <alignment horizontal="center" vertical="center"/>
    </xf>
    <xf numFmtId="0" fontId="51" fillId="33" borderId="3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gifu.lg.jp/kodomo/iryo/iryo-kikan/11229/byousyoukinou2016.data/21_2102_12128165_1.xlsx" TargetMode="External" /><Relationship Id="rId2" Type="http://schemas.openxmlformats.org/officeDocument/2006/relationships/hyperlink" Target="http://www.pref.gifu.lg.jp/kodomo/iryo/iryo-kikan/11229/byousyoukinou2016.data/21_2102_12128139_2.xlsx" TargetMode="External" /><Relationship Id="rId3" Type="http://schemas.openxmlformats.org/officeDocument/2006/relationships/hyperlink" Target="http://www.pref.gifu.lg.jp/kodomo/iryo/iryo-kikan/11229/byousyoukinou2016.data/21_2102_12128082_3.xlsx" TargetMode="External" /><Relationship Id="rId4" Type="http://schemas.openxmlformats.org/officeDocument/2006/relationships/hyperlink" Target="http://www.pref.gifu.lg.jp/kodomo/iryo/iryo-kikan/11229/byousyoukinou2016.data/21_2102_12128105_5.xlsx" TargetMode="External" /><Relationship Id="rId5" Type="http://schemas.openxmlformats.org/officeDocument/2006/relationships/hyperlink" Target="http://www.pref.gifu.lg.jp/kodomo/iryo/iryo-kikan/11229/byousyoukinou2016.data/21_2102_12128109_6.xlsx" TargetMode="External" /><Relationship Id="rId6" Type="http://schemas.openxmlformats.org/officeDocument/2006/relationships/hyperlink" Target="http://www.pref.gifu.lg.jp/kodomo/iryo/iryo-kikan/11229/byousyoukinou2016.data/21_2102_12128026_7.xlsx" TargetMode="External" /><Relationship Id="rId7" Type="http://schemas.openxmlformats.org/officeDocument/2006/relationships/hyperlink" Target="http://www.pref.gifu.lg.jp/kodomo/iryo/iryo-kikan/11229/byousyoukinou2016.data/21_2102_12128037_8.xlsx" TargetMode="External" /><Relationship Id="rId8" Type="http://schemas.openxmlformats.org/officeDocument/2006/relationships/hyperlink" Target="http://www.pref.gifu.lg.jp/kodomo/iryo/iryo-kikan/11229/byousyoukinou2016.data/21_2102_12128171_9.xlsx" TargetMode="External" /><Relationship Id="rId9" Type="http://schemas.openxmlformats.org/officeDocument/2006/relationships/hyperlink" Target="http://www.pref.gifu.lg.jp/kodomo/iryo/iryo-kikan/11229/byousyoukinou2016.data/21_2102_12128094_10.xlsx" TargetMode="External" /><Relationship Id="rId10" Type="http://schemas.openxmlformats.org/officeDocument/2006/relationships/hyperlink" Target="http://www.pref.gifu.lg.jp/kodomo/iryo/iryo-kikan/11229/byousyoukinou2016.data/21_2102_12128019_11.xlsx" TargetMode="External" /><Relationship Id="rId11" Type="http://schemas.openxmlformats.org/officeDocument/2006/relationships/hyperlink" Target="http://www.pref.gifu.lg.jp/kodomo/iryo/iryo-kikan/11229/byousyoukinou2016.data/21_2102_12128080_12.xlsx" TargetMode="External" /><Relationship Id="rId12" Type="http://schemas.openxmlformats.org/officeDocument/2006/relationships/hyperlink" Target="http://www.pref.gifu.lg.jp/kodomo/iryo/iryo-kikan/11229/byousyoukinou2016.data/21_2102_12128099_13.xlsx" TargetMode="External" /><Relationship Id="rId13" Type="http://schemas.openxmlformats.org/officeDocument/2006/relationships/hyperlink" Target="http://www.pref.gifu.lg.jp/kodomo/iryo/iryo-kikan/11229/byousyoukinou2016.data/21_2102_12128078_14.xlsx" TargetMode="External" /><Relationship Id="rId14" Type="http://schemas.openxmlformats.org/officeDocument/2006/relationships/hyperlink" Target="http://www.pref.gifu.lg.jp/kodomo/iryo/iryo-kikan/11229/byousyoukinou2016.data/21_2102_22128184_15.xlsx" TargetMode="External" /><Relationship Id="rId15" Type="http://schemas.openxmlformats.org/officeDocument/2006/relationships/hyperlink" Target="http://www.pref.gifu.lg.jp/kodomo/iryo/iryo-kikan/11229/byousyoukinou2016.data/21_2102_22128047_16.xlsx" TargetMode="External" /><Relationship Id="rId16" Type="http://schemas.openxmlformats.org/officeDocument/2006/relationships/hyperlink" Target="http://www.pref.gifu.lg.jp/kodomo/iryo/iryo-kikan/11229/byousyoukinou2016.data/21_2102_22128114_17.xlsx" TargetMode="External" /><Relationship Id="rId17" Type="http://schemas.openxmlformats.org/officeDocument/2006/relationships/hyperlink" Target="http://www.pref.gifu.lg.jp/kodomo/iryo/iryo-kikan/11229/byousyoukinou2016.data/21_2102_22128167_18.xlsx" TargetMode="External" /><Relationship Id="rId18" Type="http://schemas.openxmlformats.org/officeDocument/2006/relationships/hyperlink" Target="http://www.pref.gifu.lg.jp/kodomo/iryo/iryo-kikan/11229/byousyoukinou2016.data/21_2102_22128009_19.xlsx" TargetMode="External" /><Relationship Id="rId19" Type="http://schemas.openxmlformats.org/officeDocument/2006/relationships/hyperlink" Target="http://www.pref.gifu.lg.jp/kodomo/iryo/iryo-kikan/11229/byousyoukinou2016.data/21_2102_22128117_20.xlsx" TargetMode="External" /><Relationship Id="rId20" Type="http://schemas.openxmlformats.org/officeDocument/2006/relationships/hyperlink" Target="http://www.pref.gifu.lg.jp/kodomo/iryo/iryo-kikan/11229/byousyoukinou2016.data/21_2102_22128154_21.xlsx" TargetMode="External" /><Relationship Id="rId21" Type="http://schemas.openxmlformats.org/officeDocument/2006/relationships/hyperlink" Target="http://www.pref.gifu.lg.jp/kodomo/iryo/iryo-kikan/11229/byousyoukinou2016.data/21_2102_22128212_23.xlsx" TargetMode="External" /><Relationship Id="rId22" Type="http://schemas.openxmlformats.org/officeDocument/2006/relationships/hyperlink" Target="http://www.pref.gifu.lg.jp/kodomo/iryo/iryo-kikan/11229/byousyoukinou2016.data/21_2102_22128041_24.xlsx" TargetMode="External" /><Relationship Id="rId23" Type="http://schemas.openxmlformats.org/officeDocument/2006/relationships/hyperlink" Target="http://www.pref.gifu.lg.jp/kodomo/iryo/iryo-kikan/11229/byousyoukinou2016.data/21_2102_22128011_25.xlsx" TargetMode="External" /><Relationship Id="rId24" Type="http://schemas.openxmlformats.org/officeDocument/2006/relationships/hyperlink" Target="http://www.pref.gifu.lg.jp/kodomo/iryo/iryo-kikan/11229/byousyoukinou2016.data/21_2102_22128123_26.xlsx" TargetMode="External" /><Relationship Id="rId25" Type="http://schemas.openxmlformats.org/officeDocument/2006/relationships/hyperlink" Target="http://www.pref.gifu.lg.jp/kodomo/iryo/iryo-kikan/11229/byousyoukinou2016.data/21_2102_22128036_27.xlsx" TargetMode="External" /><Relationship Id="rId26" Type="http://schemas.openxmlformats.org/officeDocument/2006/relationships/hyperlink" Target="http://www.pref.gifu.lg.jp/kodomo/iryo/iryo-kikan/11229/byousyoukinou2016.data/21_2102_22128045_28.xlsx" TargetMode="External" /><Relationship Id="rId27" Type="http://schemas.openxmlformats.org/officeDocument/2006/relationships/hyperlink" Target="http://www.pref.gifu.lg.jp/kodomo/iryo/iryo-kikan/11229/byousyoukinou2016.data/21_2102_22128103_29.xlsx" TargetMode="External" /><Relationship Id="rId28" Type="http://schemas.openxmlformats.org/officeDocument/2006/relationships/hyperlink" Target="http://www.pref.gifu.lg.jp/kodomo/iryo/iryo-kikan/11229/byousyoukinou2016.data/21_2102_22128116_30.xlsx" TargetMode="External" /><Relationship Id="rId29" Type="http://schemas.openxmlformats.org/officeDocument/2006/relationships/hyperlink" Target="http://www.pref.gifu.lg.jp/kodomo/iryo/iryo-kikan/11229/byousyoukinou2016.data/21_2102_22128168_31.xlsx" TargetMode="External" /><Relationship Id="rId30" Type="http://schemas.openxmlformats.org/officeDocument/2006/relationships/hyperlink" Target="http://www.pref.gifu.lg.jp/kodomo/iryo/iryo-kikan/11229/byousyoukinou2016.data/21_2102_22128134_32.xlsx" TargetMode="External" /><Relationship Id="rId31" Type="http://schemas.openxmlformats.org/officeDocument/2006/relationships/hyperlink" Target="http://www.pref.gifu.lg.jp/kodomo/iryo/iryo-kikan/11229/byousyoukinou2016.data/21_2102_22128149_33.xlsx" TargetMode="External" /><Relationship Id="rId32" Type="http://schemas.openxmlformats.org/officeDocument/2006/relationships/hyperlink" Target="http://www.pref.gifu.lg.jp/kodomo/iryo/iryo-kikan/11229/byousyoukinou2016.data/21_2102_22128156_34.xlsx" TargetMode="External" /><Relationship Id="rId33" Type="http://schemas.openxmlformats.org/officeDocument/2006/relationships/hyperlink" Target="http://www.pref.gifu.lg.jp/kodomo/iryo/iryo-kikan/11229/byousyoukinou2016.data/21_2102_22128014_35.xlsx" TargetMode="External" /><Relationship Id="rId34" Type="http://schemas.openxmlformats.org/officeDocument/2006/relationships/hyperlink" Target="http://www.pref.gifu.lg.jp/kodomo/iryo/iryo-kikan/11229/byousyoukinou2016.data/21_2102_22128150_36.xlsx" TargetMode="External" /><Relationship Id="rId35" Type="http://schemas.openxmlformats.org/officeDocument/2006/relationships/hyperlink" Target="http://www.pref.gifu.lg.jp/kodomo/iryo/iryo-kikan/11229/byousyoukinou2016.data/21_2102_22128074_37.xlsx" TargetMode="External" /><Relationship Id="rId36" Type="http://schemas.openxmlformats.org/officeDocument/2006/relationships/hyperlink" Target="http://www.pref.gifu.lg.jp/kodomo/iryo/iryo-kikan/11229/byousyoukinou2016.data/21_2102_22128141_38.xlsx" TargetMode="External" /><Relationship Id="rId37" Type="http://schemas.openxmlformats.org/officeDocument/2006/relationships/hyperlink" Target="http://www.pref.gifu.lg.jp/kodomo/iryo/iryo-kikan/11229/byousyoukinou2016.data/21_2102_22128077_39.xlsx" TargetMode="External" /><Relationship Id="rId38" Type="http://schemas.openxmlformats.org/officeDocument/2006/relationships/hyperlink" Target="http://www.pref.gifu.lg.jp/kodomo/iryo/iryo-kikan/11229/byousyoukinou2016.data/21_2102_22128054_40.xlsx" TargetMode="External" /><Relationship Id="rId39" Type="http://schemas.openxmlformats.org/officeDocument/2006/relationships/hyperlink" Target="http://www.pref.gifu.lg.jp/kodomo/iryo/iryo-kikan/21_2102_12128084_4_1.xlsx" TargetMode="External" /><Relationship Id="rId4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K50"/>
  <sheetViews>
    <sheetView tabSelected="1" view="pageBreakPreview" zoomScaleSheetLayoutView="100" zoomScalePageLayoutView="0" workbookViewId="0" topLeftCell="A1">
      <selection activeCell="G12" sqref="G12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8.7109375" style="0" customWidth="1"/>
    <col min="4" max="4" width="11.8515625" style="0" hidden="1" customWidth="1"/>
    <col min="5" max="5" width="15.421875" style="30" bestFit="1" customWidth="1"/>
    <col min="6" max="11" width="11.57421875" style="0" customWidth="1"/>
  </cols>
  <sheetData>
    <row r="1" spans="2:5" ht="24" customHeight="1">
      <c r="B1" s="2" t="s">
        <v>26</v>
      </c>
      <c r="C1" s="2"/>
      <c r="D1" s="2"/>
      <c r="E1" s="29"/>
    </row>
    <row r="2" spans="2:11" ht="24" customHeight="1">
      <c r="B2" s="2" t="s">
        <v>54</v>
      </c>
      <c r="C2" s="2"/>
      <c r="D2" s="2"/>
      <c r="K2" s="7"/>
    </row>
    <row r="3" spans="2:11" ht="24" customHeight="1">
      <c r="B3" s="34" t="s">
        <v>55</v>
      </c>
      <c r="C3" s="2"/>
      <c r="D3" s="2"/>
      <c r="K3" s="7"/>
    </row>
    <row r="4" spans="2:11" ht="24" customHeight="1">
      <c r="B4" s="34" t="s">
        <v>71</v>
      </c>
      <c r="C4" s="2"/>
      <c r="D4" s="2"/>
      <c r="E4" s="46"/>
      <c r="K4" s="7"/>
    </row>
    <row r="5" spans="2:11" ht="24" customHeight="1">
      <c r="B5" s="34" t="s">
        <v>43</v>
      </c>
      <c r="C5" s="2"/>
      <c r="D5" s="2"/>
      <c r="K5" s="7" t="s">
        <v>45</v>
      </c>
    </row>
    <row r="6" spans="2:11" ht="9" customHeight="1">
      <c r="B6" s="8"/>
      <c r="C6" s="3"/>
      <c r="D6" s="3"/>
      <c r="E6" s="31"/>
      <c r="F6" s="4"/>
      <c r="G6" s="5"/>
      <c r="H6" s="5"/>
      <c r="I6" s="5"/>
      <c r="J6" s="5"/>
      <c r="K6" s="6"/>
    </row>
    <row r="7" spans="1:11" s="17" customFormat="1" ht="62.25" customHeight="1">
      <c r="A7" s="13"/>
      <c r="B7" s="9" t="s">
        <v>28</v>
      </c>
      <c r="C7" s="9" t="s">
        <v>6</v>
      </c>
      <c r="D7" s="9" t="s">
        <v>27</v>
      </c>
      <c r="E7" s="14" t="s">
        <v>7</v>
      </c>
      <c r="F7" s="15" t="s">
        <v>0</v>
      </c>
      <c r="G7" s="16" t="s">
        <v>1</v>
      </c>
      <c r="H7" s="16" t="s">
        <v>2</v>
      </c>
      <c r="I7" s="16" t="s">
        <v>3</v>
      </c>
      <c r="J7" s="16" t="s">
        <v>4</v>
      </c>
      <c r="K7" s="35" t="s">
        <v>44</v>
      </c>
    </row>
    <row r="8" spans="1:11" s="17" customFormat="1" ht="22.5" customHeight="1">
      <c r="A8" s="13"/>
      <c r="B8" s="10" t="s">
        <v>29</v>
      </c>
      <c r="C8" s="39" t="s">
        <v>10</v>
      </c>
      <c r="D8" s="18">
        <v>21202</v>
      </c>
      <c r="E8" s="32" t="s">
        <v>40</v>
      </c>
      <c r="F8" s="19">
        <f aca="true" t="shared" si="0" ref="F8:F49">SUM(G8:K8)</f>
        <v>857</v>
      </c>
      <c r="G8" s="19">
        <v>289</v>
      </c>
      <c r="H8" s="19">
        <v>568</v>
      </c>
      <c r="I8" s="19">
        <v>0</v>
      </c>
      <c r="J8" s="19">
        <v>0</v>
      </c>
      <c r="K8" s="19">
        <v>0</v>
      </c>
    </row>
    <row r="9" spans="1:11" s="17" customFormat="1" ht="22.5" customHeight="1">
      <c r="A9" s="13"/>
      <c r="B9" s="11" t="s">
        <v>29</v>
      </c>
      <c r="C9" s="37" t="s">
        <v>31</v>
      </c>
      <c r="D9" s="18">
        <v>21202</v>
      </c>
      <c r="E9" s="33" t="s">
        <v>40</v>
      </c>
      <c r="F9" s="21">
        <f t="shared" si="0"/>
        <v>283</v>
      </c>
      <c r="G9" s="21">
        <v>0</v>
      </c>
      <c r="H9" s="21">
        <v>181</v>
      </c>
      <c r="I9" s="21">
        <v>51</v>
      </c>
      <c r="J9" s="21">
        <v>51</v>
      </c>
      <c r="K9" s="21">
        <v>0</v>
      </c>
    </row>
    <row r="10" spans="1:11" s="17" customFormat="1" ht="22.5" customHeight="1">
      <c r="A10" s="13"/>
      <c r="B10" s="11" t="s">
        <v>29</v>
      </c>
      <c r="C10" s="37" t="s">
        <v>60</v>
      </c>
      <c r="D10" s="18">
        <v>21202</v>
      </c>
      <c r="E10" s="33" t="s">
        <v>40</v>
      </c>
      <c r="F10" s="21">
        <f t="shared" si="0"/>
        <v>106</v>
      </c>
      <c r="G10" s="21">
        <v>0</v>
      </c>
      <c r="H10" s="21">
        <v>0</v>
      </c>
      <c r="I10" s="21">
        <v>33</v>
      </c>
      <c r="J10" s="21">
        <v>73</v>
      </c>
      <c r="K10" s="21">
        <v>0</v>
      </c>
    </row>
    <row r="11" spans="1:11" s="17" customFormat="1" ht="22.5" customHeight="1">
      <c r="A11" s="13"/>
      <c r="B11" s="11" t="s">
        <v>29</v>
      </c>
      <c r="C11" s="37" t="s">
        <v>70</v>
      </c>
      <c r="D11" s="18">
        <v>21202</v>
      </c>
      <c r="E11" s="33" t="s">
        <v>40</v>
      </c>
      <c r="F11" s="21">
        <f t="shared" si="0"/>
        <v>65</v>
      </c>
      <c r="G11" s="21">
        <v>0</v>
      </c>
      <c r="H11" s="21">
        <v>0</v>
      </c>
      <c r="I11" s="21">
        <v>45</v>
      </c>
      <c r="J11" s="21">
        <v>20</v>
      </c>
      <c r="K11" s="21">
        <v>0</v>
      </c>
    </row>
    <row r="12" spans="1:11" s="17" customFormat="1" ht="22.5" customHeight="1">
      <c r="A12" s="13"/>
      <c r="B12" s="11" t="s">
        <v>29</v>
      </c>
      <c r="C12" s="37" t="s">
        <v>61</v>
      </c>
      <c r="D12" s="18">
        <v>21202</v>
      </c>
      <c r="E12" s="33" t="s">
        <v>40</v>
      </c>
      <c r="F12" s="21">
        <f t="shared" si="0"/>
        <v>52</v>
      </c>
      <c r="G12" s="21">
        <v>0</v>
      </c>
      <c r="H12" s="21">
        <v>0</v>
      </c>
      <c r="I12" s="21">
        <v>0</v>
      </c>
      <c r="J12" s="21">
        <v>52</v>
      </c>
      <c r="K12" s="21">
        <v>0</v>
      </c>
    </row>
    <row r="13" spans="1:11" s="17" customFormat="1" ht="22.5" customHeight="1">
      <c r="A13" s="13"/>
      <c r="B13" s="11" t="s">
        <v>29</v>
      </c>
      <c r="C13" s="37" t="s">
        <v>12</v>
      </c>
      <c r="D13" s="18">
        <v>21202</v>
      </c>
      <c r="E13" s="33" t="s">
        <v>40</v>
      </c>
      <c r="F13" s="21">
        <f t="shared" si="0"/>
        <v>41</v>
      </c>
      <c r="G13" s="21">
        <v>0</v>
      </c>
      <c r="H13" s="21">
        <v>0</v>
      </c>
      <c r="I13" s="21">
        <v>0</v>
      </c>
      <c r="J13" s="21">
        <v>41</v>
      </c>
      <c r="K13" s="21">
        <v>0</v>
      </c>
    </row>
    <row r="14" spans="1:11" s="17" customFormat="1" ht="22.5" customHeight="1">
      <c r="A14" s="13"/>
      <c r="B14" s="11" t="s">
        <v>29</v>
      </c>
      <c r="C14" s="37" t="s">
        <v>11</v>
      </c>
      <c r="D14" s="18">
        <v>21202</v>
      </c>
      <c r="E14" s="33" t="s">
        <v>40</v>
      </c>
      <c r="F14" s="21">
        <f t="shared" si="0"/>
        <v>38</v>
      </c>
      <c r="G14" s="21">
        <v>0</v>
      </c>
      <c r="H14" s="21">
        <v>0</v>
      </c>
      <c r="I14" s="21">
        <v>0</v>
      </c>
      <c r="J14" s="21">
        <v>38</v>
      </c>
      <c r="K14" s="21">
        <v>0</v>
      </c>
    </row>
    <row r="15" spans="1:11" s="17" customFormat="1" ht="22.5" customHeight="1">
      <c r="A15" s="13"/>
      <c r="B15" s="11" t="s">
        <v>29</v>
      </c>
      <c r="C15" s="37" t="s">
        <v>13</v>
      </c>
      <c r="D15" s="22">
        <v>21221</v>
      </c>
      <c r="E15" s="33" t="s">
        <v>47</v>
      </c>
      <c r="F15" s="21">
        <f t="shared" si="0"/>
        <v>100</v>
      </c>
      <c r="G15" s="21">
        <v>0</v>
      </c>
      <c r="H15" s="21">
        <v>49</v>
      </c>
      <c r="I15" s="21">
        <v>51</v>
      </c>
      <c r="J15" s="21">
        <v>0</v>
      </c>
      <c r="K15" s="21">
        <v>0</v>
      </c>
    </row>
    <row r="16" spans="1:11" s="17" customFormat="1" ht="22.5" customHeight="1">
      <c r="A16" s="13"/>
      <c r="B16" s="11" t="s">
        <v>29</v>
      </c>
      <c r="C16" s="37" t="s">
        <v>14</v>
      </c>
      <c r="D16" s="22">
        <v>21341</v>
      </c>
      <c r="E16" s="33" t="s">
        <v>52</v>
      </c>
      <c r="F16" s="21">
        <f t="shared" si="0"/>
        <v>315</v>
      </c>
      <c r="G16" s="21">
        <v>0</v>
      </c>
      <c r="H16" s="21">
        <v>187</v>
      </c>
      <c r="I16" s="21">
        <v>63</v>
      </c>
      <c r="J16" s="21">
        <v>65</v>
      </c>
      <c r="K16" s="21">
        <v>0</v>
      </c>
    </row>
    <row r="17" spans="1:11" s="17" customFormat="1" ht="22.5" customHeight="1">
      <c r="A17" s="13"/>
      <c r="B17" s="11" t="s">
        <v>29</v>
      </c>
      <c r="C17" s="37" t="s">
        <v>15</v>
      </c>
      <c r="D17" s="22">
        <v>21361</v>
      </c>
      <c r="E17" s="33" t="s">
        <v>53</v>
      </c>
      <c r="F17" s="21">
        <f t="shared" si="0"/>
        <v>281</v>
      </c>
      <c r="G17" s="21">
        <v>0</v>
      </c>
      <c r="H17" s="21">
        <v>143</v>
      </c>
      <c r="I17" s="21">
        <v>45</v>
      </c>
      <c r="J17" s="21">
        <v>93</v>
      </c>
      <c r="K17" s="21">
        <v>0</v>
      </c>
    </row>
    <row r="18" spans="1:11" s="17" customFormat="1" ht="22.5" customHeight="1">
      <c r="A18" s="13"/>
      <c r="B18" s="11" t="s">
        <v>29</v>
      </c>
      <c r="C18" s="37" t="s">
        <v>68</v>
      </c>
      <c r="D18" s="22">
        <v>21362</v>
      </c>
      <c r="E18" s="33" t="s">
        <v>48</v>
      </c>
      <c r="F18" s="21">
        <f t="shared" si="0"/>
        <v>88</v>
      </c>
      <c r="G18" s="21">
        <v>0</v>
      </c>
      <c r="H18" s="21">
        <v>0</v>
      </c>
      <c r="I18" s="21">
        <v>38</v>
      </c>
      <c r="J18" s="21">
        <v>50</v>
      </c>
      <c r="K18" s="21">
        <v>0</v>
      </c>
    </row>
    <row r="19" spans="1:11" s="17" customFormat="1" ht="22.5" customHeight="1">
      <c r="A19" s="13"/>
      <c r="B19" s="11" t="s">
        <v>29</v>
      </c>
      <c r="C19" s="37" t="s">
        <v>16</v>
      </c>
      <c r="D19" s="22">
        <v>21362</v>
      </c>
      <c r="E19" s="33" t="s">
        <v>48</v>
      </c>
      <c r="F19" s="21">
        <f t="shared" si="0"/>
        <v>45</v>
      </c>
      <c r="G19" s="21">
        <v>0</v>
      </c>
      <c r="H19" s="21">
        <v>0</v>
      </c>
      <c r="I19" s="21">
        <v>0</v>
      </c>
      <c r="J19" s="21">
        <v>45</v>
      </c>
      <c r="K19" s="21">
        <v>0</v>
      </c>
    </row>
    <row r="20" spans="1:11" s="17" customFormat="1" ht="22.5" customHeight="1">
      <c r="A20" s="13"/>
      <c r="B20" s="11" t="s">
        <v>29</v>
      </c>
      <c r="C20" s="37" t="s">
        <v>32</v>
      </c>
      <c r="D20" s="22">
        <v>21401</v>
      </c>
      <c r="E20" s="33" t="s">
        <v>49</v>
      </c>
      <c r="F20" s="21">
        <f t="shared" si="0"/>
        <v>281</v>
      </c>
      <c r="G20" s="21">
        <v>15</v>
      </c>
      <c r="H20" s="21">
        <v>159</v>
      </c>
      <c r="I20" s="21">
        <v>55</v>
      </c>
      <c r="J20" s="21">
        <v>52</v>
      </c>
      <c r="K20" s="21">
        <v>0</v>
      </c>
    </row>
    <row r="21" spans="1:11" s="17" customFormat="1" ht="22.5" customHeight="1" thickBot="1">
      <c r="A21" s="13"/>
      <c r="B21" s="11" t="s">
        <v>29</v>
      </c>
      <c r="C21" s="40" t="s">
        <v>33</v>
      </c>
      <c r="D21" s="22">
        <v>21404</v>
      </c>
      <c r="E21" s="33" t="s">
        <v>51</v>
      </c>
      <c r="F21" s="21">
        <f t="shared" si="0"/>
        <v>96</v>
      </c>
      <c r="G21" s="21">
        <v>0</v>
      </c>
      <c r="H21" s="21">
        <v>0</v>
      </c>
      <c r="I21" s="21">
        <v>51</v>
      </c>
      <c r="J21" s="21">
        <v>45</v>
      </c>
      <c r="K21" s="21">
        <v>0</v>
      </c>
    </row>
    <row r="22" spans="1:11" s="17" customFormat="1" ht="22.5" customHeight="1" thickBot="1">
      <c r="A22" s="23"/>
      <c r="B22" s="47" t="s">
        <v>9</v>
      </c>
      <c r="C22" s="48"/>
      <c r="D22" s="48"/>
      <c r="E22" s="49"/>
      <c r="F22" s="24">
        <f t="shared" si="0"/>
        <v>2648</v>
      </c>
      <c r="G22" s="24">
        <f>SUM(G8:G21)</f>
        <v>304</v>
      </c>
      <c r="H22" s="24">
        <f>SUM(H8:H21)</f>
        <v>1287</v>
      </c>
      <c r="I22" s="24">
        <f>SUM(I8:I21)</f>
        <v>432</v>
      </c>
      <c r="J22" s="24">
        <f>SUM(J8:J21)</f>
        <v>625</v>
      </c>
      <c r="K22" s="25">
        <f>SUM(K8:K21)</f>
        <v>0</v>
      </c>
    </row>
    <row r="23" spans="1:11" s="17" customFormat="1" ht="22.5" customHeight="1">
      <c r="A23" s="23"/>
      <c r="B23" s="12" t="s">
        <v>30</v>
      </c>
      <c r="C23" s="41" t="s">
        <v>62</v>
      </c>
      <c r="D23" s="26">
        <v>21202</v>
      </c>
      <c r="E23" s="43" t="s">
        <v>40</v>
      </c>
      <c r="F23" s="21">
        <f t="shared" si="0"/>
        <v>19</v>
      </c>
      <c r="G23" s="21">
        <v>0</v>
      </c>
      <c r="H23" s="21">
        <v>19</v>
      </c>
      <c r="I23" s="21">
        <v>0</v>
      </c>
      <c r="J23" s="21">
        <v>0</v>
      </c>
      <c r="K23" s="21">
        <v>0</v>
      </c>
    </row>
    <row r="24" spans="1:11" s="17" customFormat="1" ht="22.5" customHeight="1">
      <c r="A24" s="23"/>
      <c r="B24" s="11" t="s">
        <v>30</v>
      </c>
      <c r="C24" s="42" t="s">
        <v>34</v>
      </c>
      <c r="D24" s="20">
        <v>21202</v>
      </c>
      <c r="E24" s="44" t="s">
        <v>40</v>
      </c>
      <c r="F24" s="21">
        <f t="shared" si="0"/>
        <v>19</v>
      </c>
      <c r="G24" s="21">
        <v>0</v>
      </c>
      <c r="H24" s="21">
        <v>0</v>
      </c>
      <c r="I24" s="21">
        <v>19</v>
      </c>
      <c r="J24" s="21">
        <v>0</v>
      </c>
      <c r="K24" s="21">
        <v>0</v>
      </c>
    </row>
    <row r="25" spans="1:11" s="17" customFormat="1" ht="22.5" customHeight="1">
      <c r="A25" s="23"/>
      <c r="B25" s="11" t="s">
        <v>30</v>
      </c>
      <c r="C25" s="42" t="s">
        <v>63</v>
      </c>
      <c r="D25" s="20">
        <v>21202</v>
      </c>
      <c r="E25" s="44" t="s">
        <v>40</v>
      </c>
      <c r="F25" s="21">
        <f t="shared" si="0"/>
        <v>19</v>
      </c>
      <c r="G25" s="21">
        <v>0</v>
      </c>
      <c r="H25" s="21">
        <v>19</v>
      </c>
      <c r="I25" s="21">
        <v>0</v>
      </c>
      <c r="J25" s="21">
        <v>0</v>
      </c>
      <c r="K25" s="21">
        <v>0</v>
      </c>
    </row>
    <row r="26" spans="1:11" s="17" customFormat="1" ht="22.5" customHeight="1">
      <c r="A26" s="23"/>
      <c r="B26" s="11" t="s">
        <v>30</v>
      </c>
      <c r="C26" s="42" t="s">
        <v>18</v>
      </c>
      <c r="D26" s="20">
        <v>21202</v>
      </c>
      <c r="E26" s="44" t="s">
        <v>40</v>
      </c>
      <c r="F26" s="21">
        <f>SUM(G26:K26)</f>
        <v>15</v>
      </c>
      <c r="G26" s="21">
        <v>0</v>
      </c>
      <c r="H26" s="21">
        <v>0</v>
      </c>
      <c r="I26" s="21">
        <v>0</v>
      </c>
      <c r="J26" s="21">
        <v>0</v>
      </c>
      <c r="K26" s="21">
        <v>15</v>
      </c>
    </row>
    <row r="27" spans="1:11" s="17" customFormat="1" ht="22.5" customHeight="1">
      <c r="A27" s="23"/>
      <c r="B27" s="11" t="s">
        <v>30</v>
      </c>
      <c r="C27" s="42" t="s">
        <v>17</v>
      </c>
      <c r="D27" s="20">
        <v>21202</v>
      </c>
      <c r="E27" s="44" t="s">
        <v>40</v>
      </c>
      <c r="F27" s="21">
        <f>SUM(G27:K27)</f>
        <v>11</v>
      </c>
      <c r="G27" s="21">
        <v>0</v>
      </c>
      <c r="H27" s="21">
        <v>11</v>
      </c>
      <c r="I27" s="21">
        <v>0</v>
      </c>
      <c r="J27" s="21">
        <v>0</v>
      </c>
      <c r="K27" s="21">
        <v>0</v>
      </c>
    </row>
    <row r="28" spans="1:11" s="17" customFormat="1" ht="22.5" customHeight="1">
      <c r="A28" s="23"/>
      <c r="B28" s="11" t="s">
        <v>30</v>
      </c>
      <c r="C28" s="42" t="s">
        <v>64</v>
      </c>
      <c r="D28" s="20">
        <v>21202</v>
      </c>
      <c r="E28" s="44" t="s">
        <v>40</v>
      </c>
      <c r="F28" s="21">
        <f t="shared" si="0"/>
        <v>10</v>
      </c>
      <c r="G28" s="21">
        <v>0</v>
      </c>
      <c r="H28" s="21">
        <v>10</v>
      </c>
      <c r="I28" s="21">
        <v>0</v>
      </c>
      <c r="J28" s="21">
        <v>0</v>
      </c>
      <c r="K28" s="21">
        <v>0</v>
      </c>
    </row>
    <row r="29" spans="1:11" s="17" customFormat="1" ht="22.5" customHeight="1">
      <c r="A29" s="23"/>
      <c r="B29" s="11" t="s">
        <v>30</v>
      </c>
      <c r="C29" s="42" t="s">
        <v>65</v>
      </c>
      <c r="D29" s="20">
        <v>21202</v>
      </c>
      <c r="E29" s="44" t="s">
        <v>40</v>
      </c>
      <c r="F29" s="21">
        <f t="shared" si="0"/>
        <v>5</v>
      </c>
      <c r="G29" s="21">
        <v>0</v>
      </c>
      <c r="H29" s="21">
        <v>5</v>
      </c>
      <c r="I29" s="21">
        <v>0</v>
      </c>
      <c r="J29" s="21">
        <v>0</v>
      </c>
      <c r="K29" s="21">
        <v>0</v>
      </c>
    </row>
    <row r="30" spans="1:11" s="17" customFormat="1" ht="22.5" customHeight="1">
      <c r="A30" s="23"/>
      <c r="B30" s="11" t="s">
        <v>30</v>
      </c>
      <c r="C30" s="42" t="s">
        <v>35</v>
      </c>
      <c r="D30" s="20">
        <v>21202</v>
      </c>
      <c r="E30" s="44" t="s">
        <v>40</v>
      </c>
      <c r="F30" s="21">
        <f t="shared" si="0"/>
        <v>4</v>
      </c>
      <c r="G30" s="21">
        <v>0</v>
      </c>
      <c r="H30" s="21">
        <v>4</v>
      </c>
      <c r="I30" s="21">
        <v>0</v>
      </c>
      <c r="J30" s="21">
        <v>0</v>
      </c>
      <c r="K30" s="21">
        <v>0</v>
      </c>
    </row>
    <row r="31" spans="1:11" s="17" customFormat="1" ht="22.5" customHeight="1">
      <c r="A31" s="23"/>
      <c r="B31" s="11" t="s">
        <v>30</v>
      </c>
      <c r="C31" s="42" t="s">
        <v>36</v>
      </c>
      <c r="D31" s="20">
        <v>21202</v>
      </c>
      <c r="E31" s="44" t="s">
        <v>40</v>
      </c>
      <c r="F31" s="21">
        <f t="shared" si="0"/>
        <v>2</v>
      </c>
      <c r="G31" s="21">
        <v>0</v>
      </c>
      <c r="H31" s="21">
        <v>2</v>
      </c>
      <c r="I31" s="21">
        <v>0</v>
      </c>
      <c r="J31" s="21">
        <v>0</v>
      </c>
      <c r="K31" s="21">
        <v>0</v>
      </c>
    </row>
    <row r="32" spans="1:11" s="17" customFormat="1" ht="22.5" customHeight="1">
      <c r="A32" s="23"/>
      <c r="B32" s="11" t="s">
        <v>30</v>
      </c>
      <c r="C32" s="42" t="s">
        <v>56</v>
      </c>
      <c r="D32" s="20">
        <v>21401</v>
      </c>
      <c r="E32" s="44" t="s">
        <v>46</v>
      </c>
      <c r="F32" s="21">
        <f>SUM(G32:K32)</f>
        <v>19</v>
      </c>
      <c r="G32" s="21">
        <v>0</v>
      </c>
      <c r="H32" s="21">
        <v>19</v>
      </c>
      <c r="I32" s="21">
        <v>0</v>
      </c>
      <c r="J32" s="21">
        <v>0</v>
      </c>
      <c r="K32" s="21">
        <v>0</v>
      </c>
    </row>
    <row r="33" spans="1:11" s="17" customFormat="1" ht="22.5" customHeight="1">
      <c r="A33" s="23"/>
      <c r="B33" s="11" t="s">
        <v>30</v>
      </c>
      <c r="C33" s="42" t="s">
        <v>66</v>
      </c>
      <c r="D33" s="20">
        <v>21401</v>
      </c>
      <c r="E33" s="44" t="s">
        <v>46</v>
      </c>
      <c r="F33" s="21">
        <f>SUM(G33:K33)</f>
        <v>19</v>
      </c>
      <c r="G33" s="21">
        <v>0</v>
      </c>
      <c r="H33" s="21">
        <v>19</v>
      </c>
      <c r="I33" s="21">
        <v>0</v>
      </c>
      <c r="J33" s="21">
        <v>0</v>
      </c>
      <c r="K33" s="21">
        <v>0</v>
      </c>
    </row>
    <row r="34" spans="1:11" s="17" customFormat="1" ht="21" customHeight="1">
      <c r="A34" s="23"/>
      <c r="B34" s="11" t="s">
        <v>30</v>
      </c>
      <c r="C34" s="42" t="s">
        <v>57</v>
      </c>
      <c r="D34" s="20">
        <v>21202</v>
      </c>
      <c r="E34" s="44" t="s">
        <v>40</v>
      </c>
      <c r="F34" s="21">
        <f t="shared" si="0"/>
        <v>6</v>
      </c>
      <c r="G34" s="21">
        <v>0</v>
      </c>
      <c r="H34" s="21">
        <v>6</v>
      </c>
      <c r="I34" s="21">
        <v>0</v>
      </c>
      <c r="J34" s="21">
        <v>0</v>
      </c>
      <c r="K34" s="21">
        <v>0</v>
      </c>
    </row>
    <row r="35" spans="1:11" s="17" customFormat="1" ht="21" customHeight="1">
      <c r="A35" s="23"/>
      <c r="B35" s="11" t="s">
        <v>30</v>
      </c>
      <c r="C35" s="42" t="s">
        <v>58</v>
      </c>
      <c r="D35" s="20">
        <v>21202</v>
      </c>
      <c r="E35" s="44" t="s">
        <v>40</v>
      </c>
      <c r="F35" s="21">
        <f t="shared" si="0"/>
        <v>19</v>
      </c>
      <c r="G35" s="21">
        <v>0</v>
      </c>
      <c r="H35" s="21">
        <v>19</v>
      </c>
      <c r="I35" s="21">
        <v>0</v>
      </c>
      <c r="J35" s="21">
        <v>0</v>
      </c>
      <c r="K35" s="21">
        <v>0</v>
      </c>
    </row>
    <row r="36" spans="1:11" s="17" customFormat="1" ht="22.5" customHeight="1">
      <c r="A36" s="23"/>
      <c r="B36" s="11" t="s">
        <v>30</v>
      </c>
      <c r="C36" s="42" t="s">
        <v>19</v>
      </c>
      <c r="D36" s="20">
        <v>21221</v>
      </c>
      <c r="E36" s="44" t="s">
        <v>47</v>
      </c>
      <c r="F36" s="21">
        <f>SUM(G36:K36)</f>
        <v>10</v>
      </c>
      <c r="G36" s="21">
        <v>0</v>
      </c>
      <c r="H36" s="21">
        <v>0</v>
      </c>
      <c r="I36" s="21">
        <v>0</v>
      </c>
      <c r="J36" s="21">
        <v>0</v>
      </c>
      <c r="K36" s="21">
        <v>10</v>
      </c>
    </row>
    <row r="37" spans="1:11" s="17" customFormat="1" ht="22.5" customHeight="1">
      <c r="A37" s="23"/>
      <c r="B37" s="11" t="s">
        <v>30</v>
      </c>
      <c r="C37" s="42" t="s">
        <v>37</v>
      </c>
      <c r="D37" s="20">
        <v>21202</v>
      </c>
      <c r="E37" s="44" t="s">
        <v>47</v>
      </c>
      <c r="F37" s="21">
        <f t="shared" si="0"/>
        <v>2</v>
      </c>
      <c r="G37" s="21">
        <v>0</v>
      </c>
      <c r="H37" s="21">
        <v>2</v>
      </c>
      <c r="I37" s="21">
        <v>0</v>
      </c>
      <c r="J37" s="21">
        <v>0</v>
      </c>
      <c r="K37" s="21">
        <v>0</v>
      </c>
    </row>
    <row r="38" spans="1:11" s="17" customFormat="1" ht="22.5" customHeight="1">
      <c r="A38" s="23"/>
      <c r="B38" s="11" t="s">
        <v>30</v>
      </c>
      <c r="C38" s="42" t="s">
        <v>38</v>
      </c>
      <c r="D38" s="20">
        <v>21221</v>
      </c>
      <c r="E38" s="44" t="s">
        <v>48</v>
      </c>
      <c r="F38" s="21">
        <f t="shared" si="0"/>
        <v>18</v>
      </c>
      <c r="G38" s="21">
        <v>0</v>
      </c>
      <c r="H38" s="21">
        <v>18</v>
      </c>
      <c r="I38" s="21">
        <v>0</v>
      </c>
      <c r="J38" s="21">
        <v>0</v>
      </c>
      <c r="K38" s="21">
        <v>0</v>
      </c>
    </row>
    <row r="39" spans="1:11" s="17" customFormat="1" ht="22.5" customHeight="1">
      <c r="A39" s="23"/>
      <c r="B39" s="11" t="s">
        <v>30</v>
      </c>
      <c r="C39" s="42" t="s">
        <v>20</v>
      </c>
      <c r="D39" s="20">
        <v>21381</v>
      </c>
      <c r="E39" s="44" t="s">
        <v>42</v>
      </c>
      <c r="F39" s="21">
        <f>SUM(G39:K39)</f>
        <v>19</v>
      </c>
      <c r="G39" s="21">
        <v>0</v>
      </c>
      <c r="H39" s="21">
        <v>0</v>
      </c>
      <c r="I39" s="21">
        <v>0</v>
      </c>
      <c r="J39" s="21">
        <v>0</v>
      </c>
      <c r="K39" s="21">
        <v>19</v>
      </c>
    </row>
    <row r="40" spans="1:11" s="17" customFormat="1" ht="22.5" customHeight="1">
      <c r="A40" s="23"/>
      <c r="B40" s="11" t="s">
        <v>30</v>
      </c>
      <c r="C40" s="42" t="s">
        <v>67</v>
      </c>
      <c r="D40" s="20">
        <v>21362</v>
      </c>
      <c r="E40" s="44" t="s">
        <v>42</v>
      </c>
      <c r="F40" s="21">
        <f t="shared" si="0"/>
        <v>19</v>
      </c>
      <c r="G40" s="21">
        <v>0</v>
      </c>
      <c r="H40" s="21">
        <v>19</v>
      </c>
      <c r="I40" s="21">
        <v>0</v>
      </c>
      <c r="J40" s="21">
        <v>0</v>
      </c>
      <c r="K40" s="21">
        <v>0</v>
      </c>
    </row>
    <row r="41" spans="1:11" s="17" customFormat="1" ht="22.5" customHeight="1">
      <c r="A41" s="23"/>
      <c r="B41" s="11" t="s">
        <v>30</v>
      </c>
      <c r="C41" s="42" t="s">
        <v>22</v>
      </c>
      <c r="D41" s="20">
        <v>21381</v>
      </c>
      <c r="E41" s="44" t="s">
        <v>42</v>
      </c>
      <c r="F41" s="21">
        <f>SUM(G41:K41)</f>
        <v>19</v>
      </c>
      <c r="G41" s="21">
        <v>0</v>
      </c>
      <c r="H41" s="21">
        <v>0</v>
      </c>
      <c r="I41" s="21">
        <v>0</v>
      </c>
      <c r="J41" s="21">
        <v>0</v>
      </c>
      <c r="K41" s="21">
        <v>19</v>
      </c>
    </row>
    <row r="42" spans="1:11" s="17" customFormat="1" ht="22.5" customHeight="1">
      <c r="A42" s="23"/>
      <c r="B42" s="11" t="s">
        <v>30</v>
      </c>
      <c r="C42" s="42" t="s">
        <v>21</v>
      </c>
      <c r="D42" s="20">
        <v>21362</v>
      </c>
      <c r="E42" s="44" t="s">
        <v>42</v>
      </c>
      <c r="F42" s="21">
        <f t="shared" si="0"/>
        <v>18</v>
      </c>
      <c r="G42" s="21">
        <v>0</v>
      </c>
      <c r="H42" s="21">
        <v>18</v>
      </c>
      <c r="I42" s="21">
        <v>0</v>
      </c>
      <c r="J42" s="21">
        <v>0</v>
      </c>
      <c r="K42" s="21">
        <v>0</v>
      </c>
    </row>
    <row r="43" spans="1:11" s="17" customFormat="1" ht="22.5" customHeight="1">
      <c r="A43" s="23"/>
      <c r="B43" s="11" t="s">
        <v>30</v>
      </c>
      <c r="C43" s="42" t="s">
        <v>39</v>
      </c>
      <c r="D43" s="20">
        <v>21381</v>
      </c>
      <c r="E43" s="44" t="s">
        <v>49</v>
      </c>
      <c r="F43" s="21">
        <f t="shared" si="0"/>
        <v>15</v>
      </c>
      <c r="G43" s="21">
        <v>0</v>
      </c>
      <c r="H43" s="21">
        <v>15</v>
      </c>
      <c r="I43" s="21">
        <v>0</v>
      </c>
      <c r="J43" s="21">
        <v>0</v>
      </c>
      <c r="K43" s="21">
        <v>0</v>
      </c>
    </row>
    <row r="44" spans="1:11" s="17" customFormat="1" ht="22.5" customHeight="1">
      <c r="A44" s="23"/>
      <c r="B44" s="11" t="s">
        <v>30</v>
      </c>
      <c r="C44" s="42" t="s">
        <v>23</v>
      </c>
      <c r="D44" s="20">
        <v>21401</v>
      </c>
      <c r="E44" s="44" t="s">
        <v>49</v>
      </c>
      <c r="F44" s="21">
        <f t="shared" si="0"/>
        <v>2</v>
      </c>
      <c r="G44" s="21">
        <v>0</v>
      </c>
      <c r="H44" s="21">
        <v>2</v>
      </c>
      <c r="I44" s="21">
        <v>0</v>
      </c>
      <c r="J44" s="21">
        <v>0</v>
      </c>
      <c r="K44" s="21">
        <v>0</v>
      </c>
    </row>
    <row r="45" spans="1:11" s="17" customFormat="1" ht="22.5" customHeight="1">
      <c r="A45" s="23"/>
      <c r="B45" s="11" t="s">
        <v>30</v>
      </c>
      <c r="C45" s="42" t="s">
        <v>24</v>
      </c>
      <c r="D45" s="20">
        <v>21401</v>
      </c>
      <c r="E45" s="44" t="s">
        <v>50</v>
      </c>
      <c r="F45" s="21">
        <f t="shared" si="0"/>
        <v>10</v>
      </c>
      <c r="G45" s="21">
        <v>0</v>
      </c>
      <c r="H45" s="36">
        <v>10</v>
      </c>
      <c r="I45" s="21">
        <v>0</v>
      </c>
      <c r="J45" s="21">
        <v>0</v>
      </c>
      <c r="K45" s="21">
        <v>0</v>
      </c>
    </row>
    <row r="46" spans="1:11" s="17" customFormat="1" ht="22.5" customHeight="1">
      <c r="A46" s="23"/>
      <c r="B46" s="11" t="s">
        <v>30</v>
      </c>
      <c r="C46" s="42" t="s">
        <v>25</v>
      </c>
      <c r="D46" s="20">
        <v>21401</v>
      </c>
      <c r="E46" s="44" t="s">
        <v>51</v>
      </c>
      <c r="F46" s="21">
        <f t="shared" si="0"/>
        <v>3</v>
      </c>
      <c r="G46" s="21">
        <v>0</v>
      </c>
      <c r="H46" s="21">
        <v>3</v>
      </c>
      <c r="I46" s="21">
        <v>0</v>
      </c>
      <c r="J46" s="21">
        <v>0</v>
      </c>
      <c r="K46" s="21">
        <v>0</v>
      </c>
    </row>
    <row r="47" spans="1:11" s="17" customFormat="1" ht="21" customHeight="1" thickBot="1">
      <c r="A47" s="23"/>
      <c r="B47" s="11" t="s">
        <v>30</v>
      </c>
      <c r="C47" s="41" t="s">
        <v>59</v>
      </c>
      <c r="D47" s="20">
        <v>21401</v>
      </c>
      <c r="E47" s="45" t="s">
        <v>41</v>
      </c>
      <c r="F47" s="21">
        <f>SUM(G47:K47)</f>
        <v>3</v>
      </c>
      <c r="G47" s="21">
        <v>0</v>
      </c>
      <c r="H47" s="21">
        <v>0</v>
      </c>
      <c r="I47" s="21">
        <v>0</v>
      </c>
      <c r="J47" s="21">
        <v>0</v>
      </c>
      <c r="K47" s="21">
        <v>3</v>
      </c>
    </row>
    <row r="48" spans="1:11" s="17" customFormat="1" ht="22.5" customHeight="1" thickBot="1">
      <c r="A48" s="23"/>
      <c r="B48" s="47" t="s">
        <v>8</v>
      </c>
      <c r="C48" s="48"/>
      <c r="D48" s="48"/>
      <c r="E48" s="49"/>
      <c r="F48" s="24">
        <f t="shared" si="0"/>
        <v>305</v>
      </c>
      <c r="G48" s="24">
        <f>SUM(G23:G47)</f>
        <v>0</v>
      </c>
      <c r="H48" s="24">
        <f>SUM(H23:H47)</f>
        <v>220</v>
      </c>
      <c r="I48" s="24">
        <f>SUM(I23:I47)</f>
        <v>19</v>
      </c>
      <c r="J48" s="24">
        <f>SUM(J23:J47)</f>
        <v>0</v>
      </c>
      <c r="K48" s="25">
        <f>SUM(K23:K47)</f>
        <v>66</v>
      </c>
    </row>
    <row r="49" spans="1:11" s="17" customFormat="1" ht="22.5" customHeight="1" thickBot="1">
      <c r="A49" s="13"/>
      <c r="B49" s="50" t="s">
        <v>5</v>
      </c>
      <c r="C49" s="51"/>
      <c r="D49" s="51"/>
      <c r="E49" s="52"/>
      <c r="F49" s="27">
        <f t="shared" si="0"/>
        <v>2953</v>
      </c>
      <c r="G49" s="27">
        <f>G48+G22</f>
        <v>304</v>
      </c>
      <c r="H49" s="27">
        <f>H48+H22</f>
        <v>1507</v>
      </c>
      <c r="I49" s="27">
        <f>I48+I22</f>
        <v>451</v>
      </c>
      <c r="J49" s="27">
        <f>J48+J22</f>
        <v>625</v>
      </c>
      <c r="K49" s="28">
        <f>K48+K22</f>
        <v>66</v>
      </c>
    </row>
    <row r="50" ht="24" customHeight="1">
      <c r="B50" s="38" t="s">
        <v>69</v>
      </c>
    </row>
  </sheetData>
  <sheetProtection/>
  <mergeCells count="3">
    <mergeCell ref="B22:E22"/>
    <mergeCell ref="B48:E48"/>
    <mergeCell ref="B49:E49"/>
  </mergeCells>
  <hyperlinks>
    <hyperlink ref="C8" r:id="rId1" display="大垣市民病院"/>
    <hyperlink ref="C9" r:id="rId2" display="医療法人徳洲会大垣徳洲会病院"/>
    <hyperlink ref="C10" r:id="rId3" display="名和病院"/>
    <hyperlink ref="C12" r:id="rId4" display="医療法人社団正和会　馬渕病院"/>
    <hyperlink ref="C13" r:id="rId5" display="大垣病院"/>
    <hyperlink ref="C14" r:id="rId6" display="金森病院"/>
    <hyperlink ref="C15" r:id="rId7" display="海津市医師会病院"/>
    <hyperlink ref="C16" r:id="rId8" display="岐阜県厚生農業協同組合連合会　西美濃厚生病院"/>
    <hyperlink ref="C17" r:id="rId9" display="博愛会病院"/>
    <hyperlink ref="C18" r:id="rId10" display="国民健康保険関ケ原病院　※"/>
    <hyperlink ref="C19" r:id="rId11" display="医療法人社団紫水会藤井病院"/>
    <hyperlink ref="C20" r:id="rId12" display="岐阜県厚生農業協同組合連合会　揖斐厚生病院"/>
    <hyperlink ref="C21" r:id="rId13" display="医療法人社団　橘会　新生病院"/>
    <hyperlink ref="C23" r:id="rId14" display="クリニックママ"/>
    <hyperlink ref="C24" r:id="rId15" display="医療法人緑会市川外科"/>
    <hyperlink ref="C25" r:id="rId16" display="大垣整形外科"/>
    <hyperlink ref="C26" r:id="rId17" display="山岸マタニティクリニック"/>
    <hyperlink ref="C27" r:id="rId18" display="ハットリレディスクリニック"/>
    <hyperlink ref="C28" r:id="rId19" display="近藤眼科医院"/>
    <hyperlink ref="C29" r:id="rId20" display="稲川耳鼻咽喉科"/>
    <hyperlink ref="C30" r:id="rId21" display="医療法人社団和合会名和医院"/>
    <hyperlink ref="C31" r:id="rId22" display="奥田整形外科"/>
    <hyperlink ref="C32" r:id="rId23" display="山中ジェネラルクリニック"/>
    <hyperlink ref="C33" r:id="rId24" display="もりレディースクラブクリニック"/>
    <hyperlink ref="C34" r:id="rId25" display="杉谷眼科"/>
    <hyperlink ref="C35" r:id="rId26" display="森外科医院"/>
    <hyperlink ref="C36" r:id="rId27" display="小坂井レディスクリニック"/>
    <hyperlink ref="C37" r:id="rId28" display="医療法人社団　恵和会　小川クリニック"/>
    <hyperlink ref="C38" r:id="rId29" display="医療法人社団　翠風会　関ヶ原クリニック"/>
    <hyperlink ref="C39" r:id="rId30" display="医療法人竹田整形外科"/>
    <hyperlink ref="C40" r:id="rId31" display="黒川胃腸科外科クリニック"/>
    <hyperlink ref="C41" r:id="rId32" display="田中医院"/>
    <hyperlink ref="C42" r:id="rId33" display="高田医院"/>
    <hyperlink ref="C43" r:id="rId34" display="いびレディースクリニック"/>
    <hyperlink ref="C44" r:id="rId35" display="小林医院"/>
    <hyperlink ref="C45" r:id="rId36" display="小森眼科"/>
    <hyperlink ref="C46" r:id="rId37" display="まつばら眼科"/>
    <hyperlink ref="C47" r:id="rId38" display="社会福祉法人新生会サンビレッジ新生苑"/>
    <hyperlink ref="C11" r:id="rId39" display="医療法人社団豊正会大垣中央病院  ※"/>
  </hyperlinks>
  <printOptions horizontalCentered="1"/>
  <pageMargins left="0.31496062992125984" right="0.31496062992125984" top="0.7480314960629921" bottom="0.15748031496062992" header="0.31496062992125984" footer="0.31496062992125984"/>
  <pageSetup fitToHeight="2" fitToWidth="1" horizontalDpi="600" verticalDpi="600" orientation="portrait" paperSize="8" r:id="rId40"/>
  <headerFooter>
    <oddHeader>&amp;R西濃　H34（2022）年</oddHeader>
  </headerFooter>
  <rowBreaks count="1" manualBreakCount="1">
    <brk id="2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2017-08-01T00:48:51Z</cp:lastPrinted>
  <dcterms:created xsi:type="dcterms:W3CDTF">2015-02-06T11:16:20Z</dcterms:created>
  <dcterms:modified xsi:type="dcterms:W3CDTF">2017-08-03T00:42:33Z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