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8090" windowHeight="7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<sst xmlns="http://schemas.openxmlformats.org/spreadsheetml/2006/main" count="1184" uniqueCount="614">
  <si>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</si>
  <si>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</si>
  <si>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</si>
  <si>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</si>
  <si>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</si>
  <si>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</si>
  <si>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</si>
  <si>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</si>
  <si>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</si>
  <si>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</si>
  <si>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</si>
  <si>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</si>
  <si>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</si>
  <si>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</si>
  <si>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</si>
  <si>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</si>
  <si>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</si>
  <si>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</si>
  <si>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</si>
  <si>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</si>
  <si>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</si>
  <si>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</si>
  <si>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</si>
  <si>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</si>
  <si>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</si>
  <si>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</si>
  <si>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</si>
  <si>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</si>
  <si>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</si>
  <si>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</si>
  <si>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</si>
  <si>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</si>
  <si>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</si>
  <si>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</si>
  <si>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</si>
  <si>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</si>
  <si>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</si>
  <si>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</si>
  <si>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</si>
  <si>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</si>
  <si>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</si>
  <si>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</si>
  <si>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</si>
  <si>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</si>
  <si>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</si>
  <si>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</si>
  <si>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</si>
  <si>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</si>
  <si>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</si>
  <si>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</si>
  <si>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</si>
  <si>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</si>
  <si>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</si>
  <si>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</si>
  <si>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</si>
  <si>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</si>
  <si>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</si>
  <si>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</si>
  <si>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</si>
  <si>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</si>
  <si>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</si>
  <si>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</si>
  <si>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</si>
  <si>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</si>
  <si>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</si>
  <si>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</si>
  <si>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</si>
  <si>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</si>
  <si>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</si>
  <si>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</si>
  <si>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</si>
  <si>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</si>
  <si>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</si>
  <si>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</si>
  <si>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</si>
  <si>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</si>
  <si>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</si>
  <si>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</si>
  <si>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</si>
  <si>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</si>
  <si>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</si>
  <si>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</si>
  <si>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</si>
  <si>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</si>
  <si>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</si>
  <si>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</si>
  <si>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</si>
  <si>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</si>
  <si>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</si>
  <si>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</si>
  <si>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</si>
  <si>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</si>
  <si>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</si>
  <si>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</si>
  <si>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</si>
  <si>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</si>
  <si>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</si>
  <si>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</si>
  <si>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</si>
  <si>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</si>
  <si>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</si>
  <si>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</si>
  <si>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</si>
  <si>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</si>
  <si>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</si>
  <si>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</si>
  <si>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</si>
  <si>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</si>
  <si>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</si>
  <si>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</si>
  <si>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</si>
  <si>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</si>
  <si>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</si>
  <si>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</si>
  <si>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</si>
  <si>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</si>
  <si>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</si>
  <si>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</si>
  <si>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</si>
  <si>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</si>
  <si>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</si>
  <si>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</si>
  <si>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</si>
  <si>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</si>
  <si>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</si>
  <si>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</si>
  <si>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</si>
  <si>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</si>
  <si>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</si>
  <si>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</si>
  <si>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</si>
  <si>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</si>
  <si>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</si>
  <si>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</si>
  <si>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</si>
  <si>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</si>
  <si>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</si>
  <si>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</si>
  <si>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</si>
  <si>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</si>
  <si>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</si>
  <si>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</si>
  <si>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</si>
  <si>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</si>
  <si>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</si>
  <si>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</si>
  <si>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</si>
  <si>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</si>
  <si>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</si>
  <si>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</si>
  <si>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</si>
  <si>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</si>
  <si>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</si>
  <si>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</si>
  <si>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</si>
  <si>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</si>
  <si>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</si>
  <si>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</si>
  <si>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</si>
  <si>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</si>
  <si>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</si>
  <si>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</si>
  <si>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</si>
  <si>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</si>
  <si>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</si>
  <si>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</si>
  <si>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</si>
  <si>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</si>
  <si>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</si>
  <si>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</si>
  <si>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</si>
  <si>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</si>
  <si>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</si>
  <si>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</si>
  <si>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</si>
  <si>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</si>
  <si>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</si>
  <si>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</si>
  <si>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</si>
  <si>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</si>
  <si>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</si>
  <si>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</si>
  <si>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</si>
  <si>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</si>
  <si>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</si>
  <si>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</si>
  <si>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</si>
  <si>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</si>
  <si>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</si>
  <si>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</si>
  <si>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</si>
  <si>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</si>
  <si>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</si>
  <si>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</si>
  <si>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</si>
  <si>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</si>
  <si>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</si>
  <si>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</si>
  <si>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</si>
  <si>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</si>
  <si>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</si>
  <si>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</si>
  <si>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</si>
  <si>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</si>
  <si>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</si>
  <si>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</si>
  <si>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</si>
  <si>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</si>
  <si>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</si>
  <si>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</si>
  <si>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</si>
  <si>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</si>
  <si>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</si>
  <si>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</si>
  <si>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</si>
  <si>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岐阜県池田町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</si>
  <si>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</si>
  <si>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</si>
  <si>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</si>
  <si>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</si>
  <si>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</si>
  <si>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</si>
  <si>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</si>
  <si>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</si>
  <si>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</si>
  <si>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</si>
  <si>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</si>
  <si>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</si>
  <si>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</si>
  <si>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</si>
  <si>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</si>
  <si>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</si>
  <si>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</si>
  <si>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</si>
  <si>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</si>
  <si>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</si>
  <si>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</si>
  <si>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</si>
  <si>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</si>
  <si>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</si>
  <si>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</si>
  <si>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</si>
  <si>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</si>
  <si>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</si>
  <si>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</si>
  <si>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</si>
  <si>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</si>
  <si>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</si>
  <si>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</si>
  <si>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</si>
  <si>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</si>
  <si>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</si>
  <si>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</si>
  <si>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</si>
  <si>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</si>
  <si>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</si>
  <si>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</si>
  <si>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</si>
  <si>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</si>
  <si>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</si>
  <si>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</si>
  <si>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</si>
  <si>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</si>
  <si>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</si>
  <si>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</si>
  <si>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</si>
  <si>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</si>
  <si>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</si>
  <si>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</si>
  <si>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</si>
  <si>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</si>
  <si>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</si>
  <si>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</si>
  <si>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</si>
  <si>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</si>
  <si>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</si>
  <si>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</si>
  <si>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</si>
  <si>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</si>
  <si>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</si>
  <si>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</si>
  <si>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</si>
  <si>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</si>
  <si>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</si>
  <si>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</si>
  <si>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</si>
  <si>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</si>
  <si>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</si>
  <si>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</si>
  <si>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</si>
  <si>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</si>
  <si>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</si>
  <si>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</si>
  <si>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</si>
  <si>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</si>
  <si>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</si>
  <si>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</si>
  <si>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</si>
  <si>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</si>
  <si>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</si>
  <si>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</si>
  <si>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</si>
  <si>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</si>
  <si>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</si>
  <si>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</si>
  <si>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</si>
  <si>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</si>
  <si>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</si>
  <si>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</si>
  <si>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</si>
  <si>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</si>
  <si>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</si>
  <si>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</si>
  <si>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</si>
  <si>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</si>
  <si>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</si>
  <si>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</si>
  <si>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</si>
  <si>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</si>
  <si>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</si>
  <si>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</si>
  <si>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</si>
  <si>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</si>
  <si>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</si>
  <si>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</si>
  <si>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</si>
  <si>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</si>
  <si>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</si>
  <si>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</si>
  <si>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</si>
  <si>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</si>
  <si>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</si>
  <si>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</si>
  <si>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</si>
  <si>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</si>
  <si>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</si>
  <si>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</si>
  <si>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</si>
  <si>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</si>
  <si>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</si>
  <si>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</si>
  <si>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</si>
  <si>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</si>
  <si>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</si>
  <si>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</si>
  <si>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</si>
  <si>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</si>
  <si>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</si>
  <si>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</si>
  <si>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</si>
  <si>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</si>
  <si>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</si>
  <si>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</si>
  <si>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</si>
  <si>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</si>
  <si>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</si>
  <si>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</si>
  <si>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</si>
  <si>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</si>
  <si>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</si>
  <si>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</si>
  <si>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</si>
  <si>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</si>
  <si>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岐阜県池田町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</si>
  <si>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</si>
  <si>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</si>
  <si>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</si>
  <si>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</si>
  <si>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</si>
  <si>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</si>
  <si>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</si>
  <si>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</si>
  <si>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</si>
  <si>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</si>
  <si>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</si>
  <si>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</si>
  <si>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</si>
  <si>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</si>
  <si>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</si>
  <si>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</si>
  <si>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</si>
  <si>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</si>
  <si>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</si>
  <si>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</si>
  <si>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</si>
  <si>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</si>
  <si>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</si>
  <si>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</si>
  <si>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</si>
  <si>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</si>
  <si>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</si>
  <si>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</si>
  <si>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</si>
  <si>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</si>
  <si>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</si>
  <si>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</si>
  <si>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</si>
  <si>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</si>
  <si>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</si>
  <si>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</si>
  <si>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</si>
  <si>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</si>
  <si>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</si>
  <si>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</si>
  <si>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温泉施設特別会計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</si>
  <si>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</si>
  <si>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</si>
  <si>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</si>
  <si>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</si>
  <si>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</si>
  <si>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</si>
  <si>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</si>
  <si>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</si>
  <si>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</si>
  <si>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</si>
  <si>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</si>
  <si>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</si>
  <si>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</si>
  <si>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</si>
  <si>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</si>
  <si>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</si>
  <si>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</si>
  <si>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</si>
  <si>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</si>
  <si>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</si>
  <si>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</si>
  <si>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</si>
  <si>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</si>
  <si>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</si>
  <si>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</si>
  <si>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</si>
  <si>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</si>
  <si>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</si>
  <si>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</si>
  <si>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</si>
  <si>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</si>
  <si>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</si>
  <si>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</si>
  <si>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</si>
  <si>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</si>
  <si>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</si>
  <si>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</si>
  <si>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</si>
  <si>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</si>
  <si>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</si>
  <si>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</si>
  <si>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</si>
  <si>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</si>
  <si>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</si>
  <si>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</si>
  <si>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</si>
  <si>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</si>
  <si>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</si>
  <si>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</si>
  <si>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</si>
  <si>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</si>
  <si>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</si>
  <si>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</si>
  <si>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</si>
  <si>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</si>
  <si>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</si>
  <si>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</si>
  <si>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</si>
  <si>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</si>
  <si>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</si>
  <si>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</si>
  <si>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</si>
  <si>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</si>
  <si>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</si>
  <si>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</si>
  <si>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</si>
  <si>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</si>
  <si>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</si>
  <si>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</si>
  <si>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</si>
  <si>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</si>
  <si>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</si>
  <si>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</si>
  <si>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</si>
  <si>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</si>
  <si>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</si>
  <si>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</si>
  <si>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</si>
  <si>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</si>
  <si>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</si>
  <si>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</si>
  <si>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</si>
  <si>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</si>
  <si>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</si>
  <si>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</si>
  <si>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</si>
  <si>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</si>
  <si>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</si>
  <si>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</si>
  <si>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</si>
  <si>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</si>
  <si>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</si>
  <si>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</si>
  <si>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</si>
  <si>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</si>
  <si>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</si>
  <si>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</si>
  <si>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</si>
  <si>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</si>
  <si>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</si>
  <si>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</si>
  <si>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</si>
  <si>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</si>
  <si>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</si>
  <si>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</si>
  <si>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</si>
  <si>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</si>
  <si>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</si>
  <si>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</si>
  <si>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</si>
  <si>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</si>
  <si>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</si>
  <si>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</si>
  <si>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</si>
  <si>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</si>
  <si>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</si>
  <si>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</si>
  <si>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</si>
  <si>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</si>
  <si>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</si>
  <si>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</si>
  <si>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</si>
  <si>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</si>
  <si>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</si>
  <si>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</si>
  <si>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</si>
  <si>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</si>
  <si>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</si>
  <si>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</si>
  <si>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</si>
  <si>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</si>
  <si>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</si>
  <si>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</si>
  <si>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</si>
  <si>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</si>
  <si>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</si>
  <si>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</si>
  <si>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</si>
  <si>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</si>
  <si>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</si>
  <si>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</si>
  <si>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4.39</t>
  </si>
  <si>
    <t>▲ 1.98</t>
  </si>
  <si>
    <t>▲ 2.00</t>
  </si>
  <si>
    <t>▲ 1.27</t>
  </si>
  <si>
    <t>水道事業会計</t>
  </si>
  <si>
    <t>一般会計</t>
  </si>
  <si>
    <t>国民健康保険特別会計</t>
  </si>
  <si>
    <t>温泉施設特別会計</t>
  </si>
  <si>
    <t>公共下水道事業特別会計</t>
  </si>
  <si>
    <t>後期高齢者医療事業特別会計</t>
  </si>
  <si>
    <t>農業集落排水事業特別会計</t>
  </si>
  <si>
    <t>小水力発電事業特別会計</t>
  </si>
  <si>
    <t>その他会計（赤字）</t>
  </si>
  <si>
    <t>その他会計（黒字）</t>
  </si>
  <si>
    <t>H25末</t>
    <phoneticPr fontId="5"/>
  </si>
  <si>
    <t>H26末</t>
    <phoneticPr fontId="5"/>
  </si>
  <si>
    <t>H27末</t>
    <phoneticPr fontId="5"/>
  </si>
  <si>
    <t>H28末</t>
    <phoneticPr fontId="5"/>
  </si>
  <si>
    <t>H29末</t>
    <phoneticPr fontId="5"/>
  </si>
  <si>
    <t>基金から769百万円繰入</t>
    <rPh sb="0" eb="2">
      <t>キキン</t>
    </rPh>
    <rPh sb="7" eb="8">
      <t>ヒャク</t>
    </rPh>
    <rPh sb="8" eb="10">
      <t>マンエン</t>
    </rPh>
    <rPh sb="10" eb="11">
      <t>ク</t>
    </rPh>
    <rPh sb="11" eb="12">
      <t>イ</t>
    </rPh>
    <phoneticPr fontId="2"/>
  </si>
  <si>
    <t>-</t>
    <phoneticPr fontId="2"/>
  </si>
  <si>
    <t>-</t>
    <phoneticPr fontId="2"/>
  </si>
  <si>
    <t>-</t>
    <phoneticPr fontId="2"/>
  </si>
  <si>
    <t>-</t>
    <phoneticPr fontId="2"/>
  </si>
  <si>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</si>
  <si>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</si>
  <si>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</si>
  <si>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</si>
  <si>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</si>
  <si>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</si>
  <si>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</si>
  <si>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</si>
  <si>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</si>
  <si>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揖斐広域連合（一般会計分）</t>
    <rPh sb="7" eb="9">
      <t>イッパン</t>
    </rPh>
    <phoneticPr fontId="2"/>
  </si>
  <si>
    <t>揖斐広域連合（介護保険事業会計分）</t>
  </si>
  <si>
    <t>揖斐広域連合（老人福祉施設特別会計分）</t>
  </si>
  <si>
    <t>岐阜県後期高齢者医療広域連合（一般会計分）</t>
  </si>
  <si>
    <t>岐阜県後期高齢者医療広域連合（特別会計分）</t>
  </si>
  <si>
    <t>西美濃さくら苑介護老人保健施設事務組合</t>
  </si>
  <si>
    <t>法適用企業</t>
    <rPh sb="0" eb="1">
      <t>ホウ</t>
    </rPh>
    <rPh sb="1" eb="3">
      <t>テキヨウ</t>
    </rPh>
    <rPh sb="3" eb="5">
      <t>キギョウ</t>
    </rPh>
    <phoneticPr fontId="2"/>
  </si>
  <si>
    <t>基金から140百万円繰入</t>
    <phoneticPr fontId="2"/>
  </si>
  <si>
    <t>-</t>
    <phoneticPr fontId="2"/>
  </si>
  <si>
    <t>基金から30万円繰入</t>
    <rPh sb="6" eb="7">
      <t>マン</t>
    </rPh>
    <phoneticPr fontId="2"/>
  </si>
  <si>
    <t>-</t>
    <phoneticPr fontId="2"/>
  </si>
  <si>
    <t>-</t>
    <phoneticPr fontId="2"/>
  </si>
  <si>
    <t>基金から96百万円繰入</t>
    <phoneticPr fontId="2"/>
  </si>
  <si>
    <t>基金から21百万円繰入</t>
    <phoneticPr fontId="2"/>
  </si>
  <si>
    <t>-</t>
    <phoneticPr fontId="2"/>
  </si>
  <si>
    <t>池田町土地開発公社</t>
    <rPh sb="0" eb="3">
      <t>イケダチョウ</t>
    </rPh>
    <rPh sb="3" eb="5">
      <t>トチ</t>
    </rPh>
    <rPh sb="5" eb="7">
      <t>カイハツ</t>
    </rPh>
    <rPh sb="7" eb="9">
      <t>コウシャ</t>
    </rPh>
    <phoneticPr fontId="2"/>
  </si>
  <si>
    <t>○</t>
    <phoneticPr fontId="2"/>
  </si>
  <si>
    <t>ふるさと支援まちづくり基金</t>
    <rPh sb="4" eb="6">
      <t>シエン</t>
    </rPh>
    <rPh sb="11" eb="13">
      <t>キキン</t>
    </rPh>
    <phoneticPr fontId="11"/>
  </si>
  <si>
    <t>地域福祉事業基金</t>
  </si>
  <si>
    <t>公共下水道基金</t>
  </si>
  <si>
    <t>ふるさと農村活性化対策基金</t>
  </si>
  <si>
    <t>ふるさと創生基金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</si>
  <si>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</si>
  <si>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</si>
  <si>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</si>
  <si>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と比べて高い傾向にある。償却率については、財源の厳しさから老朽化した施設の更新が進んでおらず、類似団体平均より高くなっている。今後は少子高齢化や人口減少などに伴う将来の需要を見通した上で、公共施設の規模の縮小や統合、廃止なども検討し、また老朽化した施設を長寿命化し新規整備の抑制に努める。</t>
    <rPh sb="0" eb="2">
      <t>ショウライ</t>
    </rPh>
    <rPh sb="2" eb="4">
      <t>フタン</t>
    </rPh>
    <rPh sb="4" eb="6">
      <t>ヒリツ</t>
    </rPh>
    <rPh sb="7" eb="9">
      <t>ユウケイ</t>
    </rPh>
    <rPh sb="9" eb="13">
      <t>コテイシサン</t>
    </rPh>
    <rPh sb="13" eb="15">
      <t>ゲンカ</t>
    </rPh>
    <rPh sb="15" eb="17">
      <t>ショウキャク</t>
    </rPh>
    <rPh sb="17" eb="18">
      <t>リツ</t>
    </rPh>
    <rPh sb="21" eb="23">
      <t>ルイジ</t>
    </rPh>
    <rPh sb="23" eb="25">
      <t>ダンタイ</t>
    </rPh>
    <rPh sb="25" eb="27">
      <t>ヘイキン</t>
    </rPh>
    <rPh sb="28" eb="29">
      <t>クラ</t>
    </rPh>
    <rPh sb="31" eb="32">
      <t>タカ</t>
    </rPh>
    <rPh sb="33" eb="35">
      <t>ケイコウ</t>
    </rPh>
    <rPh sb="39" eb="41">
      <t>ショウキャク</t>
    </rPh>
    <rPh sb="41" eb="42">
      <t>リツ</t>
    </rPh>
    <rPh sb="48" eb="50">
      <t>ザイゲン</t>
    </rPh>
    <rPh sb="51" eb="52">
      <t>キビ</t>
    </rPh>
    <rPh sb="56" eb="59">
      <t>ロウキュウカ</t>
    </rPh>
    <rPh sb="61" eb="63">
      <t>シセツ</t>
    </rPh>
    <rPh sb="64" eb="66">
      <t>コウシン</t>
    </rPh>
    <rPh sb="67" eb="68">
      <t>スス</t>
    </rPh>
    <rPh sb="74" eb="76">
      <t>ルイジ</t>
    </rPh>
    <rPh sb="76" eb="78">
      <t>ダンタイ</t>
    </rPh>
    <rPh sb="78" eb="80">
      <t>ヘイキン</t>
    </rPh>
    <rPh sb="82" eb="83">
      <t>タカ</t>
    </rPh>
    <rPh sb="90" eb="92">
      <t>コンゴ</t>
    </rPh>
    <rPh sb="93" eb="95">
      <t>ショウシ</t>
    </rPh>
    <rPh sb="95" eb="98">
      <t>コウレイカ</t>
    </rPh>
    <rPh sb="99" eb="101">
      <t>ジンコウ</t>
    </rPh>
    <rPh sb="101" eb="103">
      <t>ゲンショウ</t>
    </rPh>
    <rPh sb="106" eb="107">
      <t>トモナ</t>
    </rPh>
    <rPh sb="108" eb="110">
      <t>ショウライ</t>
    </rPh>
    <rPh sb="111" eb="113">
      <t>ジュヨウ</t>
    </rPh>
    <rPh sb="114" eb="116">
      <t>ミトオ</t>
    </rPh>
    <rPh sb="118" eb="119">
      <t>ウエ</t>
    </rPh>
    <rPh sb="121" eb="123">
      <t>コウキョウ</t>
    </rPh>
    <rPh sb="123" eb="125">
      <t>シセツ</t>
    </rPh>
    <rPh sb="126" eb="128">
      <t>キボ</t>
    </rPh>
    <rPh sb="129" eb="131">
      <t>シュクショウ</t>
    </rPh>
    <rPh sb="132" eb="134">
      <t>トウゴウ</t>
    </rPh>
    <rPh sb="135" eb="137">
      <t>ハイシ</t>
    </rPh>
    <rPh sb="140" eb="142">
      <t>ケントウ</t>
    </rPh>
    <rPh sb="146" eb="149">
      <t>ロウキュウカ</t>
    </rPh>
    <rPh sb="151" eb="153">
      <t>シセツ</t>
    </rPh>
    <rPh sb="154" eb="157">
      <t>チョウジュミョウ</t>
    </rPh>
    <rPh sb="157" eb="158">
      <t>カ</t>
    </rPh>
    <rPh sb="159" eb="161">
      <t>シンキ</t>
    </rPh>
    <rPh sb="161" eb="163">
      <t>セイビ</t>
    </rPh>
    <rPh sb="164" eb="166">
      <t>ヨクセイ</t>
    </rPh>
    <rPh sb="167" eb="16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</si>
  <si>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</si>
  <si>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</si>
  <si>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</si>
  <si>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</si>
  <si>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</si>
  <si>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</si>
  <si>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値より高い水準にあり、昨年と比較すると増加傾向にある。今後は老朽化した施設の更新を控えているため、これまで以上に公債費の適正化に取り組んでいく必要がある。</t>
    <rPh sb="0" eb="6">
      <t>ショウライフタンヒリツ</t>
    </rPh>
    <rPh sb="7" eb="9">
      <t>ジッシツ</t>
    </rPh>
    <rPh sb="9" eb="11">
      <t>コウサイ</t>
    </rPh>
    <rPh sb="11" eb="12">
      <t>ヒ</t>
    </rPh>
    <rPh sb="12" eb="14">
      <t>ヒリツ</t>
    </rPh>
    <rPh sb="17" eb="19">
      <t>ルイジ</t>
    </rPh>
    <rPh sb="19" eb="21">
      <t>ダンタイ</t>
    </rPh>
    <rPh sb="21" eb="24">
      <t>ヘイキンチ</t>
    </rPh>
    <rPh sb="26" eb="27">
      <t>タカ</t>
    </rPh>
    <rPh sb="28" eb="30">
      <t>スイジュン</t>
    </rPh>
    <rPh sb="34" eb="36">
      <t>サクネン</t>
    </rPh>
    <rPh sb="37" eb="39">
      <t>ヒカク</t>
    </rPh>
    <rPh sb="42" eb="44">
      <t>ゾウカ</t>
    </rPh>
    <rPh sb="44" eb="46">
      <t>ケイコウ</t>
    </rPh>
    <rPh sb="50" eb="52">
      <t>コンゴ</t>
    </rPh>
    <rPh sb="53" eb="56">
      <t>ロウキュウカ</t>
    </rPh>
    <rPh sb="58" eb="60">
      <t>シセツ</t>
    </rPh>
    <rPh sb="61" eb="63">
      <t>コウシン</t>
    </rPh>
    <rPh sb="64" eb="65">
      <t>ヒカ</t>
    </rPh>
    <rPh sb="76" eb="78">
      <t>イジョウ</t>
    </rPh>
    <rPh sb="79" eb="82">
      <t>コウサイヒ</t>
    </rPh>
    <rPh sb="83" eb="86">
      <t>テキセイカ</t>
    </rPh>
    <rPh sb="87" eb="88">
      <t>ト</t>
    </rPh>
    <rPh sb="89" eb="90">
      <t>ク</t>
    </rPh>
    <rPh sb="94" eb="96">
      <t>ヒツヨウ</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</si>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</sst>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803F-4C68-B23A-EEE9540B29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42622</c:v>
                </c:pt>
                <c:pt idx="1">
                  <c:v>42833</c:v>
                </c:pt>
                <c:pt idx="2">
                  <c:v>120323</c:v>
                </c:pt>
                <c:pt idx="3">
                  <c:v>49229</c:v>
                </c:pt>
                <c:pt idx="4">
                  <c:v>65429</c:v>
                </c:pt>
              </c:numCache>
            </c:numRef>
          </c:val>
          <c:smooth val="0"/>
          <c:extLst>
            <c:ext xmlns:c16="http://schemas.microsoft.com/office/drawing/2014/chart" uri="{C3380CC4-5D6E-409C-BE32-E72D297353CC}">
              <c16:uniqueId val="{00000001-803F-4C68-B23A-EEE9540B29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7.57</c:v>
                </c:pt>
                <c:pt idx="2">
                  <c:v>6.46</c:v>
                </c:pt>
                <c:pt idx="3">
                  <c:v>5.48</c:v>
                </c:pt>
                <c:pt idx="4">
                  <c:v>8</c:v>
                </c:pt>
              </c:numCache>
            </c:numRef>
          </c:val>
          <c:extLst>
            <c:ext xmlns:c16="http://schemas.microsoft.com/office/drawing/2014/chart" uri="{C3380CC4-5D6E-409C-BE32-E72D297353CC}">
              <c16:uniqueId val="{00000000-6295-411F-9F5E-6B33E9FDF2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33.68</c:v>
                </c:pt>
                <c:pt idx="1">
                  <c:v>30.24</c:v>
                </c:pt>
                <c:pt idx="2">
                  <c:v>29.73</c:v>
                </c:pt>
                <c:pt idx="3">
                  <c:v>29.21</c:v>
                </c:pt>
                <c:pt idx="4">
                  <c:v>27.93</c:v>
                </c:pt>
              </c:numCache>
            </c:numRef>
          </c:val>
          <c:extLst>
            <c:ext xmlns:c16="http://schemas.microsoft.com/office/drawing/2014/chart" uri="{C3380CC4-5D6E-409C-BE32-E72D297353CC}">
              <c16:uniqueId val="{00000001-6295-411F-9F5E-6B33E9FDF2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-4.3899999999999997</c:v>
                </c:pt>
                <c:pt idx="1">
                  <c:v>-1.98</c:v>
                </c:pt>
                <c:pt idx="2">
                  <c:v>-2</c:v>
                </c:pt>
                <c:pt idx="3">
                  <c:v>-1.27</c:v>
                </c:pt>
                <c:pt idx="4">
                  <c:v>1.8</c:v>
                </c:pt>
              </c:numCache>
            </c:numRef>
          </c:val>
          <c:smooth val="0"/>
          <c:extLst>
            <c:ext xmlns:c16="http://schemas.microsoft.com/office/drawing/2014/chart" uri="{C3380CC4-5D6E-409C-BE32-E72D297353CC}">
              <c16:uniqueId val="{00000002-6295-411F-9F5E-6B33E9FDF2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0.46</c:v>
                </c:pt>
                <c:pt idx="2">
                  <c:v>#N/A</c:v>
                </c:pt>
                <c:pt idx="3">
                  <c:v>0.09</c:v>
                </c:pt>
                <c:pt idx="4">
                  <c:v>#N/A</c:v>
                </c:pt>
                <c:pt idx="5">
                  <c:v>0.22</c:v>
                </c:pt>
                <c:pt idx="6">
                  <c:v>0</c:v>
                </c:pt>
                <c:pt idx="7">
                  <c:v>0</c:v>
                </c:pt>
                <c:pt idx="8">
                  <c:v>0</c:v>
                </c:pt>
                <c:pt idx="9">
                  <c:v>0</c:v>
                </c:pt>
              </c:numCache>
            </c:numRef>
          </c:val>
          <c:extLst>
            <c:ext xmlns:c16="http://schemas.microsoft.com/office/drawing/2014/chart" uri="{C3380CC4-5D6E-409C-BE32-E72D297353CC}">
              <c16:uniqueId val="{00000000-71D8-4D74-B347-030ED95B68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D8-4D74-B347-030ED95B6807}"/>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71D8-4D74-B347-030ED95B680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D8-4D74-B347-030ED95B680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1D8-4D74-B347-030ED95B680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1D8-4D74-B347-030ED95B6807}"/>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0.08</c:v>
                </c:pt>
                <c:pt idx="4">
                  <c:v>#N/A</c:v>
                </c:pt>
                <c:pt idx="5">
                  <c:v>0.22</c:v>
                </c:pt>
                <c:pt idx="6">
                  <c:v>#N/A</c:v>
                </c:pt>
                <c:pt idx="7">
                  <c:v>0.31</c:v>
                </c:pt>
                <c:pt idx="8">
                  <c:v>#N/A</c:v>
                </c:pt>
                <c:pt idx="9">
                  <c:v>0.18</c:v>
                </c:pt>
              </c:numCache>
            </c:numRef>
          </c:val>
          <c:extLst>
            <c:ext xmlns:c16="http://schemas.microsoft.com/office/drawing/2014/chart" uri="{C3380CC4-5D6E-409C-BE32-E72D297353CC}">
              <c16:uniqueId val="{00000006-71D8-4D74-B347-030ED95B680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0.44</c:v>
                </c:pt>
                <c:pt idx="4">
                  <c:v>#N/A</c:v>
                </c:pt>
                <c:pt idx="5">
                  <c:v>1.73</c:v>
                </c:pt>
                <c:pt idx="6">
                  <c:v>#N/A</c:v>
                </c:pt>
                <c:pt idx="7">
                  <c:v>4.04</c:v>
                </c:pt>
                <c:pt idx="8">
                  <c:v>#N/A</c:v>
                </c:pt>
                <c:pt idx="9">
                  <c:v>3.96</c:v>
                </c:pt>
              </c:numCache>
            </c:numRef>
          </c:val>
          <c:extLst>
            <c:ext xmlns:c16="http://schemas.microsoft.com/office/drawing/2014/chart" uri="{C3380CC4-5D6E-409C-BE32-E72D297353CC}">
              <c16:uniqueId val="{00000007-71D8-4D74-B347-030ED95B68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6.47</c:v>
                </c:pt>
                <c:pt idx="2">
                  <c:v>#N/A</c:v>
                </c:pt>
                <c:pt idx="3">
                  <c:v>7.57</c:v>
                </c:pt>
                <c:pt idx="4">
                  <c:v>#N/A</c:v>
                </c:pt>
                <c:pt idx="5">
                  <c:v>6.45</c:v>
                </c:pt>
                <c:pt idx="6">
                  <c:v>#N/A</c:v>
                </c:pt>
                <c:pt idx="7">
                  <c:v>5.47</c:v>
                </c:pt>
                <c:pt idx="8">
                  <c:v>#N/A</c:v>
                </c:pt>
                <c:pt idx="9">
                  <c:v>8</c:v>
                </c:pt>
              </c:numCache>
            </c:numRef>
          </c:val>
          <c:extLst>
            <c:ext xmlns:c16="http://schemas.microsoft.com/office/drawing/2014/chart" uri="{C3380CC4-5D6E-409C-BE32-E72D297353CC}">
              <c16:uniqueId val="{00000008-71D8-4D74-B347-030ED95B68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20.93</c:v>
                </c:pt>
                <c:pt idx="2">
                  <c:v>#N/A</c:v>
                </c:pt>
                <c:pt idx="3">
                  <c:v>18.149999999999999</c:v>
                </c:pt>
                <c:pt idx="4">
                  <c:v>#N/A</c:v>
                </c:pt>
                <c:pt idx="5">
                  <c:v>12.95</c:v>
                </c:pt>
                <c:pt idx="6">
                  <c:v>#N/A</c:v>
                </c:pt>
                <c:pt idx="7">
                  <c:v>13.29</c:v>
                </c:pt>
                <c:pt idx="8">
                  <c:v>#N/A</c:v>
                </c:pt>
                <c:pt idx="9">
                  <c:v>13.57</c:v>
                </c:pt>
              </c:numCache>
            </c:numRef>
          </c:val>
          <c:extLst>
            <c:ext xmlns:c16="http://schemas.microsoft.com/office/drawing/2014/chart" uri="{C3380CC4-5D6E-409C-BE32-E72D297353CC}">
              <c16:uniqueId val="{00000009-71D8-4D74-B347-030ED95B68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751</c:v>
                </c:pt>
                <c:pt idx="5">
                  <c:v>718</c:v>
                </c:pt>
                <c:pt idx="8">
                  <c:v>737</c:v>
                </c:pt>
                <c:pt idx="11">
                  <c:v>753</c:v>
                </c:pt>
                <c:pt idx="14">
                  <c:v>730</c:v>
                </c:pt>
              </c:numCache>
            </c:numRef>
          </c:val>
          <c:extLst>
            <c:ext xmlns:c16="http://schemas.microsoft.com/office/drawing/2014/chart" uri="{C3380CC4-5D6E-409C-BE32-E72D297353CC}">
              <c16:uniqueId val="{00000000-9081-4552-9EA6-4D1937BA8D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1-4552-9EA6-4D1937BA8D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10</c:v>
                </c:pt>
                <c:pt idx="6">
                  <c:v>5</c:v>
                </c:pt>
                <c:pt idx="9">
                  <c:v>2</c:v>
                </c:pt>
                <c:pt idx="12">
                  <c:v>2</c:v>
                </c:pt>
              </c:numCache>
            </c:numRef>
          </c:val>
          <c:extLst>
            <c:ext xmlns:c16="http://schemas.microsoft.com/office/drawing/2014/chart" uri="{C3380CC4-5D6E-409C-BE32-E72D297353CC}">
              <c16:uniqueId val="{00000002-9081-4552-9EA6-4D1937BA8D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115</c:v>
                </c:pt>
                <c:pt idx="3">
                  <c:v>79</c:v>
                </c:pt>
                <c:pt idx="6">
                  <c:v>56</c:v>
                </c:pt>
                <c:pt idx="9">
                  <c:v>60</c:v>
                </c:pt>
                <c:pt idx="12">
                  <c:v>61</c:v>
                </c:pt>
              </c:numCache>
            </c:numRef>
          </c:val>
          <c:extLst>
            <c:ext xmlns:c16="http://schemas.microsoft.com/office/drawing/2014/chart" uri="{C3380CC4-5D6E-409C-BE32-E72D297353CC}">
              <c16:uniqueId val="{00000003-9081-4552-9EA6-4D1937BA8D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341</c:v>
                </c:pt>
                <c:pt idx="3">
                  <c:v>345</c:v>
                </c:pt>
                <c:pt idx="6">
                  <c:v>358</c:v>
                </c:pt>
                <c:pt idx="9">
                  <c:v>370</c:v>
                </c:pt>
                <c:pt idx="12">
                  <c:v>419</c:v>
                </c:pt>
              </c:numCache>
            </c:numRef>
          </c:val>
          <c:extLst>
            <c:ext xmlns:c16="http://schemas.microsoft.com/office/drawing/2014/chart" uri="{C3380CC4-5D6E-409C-BE32-E72D297353CC}">
              <c16:uniqueId val="{00000004-9081-4552-9EA6-4D1937BA8D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1-4552-9EA6-4D1937BA8D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1-4552-9EA6-4D1937BA8D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667</c:v>
                </c:pt>
                <c:pt idx="3">
                  <c:v>658</c:v>
                </c:pt>
                <c:pt idx="6">
                  <c:v>665</c:v>
                </c:pt>
                <c:pt idx="9">
                  <c:v>690</c:v>
                </c:pt>
                <c:pt idx="12">
                  <c:v>714</c:v>
                </c:pt>
              </c:numCache>
            </c:numRef>
          </c:val>
          <c:extLst>
            <c:ext xmlns:c16="http://schemas.microsoft.com/office/drawing/2014/chart" uri="{C3380CC4-5D6E-409C-BE32-E72D297353CC}">
              <c16:uniqueId val="{00000007-9081-4552-9EA6-4D1937BA8D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387</c:v>
                </c:pt>
                <c:pt idx="2">
                  <c:v>#N/A</c:v>
                </c:pt>
                <c:pt idx="3">
                  <c:v>#N/A</c:v>
                </c:pt>
                <c:pt idx="4">
                  <c:v>374</c:v>
                </c:pt>
                <c:pt idx="5">
                  <c:v>#N/A</c:v>
                </c:pt>
                <c:pt idx="6">
                  <c:v>#N/A</c:v>
                </c:pt>
                <c:pt idx="7">
                  <c:v>347</c:v>
                </c:pt>
                <c:pt idx="8">
                  <c:v>#N/A</c:v>
                </c:pt>
                <c:pt idx="9">
                  <c:v>#N/A</c:v>
                </c:pt>
                <c:pt idx="10">
                  <c:v>369</c:v>
                </c:pt>
                <c:pt idx="11">
                  <c:v>#N/A</c:v>
                </c:pt>
                <c:pt idx="12">
                  <c:v>#N/A</c:v>
                </c:pt>
                <c:pt idx="13">
                  <c:v>466</c:v>
                </c:pt>
                <c:pt idx="14">
                  <c:v>#N/A</c:v>
                </c:pt>
              </c:numCache>
            </c:numRef>
          </c:val>
          <c:smooth val="0"/>
          <c:extLst>
            <c:ext xmlns:c16="http://schemas.microsoft.com/office/drawing/2014/chart" uri="{C3380CC4-5D6E-409C-BE32-E72D297353CC}">
              <c16:uniqueId val="{00000008-9081-4552-9EA6-4D1937BA8D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8765</c:v>
                </c:pt>
                <c:pt idx="5">
                  <c:v>8873</c:v>
                </c:pt>
                <c:pt idx="8">
                  <c:v>8846</c:v>
                </c:pt>
                <c:pt idx="11">
                  <c:v>8580</c:v>
                </c:pt>
                <c:pt idx="14">
                  <c:v>8705</c:v>
                </c:pt>
              </c:numCache>
            </c:numRef>
          </c:val>
          <c:extLst>
            <c:ext xmlns:c16="http://schemas.microsoft.com/office/drawing/2014/chart" uri="{C3380CC4-5D6E-409C-BE32-E72D297353CC}">
              <c16:uniqueId val="{00000000-A147-4EBD-BFF1-D2640E92AC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c:v>
                </c:pt>
                <c:pt idx="5">
                  <c:v>35</c:v>
                </c:pt>
                <c:pt idx="8">
                  <c:v>20</c:v>
                </c:pt>
                <c:pt idx="11">
                  <c:v>6</c:v>
                </c:pt>
                <c:pt idx="14">
                  <c:v>0</c:v>
                </c:pt>
              </c:numCache>
            </c:numRef>
          </c:val>
          <c:extLst>
            <c:ext xmlns:c16="http://schemas.microsoft.com/office/drawing/2014/chart" uri="{C3380CC4-5D6E-409C-BE32-E72D297353CC}">
              <c16:uniqueId val="{00000001-A147-4EBD-BFF1-D2640E92AC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2328</c:v>
                </c:pt>
                <c:pt idx="5">
                  <c:v>2229</c:v>
                </c:pt>
                <c:pt idx="8">
                  <c:v>2283</c:v>
                </c:pt>
                <c:pt idx="11">
                  <c:v>3044</c:v>
                </c:pt>
                <c:pt idx="14">
                  <c:v>3163</c:v>
                </c:pt>
              </c:numCache>
            </c:numRef>
          </c:val>
          <c:extLst>
            <c:ext xmlns:c16="http://schemas.microsoft.com/office/drawing/2014/chart" uri="{C3380CC4-5D6E-409C-BE32-E72D297353CC}">
              <c16:uniqueId val="{00000002-A147-4EBD-BFF1-D2640E92AC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47-4EBD-BFF1-D2640E92AC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47-4EBD-BFF1-D2640E92AC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7-4EBD-BFF1-D2640E92AC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707</c:v>
                </c:pt>
                <c:pt idx="3">
                  <c:v>796</c:v>
                </c:pt>
                <c:pt idx="6">
                  <c:v>753</c:v>
                </c:pt>
                <c:pt idx="9">
                  <c:v>739</c:v>
                </c:pt>
                <c:pt idx="12">
                  <c:v>684</c:v>
                </c:pt>
              </c:numCache>
            </c:numRef>
          </c:val>
          <c:extLst>
            <c:ext xmlns:c16="http://schemas.microsoft.com/office/drawing/2014/chart" uri="{C3380CC4-5D6E-409C-BE32-E72D297353CC}">
              <c16:uniqueId val="{00000006-A147-4EBD-BFF1-D2640E92AC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445</c:v>
                </c:pt>
                <c:pt idx="3">
                  <c:v>467</c:v>
                </c:pt>
                <c:pt idx="6">
                  <c:v>518</c:v>
                </c:pt>
                <c:pt idx="9">
                  <c:v>531</c:v>
                </c:pt>
                <c:pt idx="12">
                  <c:v>505</c:v>
                </c:pt>
              </c:numCache>
            </c:numRef>
          </c:val>
          <c:extLst>
            <c:ext xmlns:c16="http://schemas.microsoft.com/office/drawing/2014/chart" uri="{C3380CC4-5D6E-409C-BE32-E72D297353CC}">
              <c16:uniqueId val="{00000007-A147-4EBD-BFF1-D2640E92AC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4892</c:v>
                </c:pt>
                <c:pt idx="3">
                  <c:v>4743</c:v>
                </c:pt>
                <c:pt idx="6">
                  <c:v>5157</c:v>
                </c:pt>
                <c:pt idx="9">
                  <c:v>5121</c:v>
                </c:pt>
                <c:pt idx="12">
                  <c:v>5487</c:v>
                </c:pt>
              </c:numCache>
            </c:numRef>
          </c:val>
          <c:extLst>
            <c:ext xmlns:c16="http://schemas.microsoft.com/office/drawing/2014/chart" uri="{C3380CC4-5D6E-409C-BE32-E72D297353CC}">
              <c16:uniqueId val="{00000008-A147-4EBD-BFF1-D2640E92AC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488</c:v>
                </c:pt>
                <c:pt idx="3">
                  <c:v>363</c:v>
                </c:pt>
                <c:pt idx="6">
                  <c:v>306</c:v>
                </c:pt>
                <c:pt idx="9">
                  <c:v>194</c:v>
                </c:pt>
                <c:pt idx="12">
                  <c:v>191</c:v>
                </c:pt>
              </c:numCache>
            </c:numRef>
          </c:val>
          <c:extLst>
            <c:ext xmlns:c16="http://schemas.microsoft.com/office/drawing/2014/chart" uri="{C3380CC4-5D6E-409C-BE32-E72D297353CC}">
              <c16:uniqueId val="{00000009-A147-4EBD-BFF1-D2640E92AC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7236</c:v>
                </c:pt>
                <c:pt idx="3">
                  <c:v>7356</c:v>
                </c:pt>
                <c:pt idx="6">
                  <c:v>8083</c:v>
                </c:pt>
                <c:pt idx="9">
                  <c:v>8300</c:v>
                </c:pt>
                <c:pt idx="12">
                  <c:v>8736</c:v>
                </c:pt>
              </c:numCache>
            </c:numRef>
          </c:val>
          <c:extLst>
            <c:ext xmlns:c16="http://schemas.microsoft.com/office/drawing/2014/chart" uri="{C3380CC4-5D6E-409C-BE32-E72D297353CC}">
              <c16:uniqueId val="{0000000A-A147-4EBD-BFF1-D2640E92AC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2637</c:v>
                </c:pt>
                <c:pt idx="2">
                  <c:v>#N/A</c:v>
                </c:pt>
                <c:pt idx="3">
                  <c:v>#N/A</c:v>
                </c:pt>
                <c:pt idx="4">
                  <c:v>2588</c:v>
                </c:pt>
                <c:pt idx="5">
                  <c:v>#N/A</c:v>
                </c:pt>
                <c:pt idx="6">
                  <c:v>#N/A</c:v>
                </c:pt>
                <c:pt idx="7">
                  <c:v>3669</c:v>
                </c:pt>
                <c:pt idx="8">
                  <c:v>#N/A</c:v>
                </c:pt>
                <c:pt idx="9">
                  <c:v>#N/A</c:v>
                </c:pt>
                <c:pt idx="10">
                  <c:v>3256</c:v>
                </c:pt>
                <c:pt idx="11">
                  <c:v>#N/A</c:v>
                </c:pt>
                <c:pt idx="12">
                  <c:v>#N/A</c:v>
                </c:pt>
                <c:pt idx="13">
                  <c:v>3735</c:v>
                </c:pt>
                <c:pt idx="14">
                  <c:v>#N/A</c:v>
                </c:pt>
              </c:numCache>
            </c:numRef>
          </c:val>
          <c:smooth val="0"/>
          <c:extLst>
            <c:ext xmlns:c16="http://schemas.microsoft.com/office/drawing/2014/chart" uri="{C3380CC4-5D6E-409C-BE32-E72D297353CC}">
              <c16:uniqueId val="{0000000B-A147-4EBD-BFF1-D2640E92AC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1597</c:v>
                </c:pt>
                <c:pt idx="1">
                  <c:v>1579</c:v>
                </c:pt>
                <c:pt idx="2">
                  <c:v>1535</c:v>
                </c:pt>
              </c:numCache>
            </c:numRef>
          </c:val>
          <c:extLst>
            <c:ext xmlns:c16="http://schemas.microsoft.com/office/drawing/2014/chart" uri="{C3380CC4-5D6E-409C-BE32-E72D297353CC}">
              <c16:uniqueId val="{00000000-A52A-4155-B836-8B606C4451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c:v>
                </c:pt>
                <c:pt idx="1">
                  <c:v>74</c:v>
                </c:pt>
                <c:pt idx="2">
                  <c:v>74</c:v>
                </c:pt>
              </c:numCache>
            </c:numRef>
          </c:val>
          <c:extLst>
            <c:ext xmlns:c16="http://schemas.microsoft.com/office/drawing/2014/chart" uri="{C3380CC4-5D6E-409C-BE32-E72D297353CC}">
              <c16:uniqueId val="{00000001-A52A-4155-B836-8B606C4451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551</c:v>
                </c:pt>
                <c:pt idx="1">
                  <c:v>1330</c:v>
                </c:pt>
                <c:pt idx="2">
                  <c:v>1344</c:v>
                </c:pt>
              </c:numCache>
            </c:numRef>
          </c:val>
          <c:extLst>
            <c:ext xmlns:c16="http://schemas.microsoft.com/office/drawing/2014/chart" uri="{C3380CC4-5D6E-409C-BE32-E72D297353CC}">
              <c16:uniqueId val="{00000002-A52A-4155-B836-8B606C4451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{81264947-9334-4701-A453-03F6089599E3}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FC8-443B-98AC-BBABE667B2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{8DCA27FC-4B61-43AD-830B-CE18C66D0D55}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C8-443B-98AC-BBABE667B2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{046EFE50-58EB-4B53-BD83-DA72D51ECF85}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C8-443B-98AC-BBABE667B2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{806DC638-77AA-4F06-B920-43CB9DA9EC98}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C8-443B-98AC-BBABE667B2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{617F5795-BED8-4165-8DA0-BDC4EFD0DD7F}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C8-443B-98AC-BBABE667B2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{D8116C44-814D-4F9B-86C3-AAF73B8D629D}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FC8-443B-98AC-BBABE667B2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{AD504587-E5F8-48A4-AEE3-E3762A43A5B9}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FC8-443B-98AC-BBABE667B21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{B28121FC-EEC3-4620-ABEF-96203C93F578}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FC8-443B-98AC-BBABE667B2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{462F6D2F-A53E-4D93-899A-6BB61A31E91A}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FC8-443B-98AC-BBABE667B2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57.4</c:v>
                </c:pt>
                <c:pt idx="24">
                  <c:v>57.7</c:v>
                </c:pt>
                <c:pt idx="32">
                  <c:v>59.7</c:v>
                </c:pt>
              </c:numCache>
            </c:numRef>
          </c:xVal>
          <c:yVal>
            <c:numRef>
              <c:f>公会計指標分析・財政指標組合せ分析表!$BP$51:$DC$51</c:f>
              <c:numCache>
                <c:formatCode>#,##0.0;"▲ "#,##0.0</c:formatCode>
                <c:ptCount val="40"/>
                <c:pt idx="8">
                  <c:v>54.8</c:v>
                </c:pt>
                <c:pt idx="16">
                  <c:v>78.900000000000006</c:v>
                </c:pt>
                <c:pt idx="24">
                  <c:v>69.8</c:v>
                </c:pt>
                <c:pt idx="32">
                  <c:v>78.2</c:v>
                </c:pt>
              </c:numCache>
            </c:numRef>
          </c:yVal>
          <c:smooth val="0"/>
          <c:extLst>
            <c:ext xmlns:c16="http://schemas.microsoft.com/office/drawing/2014/chart" uri="{C3380CC4-5D6E-409C-BE32-E72D297353CC}">
              <c16:uniqueId val="{00000009-AFC8-443B-98AC-BBABE667B2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{080E8D91-B35E-4D95-A019-EB7DCA239362}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FC8-443B-98AC-BBABE667B2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{EACF313F-C6D2-4AEC-B760-A5C201899A2C}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C8-443B-98AC-BBABE667B2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{104C9627-CBBC-4961-A60F-48BAFD319514}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C8-443B-98AC-BBABE667B2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{1250053A-F2E2-4F22-885B-2B7A43C22218}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C8-443B-98AC-BBABE667B2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{460C3B59-E6FA-45A8-BB34-82ADE2227FEA}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C8-443B-98AC-BBABE667B2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{C9159CB7-101B-48C3-9D8B-E75B75DFA5E9}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FC8-443B-98AC-BBABE667B217}"/>
                </c:ext>
              </c:extLst>
            </c:dLbl>
            <c:dLbl>
              <c:idx val="16"/>
              <c:layout>
                <c:manualLayout>
                  <c:x val="-3.87667261834903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{09D3E83C-FD61-469B-93C7-2D57F36EBA1C}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FC8-443B-98AC-BBABE667B217}"/>
                </c:ext>
              </c:extLst>
            </c:dLbl>
            <c:dLbl>
              <c:idx val="24"/>
              <c:layout>
                <c:manualLayout>
                  <c:x val="-2.552367475565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{EFCA8B53-6F85-4AC5-BA3F-BF35F2448B4E}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FC8-443B-98AC-BBABE667B2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{CBA5C4CB-D2B2-4F11-9884-C7F3376D904C}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FC8-443B-98AC-BBABE667B2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AFC8-443B-98AC-BBABE667B217}"/>
            </c:ext>
          </c:extLst>
        </c:ser>
        <c:dLbls>
          <c:showLegendKey val="0"/>
          <c:showVal val="1"/>
          <c:showCatName val="0"/>
          <c:showSerName val="0"/>
          <c:showPercent val="0"/>
          <c:showBubbleSize val="0"/>
        </c:dLbls>
        <c:axId val="46179840"/>
        <c:axId val="46181760"/>
      </c:scatterChart>
      <c:valAx>
        <c:axId val="46179840"/>
        <c:scaling>
          <c:orientation val="minMax"/>
          <c:max val="60.2"/>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{3D95A2F2-715C-48A4-9287-F483051F9201}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3FD-4625-840B-6B01FE3D12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{DE9FC1F9-91E9-41EA-8484-9E8589DECF37}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D-4625-840B-6B01FE3D12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{079F7AE2-BFAF-4DF8-8083-1230B01B2C12}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D-4625-840B-6B01FE3D12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{28F815C3-B35B-4F9C-9827-64722E1032A2}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D-4625-840B-6B01FE3D12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{85BDD170-3EC9-440F-B32F-E81621AB8E14}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D-4625-840B-6B01FE3D12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{896AC6BE-07CF-4516-AB32-5616C538BF1F}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3FD-4625-840B-6B01FE3D12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{45F287E6-4190-4428-827D-D8C105B0D398}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3FD-4625-840B-6B01FE3D12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{FCEFD23B-33F2-4F64-9326-7EE33FBF4E69}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3FD-4625-840B-6B01FE3D12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{1A017811-9D8B-456C-B07A-1E79ADA688F6}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3FD-4625-840B-6B01FE3D12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c:v>
                </c:pt>
                <c:pt idx="16">
                  <c:v>7.7</c:v>
                </c:pt>
                <c:pt idx="24">
                  <c:v>7.5</c:v>
                </c:pt>
                <c:pt idx="32">
                  <c:v>8.3000000000000007</c:v>
                </c:pt>
              </c:numCache>
            </c:numRef>
          </c:xVal>
          <c:yVal>
            <c:numRef>
              <c:f>公会計指標分析・財政指標組合せ分析表!$BP$73:$DC$73</c:f>
              <c:numCache>
                <c:formatCode>#,##0.0;"▲ "#,##0.0</c:formatCode>
                <c:ptCount val="40"/>
                <c:pt idx="0">
                  <c:v>56.8</c:v>
                </c:pt>
                <c:pt idx="8">
                  <c:v>54.8</c:v>
                </c:pt>
                <c:pt idx="16">
                  <c:v>78.900000000000006</c:v>
                </c:pt>
                <c:pt idx="24">
                  <c:v>69.8</c:v>
                </c:pt>
                <c:pt idx="32">
                  <c:v>78.2</c:v>
                </c:pt>
              </c:numCache>
            </c:numRef>
          </c:yVal>
          <c:smooth val="0"/>
          <c:extLst>
            <c:ext xmlns:c16="http://schemas.microsoft.com/office/drawing/2014/chart" uri="{C3380CC4-5D6E-409C-BE32-E72D297353CC}">
              <c16:uniqueId val="{00000009-B3FD-4625-840B-6B01FE3D12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{81D85F2E-8D3D-41B2-A593-10690892AF9F}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3FD-4625-840B-6B01FE3D12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{3897A9EB-ACD3-4E02-AFE7-6E3103E08EC4}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D-4625-840B-6B01FE3D12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{6106DE84-DB32-42CA-A51E-CD80FEDBD6E7}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D-4625-840B-6B01FE3D12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{CF704E5C-60A7-4D16-9831-F7513230FF3D}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D-4625-840B-6B01FE3D12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{FDBF5425-59EB-4824-A563-1B0A7B82BF8F}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D-4625-840B-6B01FE3D12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{26092E11-0FBB-44C8-951A-83302D5753D0}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3FD-4625-840B-6B01FE3D12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{33DACA25-E362-4FB4-9848-8AD45A1D19C2}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3FD-4625-840B-6B01FE3D12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{A628673E-3ABE-4C7B-914E-0B968BF7D25B}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3FD-4625-840B-6B01FE3D12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{735C94B3-6F38-4038-ACCA-B704C78621AC}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3FD-4625-840B-6B01FE3D1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B3FD-4625-840B-6B01FE3D128F}"/>
            </c:ext>
          </c:extLst>
        </c:ser>
        <c:dLbls>
          <c:showLegendKey val="0"/>
          <c:showVal val="1"/>
          <c:showCatName val="0"/>
          <c:showSerName val="0"/>
          <c:showPercent val="0"/>
          <c:showBubbleSize val="0"/>
        </c:dLbls>
        <c:axId val="84219776"/>
        <c:axId val="84234240"/>
      </c:scatterChart>
      <c:valAx>
        <c:axId val="84219776"/>
        <c:scaling>
          <c:orientation val="minMax"/>
          <c:max val="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年度以降大規模事業が集中しており、平成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百万円と前年度と比べ</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億円台となり、小中学校の整備事業が集中したことや臨時財政対策債の元利償還が始まったことが要因で、令和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年度までは地方債の元利償還金が重い負担となる見込みである。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年度の将来負担比率の分子は</a:t>
          </a:r>
          <a:r>
            <a:rPr kumimoji="1" lang="en-US" altLang="ja-JP" sz="1400">
              <a:latin typeface="ＭＳ ゴシック" pitchFamily="49" charset="-128"/>
              <a:ea typeface="ＭＳ ゴシック" pitchFamily="49" charset="-128"/>
            </a:rPr>
            <a:t>479</a:t>
          </a:r>
          <a:r>
            <a:rPr kumimoji="1" lang="ja-JP" altLang="en-US" sz="1400">
              <a:latin typeface="ＭＳ ゴシック" pitchFamily="49" charset="-128"/>
              <a:ea typeface="ＭＳ ゴシック" pitchFamily="49" charset="-128"/>
            </a:rPr>
            <a:t>百万円増加した。これは、保育園建設やリサイクルセンター建設事業に伴う地方債の発行により一般会計等に係る地方債現在高の増加によることが要因である。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今後は後世への負担を少しでも軽減するよう、新規事業の実施などについて総点検を図り、財政の健全化を図っていく。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財政調整期金の取り崩し額の増加により、基金全体として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今後は、極限まで経常経費を削減し、また一層の自主財源の確保に努め、町の発展に必要な施策に重点化を図るとともに基金の取り崩しを抑制しながら、全体基金残高を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ふるさと支援まちづくり基金：安全で支え合う安心づくり、便利でうるおいのある快適づくり、機能的で創意ある活力づくり、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人と地域が輝く文化づくり、協働体制による連帯づくりに関する施策。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地域福祉事業基金：高齢者保健福祉の増進に関する施策。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公共下水道基金：公共下水道事業に関する施策。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ふるさと創生基金：ふるさと創生事業として、宿泊研修施設建設に関する施策。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ふるさと支援まちづくり基金積立金の増。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昨年のふるさと納税の制度改正により、ふるさと支援まちづくり寄附金が減少し、基金残高も減少が見込まれるが、町の活性化に必要な事業を選択し、基金（寄附金）を有効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社会保障関係経費の増加による変動。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％が適正と言われており、現状では標準財政規模に対する割合は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％で適正な水準である。しかし、災害など予期せぬ事態に備える必要があるため、今後は基金の取り崩しを抑え、そして過去の実績等を踏まえ、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億円以上を目処に積立を行う。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決算見込みの状況を加味して積み立てを行う。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全国平均より低い水準であるが、築３０年を経過した施設が町内施設全体の半分を超えている。今後は公共施設の個別管理計画をもとに、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楕円 78"/>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0" name="有形固定資産減価償却率該当値テキスト"/>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149437</xdr:rowOff>
    </xdr:from>
    <xdr:to>
      <xdr:col>19</xdr:col>
      <xdr:colOff>187325</xdr:colOff>
      <xdr:row>31</xdr:row>
      <xdr:rowOff>79587</xdr:rowOff>
    </xdr:to>
    <xdr:sp macro="" textlink="">
      <xdr:nvSpPr>
        <xdr:cNvPr id="81" name="楕円 80"/>
        <xdr:cNvSpPr/>
      </xdr:nvSpPr>
      <xdr:spPr>
        <a:xfrm>
          <a:off x="4000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28787</xdr:rowOff>
    </xdr:to>
    <xdr:cxnSp macro="">
      <xdr:nvCxnSpPr>
        <xdr:cNvPr id="82" name="直線コネクタ 81"/>
        <xdr:cNvCxnSpPr/>
      </xdr:nvCxnSpPr>
      <xdr:spPr>
        <a:xfrm flipV="1">
          <a:off x="4051300" y="604329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3" name="楕円 82"/>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28787</xdr:rowOff>
    </xdr:from>
    <xdr:to>
      <xdr:col>19</xdr:col>
      <xdr:colOff>136525</xdr:colOff>
      <xdr:row>31</xdr:row>
      <xdr:rowOff>39582</xdr:rowOff>
    </xdr:to>
    <xdr:cxnSp macro="">
      <xdr:nvCxnSpPr>
        <xdr:cNvPr id="84" name="直線コネクタ 83"/>
        <xdr:cNvCxnSpPr/>
      </xdr:nvCxnSpPr>
      <xdr:spPr>
        <a:xfrm flipV="1">
          <a:off x="3289300" y="611526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5" name="楕円 84"/>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39582</xdr:rowOff>
    </xdr:from>
    <xdr:to>
      <xdr:col>15</xdr:col>
      <xdr:colOff>136525</xdr:colOff>
      <xdr:row>31</xdr:row>
      <xdr:rowOff>57573</xdr:rowOff>
    </xdr:to>
    <xdr:cxnSp macro="">
      <xdr:nvCxnSpPr>
        <xdr:cNvPr id="86" name="直線コネクタ 85"/>
        <xdr:cNvCxnSpPr/>
      </xdr:nvCxnSpPr>
      <xdr:spPr>
        <a:xfrm flipV="1">
          <a:off x="2527300" y="612605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70714</xdr:rowOff>
    </xdr:from>
    <xdr:ext cx="405111" cy="259045"/>
    <xdr:sp macro="" textlink="">
      <xdr:nvSpPr>
        <xdr:cNvPr id="90" name="n_1main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1" name="n_2main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124900</xdr:rowOff>
    </xdr:from>
    <xdr:ext cx="405111" cy="259045"/>
    <xdr:sp macro="" textlink="">
      <xdr:nvSpPr>
        <xdr:cNvPr id="92" name="n_3mainValue有形固定資産減価償却率"/>
        <xdr:cNvSpPr txBox="1"/>
      </xdr:nvSpPr>
      <xdr:spPr>
        <a:xfrm>
          <a:off x="23247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当町の債務償還比率は全国平均より低いが県平均より高い水準にあるため、今後は公債費の適正化に努めていく。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163948</xdr:rowOff>
    </xdr:from>
    <xdr:to>
      <xdr:col>76</xdr:col>
      <xdr:colOff>73025</xdr:colOff>
      <xdr:row>30</xdr:row>
      <xdr:rowOff>94098</xdr:rowOff>
    </xdr:to>
    <xdr:sp macro="" textlink="">
      <xdr:nvSpPr>
        <xdr:cNvPr id="136" name="楕円 135"/>
        <xdr:cNvSpPr/>
      </xdr:nvSpPr>
      <xdr:spPr>
        <a:xfrm>
          <a:off x="14744700" y="59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15375</xdr:rowOff>
    </xdr:from>
    <xdr:ext cx="469744" cy="259045"/>
    <xdr:sp macro="" textlink="">
      <xdr:nvSpPr>
        <xdr:cNvPr id="137" name="債務償還比率該当値テキスト"/>
        <xdr:cNvSpPr txBox="1"/>
      </xdr:nvSpPr>
      <xdr:spPr>
        <a:xfrm>
          <a:off x="14846300" y="575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14088</xdr:rowOff>
    </xdr:from>
    <xdr:to>
      <xdr:col>72</xdr:col>
      <xdr:colOff>123825</xdr:colOff>
      <xdr:row>30</xdr:row>
      <xdr:rowOff>115688</xdr:rowOff>
    </xdr:to>
    <xdr:sp macro="" textlink="">
      <xdr:nvSpPr>
        <xdr:cNvPr id="138" name="楕円 137"/>
        <xdr:cNvSpPr/>
      </xdr:nvSpPr>
      <xdr:spPr>
        <a:xfrm>
          <a:off x="14033500" y="5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43298</xdr:rowOff>
    </xdr:from>
    <xdr:to>
      <xdr:col>76</xdr:col>
      <xdr:colOff>22225</xdr:colOff>
      <xdr:row>30</xdr:row>
      <xdr:rowOff>64888</xdr:rowOff>
    </xdr:to>
    <xdr:cxnSp macro="">
      <xdr:nvCxnSpPr>
        <xdr:cNvPr id="139" name="直線コネクタ 138"/>
        <xdr:cNvCxnSpPr/>
      </xdr:nvCxnSpPr>
      <xdr:spPr>
        <a:xfrm flipV="1">
          <a:off x="14084300" y="595832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132215</xdr:rowOff>
    </xdr:from>
    <xdr:ext cx="469744" cy="259045"/>
    <xdr:sp macro="" textlink="">
      <xdr:nvSpPr>
        <xdr:cNvPr id="141" name="n_1mainValue債務償還比率"/>
        <xdr:cNvSpPr txBox="1"/>
      </xdr:nvSpPr>
      <xdr:spPr>
        <a:xfrm>
          <a:off x="13836727" y="57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1" name="楕円 70"/>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2" name="【道路】&#10;有形固定資産減価償却率該当値テキスト"/>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3" name="楕円 72"/>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108585</xdr:rowOff>
    </xdr:to>
    <xdr:cxnSp macro="">
      <xdr:nvCxnSpPr>
        <xdr:cNvPr id="74" name="直線コネクタ 73"/>
        <xdr:cNvCxnSpPr/>
      </xdr:nvCxnSpPr>
      <xdr:spPr>
        <a:xfrm flipV="1">
          <a:off x="3797300" y="641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5" name="楕円 74"/>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135255</xdr:rowOff>
    </xdr:to>
    <xdr:cxnSp macro="">
      <xdr:nvCxnSpPr>
        <xdr:cNvPr id="76" name="直線コネクタ 75"/>
        <xdr:cNvCxnSpPr/>
      </xdr:nvCxnSpPr>
      <xdr:spPr>
        <a:xfrm flipV="1">
          <a:off x="2908300" y="64522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7" name="楕円 76"/>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37</xdr:row>
      <xdr:rowOff>165735</xdr:rowOff>
    </xdr:to>
    <xdr:cxnSp macro="">
      <xdr:nvCxnSpPr>
        <xdr:cNvPr id="78" name="直線コネクタ 77"/>
        <xdr:cNvCxnSpPr/>
      </xdr:nvCxnSpPr>
      <xdr:spPr>
        <a:xfrm flipV="1">
          <a:off x="2019300" y="647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2"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3"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4" name="n_3main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117119</xdr:rowOff>
    </xdr:from>
    <xdr:to>
      <xdr:col>55</xdr:col>
      <xdr:colOff>50800</xdr:colOff>
      <xdr:row>41</xdr:row>
      <xdr:rowOff>47269</xdr:rowOff>
    </xdr:to>
    <xdr:sp macro="" textlink="">
      <xdr:nvSpPr>
        <xdr:cNvPr id="123" name="楕円 122"/>
        <xdr:cNvSpPr/>
      </xdr:nvSpPr>
      <xdr:spPr>
        <a:xfrm>
          <a:off x="10426700" y="69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95546</xdr:rowOff>
    </xdr:from>
    <xdr:ext cx="534377" cy="259045"/>
    <xdr:sp macro="" textlink="">
      <xdr:nvSpPr>
        <xdr:cNvPr id="124" name="【道路】&#10;一人当たり延長該当値テキスト"/>
        <xdr:cNvSpPr txBox="1"/>
      </xdr:nvSpPr>
      <xdr:spPr>
        <a:xfrm>
          <a:off x="10515600" y="69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119532</xdr:rowOff>
    </xdr:from>
    <xdr:to>
      <xdr:col>50</xdr:col>
      <xdr:colOff>165100</xdr:colOff>
      <xdr:row>41</xdr:row>
      <xdr:rowOff>49682</xdr:rowOff>
    </xdr:to>
    <xdr:sp macro="" textlink="">
      <xdr:nvSpPr>
        <xdr:cNvPr id="125" name="楕円 124"/>
        <xdr:cNvSpPr/>
      </xdr:nvSpPr>
      <xdr:spPr>
        <a:xfrm>
          <a:off x="9588500" y="69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167919</xdr:rowOff>
    </xdr:from>
    <xdr:to>
      <xdr:col>55</xdr:col>
      <xdr:colOff>0</xdr:colOff>
      <xdr:row>40</xdr:row>
      <xdr:rowOff>170332</xdr:rowOff>
    </xdr:to>
    <xdr:cxnSp macro="">
      <xdr:nvCxnSpPr>
        <xdr:cNvPr id="126" name="直線コネクタ 125"/>
        <xdr:cNvCxnSpPr/>
      </xdr:nvCxnSpPr>
      <xdr:spPr>
        <a:xfrm flipV="1">
          <a:off x="9639300" y="702591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120980</xdr:rowOff>
    </xdr:from>
    <xdr:to>
      <xdr:col>46</xdr:col>
      <xdr:colOff>38100</xdr:colOff>
      <xdr:row>41</xdr:row>
      <xdr:rowOff>51130</xdr:rowOff>
    </xdr:to>
    <xdr:sp macro="" textlink="">
      <xdr:nvSpPr>
        <xdr:cNvPr id="127" name="楕円 126"/>
        <xdr:cNvSpPr/>
      </xdr:nvSpPr>
      <xdr:spPr>
        <a:xfrm>
          <a:off x="8699500" y="69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170332</xdr:rowOff>
    </xdr:from>
    <xdr:to>
      <xdr:col>50</xdr:col>
      <xdr:colOff>114300</xdr:colOff>
      <xdr:row>41</xdr:row>
      <xdr:rowOff>330</xdr:rowOff>
    </xdr:to>
    <xdr:cxnSp macro="">
      <xdr:nvCxnSpPr>
        <xdr:cNvPr id="128" name="直線コネクタ 127"/>
        <xdr:cNvCxnSpPr/>
      </xdr:nvCxnSpPr>
      <xdr:spPr>
        <a:xfrm flipV="1">
          <a:off x="8750300" y="70283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122745</xdr:rowOff>
    </xdr:from>
    <xdr:to>
      <xdr:col>41</xdr:col>
      <xdr:colOff>101600</xdr:colOff>
      <xdr:row>41</xdr:row>
      <xdr:rowOff>52895</xdr:rowOff>
    </xdr:to>
    <xdr:sp macro="" textlink="">
      <xdr:nvSpPr>
        <xdr:cNvPr id="129" name="楕円 128"/>
        <xdr:cNvSpPr/>
      </xdr:nvSpPr>
      <xdr:spPr>
        <a:xfrm>
          <a:off x="7810500" y="69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330</xdr:rowOff>
    </xdr:from>
    <xdr:to>
      <xdr:col>45</xdr:col>
      <xdr:colOff>177800</xdr:colOff>
      <xdr:row>41</xdr:row>
      <xdr:rowOff>2095</xdr:rowOff>
    </xdr:to>
    <xdr:cxnSp macro="">
      <xdr:nvCxnSpPr>
        <xdr:cNvPr id="130" name="直線コネクタ 129"/>
        <xdr:cNvCxnSpPr/>
      </xdr:nvCxnSpPr>
      <xdr:spPr>
        <a:xfrm flipV="1">
          <a:off x="7861300" y="7029780"/>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40809</xdr:rowOff>
    </xdr:from>
    <xdr:ext cx="534377" cy="259045"/>
    <xdr:sp macro="" textlink="">
      <xdr:nvSpPr>
        <xdr:cNvPr id="134" name="n_1mainValue【道路】&#10;一人当たり延長"/>
        <xdr:cNvSpPr txBox="1"/>
      </xdr:nvSpPr>
      <xdr:spPr>
        <a:xfrm>
          <a:off x="9359411" y="70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42257</xdr:rowOff>
    </xdr:from>
    <xdr:ext cx="534377" cy="259045"/>
    <xdr:sp macro="" textlink="">
      <xdr:nvSpPr>
        <xdr:cNvPr id="135" name="n_2mainValue【道路】&#10;一人当たり延長"/>
        <xdr:cNvSpPr txBox="1"/>
      </xdr:nvSpPr>
      <xdr:spPr>
        <a:xfrm>
          <a:off x="8483111" y="70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44022</xdr:rowOff>
    </xdr:from>
    <xdr:ext cx="534377" cy="259045"/>
    <xdr:sp macro="" textlink="">
      <xdr:nvSpPr>
        <xdr:cNvPr id="136" name="n_3mainValue【道路】&#10;一人当たり延長"/>
        <xdr:cNvSpPr txBox="1"/>
      </xdr:nvSpPr>
      <xdr:spPr>
        <a:xfrm>
          <a:off x="7594111" y="70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75" name="楕円 174"/>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76"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77" name="楕円 176"/>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15240</xdr:rowOff>
    </xdr:to>
    <xdr:cxnSp macro="">
      <xdr:nvCxnSpPr>
        <xdr:cNvPr id="178" name="直線コネクタ 177"/>
        <xdr:cNvCxnSpPr/>
      </xdr:nvCxnSpPr>
      <xdr:spPr>
        <a:xfrm flipV="1">
          <a:off x="3797300" y="9944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76835</xdr:rowOff>
    </xdr:from>
    <xdr:to>
      <xdr:col>15</xdr:col>
      <xdr:colOff>101600</xdr:colOff>
      <xdr:row>58</xdr:row>
      <xdr:rowOff>6985</xdr:rowOff>
    </xdr:to>
    <xdr:sp macro="" textlink="">
      <xdr:nvSpPr>
        <xdr:cNvPr id="179" name="楕円 178"/>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58</xdr:row>
      <xdr:rowOff>15240</xdr:rowOff>
    </xdr:to>
    <xdr:cxnSp macro="">
      <xdr:nvCxnSpPr>
        <xdr:cNvPr id="180" name="直線コネクタ 179"/>
        <xdr:cNvCxnSpPr/>
      </xdr:nvCxnSpPr>
      <xdr:spPr>
        <a:xfrm>
          <a:off x="2908300" y="99002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81" name="楕円 180"/>
        <xdr:cNvSpPr/>
      </xdr:nvSpPr>
      <xdr:spPr>
        <a:xfrm>
          <a:off x="1968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127635</xdr:rowOff>
    </xdr:from>
    <xdr:to>
      <xdr:col>15</xdr:col>
      <xdr:colOff>50800</xdr:colOff>
      <xdr:row>57</xdr:row>
      <xdr:rowOff>158115</xdr:rowOff>
    </xdr:to>
    <xdr:cxnSp macro="">
      <xdr:nvCxnSpPr>
        <xdr:cNvPr id="182" name="直線コネクタ 181"/>
        <xdr:cNvCxnSpPr/>
      </xdr:nvCxnSpPr>
      <xdr:spPr>
        <a:xfrm flipV="1">
          <a:off x="2019300" y="9900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186" name="n_1mainValue【橋りょう・トンネ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23512</xdr:rowOff>
    </xdr:from>
    <xdr:ext cx="405111" cy="259045"/>
    <xdr:sp macro="" textlink="">
      <xdr:nvSpPr>
        <xdr:cNvPr id="187" name="n_2mainValue【橋りょう・トンネル】&#10;有形固定資産減価償却率"/>
        <xdr:cNvSpPr txBox="1"/>
      </xdr:nvSpPr>
      <xdr:spPr>
        <a:xfrm>
          <a:off x="2705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8" name="n_3mainValue【橋りょう・トンネ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38240</xdr:rowOff>
    </xdr:from>
    <xdr:to>
      <xdr:col>55</xdr:col>
      <xdr:colOff>50800</xdr:colOff>
      <xdr:row>61</xdr:row>
      <xdr:rowOff>139840</xdr:rowOff>
    </xdr:to>
    <xdr:sp macro="" textlink="">
      <xdr:nvSpPr>
        <xdr:cNvPr id="225" name="楕円 224"/>
        <xdr:cNvSpPr/>
      </xdr:nvSpPr>
      <xdr:spPr>
        <a:xfrm>
          <a:off x="10426700" y="10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61117</xdr:rowOff>
    </xdr:from>
    <xdr:ext cx="599010" cy="259045"/>
    <xdr:sp macro="" textlink="">
      <xdr:nvSpPr>
        <xdr:cNvPr id="226" name="【橋りょう・トンネル】&#10;一人当たり有形固定資産（償却資産）額該当値テキスト"/>
        <xdr:cNvSpPr txBox="1"/>
      </xdr:nvSpPr>
      <xdr:spPr>
        <a:xfrm>
          <a:off x="10515600" y="1034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32273</xdr:rowOff>
    </xdr:from>
    <xdr:to>
      <xdr:col>50</xdr:col>
      <xdr:colOff>165100</xdr:colOff>
      <xdr:row>61</xdr:row>
      <xdr:rowOff>133873</xdr:rowOff>
    </xdr:to>
    <xdr:sp macro="" textlink="">
      <xdr:nvSpPr>
        <xdr:cNvPr id="227" name="楕円 226"/>
        <xdr:cNvSpPr/>
      </xdr:nvSpPr>
      <xdr:spPr>
        <a:xfrm>
          <a:off x="9588500" y="104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83073</xdr:rowOff>
    </xdr:from>
    <xdr:to>
      <xdr:col>55</xdr:col>
      <xdr:colOff>0</xdr:colOff>
      <xdr:row>61</xdr:row>
      <xdr:rowOff>89040</xdr:rowOff>
    </xdr:to>
    <xdr:cxnSp macro="">
      <xdr:nvCxnSpPr>
        <xdr:cNvPr id="228" name="直線コネクタ 227"/>
        <xdr:cNvCxnSpPr/>
      </xdr:nvCxnSpPr>
      <xdr:spPr>
        <a:xfrm>
          <a:off x="9639300" y="10541523"/>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153013</xdr:rowOff>
    </xdr:from>
    <xdr:to>
      <xdr:col>46</xdr:col>
      <xdr:colOff>38100</xdr:colOff>
      <xdr:row>61</xdr:row>
      <xdr:rowOff>83163</xdr:rowOff>
    </xdr:to>
    <xdr:sp macro="" textlink="">
      <xdr:nvSpPr>
        <xdr:cNvPr id="229" name="楕円 228"/>
        <xdr:cNvSpPr/>
      </xdr:nvSpPr>
      <xdr:spPr>
        <a:xfrm>
          <a:off x="8699500" y="104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32363</xdr:rowOff>
    </xdr:from>
    <xdr:to>
      <xdr:col>50</xdr:col>
      <xdr:colOff>114300</xdr:colOff>
      <xdr:row>61</xdr:row>
      <xdr:rowOff>83073</xdr:rowOff>
    </xdr:to>
    <xdr:cxnSp macro="">
      <xdr:nvCxnSpPr>
        <xdr:cNvPr id="230" name="直線コネクタ 229"/>
        <xdr:cNvCxnSpPr/>
      </xdr:nvCxnSpPr>
      <xdr:spPr>
        <a:xfrm>
          <a:off x="8750300" y="10490813"/>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157475</xdr:rowOff>
    </xdr:from>
    <xdr:to>
      <xdr:col>41</xdr:col>
      <xdr:colOff>101600</xdr:colOff>
      <xdr:row>61</xdr:row>
      <xdr:rowOff>87625</xdr:rowOff>
    </xdr:to>
    <xdr:sp macro="" textlink="">
      <xdr:nvSpPr>
        <xdr:cNvPr id="231" name="楕円 230"/>
        <xdr:cNvSpPr/>
      </xdr:nvSpPr>
      <xdr:spPr>
        <a:xfrm>
          <a:off x="7810500" y="10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32363</xdr:rowOff>
    </xdr:from>
    <xdr:to>
      <xdr:col>45</xdr:col>
      <xdr:colOff>177800</xdr:colOff>
      <xdr:row>61</xdr:row>
      <xdr:rowOff>36825</xdr:rowOff>
    </xdr:to>
    <xdr:cxnSp macro="">
      <xdr:nvCxnSpPr>
        <xdr:cNvPr id="232" name="直線コネクタ 231"/>
        <xdr:cNvCxnSpPr/>
      </xdr:nvCxnSpPr>
      <xdr:spPr>
        <a:xfrm flipV="1">
          <a:off x="7861300" y="10490813"/>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150400</xdr:rowOff>
    </xdr:from>
    <xdr:ext cx="599010" cy="259045"/>
    <xdr:sp macro="" textlink="">
      <xdr:nvSpPr>
        <xdr:cNvPr id="236" name="n_1mainValue【橋りょう・トンネル】&#10;一人当たり有形固定資産（償却資産）額"/>
        <xdr:cNvSpPr txBox="1"/>
      </xdr:nvSpPr>
      <xdr:spPr>
        <a:xfrm>
          <a:off x="9327095" y="1026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99690</xdr:rowOff>
    </xdr:from>
    <xdr:ext cx="599010" cy="259045"/>
    <xdr:sp macro="" textlink="">
      <xdr:nvSpPr>
        <xdr:cNvPr id="237" name="n_2mainValue【橋りょう・トンネル】&#10;一人当たり有形固定資産（償却資産）額"/>
        <xdr:cNvSpPr txBox="1"/>
      </xdr:nvSpPr>
      <xdr:spPr>
        <a:xfrm>
          <a:off x="8450795" y="102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104152</xdr:rowOff>
    </xdr:from>
    <xdr:ext cx="599010" cy="259045"/>
    <xdr:sp macro="" textlink="">
      <xdr:nvSpPr>
        <xdr:cNvPr id="238" name="n_3mainValue【橋りょう・トンネル】&#10;一人当たり有形固定資産（償却資産）額"/>
        <xdr:cNvSpPr txBox="1"/>
      </xdr:nvSpPr>
      <xdr:spPr>
        <a:xfrm>
          <a:off x="7561795" y="102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78" name="楕円 277"/>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79" name="【公営住宅】&#10;有形固定資産減価償却率該当値テキスト"/>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80" name="楕円 279"/>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112395</xdr:rowOff>
    </xdr:to>
    <xdr:cxnSp macro="">
      <xdr:nvCxnSpPr>
        <xdr:cNvPr id="281" name="直線コネクタ 280"/>
        <xdr:cNvCxnSpPr/>
      </xdr:nvCxnSpPr>
      <xdr:spPr>
        <a:xfrm flipV="1">
          <a:off x="3797300" y="141274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82" name="楕円 281"/>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154305</xdr:rowOff>
    </xdr:to>
    <xdr:cxnSp macro="">
      <xdr:nvCxnSpPr>
        <xdr:cNvPr id="283" name="直線コネクタ 282"/>
        <xdr:cNvCxnSpPr/>
      </xdr:nvCxnSpPr>
      <xdr:spPr>
        <a:xfrm flipV="1">
          <a:off x="2908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84" name="楕円 283"/>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26670</xdr:rowOff>
    </xdr:to>
    <xdr:cxnSp macro="">
      <xdr:nvCxnSpPr>
        <xdr:cNvPr id="285" name="直線コネクタ 284"/>
        <xdr:cNvCxnSpPr/>
      </xdr:nvCxnSpPr>
      <xdr:spPr>
        <a:xfrm flipV="1">
          <a:off x="2019300" y="14213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289" name="n_1main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90" name="n_2main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1" name="n_3main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48450</xdr:rowOff>
    </xdr:from>
    <xdr:to>
      <xdr:col>55</xdr:col>
      <xdr:colOff>50800</xdr:colOff>
      <xdr:row>84</xdr:row>
      <xdr:rowOff>150050</xdr:rowOff>
    </xdr:to>
    <xdr:sp macro="" textlink="">
      <xdr:nvSpPr>
        <xdr:cNvPr id="326" name="楕円 325"/>
        <xdr:cNvSpPr/>
      </xdr:nvSpPr>
      <xdr:spPr>
        <a:xfrm>
          <a:off x="10426700" y="14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26877</xdr:rowOff>
    </xdr:from>
    <xdr:ext cx="469744" cy="259045"/>
    <xdr:sp macro="" textlink="">
      <xdr:nvSpPr>
        <xdr:cNvPr id="327" name="【公営住宅】&#10;一人当たり面積該当値テキスト"/>
        <xdr:cNvSpPr txBox="1"/>
      </xdr:nvSpPr>
      <xdr:spPr>
        <a:xfrm>
          <a:off x="10515600" y="1442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28" name="楕円 327"/>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99250</xdr:rowOff>
    </xdr:from>
    <xdr:to>
      <xdr:col>55</xdr:col>
      <xdr:colOff>0</xdr:colOff>
      <xdr:row>84</xdr:row>
      <xdr:rowOff>100964</xdr:rowOff>
    </xdr:to>
    <xdr:cxnSp macro="">
      <xdr:nvCxnSpPr>
        <xdr:cNvPr id="329" name="直線コネクタ 328"/>
        <xdr:cNvCxnSpPr/>
      </xdr:nvCxnSpPr>
      <xdr:spPr>
        <a:xfrm flipV="1">
          <a:off x="9639300" y="1450105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50736</xdr:rowOff>
    </xdr:from>
    <xdr:to>
      <xdr:col>46</xdr:col>
      <xdr:colOff>38100</xdr:colOff>
      <xdr:row>84</xdr:row>
      <xdr:rowOff>152336</xdr:rowOff>
    </xdr:to>
    <xdr:sp macro="" textlink="">
      <xdr:nvSpPr>
        <xdr:cNvPr id="330" name="楕円 329"/>
        <xdr:cNvSpPr/>
      </xdr:nvSpPr>
      <xdr:spPr>
        <a:xfrm>
          <a:off x="8699500" y="144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101536</xdr:rowOff>
    </xdr:to>
    <xdr:cxnSp macro="">
      <xdr:nvCxnSpPr>
        <xdr:cNvPr id="331" name="直線コネクタ 330"/>
        <xdr:cNvCxnSpPr/>
      </xdr:nvCxnSpPr>
      <xdr:spPr>
        <a:xfrm flipV="1">
          <a:off x="8750300" y="1450276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52451</xdr:rowOff>
    </xdr:from>
    <xdr:to>
      <xdr:col>41</xdr:col>
      <xdr:colOff>101600</xdr:colOff>
      <xdr:row>84</xdr:row>
      <xdr:rowOff>154051</xdr:rowOff>
    </xdr:to>
    <xdr:sp macro="" textlink="">
      <xdr:nvSpPr>
        <xdr:cNvPr id="332" name="楕円 331"/>
        <xdr:cNvSpPr/>
      </xdr:nvSpPr>
      <xdr:spPr>
        <a:xfrm>
          <a:off x="7810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101536</xdr:rowOff>
    </xdr:from>
    <xdr:to>
      <xdr:col>45</xdr:col>
      <xdr:colOff>177800</xdr:colOff>
      <xdr:row>84</xdr:row>
      <xdr:rowOff>103251</xdr:rowOff>
    </xdr:to>
    <xdr:cxnSp macro="">
      <xdr:nvCxnSpPr>
        <xdr:cNvPr id="333" name="直線コネクタ 332"/>
        <xdr:cNvCxnSpPr/>
      </xdr:nvCxnSpPr>
      <xdr:spPr>
        <a:xfrm flipV="1">
          <a:off x="7861300" y="1450333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37" name="n_1mainValue【公営住宅】&#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143463</xdr:rowOff>
    </xdr:from>
    <xdr:ext cx="469744" cy="259045"/>
    <xdr:sp macro="" textlink="">
      <xdr:nvSpPr>
        <xdr:cNvPr id="338" name="n_2mainValue【公営住宅】&#10;一人当たり面積"/>
        <xdr:cNvSpPr txBox="1"/>
      </xdr:nvSpPr>
      <xdr:spPr>
        <a:xfrm>
          <a:off x="8515427" y="1454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145178</xdr:rowOff>
    </xdr:from>
    <xdr:ext cx="469744" cy="259045"/>
    <xdr:sp macro="" textlink="">
      <xdr:nvSpPr>
        <xdr:cNvPr id="339" name="n_3mainValue【公営住宅】&#10;一人当たり面積"/>
        <xdr:cNvSpPr txBox="1"/>
      </xdr:nvSpPr>
      <xdr:spPr>
        <a:xfrm>
          <a:off x="7626427"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395" name="楕円 394"/>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396"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397" name="楕円 396"/>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43815</xdr:rowOff>
    </xdr:to>
    <xdr:cxnSp macro="">
      <xdr:nvCxnSpPr>
        <xdr:cNvPr id="398" name="直線コネクタ 397"/>
        <xdr:cNvCxnSpPr/>
      </xdr:nvCxnSpPr>
      <xdr:spPr>
        <a:xfrm flipV="1">
          <a:off x="15481300" y="631698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399" name="楕円 398"/>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91440</xdr:rowOff>
    </xdr:to>
    <xdr:cxnSp macro="">
      <xdr:nvCxnSpPr>
        <xdr:cNvPr id="400" name="直線コネクタ 399"/>
        <xdr:cNvCxnSpPr/>
      </xdr:nvCxnSpPr>
      <xdr:spPr>
        <a:xfrm flipV="1">
          <a:off x="14592300" y="63874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01" name="楕円 400"/>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91440</xdr:rowOff>
    </xdr:from>
    <xdr:to>
      <xdr:col>76</xdr:col>
      <xdr:colOff>114300</xdr:colOff>
      <xdr:row>37</xdr:row>
      <xdr:rowOff>161925</xdr:rowOff>
    </xdr:to>
    <xdr:cxnSp macro="">
      <xdr:nvCxnSpPr>
        <xdr:cNvPr id="402" name="直線コネクタ 401"/>
        <xdr:cNvCxnSpPr/>
      </xdr:nvCxnSpPr>
      <xdr:spPr>
        <a:xfrm flipV="1">
          <a:off x="13703300" y="64350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111142</xdr:rowOff>
    </xdr:from>
    <xdr:ext cx="405111" cy="259045"/>
    <xdr:sp macro="" textlink="">
      <xdr:nvSpPr>
        <xdr:cNvPr id="406" name="n_1mainValue【認定こども園・幼稚園・保育所】&#10;有形固定資産減価償却率"/>
        <xdr:cNvSpPr txBox="1"/>
      </xdr:nvSpPr>
      <xdr:spPr>
        <a:xfrm>
          <a:off x="15266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158767</xdr:rowOff>
    </xdr:from>
    <xdr:ext cx="405111" cy="259045"/>
    <xdr:sp macro="" textlink="">
      <xdr:nvSpPr>
        <xdr:cNvPr id="407" name="n_2mainValue【認定こども園・幼稚園・保育所】&#10;有形固定資産減価償却率"/>
        <xdr:cNvSpPr txBox="1"/>
      </xdr:nvSpPr>
      <xdr:spPr>
        <a:xfrm>
          <a:off x="14389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57802</xdr:rowOff>
    </xdr:from>
    <xdr:ext cx="405111" cy="259045"/>
    <xdr:sp macro="" textlink="">
      <xdr:nvSpPr>
        <xdr:cNvPr id="408" name="n_3mainValue【認定こども園・幼稚園・保育所】&#10;有形固定資産減価償却率"/>
        <xdr:cNvSpPr txBox="1"/>
      </xdr:nvSpPr>
      <xdr:spPr>
        <a:xfrm>
          <a:off x="13500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45" name="楕円 444"/>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46" name="【認定こども園・幼稚園・保育所】&#10;一人当たり面積該当値テキスト"/>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47" name="楕円 446"/>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448" name="直線コネクタ 447"/>
        <xdr:cNvCxnSpPr/>
      </xdr:nvCxnSpPr>
      <xdr:spPr>
        <a:xfrm flipV="1">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61976</xdr:rowOff>
    </xdr:from>
    <xdr:to>
      <xdr:col>107</xdr:col>
      <xdr:colOff>101600</xdr:colOff>
      <xdr:row>39</xdr:row>
      <xdr:rowOff>163576</xdr:rowOff>
    </xdr:to>
    <xdr:sp macro="" textlink="">
      <xdr:nvSpPr>
        <xdr:cNvPr id="449" name="楕円 448"/>
        <xdr:cNvSpPr/>
      </xdr:nvSpPr>
      <xdr:spPr>
        <a:xfrm>
          <a:off x="20383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112776</xdr:rowOff>
    </xdr:to>
    <xdr:cxnSp macro="">
      <xdr:nvCxnSpPr>
        <xdr:cNvPr id="450" name="直線コネクタ 449"/>
        <xdr:cNvCxnSpPr/>
      </xdr:nvCxnSpPr>
      <xdr:spPr>
        <a:xfrm flipV="1">
          <a:off x="20434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51" name="楕円 450"/>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112776</xdr:rowOff>
    </xdr:from>
    <xdr:to>
      <xdr:col>107</xdr:col>
      <xdr:colOff>50800</xdr:colOff>
      <xdr:row>39</xdr:row>
      <xdr:rowOff>115062</xdr:rowOff>
    </xdr:to>
    <xdr:cxnSp macro="">
      <xdr:nvCxnSpPr>
        <xdr:cNvPr id="452" name="直線コネクタ 451"/>
        <xdr:cNvCxnSpPr/>
      </xdr:nvCxnSpPr>
      <xdr:spPr>
        <a:xfrm flipV="1">
          <a:off x="19545300" y="6799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56"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154703</xdr:rowOff>
    </xdr:from>
    <xdr:ext cx="469744" cy="259045"/>
    <xdr:sp macro="" textlink="">
      <xdr:nvSpPr>
        <xdr:cNvPr id="457" name="n_2mainValue【認定こども園・幼稚園・保育所】&#10;一人当たり面積"/>
        <xdr:cNvSpPr txBox="1"/>
      </xdr:nvSpPr>
      <xdr:spPr>
        <a:xfrm>
          <a:off x="20199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458" name="n_3mainValue【認定こども園・幼稚園・保育所】&#10;一人当たり面積"/>
        <xdr:cNvSpPr txBox="1"/>
      </xdr:nvSpPr>
      <xdr:spPr>
        <a:xfrm>
          <a:off x="19310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498" name="楕円 497"/>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137177</xdr:rowOff>
    </xdr:from>
    <xdr:ext cx="405111" cy="259045"/>
    <xdr:sp macro="" textlink="">
      <xdr:nvSpPr>
        <xdr:cNvPr id="499" name="【学校施設】&#10;有形固定資産減価償却率該当値テキスト"/>
        <xdr:cNvSpPr txBox="1"/>
      </xdr:nvSpPr>
      <xdr:spPr>
        <a:xfrm>
          <a:off x="16357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67310</xdr:rowOff>
    </xdr:from>
    <xdr:to>
      <xdr:col>81</xdr:col>
      <xdr:colOff>101600</xdr:colOff>
      <xdr:row>64</xdr:row>
      <xdr:rowOff>168910</xdr:rowOff>
    </xdr:to>
    <xdr:sp macro="" textlink="">
      <xdr:nvSpPr>
        <xdr:cNvPr id="500" name="楕円 499"/>
        <xdr:cNvSpPr/>
      </xdr:nvSpPr>
      <xdr:spPr>
        <a:xfrm>
          <a:off x="15430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64</xdr:row>
      <xdr:rowOff>118110</xdr:rowOff>
    </xdr:to>
    <xdr:cxnSp macro="">
      <xdr:nvCxnSpPr>
        <xdr:cNvPr id="501" name="直線コネクタ 500"/>
        <xdr:cNvCxnSpPr/>
      </xdr:nvCxnSpPr>
      <xdr:spPr>
        <a:xfrm flipV="1">
          <a:off x="15481300" y="1083945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78740</xdr:rowOff>
    </xdr:from>
    <xdr:to>
      <xdr:col>76</xdr:col>
      <xdr:colOff>165100</xdr:colOff>
      <xdr:row>65</xdr:row>
      <xdr:rowOff>8890</xdr:rowOff>
    </xdr:to>
    <xdr:sp macro="" textlink="">
      <xdr:nvSpPr>
        <xdr:cNvPr id="502" name="楕円 501"/>
        <xdr:cNvSpPr/>
      </xdr:nvSpPr>
      <xdr:spPr>
        <a:xfrm>
          <a:off x="145415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118110</xdr:rowOff>
    </xdr:from>
    <xdr:to>
      <xdr:col>81</xdr:col>
      <xdr:colOff>50800</xdr:colOff>
      <xdr:row>64</xdr:row>
      <xdr:rowOff>129540</xdr:rowOff>
    </xdr:to>
    <xdr:cxnSp macro="">
      <xdr:nvCxnSpPr>
        <xdr:cNvPr id="503" name="直線コネクタ 502"/>
        <xdr:cNvCxnSpPr/>
      </xdr:nvCxnSpPr>
      <xdr:spPr>
        <a:xfrm flipV="1">
          <a:off x="14592300" y="11090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59690</xdr:rowOff>
    </xdr:from>
    <xdr:to>
      <xdr:col>72</xdr:col>
      <xdr:colOff>38100</xdr:colOff>
      <xdr:row>63</xdr:row>
      <xdr:rowOff>161290</xdr:rowOff>
    </xdr:to>
    <xdr:sp macro="" textlink="">
      <xdr:nvSpPr>
        <xdr:cNvPr id="504" name="楕円 503"/>
        <xdr:cNvSpPr/>
      </xdr:nvSpPr>
      <xdr:spPr>
        <a:xfrm>
          <a:off x="1365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110490</xdr:rowOff>
    </xdr:from>
    <xdr:to>
      <xdr:col>76</xdr:col>
      <xdr:colOff>114300</xdr:colOff>
      <xdr:row>64</xdr:row>
      <xdr:rowOff>129540</xdr:rowOff>
    </xdr:to>
    <xdr:cxnSp macro="">
      <xdr:nvCxnSpPr>
        <xdr:cNvPr id="505" name="直線コネクタ 504"/>
        <xdr:cNvCxnSpPr/>
      </xdr:nvCxnSpPr>
      <xdr:spPr>
        <a:xfrm>
          <a:off x="13703300" y="109118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08"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160037</xdr:rowOff>
    </xdr:from>
    <xdr:ext cx="405111" cy="259045"/>
    <xdr:sp macro="" textlink="">
      <xdr:nvSpPr>
        <xdr:cNvPr id="509" name="n_1mainValue【学校施設】&#10;有形固定資産減価償却率"/>
        <xdr:cNvSpPr txBox="1"/>
      </xdr:nvSpPr>
      <xdr:spPr>
        <a:xfrm>
          <a:off x="15266044"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17</xdr:rowOff>
    </xdr:from>
    <xdr:ext cx="405111" cy="259045"/>
    <xdr:sp macro="" textlink="">
      <xdr:nvSpPr>
        <xdr:cNvPr id="510" name="n_2mainValue【学校施設】&#10;有形固定資産減価償却率"/>
        <xdr:cNvSpPr txBox="1"/>
      </xdr:nvSpPr>
      <xdr:spPr>
        <a:xfrm>
          <a:off x="14389744"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152417</xdr:rowOff>
    </xdr:from>
    <xdr:ext cx="405111" cy="259045"/>
    <xdr:sp macro="" textlink="">
      <xdr:nvSpPr>
        <xdr:cNvPr id="511" name="n_3mainValue【学校施設】&#10;有形固定資産減価償却率"/>
        <xdr:cNvSpPr txBox="1"/>
      </xdr:nvSpPr>
      <xdr:spPr>
        <a:xfrm>
          <a:off x="13500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60643</xdr:rowOff>
    </xdr:from>
    <xdr:to>
      <xdr:col>116</xdr:col>
      <xdr:colOff>114300</xdr:colOff>
      <xdr:row>61</xdr:row>
      <xdr:rowOff>162243</xdr:rowOff>
    </xdr:to>
    <xdr:sp macro="" textlink="">
      <xdr:nvSpPr>
        <xdr:cNvPr id="547" name="楕円 546"/>
        <xdr:cNvSpPr/>
      </xdr:nvSpPr>
      <xdr:spPr>
        <a:xfrm>
          <a:off x="22110700" y="10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39070</xdr:rowOff>
    </xdr:from>
    <xdr:ext cx="469744" cy="259045"/>
    <xdr:sp macro="" textlink="">
      <xdr:nvSpPr>
        <xdr:cNvPr id="548" name="【学校施設】&#10;一人当たり面積該当値テキスト"/>
        <xdr:cNvSpPr txBox="1"/>
      </xdr:nvSpPr>
      <xdr:spPr>
        <a:xfrm>
          <a:off x="22199600" y="104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29781</xdr:rowOff>
    </xdr:from>
    <xdr:to>
      <xdr:col>112</xdr:col>
      <xdr:colOff>38100</xdr:colOff>
      <xdr:row>61</xdr:row>
      <xdr:rowOff>131381</xdr:rowOff>
    </xdr:to>
    <xdr:sp macro="" textlink="">
      <xdr:nvSpPr>
        <xdr:cNvPr id="549" name="楕円 548"/>
        <xdr:cNvSpPr/>
      </xdr:nvSpPr>
      <xdr:spPr>
        <a:xfrm>
          <a:off x="212725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80581</xdr:rowOff>
    </xdr:from>
    <xdr:to>
      <xdr:col>116</xdr:col>
      <xdr:colOff>63500</xdr:colOff>
      <xdr:row>61</xdr:row>
      <xdr:rowOff>111443</xdr:rowOff>
    </xdr:to>
    <xdr:cxnSp macro="">
      <xdr:nvCxnSpPr>
        <xdr:cNvPr id="550" name="直線コネクタ 549"/>
        <xdr:cNvCxnSpPr/>
      </xdr:nvCxnSpPr>
      <xdr:spPr>
        <a:xfrm>
          <a:off x="21323300" y="10539031"/>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38354</xdr:rowOff>
    </xdr:from>
    <xdr:to>
      <xdr:col>107</xdr:col>
      <xdr:colOff>101600</xdr:colOff>
      <xdr:row>61</xdr:row>
      <xdr:rowOff>139954</xdr:rowOff>
    </xdr:to>
    <xdr:sp macro="" textlink="">
      <xdr:nvSpPr>
        <xdr:cNvPr id="551" name="楕円 550"/>
        <xdr:cNvSpPr/>
      </xdr:nvSpPr>
      <xdr:spPr>
        <a:xfrm>
          <a:off x="20383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80581</xdr:rowOff>
    </xdr:from>
    <xdr:to>
      <xdr:col>111</xdr:col>
      <xdr:colOff>177800</xdr:colOff>
      <xdr:row>61</xdr:row>
      <xdr:rowOff>89154</xdr:rowOff>
    </xdr:to>
    <xdr:cxnSp macro="">
      <xdr:nvCxnSpPr>
        <xdr:cNvPr id="552" name="直線コネクタ 551"/>
        <xdr:cNvCxnSpPr/>
      </xdr:nvCxnSpPr>
      <xdr:spPr>
        <a:xfrm flipV="1">
          <a:off x="20434300" y="105390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45212</xdr:rowOff>
    </xdr:from>
    <xdr:to>
      <xdr:col>102</xdr:col>
      <xdr:colOff>165100</xdr:colOff>
      <xdr:row>61</xdr:row>
      <xdr:rowOff>146812</xdr:rowOff>
    </xdr:to>
    <xdr:sp macro="" textlink="">
      <xdr:nvSpPr>
        <xdr:cNvPr id="553" name="楕円 552"/>
        <xdr:cNvSpPr/>
      </xdr:nvSpPr>
      <xdr:spPr>
        <a:xfrm>
          <a:off x="19494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89154</xdr:rowOff>
    </xdr:from>
    <xdr:to>
      <xdr:col>107</xdr:col>
      <xdr:colOff>50800</xdr:colOff>
      <xdr:row>61</xdr:row>
      <xdr:rowOff>96012</xdr:rowOff>
    </xdr:to>
    <xdr:cxnSp macro="">
      <xdr:nvCxnSpPr>
        <xdr:cNvPr id="554" name="直線コネクタ 553"/>
        <xdr:cNvCxnSpPr/>
      </xdr:nvCxnSpPr>
      <xdr:spPr>
        <a:xfrm flipV="1">
          <a:off x="19545300" y="1054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122508</xdr:rowOff>
    </xdr:from>
    <xdr:ext cx="469744" cy="259045"/>
    <xdr:sp macro="" textlink="">
      <xdr:nvSpPr>
        <xdr:cNvPr id="558" name="n_1mainValue【学校施設】&#10;一人当たり面積"/>
        <xdr:cNvSpPr txBox="1"/>
      </xdr:nvSpPr>
      <xdr:spPr>
        <a:xfrm>
          <a:off x="2107572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559" name="n_2main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137939</xdr:rowOff>
    </xdr:from>
    <xdr:ext cx="469744" cy="259045"/>
    <xdr:sp macro="" textlink="">
      <xdr:nvSpPr>
        <xdr:cNvPr id="560" name="n_3mainValue【学校施設】&#10;一人当たり面積"/>
        <xdr:cNvSpPr txBox="1"/>
      </xdr:nvSpPr>
      <xdr:spPr>
        <a:xfrm>
          <a:off x="19310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0"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00" name="楕円 599"/>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601" name="【児童館】&#10;有形固定資産減価償却率該当値テキスト"/>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02" name="楕円 601"/>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91439</xdr:rowOff>
    </xdr:to>
    <xdr:cxnSp macro="">
      <xdr:nvCxnSpPr>
        <xdr:cNvPr id="603" name="直線コネクタ 602"/>
        <xdr:cNvCxnSpPr/>
      </xdr:nvCxnSpPr>
      <xdr:spPr>
        <a:xfrm flipV="1">
          <a:off x="15481300" y="142665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04" name="楕円 603"/>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83</xdr:row>
      <xdr:rowOff>91439</xdr:rowOff>
    </xdr:to>
    <xdr:cxnSp macro="">
      <xdr:nvCxnSpPr>
        <xdr:cNvPr id="605" name="直線コネクタ 604"/>
        <xdr:cNvCxnSpPr/>
      </xdr:nvCxnSpPr>
      <xdr:spPr>
        <a:xfrm>
          <a:off x="14592300" y="1394078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122555</xdr:rowOff>
    </xdr:from>
    <xdr:to>
      <xdr:col>72</xdr:col>
      <xdr:colOff>38100</xdr:colOff>
      <xdr:row>81</xdr:row>
      <xdr:rowOff>52705</xdr:rowOff>
    </xdr:to>
    <xdr:sp macro="" textlink="">
      <xdr:nvSpPr>
        <xdr:cNvPr id="606" name="楕円 605"/>
        <xdr:cNvSpPr/>
      </xdr:nvSpPr>
      <xdr:spPr>
        <a:xfrm>
          <a:off x="13652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xdr:rowOff>
    </xdr:from>
    <xdr:to>
      <xdr:col>76</xdr:col>
      <xdr:colOff>114300</xdr:colOff>
      <xdr:row>81</xdr:row>
      <xdr:rowOff>53339</xdr:rowOff>
    </xdr:to>
    <xdr:cxnSp macro="">
      <xdr:nvCxnSpPr>
        <xdr:cNvPr id="607" name="直線コネクタ 606"/>
        <xdr:cNvCxnSpPr/>
      </xdr:nvCxnSpPr>
      <xdr:spPr>
        <a:xfrm>
          <a:off x="13703300" y="138893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8"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9"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10"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611" name="n_1mainValue【児童館】&#10;有形固定資産減価償却率"/>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12"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613" name="n_3mainValue【児童館】&#10;有形固定資産減価償却率"/>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652" name="楕円 651"/>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653" name="【児童館】&#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95250</xdr:rowOff>
    </xdr:from>
    <xdr:to>
      <xdr:col>112</xdr:col>
      <xdr:colOff>38100</xdr:colOff>
      <xdr:row>80</xdr:row>
      <xdr:rowOff>25400</xdr:rowOff>
    </xdr:to>
    <xdr:sp macro="" textlink="">
      <xdr:nvSpPr>
        <xdr:cNvPr id="654" name="楕円 653"/>
        <xdr:cNvSpPr/>
      </xdr:nvSpPr>
      <xdr:spPr>
        <a:xfrm>
          <a:off x="21272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146050</xdr:rowOff>
    </xdr:to>
    <xdr:cxnSp macro="">
      <xdr:nvCxnSpPr>
        <xdr:cNvPr id="655" name="直線コネクタ 654"/>
        <xdr:cNvCxnSpPr/>
      </xdr:nvCxnSpPr>
      <xdr:spPr>
        <a:xfrm flipV="1">
          <a:off x="21323300" y="1367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656" name="楕円 655"/>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146050</xdr:rowOff>
    </xdr:from>
    <xdr:to>
      <xdr:col>111</xdr:col>
      <xdr:colOff>177800</xdr:colOff>
      <xdr:row>81</xdr:row>
      <xdr:rowOff>31750</xdr:rowOff>
    </xdr:to>
    <xdr:cxnSp macro="">
      <xdr:nvCxnSpPr>
        <xdr:cNvPr id="657" name="直線コネクタ 656"/>
        <xdr:cNvCxnSpPr/>
      </xdr:nvCxnSpPr>
      <xdr:spPr>
        <a:xfrm flipV="1">
          <a:off x="20434300" y="1369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152400</xdr:rowOff>
    </xdr:from>
    <xdr:to>
      <xdr:col>102</xdr:col>
      <xdr:colOff>165100</xdr:colOff>
      <xdr:row>81</xdr:row>
      <xdr:rowOff>82550</xdr:rowOff>
    </xdr:to>
    <xdr:sp macro="" textlink="">
      <xdr:nvSpPr>
        <xdr:cNvPr id="658" name="楕円 657"/>
        <xdr:cNvSpPr/>
      </xdr:nvSpPr>
      <xdr:spPr>
        <a:xfrm>
          <a:off x="19494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31750</xdr:rowOff>
    </xdr:from>
    <xdr:to>
      <xdr:col>107</xdr:col>
      <xdr:colOff>50800</xdr:colOff>
      <xdr:row>81</xdr:row>
      <xdr:rowOff>31750</xdr:rowOff>
    </xdr:to>
    <xdr:cxnSp macro="">
      <xdr:nvCxnSpPr>
        <xdr:cNvPr id="659" name="直線コネクタ 658"/>
        <xdr:cNvCxnSpPr/>
      </xdr:nvCxnSpPr>
      <xdr:spPr>
        <a:xfrm>
          <a:off x="19545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41927</xdr:rowOff>
    </xdr:from>
    <xdr:ext cx="469744" cy="259045"/>
    <xdr:sp macro="" textlink="">
      <xdr:nvSpPr>
        <xdr:cNvPr id="663" name="n_1mainValue【児童館】&#10;一人当たり面積"/>
        <xdr:cNvSpPr txBox="1"/>
      </xdr:nvSpPr>
      <xdr:spPr>
        <a:xfrm>
          <a:off x="210757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664" name="n_2mainValue【児童館】&#10;一人当たり面積"/>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99077</xdr:rowOff>
    </xdr:from>
    <xdr:ext cx="469744" cy="259045"/>
    <xdr:sp macro="" textlink="">
      <xdr:nvSpPr>
        <xdr:cNvPr id="665" name="n_3mainValue【児童館】&#10;一人当たり面積"/>
        <xdr:cNvSpPr txBox="1"/>
      </xdr:nvSpPr>
      <xdr:spPr>
        <a:xfrm>
          <a:off x="19310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6" name="テキスト ボックス 6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7" name="直線コネクタ 67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8" name="テキスト ボックス 67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9" name="直線コネクタ 67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0" name="テキスト ボックス 67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1" name="直線コネクタ 68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2" name="テキスト ボックス 68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3" name="直線コネクタ 68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4" name="テキスト ボックス 68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8" name="直線コネクタ 687"/>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9"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9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92" name="直線コネクタ 69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3"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4" name="フローチャート: 判断 693"/>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5" name="フローチャート: 判断 694"/>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6" name="フローチャート: 判断 695"/>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7" name="フローチャート: 判断 696"/>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160274</xdr:rowOff>
    </xdr:from>
    <xdr:to>
      <xdr:col>85</xdr:col>
      <xdr:colOff>177800</xdr:colOff>
      <xdr:row>104</xdr:row>
      <xdr:rowOff>90424</xdr:rowOff>
    </xdr:to>
    <xdr:sp macro="" textlink="">
      <xdr:nvSpPr>
        <xdr:cNvPr id="703" name="楕円 702"/>
        <xdr:cNvSpPr/>
      </xdr:nvSpPr>
      <xdr:spPr>
        <a:xfrm>
          <a:off x="16268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11701</xdr:rowOff>
    </xdr:from>
    <xdr:ext cx="405111" cy="259045"/>
    <xdr:sp macro="" textlink="">
      <xdr:nvSpPr>
        <xdr:cNvPr id="704" name="【公民館】&#10;有形固定資産減価償却率該当値テキスト"/>
        <xdr:cNvSpPr txBox="1"/>
      </xdr:nvSpPr>
      <xdr:spPr>
        <a:xfrm>
          <a:off x="16357600" y="176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705" name="楕円 704"/>
        <xdr:cNvSpPr/>
      </xdr:nvSpPr>
      <xdr:spPr>
        <a:xfrm>
          <a:off x="1543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39624</xdr:rowOff>
    </xdr:from>
    <xdr:to>
      <xdr:col>85</xdr:col>
      <xdr:colOff>127000</xdr:colOff>
      <xdr:row>104</xdr:row>
      <xdr:rowOff>105918</xdr:rowOff>
    </xdr:to>
    <xdr:cxnSp macro="">
      <xdr:nvCxnSpPr>
        <xdr:cNvPr id="706" name="直線コネクタ 705"/>
        <xdr:cNvCxnSpPr/>
      </xdr:nvCxnSpPr>
      <xdr:spPr>
        <a:xfrm flipV="1">
          <a:off x="15481300" y="1787042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98552</xdr:rowOff>
    </xdr:from>
    <xdr:to>
      <xdr:col>76</xdr:col>
      <xdr:colOff>165100</xdr:colOff>
      <xdr:row>105</xdr:row>
      <xdr:rowOff>28702</xdr:rowOff>
    </xdr:to>
    <xdr:sp macro="" textlink="">
      <xdr:nvSpPr>
        <xdr:cNvPr id="707" name="楕円 706"/>
        <xdr:cNvSpPr/>
      </xdr:nvSpPr>
      <xdr:spPr>
        <a:xfrm>
          <a:off x="14541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149352</xdr:rowOff>
    </xdr:to>
    <xdr:cxnSp macro="">
      <xdr:nvCxnSpPr>
        <xdr:cNvPr id="708" name="直線コネクタ 707"/>
        <xdr:cNvCxnSpPr/>
      </xdr:nvCxnSpPr>
      <xdr:spPr>
        <a:xfrm flipV="1">
          <a:off x="14592300" y="179367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09" name="楕円 708"/>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149352</xdr:rowOff>
    </xdr:from>
    <xdr:to>
      <xdr:col>76</xdr:col>
      <xdr:colOff>114300</xdr:colOff>
      <xdr:row>105</xdr:row>
      <xdr:rowOff>19050</xdr:rowOff>
    </xdr:to>
    <xdr:cxnSp macro="">
      <xdr:nvCxnSpPr>
        <xdr:cNvPr id="710" name="直線コネクタ 709"/>
        <xdr:cNvCxnSpPr/>
      </xdr:nvCxnSpPr>
      <xdr:spPr>
        <a:xfrm flipV="1">
          <a:off x="13703300" y="1798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11"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12"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1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1795</xdr:rowOff>
    </xdr:from>
    <xdr:ext cx="405111" cy="259045"/>
    <xdr:sp macro="" textlink="">
      <xdr:nvSpPr>
        <xdr:cNvPr id="714" name="n_1mainValue【公民館】&#10;有形固定資産減価償却率"/>
        <xdr:cNvSpPr txBox="1"/>
      </xdr:nvSpPr>
      <xdr:spPr>
        <a:xfrm>
          <a:off x="15266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45229</xdr:rowOff>
    </xdr:from>
    <xdr:ext cx="405111" cy="259045"/>
    <xdr:sp macro="" textlink="">
      <xdr:nvSpPr>
        <xdr:cNvPr id="715" name="n_2mainValue【公民館】&#10;有形固定資産減価償却率"/>
        <xdr:cNvSpPr txBox="1"/>
      </xdr:nvSpPr>
      <xdr:spPr>
        <a:xfrm>
          <a:off x="14389744" y="177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716" name="n_3mainValue【公民館】&#10;有形固定資産減価償却率"/>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2" name="直線コネクタ 741"/>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4" name="直線コネクタ 74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5"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6" name="直線コネクタ 745"/>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7"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8" name="フローチャート: 判断 74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9" name="フローチャート: 判断 748"/>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0" name="フローチャート: 判断 749"/>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1" name="フローチャート: 判断 750"/>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128270</xdr:rowOff>
    </xdr:from>
    <xdr:to>
      <xdr:col>116</xdr:col>
      <xdr:colOff>114300</xdr:colOff>
      <xdr:row>102</xdr:row>
      <xdr:rowOff>58420</xdr:rowOff>
    </xdr:to>
    <xdr:sp macro="" textlink="">
      <xdr:nvSpPr>
        <xdr:cNvPr id="757" name="楕円 756"/>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151147</xdr:rowOff>
    </xdr:from>
    <xdr:ext cx="469744" cy="259045"/>
    <xdr:sp macro="" textlink="">
      <xdr:nvSpPr>
        <xdr:cNvPr id="758" name="【公民館】&#10;一人当たり面積該当値テキスト"/>
        <xdr:cNvSpPr txBox="1"/>
      </xdr:nvSpPr>
      <xdr:spPr>
        <a:xfrm>
          <a:off x="22199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118473</xdr:rowOff>
    </xdr:from>
    <xdr:to>
      <xdr:col>112</xdr:col>
      <xdr:colOff>38100</xdr:colOff>
      <xdr:row>102</xdr:row>
      <xdr:rowOff>48623</xdr:rowOff>
    </xdr:to>
    <xdr:sp macro="" textlink="">
      <xdr:nvSpPr>
        <xdr:cNvPr id="759" name="楕円 758"/>
        <xdr:cNvSpPr/>
      </xdr:nvSpPr>
      <xdr:spPr>
        <a:xfrm>
          <a:off x="2127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169273</xdr:rowOff>
    </xdr:from>
    <xdr:to>
      <xdr:col>116</xdr:col>
      <xdr:colOff>63500</xdr:colOff>
      <xdr:row>102</xdr:row>
      <xdr:rowOff>7620</xdr:rowOff>
    </xdr:to>
    <xdr:cxnSp macro="">
      <xdr:nvCxnSpPr>
        <xdr:cNvPr id="760" name="直線コネクタ 759"/>
        <xdr:cNvCxnSpPr/>
      </xdr:nvCxnSpPr>
      <xdr:spPr>
        <a:xfrm>
          <a:off x="21323300" y="174857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118473</xdr:rowOff>
    </xdr:from>
    <xdr:to>
      <xdr:col>107</xdr:col>
      <xdr:colOff>101600</xdr:colOff>
      <xdr:row>102</xdr:row>
      <xdr:rowOff>48623</xdr:rowOff>
    </xdr:to>
    <xdr:sp macro="" textlink="">
      <xdr:nvSpPr>
        <xdr:cNvPr id="761" name="楕円 760"/>
        <xdr:cNvSpPr/>
      </xdr:nvSpPr>
      <xdr:spPr>
        <a:xfrm>
          <a:off x="20383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169273</xdr:rowOff>
    </xdr:from>
    <xdr:to>
      <xdr:col>111</xdr:col>
      <xdr:colOff>177800</xdr:colOff>
      <xdr:row>101</xdr:row>
      <xdr:rowOff>169273</xdr:rowOff>
    </xdr:to>
    <xdr:cxnSp macro="">
      <xdr:nvCxnSpPr>
        <xdr:cNvPr id="762" name="直線コネクタ 761"/>
        <xdr:cNvCxnSpPr/>
      </xdr:nvCxnSpPr>
      <xdr:spPr>
        <a:xfrm>
          <a:off x="20434300" y="1748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128270</xdr:rowOff>
    </xdr:from>
    <xdr:to>
      <xdr:col>102</xdr:col>
      <xdr:colOff>165100</xdr:colOff>
      <xdr:row>102</xdr:row>
      <xdr:rowOff>58420</xdr:rowOff>
    </xdr:to>
    <xdr:sp macro="" textlink="">
      <xdr:nvSpPr>
        <xdr:cNvPr id="763" name="楕円 762"/>
        <xdr:cNvSpPr/>
      </xdr:nvSpPr>
      <xdr:spPr>
        <a:xfrm>
          <a:off x="19494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169273</xdr:rowOff>
    </xdr:from>
    <xdr:to>
      <xdr:col>107</xdr:col>
      <xdr:colOff>50800</xdr:colOff>
      <xdr:row>102</xdr:row>
      <xdr:rowOff>7620</xdr:rowOff>
    </xdr:to>
    <xdr:cxnSp macro="">
      <xdr:nvCxnSpPr>
        <xdr:cNvPr id="764" name="直線コネクタ 763"/>
        <xdr:cNvCxnSpPr/>
      </xdr:nvCxnSpPr>
      <xdr:spPr>
        <a:xfrm flipV="1">
          <a:off x="19545300" y="17485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78939</xdr:rowOff>
    </xdr:from>
    <xdr:ext cx="469744" cy="259045"/>
    <xdr:sp macro="" textlink="">
      <xdr:nvSpPr>
        <xdr:cNvPr id="765" name="n_1aveValue【公民館】&#10;一人当たり面積"/>
        <xdr:cNvSpPr txBox="1"/>
      </xdr:nvSpPr>
      <xdr:spPr>
        <a:xfrm>
          <a:off x="210757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66"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67" name="n_3ave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65150</xdr:rowOff>
    </xdr:from>
    <xdr:ext cx="469744" cy="259045"/>
    <xdr:sp macro="" textlink="">
      <xdr:nvSpPr>
        <xdr:cNvPr id="768" name="n_1mainValue【公民館】&#10;一人当たり面積"/>
        <xdr:cNvSpPr txBox="1"/>
      </xdr:nvSpPr>
      <xdr:spPr>
        <a:xfrm>
          <a:off x="210757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65150</xdr:rowOff>
    </xdr:from>
    <xdr:ext cx="469744" cy="259045"/>
    <xdr:sp macro="" textlink="">
      <xdr:nvSpPr>
        <xdr:cNvPr id="769" name="n_2mainValue【公民館】&#10;一人当たり面積"/>
        <xdr:cNvSpPr txBox="1"/>
      </xdr:nvSpPr>
      <xdr:spPr>
        <a:xfrm>
          <a:off x="20199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74947</xdr:rowOff>
    </xdr:from>
    <xdr:ext cx="469744" cy="259045"/>
    <xdr:sp macro="" textlink="">
      <xdr:nvSpPr>
        <xdr:cNvPr id="770" name="n_3mainValue【公民館】&#10;一人当たり面積"/>
        <xdr:cNvSpPr txBox="1"/>
      </xdr:nvSpPr>
      <xdr:spPr>
        <a:xfrm>
          <a:off x="19310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類似団体と比較して特に有形固定資産減価償却率が高くなっている施設は、公民館・保健センターであり、特に低くなっている施設は、公営住宅・学校施設である。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６施設を保有しており、平成３年に整備した願成寺住宅が耐用年数を経過していないため、有形固定資産減価償却率は類似団体平均を下回っている。その他の施設については、築４０年を経過しているため入居状況、施設需要を考慮した上で、可能なものについては削減をおこな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学校施設については、耐震改修、大規模改修を計画的に進めているため、有形固定資産減価償却率は類似団体平均を下回っている。今後、建替えを行う際には、将来の施設需要を見通し、適正規模の実施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３施設を保有しており、そのうち１施設においては他施設との複合化により新規に整備したため、有形固定資産減価償却率は類似団体平均を下回っている。今後は施設の利用状況、需要等を考慮して、適正規模の実施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８施設を保有しており、その全てが築３０年を経過しているため、有形固定資産減価償却率は類似団体平均を上回っている。今後は施設の利用状況等を考慮して、廃止や複合化等の統廃合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2" name="楕円 71"/>
        <xdr:cNvSpPr/>
      </xdr:nvSpPr>
      <xdr:spPr>
        <a:xfrm>
          <a:off x="4584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3" name="【図書館】&#10;有形固定資産減価償却率該当値テキスト"/>
        <xdr:cNvSpPr txBox="1"/>
      </xdr:nvSpPr>
      <xdr:spPr>
        <a:xfrm>
          <a:off x="4673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74567</xdr:rowOff>
    </xdr:to>
    <xdr:cxnSp macro="">
      <xdr:nvCxnSpPr>
        <xdr:cNvPr id="75" name="直線コネクタ 74"/>
        <xdr:cNvCxnSpPr/>
      </xdr:nvCxnSpPr>
      <xdr:spPr>
        <a:xfrm flipV="1">
          <a:off x="3797300" y="65537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33565</xdr:rowOff>
    </xdr:from>
    <xdr:to>
      <xdr:col>15</xdr:col>
      <xdr:colOff>101600</xdr:colOff>
      <xdr:row>38</xdr:row>
      <xdr:rowOff>135165</xdr:rowOff>
    </xdr:to>
    <xdr:sp macro="" textlink="">
      <xdr:nvSpPr>
        <xdr:cNvPr id="76" name="楕円 75"/>
        <xdr:cNvSpPr/>
      </xdr:nvSpPr>
      <xdr:spPr>
        <a:xfrm>
          <a:off x="2857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84365</xdr:rowOff>
    </xdr:to>
    <xdr:cxnSp macro="">
      <xdr:nvCxnSpPr>
        <xdr:cNvPr id="77" name="直線コネクタ 76"/>
        <xdr:cNvCxnSpPr/>
      </xdr:nvCxnSpPr>
      <xdr:spPr>
        <a:xfrm flipV="1">
          <a:off x="2908300" y="65896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78" name="楕円 77"/>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118654</xdr:rowOff>
    </xdr:to>
    <xdr:cxnSp macro="">
      <xdr:nvCxnSpPr>
        <xdr:cNvPr id="79" name="直線コネクタ 78"/>
        <xdr:cNvCxnSpPr/>
      </xdr:nvCxnSpPr>
      <xdr:spPr>
        <a:xfrm flipV="1">
          <a:off x="2019300" y="65994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3" name="n_1mainValue【図書館】&#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126292</xdr:rowOff>
    </xdr:from>
    <xdr:ext cx="405111" cy="259045"/>
    <xdr:sp macro="" textlink="">
      <xdr:nvSpPr>
        <xdr:cNvPr id="84" name="n_2mainValue【図書館】&#10;有形固定資産減価償却率"/>
        <xdr:cNvSpPr txBox="1"/>
      </xdr:nvSpPr>
      <xdr:spPr>
        <a:xfrm>
          <a:off x="2705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85" name="n_3mainValue【図書館】&#10;有形固定資産減価償却率"/>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124" name="楕円 123"/>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158767</xdr:rowOff>
    </xdr:from>
    <xdr:ext cx="469744" cy="259045"/>
    <xdr:sp macro="" textlink="">
      <xdr:nvSpPr>
        <xdr:cNvPr id="125" name="【図書館】&#10;一人当たり面積該当値テキスト"/>
        <xdr:cNvSpPr txBox="1"/>
      </xdr:nvSpPr>
      <xdr:spPr>
        <a:xfrm>
          <a:off x="105156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26" name="楕円 125"/>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xdr:rowOff>
    </xdr:from>
    <xdr:to>
      <xdr:col>55</xdr:col>
      <xdr:colOff>0</xdr:colOff>
      <xdr:row>38</xdr:row>
      <xdr:rowOff>22860</xdr:rowOff>
    </xdr:to>
    <xdr:cxnSp macro="">
      <xdr:nvCxnSpPr>
        <xdr:cNvPr id="127" name="直線コネクタ 126"/>
        <xdr:cNvCxnSpPr/>
      </xdr:nvCxnSpPr>
      <xdr:spPr>
        <a:xfrm flipV="1">
          <a:off x="9639300" y="6530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8" name="楕円 127"/>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22860</xdr:rowOff>
    </xdr:from>
    <xdr:to>
      <xdr:col>50</xdr:col>
      <xdr:colOff>114300</xdr:colOff>
      <xdr:row>38</xdr:row>
      <xdr:rowOff>30480</xdr:rowOff>
    </xdr:to>
    <xdr:cxnSp macro="">
      <xdr:nvCxnSpPr>
        <xdr:cNvPr id="129" name="直線コネクタ 128"/>
        <xdr:cNvCxnSpPr/>
      </xdr:nvCxnSpPr>
      <xdr:spPr>
        <a:xfrm flipV="1">
          <a:off x="8750300" y="653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38100</xdr:rowOff>
    </xdr:to>
    <xdr:cxnSp macro="">
      <xdr:nvCxnSpPr>
        <xdr:cNvPr id="131" name="直線コネクタ 130"/>
        <xdr:cNvCxnSpPr/>
      </xdr:nvCxnSpPr>
      <xdr:spPr>
        <a:xfrm flipV="1">
          <a:off x="7861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90187</xdr:rowOff>
    </xdr:from>
    <xdr:ext cx="469744" cy="259045"/>
    <xdr:sp macro="" textlink="">
      <xdr:nvSpPr>
        <xdr:cNvPr id="135" name="n_1main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6"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37" name="n_3mainValue【図書館】&#10;一人当たり面積"/>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7" name="楕円 176"/>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78" name="【体育館・プー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79" name="楕円 178"/>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55245</xdr:rowOff>
    </xdr:to>
    <xdr:cxnSp macro="">
      <xdr:nvCxnSpPr>
        <xdr:cNvPr id="180" name="直線コネクタ 179"/>
        <xdr:cNvCxnSpPr/>
      </xdr:nvCxnSpPr>
      <xdr:spPr>
        <a:xfrm flipV="1">
          <a:off x="3797300" y="1029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楕円 180"/>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97155</xdr:rowOff>
    </xdr:to>
    <xdr:cxnSp macro="">
      <xdr:nvCxnSpPr>
        <xdr:cNvPr id="182" name="直線コネクタ 181"/>
        <xdr:cNvCxnSpPr/>
      </xdr:nvCxnSpPr>
      <xdr:spPr>
        <a:xfrm flipV="1">
          <a:off x="2908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83" name="楕円 182"/>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140970</xdr:rowOff>
    </xdr:to>
    <xdr:cxnSp macro="">
      <xdr:nvCxnSpPr>
        <xdr:cNvPr id="184" name="直線コネクタ 183"/>
        <xdr:cNvCxnSpPr/>
      </xdr:nvCxnSpPr>
      <xdr:spPr>
        <a:xfrm flipV="1">
          <a:off x="2019300" y="1038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97172</xdr:rowOff>
    </xdr:from>
    <xdr:ext cx="405111" cy="259045"/>
    <xdr:sp macro="" textlink="">
      <xdr:nvSpPr>
        <xdr:cNvPr id="188"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9" name="n_2main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190" name="n_3mainValue【体育館・プー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31" name="楕円 230"/>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17797</xdr:rowOff>
    </xdr:from>
    <xdr:ext cx="469744" cy="259045"/>
    <xdr:sp macro="" textlink="">
      <xdr:nvSpPr>
        <xdr:cNvPr id="232" name="【体育館・プール】&#10;一人当たり面積該当値テキスト"/>
        <xdr:cNvSpPr txBox="1"/>
      </xdr:nvSpPr>
      <xdr:spPr>
        <a:xfrm>
          <a:off x="10515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169635</xdr:rowOff>
    </xdr:from>
    <xdr:to>
      <xdr:col>50</xdr:col>
      <xdr:colOff>165100</xdr:colOff>
      <xdr:row>62</xdr:row>
      <xdr:rowOff>99785</xdr:rowOff>
    </xdr:to>
    <xdr:sp macro="" textlink="">
      <xdr:nvSpPr>
        <xdr:cNvPr id="233" name="楕円 232"/>
        <xdr:cNvSpPr/>
      </xdr:nvSpPr>
      <xdr:spPr>
        <a:xfrm>
          <a:off x="958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48985</xdr:rowOff>
    </xdr:to>
    <xdr:cxnSp macro="">
      <xdr:nvCxnSpPr>
        <xdr:cNvPr id="234" name="直線コネクタ 233"/>
        <xdr:cNvCxnSpPr/>
      </xdr:nvCxnSpPr>
      <xdr:spPr>
        <a:xfrm flipV="1">
          <a:off x="9639300" y="106756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xdr:rowOff>
    </xdr:from>
    <xdr:to>
      <xdr:col>46</xdr:col>
      <xdr:colOff>38100</xdr:colOff>
      <xdr:row>62</xdr:row>
      <xdr:rowOff>103051</xdr:rowOff>
    </xdr:to>
    <xdr:sp macro="" textlink="">
      <xdr:nvSpPr>
        <xdr:cNvPr id="235" name="楕円 234"/>
        <xdr:cNvSpPr/>
      </xdr:nvSpPr>
      <xdr:spPr>
        <a:xfrm>
          <a:off x="869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48985</xdr:rowOff>
    </xdr:from>
    <xdr:to>
      <xdr:col>50</xdr:col>
      <xdr:colOff>114300</xdr:colOff>
      <xdr:row>62</xdr:row>
      <xdr:rowOff>52251</xdr:rowOff>
    </xdr:to>
    <xdr:cxnSp macro="">
      <xdr:nvCxnSpPr>
        <xdr:cNvPr id="236" name="直線コネクタ 235"/>
        <xdr:cNvCxnSpPr/>
      </xdr:nvCxnSpPr>
      <xdr:spPr>
        <a:xfrm flipV="1">
          <a:off x="8750300" y="106788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4717</xdr:rowOff>
    </xdr:from>
    <xdr:to>
      <xdr:col>41</xdr:col>
      <xdr:colOff>101600</xdr:colOff>
      <xdr:row>62</xdr:row>
      <xdr:rowOff>106317</xdr:rowOff>
    </xdr:to>
    <xdr:sp macro="" textlink="">
      <xdr:nvSpPr>
        <xdr:cNvPr id="237" name="楕円 236"/>
        <xdr:cNvSpPr/>
      </xdr:nvSpPr>
      <xdr:spPr>
        <a:xfrm>
          <a:off x="781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52251</xdr:rowOff>
    </xdr:from>
    <xdr:to>
      <xdr:col>45</xdr:col>
      <xdr:colOff>177800</xdr:colOff>
      <xdr:row>62</xdr:row>
      <xdr:rowOff>55517</xdr:rowOff>
    </xdr:to>
    <xdr:cxnSp macro="">
      <xdr:nvCxnSpPr>
        <xdr:cNvPr id="238" name="直線コネクタ 237"/>
        <xdr:cNvCxnSpPr/>
      </xdr:nvCxnSpPr>
      <xdr:spPr>
        <a:xfrm flipV="1">
          <a:off x="7861300" y="106821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90912</xdr:rowOff>
    </xdr:from>
    <xdr:ext cx="469744" cy="259045"/>
    <xdr:sp macro="" textlink="">
      <xdr:nvSpPr>
        <xdr:cNvPr id="242" name="n_1mainValue【体育館・プール】&#10;一人当たり面積"/>
        <xdr:cNvSpPr txBox="1"/>
      </xdr:nvSpPr>
      <xdr:spPr>
        <a:xfrm>
          <a:off x="9391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94178</xdr:rowOff>
    </xdr:from>
    <xdr:ext cx="469744" cy="259045"/>
    <xdr:sp macro="" textlink="">
      <xdr:nvSpPr>
        <xdr:cNvPr id="243" name="n_2mainValue【体育館・プール】&#10;一人当たり面積"/>
        <xdr:cNvSpPr txBox="1"/>
      </xdr:nvSpPr>
      <xdr:spPr>
        <a:xfrm>
          <a:off x="85154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122844</xdr:rowOff>
    </xdr:from>
    <xdr:ext cx="469744" cy="259045"/>
    <xdr:sp macro="" textlink="">
      <xdr:nvSpPr>
        <xdr:cNvPr id="244" name="n_3mainValue【体育館・プール】&#10;一人当たり面積"/>
        <xdr:cNvSpPr txBox="1"/>
      </xdr:nvSpPr>
      <xdr:spPr>
        <a:xfrm>
          <a:off x="7626427" y="104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284" name="楕円 283"/>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285" name="【福祉施設】&#10;有形固定資産減価償却率該当値テキスト"/>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86" name="楕円 285"/>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82</xdr:row>
      <xdr:rowOff>1905</xdr:rowOff>
    </xdr:to>
    <xdr:cxnSp macro="">
      <xdr:nvCxnSpPr>
        <xdr:cNvPr id="287" name="直線コネクタ 286"/>
        <xdr:cNvCxnSpPr/>
      </xdr:nvCxnSpPr>
      <xdr:spPr>
        <a:xfrm flipV="1">
          <a:off x="3797300" y="14003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88" name="楕円 287"/>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59055</xdr:rowOff>
    </xdr:to>
    <xdr:cxnSp macro="">
      <xdr:nvCxnSpPr>
        <xdr:cNvPr id="289" name="直線コネクタ 288"/>
        <xdr:cNvCxnSpPr/>
      </xdr:nvCxnSpPr>
      <xdr:spPr>
        <a:xfrm flipV="1">
          <a:off x="2908300" y="14060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90" name="楕円 289"/>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110489</xdr:rowOff>
    </xdr:to>
    <xdr:cxnSp macro="">
      <xdr:nvCxnSpPr>
        <xdr:cNvPr id="291" name="直線コネクタ 290"/>
        <xdr:cNvCxnSpPr/>
      </xdr:nvCxnSpPr>
      <xdr:spPr>
        <a:xfrm flipV="1">
          <a:off x="2019300" y="14117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295" name="n_1main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96" name="n_2mainValue【福祉施設】&#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297" name="n_3mainValue【福祉施設】&#10;有形固定資産減価償却率"/>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36" name="楕円 335"/>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37" name="【福祉施設】&#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8" name="楕円 33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95250</xdr:rowOff>
    </xdr:to>
    <xdr:cxnSp macro="">
      <xdr:nvCxnSpPr>
        <xdr:cNvPr id="339" name="直線コネクタ 338"/>
        <xdr:cNvCxnSpPr/>
      </xdr:nvCxnSpPr>
      <xdr:spPr>
        <a:xfrm flipV="1">
          <a:off x="9639300" y="14493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40" name="楕円 339"/>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99061</xdr:rowOff>
    </xdr:to>
    <xdr:cxnSp macro="">
      <xdr:nvCxnSpPr>
        <xdr:cNvPr id="341" name="直線コネクタ 340"/>
        <xdr:cNvCxnSpPr/>
      </xdr:nvCxnSpPr>
      <xdr:spPr>
        <a:xfrm flipV="1">
          <a:off x="8750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42" name="楕円 341"/>
        <xdr:cNvSpPr/>
      </xdr:nvSpPr>
      <xdr:spPr>
        <a:xfrm>
          <a:off x="781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99061</xdr:rowOff>
    </xdr:from>
    <xdr:to>
      <xdr:col>45</xdr:col>
      <xdr:colOff>177800</xdr:colOff>
      <xdr:row>84</xdr:row>
      <xdr:rowOff>99061</xdr:rowOff>
    </xdr:to>
    <xdr:cxnSp macro="">
      <xdr:nvCxnSpPr>
        <xdr:cNvPr id="343" name="直線コネクタ 342"/>
        <xdr:cNvCxnSpPr/>
      </xdr:nvCxnSpPr>
      <xdr:spPr>
        <a:xfrm>
          <a:off x="7861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7"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48" name="n_2mainValue【福祉施設】&#10;一人当たり面積"/>
        <xdr:cNvSpPr txBox="1"/>
      </xdr:nvSpPr>
      <xdr:spPr>
        <a:xfrm>
          <a:off x="8515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140988</xdr:rowOff>
    </xdr:from>
    <xdr:ext cx="469744" cy="259045"/>
    <xdr:sp macro="" textlink="">
      <xdr:nvSpPr>
        <xdr:cNvPr id="349" name="n_3mainValue【福祉施設】&#10;一人当たり面積"/>
        <xdr:cNvSpPr txBox="1"/>
      </xdr:nvSpPr>
      <xdr:spPr>
        <a:xfrm>
          <a:off x="7626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90" name="直線コネクタ 389"/>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91"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92" name="直線コネクタ 391"/>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93"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94" name="直線コネクタ 393"/>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95"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6" name="フローチャート: 判断 39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97" name="フローチャート: 判断 396"/>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98" name="フローチャート: 判断 397"/>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99" name="フローチャート: 判断 398"/>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405" name="楕円 404"/>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406"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407" name="楕円 406"/>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xdr:rowOff>
    </xdr:from>
    <xdr:to>
      <xdr:col>85</xdr:col>
      <xdr:colOff>127000</xdr:colOff>
      <xdr:row>40</xdr:row>
      <xdr:rowOff>24765</xdr:rowOff>
    </xdr:to>
    <xdr:cxnSp macro="">
      <xdr:nvCxnSpPr>
        <xdr:cNvPr id="408" name="直線コネクタ 407"/>
        <xdr:cNvCxnSpPr/>
      </xdr:nvCxnSpPr>
      <xdr:spPr>
        <a:xfrm flipV="1">
          <a:off x="15481300" y="6859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09" name="楕円 408"/>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40</xdr:row>
      <xdr:rowOff>24765</xdr:rowOff>
    </xdr:to>
    <xdr:cxnSp macro="">
      <xdr:nvCxnSpPr>
        <xdr:cNvPr id="410" name="直線コネクタ 409"/>
        <xdr:cNvCxnSpPr/>
      </xdr:nvCxnSpPr>
      <xdr:spPr>
        <a:xfrm>
          <a:off x="14592300" y="68103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411" name="楕円 410"/>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40</xdr:row>
      <xdr:rowOff>5715</xdr:rowOff>
    </xdr:to>
    <xdr:cxnSp macro="">
      <xdr:nvCxnSpPr>
        <xdr:cNvPr id="412" name="直線コネクタ 411"/>
        <xdr:cNvCxnSpPr/>
      </xdr:nvCxnSpPr>
      <xdr:spPr>
        <a:xfrm flipV="1">
          <a:off x="13703300" y="68103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13"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14"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15"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416" name="n_1mainValue【一般廃棄物処理施設】&#10;有形固定資産減価償却率"/>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17" name="n_2mainValue【一般廃棄物処理施設】&#10;有形固定資産減価償却率"/>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418" name="n_3mainValue【一般廃棄物処理施設】&#10;有形固定資産減価償却率"/>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2" name="テキスト ボックス 43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4" name="テキスト ボックス 43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6" name="テキスト ボックス 43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44" name="直線コネクタ 443"/>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45"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46" name="直線コネクタ 445"/>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47"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48" name="直線コネクタ 447"/>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49"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50" name="フローチャート: 判断 449"/>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51" name="フローチャート: 判断 450"/>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52" name="フローチャート: 判断 451"/>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53" name="フローチャート: 判断 452"/>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20808</xdr:rowOff>
    </xdr:from>
    <xdr:to>
      <xdr:col>116</xdr:col>
      <xdr:colOff>114300</xdr:colOff>
      <xdr:row>40</xdr:row>
      <xdr:rowOff>122408</xdr:rowOff>
    </xdr:to>
    <xdr:sp macro="" textlink="">
      <xdr:nvSpPr>
        <xdr:cNvPr id="459" name="楕円 458"/>
        <xdr:cNvSpPr/>
      </xdr:nvSpPr>
      <xdr:spPr>
        <a:xfrm>
          <a:off x="22110700" y="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43685</xdr:rowOff>
    </xdr:from>
    <xdr:ext cx="599010" cy="259045"/>
    <xdr:sp macro="" textlink="">
      <xdr:nvSpPr>
        <xdr:cNvPr id="460" name="【一般廃棄物処理施設】&#10;一人当たり有形固定資産（償却資産）額該当値テキスト"/>
        <xdr:cNvSpPr txBox="1"/>
      </xdr:nvSpPr>
      <xdr:spPr>
        <a:xfrm>
          <a:off x="22199600" y="67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36764</xdr:rowOff>
    </xdr:from>
    <xdr:to>
      <xdr:col>112</xdr:col>
      <xdr:colOff>38100</xdr:colOff>
      <xdr:row>40</xdr:row>
      <xdr:rowOff>138364</xdr:rowOff>
    </xdr:to>
    <xdr:sp macro="" textlink="">
      <xdr:nvSpPr>
        <xdr:cNvPr id="461" name="楕円 460"/>
        <xdr:cNvSpPr/>
      </xdr:nvSpPr>
      <xdr:spPr>
        <a:xfrm>
          <a:off x="21272500" y="68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71608</xdr:rowOff>
    </xdr:from>
    <xdr:to>
      <xdr:col>116</xdr:col>
      <xdr:colOff>63500</xdr:colOff>
      <xdr:row>40</xdr:row>
      <xdr:rowOff>87564</xdr:rowOff>
    </xdr:to>
    <xdr:cxnSp macro="">
      <xdr:nvCxnSpPr>
        <xdr:cNvPr id="462" name="直線コネクタ 461"/>
        <xdr:cNvCxnSpPr/>
      </xdr:nvCxnSpPr>
      <xdr:spPr>
        <a:xfrm flipV="1">
          <a:off x="21323300" y="6929608"/>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90349</xdr:rowOff>
    </xdr:from>
    <xdr:to>
      <xdr:col>107</xdr:col>
      <xdr:colOff>101600</xdr:colOff>
      <xdr:row>41</xdr:row>
      <xdr:rowOff>20499</xdr:rowOff>
    </xdr:to>
    <xdr:sp macro="" textlink="">
      <xdr:nvSpPr>
        <xdr:cNvPr id="463" name="楕円 462"/>
        <xdr:cNvSpPr/>
      </xdr:nvSpPr>
      <xdr:spPr>
        <a:xfrm>
          <a:off x="20383500" y="69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87564</xdr:rowOff>
    </xdr:from>
    <xdr:to>
      <xdr:col>111</xdr:col>
      <xdr:colOff>177800</xdr:colOff>
      <xdr:row>40</xdr:row>
      <xdr:rowOff>141149</xdr:rowOff>
    </xdr:to>
    <xdr:cxnSp macro="">
      <xdr:nvCxnSpPr>
        <xdr:cNvPr id="464" name="直線コネクタ 463"/>
        <xdr:cNvCxnSpPr/>
      </xdr:nvCxnSpPr>
      <xdr:spPr>
        <a:xfrm flipV="1">
          <a:off x="20434300" y="6945564"/>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90662</xdr:rowOff>
    </xdr:from>
    <xdr:to>
      <xdr:col>102</xdr:col>
      <xdr:colOff>165100</xdr:colOff>
      <xdr:row>41</xdr:row>
      <xdr:rowOff>20812</xdr:rowOff>
    </xdr:to>
    <xdr:sp macro="" textlink="">
      <xdr:nvSpPr>
        <xdr:cNvPr id="465" name="楕円 464"/>
        <xdr:cNvSpPr/>
      </xdr:nvSpPr>
      <xdr:spPr>
        <a:xfrm>
          <a:off x="19494500" y="69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141149</xdr:rowOff>
    </xdr:from>
    <xdr:to>
      <xdr:col>107</xdr:col>
      <xdr:colOff>50800</xdr:colOff>
      <xdr:row>40</xdr:row>
      <xdr:rowOff>141462</xdr:rowOff>
    </xdr:to>
    <xdr:cxnSp macro="">
      <xdr:nvCxnSpPr>
        <xdr:cNvPr id="466" name="直線コネクタ 465"/>
        <xdr:cNvCxnSpPr/>
      </xdr:nvCxnSpPr>
      <xdr:spPr>
        <a:xfrm flipV="1">
          <a:off x="19545300" y="6999149"/>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467"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468"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118574</xdr:rowOff>
    </xdr:from>
    <xdr:ext cx="534377" cy="259045"/>
    <xdr:sp macro="" textlink="">
      <xdr:nvSpPr>
        <xdr:cNvPr id="469" name="n_3aveValue【一般廃棄物処理施設】&#10;一人当たり有形固定資産（償却資産）額"/>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154891</xdr:rowOff>
    </xdr:from>
    <xdr:ext cx="599010" cy="259045"/>
    <xdr:sp macro="" textlink="">
      <xdr:nvSpPr>
        <xdr:cNvPr id="470" name="n_1mainValue【一般廃棄物処理施設】&#10;一人当たり有形固定資産（償却資産）額"/>
        <xdr:cNvSpPr txBox="1"/>
      </xdr:nvSpPr>
      <xdr:spPr>
        <a:xfrm>
          <a:off x="21011095" y="666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37026</xdr:rowOff>
    </xdr:from>
    <xdr:ext cx="534377" cy="259045"/>
    <xdr:sp macro="" textlink="">
      <xdr:nvSpPr>
        <xdr:cNvPr id="471" name="n_2mainValue【一般廃棄物処理施設】&#10;一人当たり有形固定資産（償却資産）額"/>
        <xdr:cNvSpPr txBox="1"/>
      </xdr:nvSpPr>
      <xdr:spPr>
        <a:xfrm>
          <a:off x="20167111" y="67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37339</xdr:rowOff>
    </xdr:from>
    <xdr:ext cx="534377" cy="259045"/>
    <xdr:sp macro="" textlink="">
      <xdr:nvSpPr>
        <xdr:cNvPr id="472" name="n_3mainValue【一般廃棄物処理施設】&#10;一人当たり有形固定資産（償却資産）額"/>
        <xdr:cNvSpPr txBox="1"/>
      </xdr:nvSpPr>
      <xdr:spPr>
        <a:xfrm>
          <a:off x="19278111" y="67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4" name="テキスト ボックス 4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2" name="テキスト ボックス 4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6" name="直線コネクタ 495"/>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7"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8" name="直線コネクタ 497"/>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9"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0" name="直線コネクタ 49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01"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02" name="フローチャート: 判断 501"/>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3" name="フローチャート: 判断 502"/>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04" name="フローチャート: 判断 50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5" name="フローチャート: 判断 50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113030</xdr:rowOff>
    </xdr:from>
    <xdr:to>
      <xdr:col>85</xdr:col>
      <xdr:colOff>177800</xdr:colOff>
      <xdr:row>56</xdr:row>
      <xdr:rowOff>43180</xdr:rowOff>
    </xdr:to>
    <xdr:sp macro="" textlink="">
      <xdr:nvSpPr>
        <xdr:cNvPr id="511" name="楕円 510"/>
        <xdr:cNvSpPr/>
      </xdr:nvSpPr>
      <xdr:spPr>
        <a:xfrm>
          <a:off x="16268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27957</xdr:rowOff>
    </xdr:from>
    <xdr:ext cx="405111" cy="259045"/>
    <xdr:sp macro="" textlink="">
      <xdr:nvSpPr>
        <xdr:cNvPr id="512" name="【保健センター・保健所】&#10;有形固定資産減価償却率該当値テキスト"/>
        <xdr:cNvSpPr txBox="1"/>
      </xdr:nvSpPr>
      <xdr:spPr>
        <a:xfrm>
          <a:off x="163576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154940</xdr:rowOff>
    </xdr:from>
    <xdr:to>
      <xdr:col>81</xdr:col>
      <xdr:colOff>101600</xdr:colOff>
      <xdr:row>56</xdr:row>
      <xdr:rowOff>85090</xdr:rowOff>
    </xdr:to>
    <xdr:sp macro="" textlink="">
      <xdr:nvSpPr>
        <xdr:cNvPr id="513" name="楕円 512"/>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56</xdr:row>
      <xdr:rowOff>34290</xdr:rowOff>
    </xdr:to>
    <xdr:cxnSp macro="">
      <xdr:nvCxnSpPr>
        <xdr:cNvPr id="514" name="直線コネクタ 513"/>
        <xdr:cNvCxnSpPr/>
      </xdr:nvCxnSpPr>
      <xdr:spPr>
        <a:xfrm flipV="1">
          <a:off x="15481300" y="9593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515" name="楕円 514"/>
        <xdr:cNvSpPr/>
      </xdr:nvSpPr>
      <xdr:spPr>
        <a:xfrm>
          <a:off x="1454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34290</xdr:rowOff>
    </xdr:from>
    <xdr:to>
      <xdr:col>81</xdr:col>
      <xdr:colOff>50800</xdr:colOff>
      <xdr:row>56</xdr:row>
      <xdr:rowOff>49530</xdr:rowOff>
    </xdr:to>
    <xdr:cxnSp macro="">
      <xdr:nvCxnSpPr>
        <xdr:cNvPr id="516" name="直線コネクタ 515"/>
        <xdr:cNvCxnSpPr/>
      </xdr:nvCxnSpPr>
      <xdr:spPr>
        <a:xfrm flipV="1">
          <a:off x="14592300" y="9635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17" name="楕円 516"/>
        <xdr:cNvSpPr/>
      </xdr:nvSpPr>
      <xdr:spPr>
        <a:xfrm>
          <a:off x="1365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49530</xdr:rowOff>
    </xdr:from>
    <xdr:to>
      <xdr:col>76</xdr:col>
      <xdr:colOff>114300</xdr:colOff>
      <xdr:row>56</xdr:row>
      <xdr:rowOff>64770</xdr:rowOff>
    </xdr:to>
    <xdr:cxnSp macro="">
      <xdr:nvCxnSpPr>
        <xdr:cNvPr id="518" name="直線コネクタ 517"/>
        <xdr:cNvCxnSpPr/>
      </xdr:nvCxnSpPr>
      <xdr:spPr>
        <a:xfrm flipV="1">
          <a:off x="13703300" y="9650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19"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20"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21"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101617</xdr:rowOff>
    </xdr:from>
    <xdr:ext cx="405111" cy="259045"/>
    <xdr:sp macro="" textlink="">
      <xdr:nvSpPr>
        <xdr:cNvPr id="522" name="n_1mainValue【保健センター・保健所】&#10;有形固定資産減価償却率"/>
        <xdr:cNvSpPr txBox="1"/>
      </xdr:nvSpPr>
      <xdr:spPr>
        <a:xfrm>
          <a:off x="152660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523" name="n_2mainValue【保健センター・保健所】&#10;有形固定資産減価償却率"/>
        <xdr:cNvSpPr txBox="1"/>
      </xdr:nvSpPr>
      <xdr:spPr>
        <a:xfrm>
          <a:off x="14389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132097</xdr:rowOff>
    </xdr:from>
    <xdr:ext cx="405111" cy="259045"/>
    <xdr:sp macro="" textlink="">
      <xdr:nvSpPr>
        <xdr:cNvPr id="524" name="n_3mainValue【保健センター・保健所】&#10;有形固定資産減価償却率"/>
        <xdr:cNvSpPr txBox="1"/>
      </xdr:nvSpPr>
      <xdr:spPr>
        <a:xfrm>
          <a:off x="13500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48" name="直線コネクタ 547"/>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0" name="直線コネクタ 54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5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2" name="直線コネクタ 55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53"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4" name="フローチャート: 判断 55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55" name="フローチャート: 判断 554"/>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6" name="フローチャート: 判断 555"/>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7" name="フローチャート: 判断 556"/>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63" name="楕円 562"/>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564"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65" name="楕円 564"/>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566" name="直線コネクタ 565"/>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567" name="楕円 566"/>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568" name="直線コネクタ 567"/>
        <xdr:cNvCxnSpPr/>
      </xdr:nvCxnSpPr>
      <xdr:spPr>
        <a:xfrm>
          <a:off x="20434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569" name="楕円 568"/>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53340</xdr:rowOff>
    </xdr:to>
    <xdr:cxnSp macro="">
      <xdr:nvCxnSpPr>
        <xdr:cNvPr id="570" name="直線コネクタ 569"/>
        <xdr:cNvCxnSpPr/>
      </xdr:nvCxnSpPr>
      <xdr:spPr>
        <a:xfrm>
          <a:off x="19545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71"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72"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73"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74" name="n_1mainValue【保健センター・保健所】&#10;一人当たり面積"/>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575"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576"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02" name="直線コネクタ 601"/>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03"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4" name="直線コネクタ 6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05"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6" name="直線コネクタ 605"/>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07"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8" name="フローチャート: 判断 607"/>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09" name="フローチャート: 判断 608"/>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0" name="フローチャート: 判断 609"/>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11" name="フローチャート: 判断 610"/>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39551</xdr:rowOff>
    </xdr:from>
    <xdr:to>
      <xdr:col>85</xdr:col>
      <xdr:colOff>177800</xdr:colOff>
      <xdr:row>83</xdr:row>
      <xdr:rowOff>141151</xdr:rowOff>
    </xdr:to>
    <xdr:sp macro="" textlink="">
      <xdr:nvSpPr>
        <xdr:cNvPr id="617" name="楕円 616"/>
        <xdr:cNvSpPr/>
      </xdr:nvSpPr>
      <xdr:spPr>
        <a:xfrm>
          <a:off x="162687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17978</xdr:rowOff>
    </xdr:from>
    <xdr:ext cx="405111" cy="259045"/>
    <xdr:sp macro="" textlink="">
      <xdr:nvSpPr>
        <xdr:cNvPr id="618" name="【消防施設】&#10;有形固定資産減価償却率該当値テキスト"/>
        <xdr:cNvSpPr txBox="1"/>
      </xdr:nvSpPr>
      <xdr:spPr>
        <a:xfrm>
          <a:off x="16357600"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619" name="楕円 618"/>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90351</xdr:rowOff>
    </xdr:to>
    <xdr:cxnSp macro="">
      <xdr:nvCxnSpPr>
        <xdr:cNvPr id="620" name="直線コネクタ 619"/>
        <xdr:cNvCxnSpPr/>
      </xdr:nvCxnSpPr>
      <xdr:spPr>
        <a:xfrm>
          <a:off x="15481300" y="1430927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21" name="楕円 620"/>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78921</xdr:rowOff>
    </xdr:from>
    <xdr:to>
      <xdr:col>81</xdr:col>
      <xdr:colOff>50800</xdr:colOff>
      <xdr:row>83</xdr:row>
      <xdr:rowOff>96882</xdr:rowOff>
    </xdr:to>
    <xdr:cxnSp macro="">
      <xdr:nvCxnSpPr>
        <xdr:cNvPr id="622" name="直線コネクタ 621"/>
        <xdr:cNvCxnSpPr/>
      </xdr:nvCxnSpPr>
      <xdr:spPr>
        <a:xfrm flipV="1">
          <a:off x="14592300" y="143092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3"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24"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25"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626" name="n_1main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627" name="n_2mainValue【消防施設】&#10;有形固定資産減価償却率"/>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51" name="直線コネクタ 650"/>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3" name="直線コネクタ 65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54"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55" name="直線コネクタ 654"/>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56"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57" name="フローチャート: 判断 656"/>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58" name="フローチャート: 判断 657"/>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59" name="フローチャート: 判断 658"/>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0" name="フローチャート: 判断 659"/>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666" name="楕円 665"/>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667" name="【消防施設】&#10;一人当たり面積該当値テキスト"/>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668" name="楕円 667"/>
        <xdr:cNvSpPr/>
      </xdr:nvSpPr>
      <xdr:spPr>
        <a:xfrm>
          <a:off x="21272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29211</xdr:rowOff>
    </xdr:to>
    <xdr:cxnSp macro="">
      <xdr:nvCxnSpPr>
        <xdr:cNvPr id="669" name="直線コネクタ 668"/>
        <xdr:cNvCxnSpPr/>
      </xdr:nvCxnSpPr>
      <xdr:spPr>
        <a:xfrm>
          <a:off x="213233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670" name="楕円 669"/>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20320</xdr:rowOff>
    </xdr:from>
    <xdr:to>
      <xdr:col>111</xdr:col>
      <xdr:colOff>177800</xdr:colOff>
      <xdr:row>86</xdr:row>
      <xdr:rowOff>29211</xdr:rowOff>
    </xdr:to>
    <xdr:cxnSp macro="">
      <xdr:nvCxnSpPr>
        <xdr:cNvPr id="671" name="直線コネクタ 670"/>
        <xdr:cNvCxnSpPr/>
      </xdr:nvCxnSpPr>
      <xdr:spPr>
        <a:xfrm>
          <a:off x="20434300" y="147650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72"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73"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74"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71138</xdr:rowOff>
    </xdr:from>
    <xdr:ext cx="469744" cy="259045"/>
    <xdr:sp macro="" textlink="">
      <xdr:nvSpPr>
        <xdr:cNvPr id="675" name="n_1mainValue【消防施設】&#10;一人当たり面積"/>
        <xdr:cNvSpPr txBox="1"/>
      </xdr:nvSpPr>
      <xdr:spPr>
        <a:xfrm>
          <a:off x="21075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676" name="n_2mainValue【消防施設】&#10;一人当たり面積"/>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02" name="直線コネクタ 701"/>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03"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04" name="直線コネクタ 703"/>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05"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06" name="直線コネクタ 705"/>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07"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8" name="フローチャート: 判断 707"/>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09" name="フローチャート: 判断 708"/>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0" name="フローチャート: 判断 70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11" name="フローチャート: 判断 710"/>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717" name="楕円 716"/>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718" name="【庁舎】&#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719" name="楕円 718"/>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33745</xdr:rowOff>
    </xdr:to>
    <xdr:cxnSp macro="">
      <xdr:nvCxnSpPr>
        <xdr:cNvPr id="720" name="直線コネクタ 719"/>
        <xdr:cNvCxnSpPr/>
      </xdr:nvCxnSpPr>
      <xdr:spPr>
        <a:xfrm flipV="1">
          <a:off x="15481300" y="176588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21" name="楕円 720"/>
        <xdr:cNvSpPr/>
      </xdr:nvSpPr>
      <xdr:spPr>
        <a:xfrm>
          <a:off x="14541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61505</xdr:rowOff>
    </xdr:to>
    <xdr:cxnSp macro="">
      <xdr:nvCxnSpPr>
        <xdr:cNvPr id="722" name="直線コネクタ 721"/>
        <xdr:cNvCxnSpPr/>
      </xdr:nvCxnSpPr>
      <xdr:spPr>
        <a:xfrm flipV="1">
          <a:off x="14592300" y="176930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23" name="楕円 722"/>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92529</xdr:rowOff>
    </xdr:to>
    <xdr:cxnSp macro="">
      <xdr:nvCxnSpPr>
        <xdr:cNvPr id="724" name="直線コネクタ 723"/>
        <xdr:cNvCxnSpPr/>
      </xdr:nvCxnSpPr>
      <xdr:spPr>
        <a:xfrm flipV="1">
          <a:off x="13703300" y="177208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25"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26"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27"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728" name="n_1mainValue【庁舎】&#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9" name="n_2main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30"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1" name="直線コネクタ 7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2" name="テキスト ボックス 7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3" name="直線コネクタ 7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4" name="テキスト ボックス 7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5" name="直線コネクタ 7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6" name="テキスト ボックス 7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7" name="直線コネクタ 7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8" name="テキスト ボックス 7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9" name="直線コネクタ 7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0" name="テキスト ボックス 7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1" name="直線コネクタ 7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2" name="テキスト ボックス 7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56" name="直線コネクタ 75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8" name="直線コネクタ 75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5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0" name="直線コネクタ 75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1"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2" name="フローチャート: 判断 76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63" name="フローチャート: 判断 76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64" name="フローチャート: 判断 76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65" name="フローチャート: 判断 764"/>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71" name="楕円 770"/>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772" name="【庁舎】&#10;一人当たり面積該当値テキスト"/>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73" name="楕円 772"/>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53339</xdr:rowOff>
    </xdr:to>
    <xdr:cxnSp macro="">
      <xdr:nvCxnSpPr>
        <xdr:cNvPr id="774" name="直線コネクタ 773"/>
        <xdr:cNvCxnSpPr/>
      </xdr:nvCxnSpPr>
      <xdr:spPr>
        <a:xfrm flipV="1">
          <a:off x="21323300" y="1839522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775" name="楕円 774"/>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107</xdr:row>
      <xdr:rowOff>53339</xdr:rowOff>
    </xdr:to>
    <xdr:cxnSp macro="">
      <xdr:nvCxnSpPr>
        <xdr:cNvPr id="776" name="直線コネクタ 775"/>
        <xdr:cNvCxnSpPr/>
      </xdr:nvCxnSpPr>
      <xdr:spPr>
        <a:xfrm>
          <a:off x="20434300" y="183821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77" name="楕円 776"/>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38644</xdr:rowOff>
    </xdr:to>
    <xdr:cxnSp macro="">
      <xdr:nvCxnSpPr>
        <xdr:cNvPr id="778" name="直線コネクタ 777"/>
        <xdr:cNvCxnSpPr/>
      </xdr:nvCxnSpPr>
      <xdr:spPr>
        <a:xfrm flipV="1">
          <a:off x="19545300" y="183821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79"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0"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1"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82"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783" name="n_2mainValue【庁舎】&#10;一人当たり面積"/>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784"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体育館については、ぎふ清流国体の会場として施設の一部を増築したため、有形固定資産減価償却率は類似団体平均を下回っている。維持管理にかかる経費の増加に留意しつつ、効率的な運用に努めていく。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保健センターについては、築３０年を超えているため、有形固定資産減価償却率は類似団体平均を上回っている。今後も改修等により建物性能の維持に努めるとともに、予防保全型の修繕を検討していく。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主要な歳入である町税において、固定資産税が評価替えにより前年より減少したが、雇用の増加や所得の微増により町民税が増加した結果、今回、財政力指数は前年度と同水準となった。しかし、依然として類似団体平均を下回っており、今後も基準財政収入額の大幅な伸びが見込めない中で、歳入確保策、歳出削減策を講じ、財政基盤の強化、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xdr:cNvCxnSpPr/>
      </xdr:nvCxnSpPr>
      <xdr:spPr>
        <a:xfrm flipV="1">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適正な人員管理等により人件費の伸びを類似団体平均より大きく抑えることで経常経費の削減に努めた結果、財政構造の弾力性を保ち、類似団体平均を大きく上回る結果となっている。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今後も扶助費及び公債費の増加が見込まれることから一層の財源確保に努めると共に、事務事業の見直し、整理合理化を進め、極限まで経常経費の削減に努めることにより、現在の水準を維持していく。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66294</xdr:rowOff>
    </xdr:to>
    <xdr:cxnSp macro="">
      <xdr:nvCxnSpPr>
        <xdr:cNvPr id="130" name="直線コネクタ 129"/>
        <xdr:cNvCxnSpPr/>
      </xdr:nvCxnSpPr>
      <xdr:spPr>
        <a:xfrm>
          <a:off x="4114800" y="105006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42164</xdr:rowOff>
    </xdr:to>
    <xdr:cxnSp macro="">
      <xdr:nvCxnSpPr>
        <xdr:cNvPr id="133" name="直線コネクタ 132"/>
        <xdr:cNvCxnSpPr/>
      </xdr:nvCxnSpPr>
      <xdr:spPr>
        <a:xfrm>
          <a:off x="3225800" y="10500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61</xdr:row>
      <xdr:rowOff>42164</xdr:rowOff>
    </xdr:to>
    <xdr:cxnSp macro="">
      <xdr:nvCxnSpPr>
        <xdr:cNvPr id="136" name="直線コネクタ 135"/>
        <xdr:cNvCxnSpPr/>
      </xdr:nvCxnSpPr>
      <xdr:spPr>
        <a:xfrm>
          <a:off x="2336800" y="1028827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13208</xdr:rowOff>
    </xdr:to>
    <xdr:cxnSp macro="">
      <xdr:nvCxnSpPr>
        <xdr:cNvPr id="139" name="直線コネクタ 138"/>
        <xdr:cNvCxnSpPr/>
      </xdr:nvCxnSpPr>
      <xdr:spPr>
        <a:xfrm flipV="1">
          <a:off x="1447800" y="102882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49" name="楕円 148"/>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0"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3" name="楕円 152"/>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4" name="テキスト ボックス 153"/>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5" name="楕円 154"/>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6" name="テキスト ボックス 155"/>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7" name="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昨年の人件費・物件費の決算額と比較して減少した要因として、物件費において、ふるさと納税関連委託料が減少したことによる。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62773</xdr:rowOff>
    </xdr:from>
    <xdr:to>
      <xdr:col>23</xdr:col>
      <xdr:colOff>133350</xdr:colOff>
      <xdr:row>87</xdr:row>
      <xdr:rowOff>70162</xdr:rowOff>
    </xdr:to>
    <xdr:cxnSp macro="">
      <xdr:nvCxnSpPr>
        <xdr:cNvPr id="195" name="直線コネクタ 194"/>
        <xdr:cNvCxnSpPr/>
      </xdr:nvCxnSpPr>
      <xdr:spPr>
        <a:xfrm flipV="1">
          <a:off x="4114800" y="14807473"/>
          <a:ext cx="838200" cy="1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120492</xdr:rowOff>
    </xdr:from>
    <xdr:to>
      <xdr:col>19</xdr:col>
      <xdr:colOff>133350</xdr:colOff>
      <xdr:row>87</xdr:row>
      <xdr:rowOff>70162</xdr:rowOff>
    </xdr:to>
    <xdr:cxnSp macro="">
      <xdr:nvCxnSpPr>
        <xdr:cNvPr id="198" name="直線コネクタ 197"/>
        <xdr:cNvCxnSpPr/>
      </xdr:nvCxnSpPr>
      <xdr:spPr>
        <a:xfrm>
          <a:off x="3225800" y="14350842"/>
          <a:ext cx="889000" cy="6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155459</xdr:rowOff>
    </xdr:from>
    <xdr:to>
      <xdr:col>15</xdr:col>
      <xdr:colOff>82550</xdr:colOff>
      <xdr:row>83</xdr:row>
      <xdr:rowOff>120492</xdr:rowOff>
    </xdr:to>
    <xdr:cxnSp macro="">
      <xdr:nvCxnSpPr>
        <xdr:cNvPr id="201" name="直線コネクタ 200"/>
        <xdr:cNvCxnSpPr/>
      </xdr:nvCxnSpPr>
      <xdr:spPr>
        <a:xfrm>
          <a:off x="2336800" y="14214359"/>
          <a:ext cx="889000" cy="13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73233</xdr:rowOff>
    </xdr:from>
    <xdr:to>
      <xdr:col>11</xdr:col>
      <xdr:colOff>31750</xdr:colOff>
      <xdr:row>82</xdr:row>
      <xdr:rowOff>155459</xdr:rowOff>
    </xdr:to>
    <xdr:cxnSp macro="">
      <xdr:nvCxnSpPr>
        <xdr:cNvPr id="204" name="直線コネクタ 203"/>
        <xdr:cNvCxnSpPr/>
      </xdr:nvCxnSpPr>
      <xdr:spPr>
        <a:xfrm>
          <a:off x="1447800" y="14132133"/>
          <a:ext cx="889000" cy="8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11973</xdr:rowOff>
    </xdr:from>
    <xdr:to>
      <xdr:col>23</xdr:col>
      <xdr:colOff>184150</xdr:colOff>
      <xdr:row>86</xdr:row>
      <xdr:rowOff>113573</xdr:rowOff>
    </xdr:to>
    <xdr:sp macro="" textlink="">
      <xdr:nvSpPr>
        <xdr:cNvPr id="214" name="楕円 213"/>
        <xdr:cNvSpPr/>
      </xdr:nvSpPr>
      <xdr:spPr>
        <a:xfrm>
          <a:off x="4902200" y="147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155500</xdr:rowOff>
    </xdr:from>
    <xdr:ext cx="762000" cy="259045"/>
    <xdr:sp macro="" textlink="">
      <xdr:nvSpPr>
        <xdr:cNvPr id="215" name="人件費・物件費等の状況該当値テキスト"/>
        <xdr:cNvSpPr txBox="1"/>
      </xdr:nvSpPr>
      <xdr:spPr>
        <a:xfrm>
          <a:off x="5041900" y="1472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19362</xdr:rowOff>
    </xdr:from>
    <xdr:to>
      <xdr:col>19</xdr:col>
      <xdr:colOff>184150</xdr:colOff>
      <xdr:row>87</xdr:row>
      <xdr:rowOff>120962</xdr:rowOff>
    </xdr:to>
    <xdr:sp macro="" textlink="">
      <xdr:nvSpPr>
        <xdr:cNvPr id="216" name="楕円 215"/>
        <xdr:cNvSpPr/>
      </xdr:nvSpPr>
      <xdr:spPr>
        <a:xfrm>
          <a:off x="4064000" y="149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105739</xdr:rowOff>
    </xdr:from>
    <xdr:ext cx="736600" cy="259045"/>
    <xdr:sp macro="" textlink="">
      <xdr:nvSpPr>
        <xdr:cNvPr id="217" name="テキスト ボックス 216"/>
        <xdr:cNvSpPr txBox="1"/>
      </xdr:nvSpPr>
      <xdr:spPr>
        <a:xfrm>
          <a:off x="3733800" y="1502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69692</xdr:rowOff>
    </xdr:from>
    <xdr:to>
      <xdr:col>15</xdr:col>
      <xdr:colOff>133350</xdr:colOff>
      <xdr:row>83</xdr:row>
      <xdr:rowOff>171292</xdr:rowOff>
    </xdr:to>
    <xdr:sp macro="" textlink="">
      <xdr:nvSpPr>
        <xdr:cNvPr id="218" name="楕円 217"/>
        <xdr:cNvSpPr/>
      </xdr:nvSpPr>
      <xdr:spPr>
        <a:xfrm>
          <a:off x="3175000" y="143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10019</xdr:rowOff>
    </xdr:from>
    <xdr:ext cx="762000" cy="259045"/>
    <xdr:sp macro="" textlink="">
      <xdr:nvSpPr>
        <xdr:cNvPr id="219" name="テキスト ボックス 218"/>
        <xdr:cNvSpPr txBox="1"/>
      </xdr:nvSpPr>
      <xdr:spPr>
        <a:xfrm>
          <a:off x="2844800" y="1406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104659</xdr:rowOff>
    </xdr:from>
    <xdr:to>
      <xdr:col>11</xdr:col>
      <xdr:colOff>82550</xdr:colOff>
      <xdr:row>83</xdr:row>
      <xdr:rowOff>34809</xdr:rowOff>
    </xdr:to>
    <xdr:sp macro="" textlink="">
      <xdr:nvSpPr>
        <xdr:cNvPr id="220" name="楕円 219"/>
        <xdr:cNvSpPr/>
      </xdr:nvSpPr>
      <xdr:spPr>
        <a:xfrm>
          <a:off x="2286000" y="141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44986</xdr:rowOff>
    </xdr:from>
    <xdr:ext cx="762000" cy="259045"/>
    <xdr:sp macro="" textlink="">
      <xdr:nvSpPr>
        <xdr:cNvPr id="221" name="テキスト ボックス 220"/>
        <xdr:cNvSpPr txBox="1"/>
      </xdr:nvSpPr>
      <xdr:spPr>
        <a:xfrm>
          <a:off x="1955800" y="1393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22433</xdr:rowOff>
    </xdr:from>
    <xdr:to>
      <xdr:col>7</xdr:col>
      <xdr:colOff>31750</xdr:colOff>
      <xdr:row>82</xdr:row>
      <xdr:rowOff>124033</xdr:rowOff>
    </xdr:to>
    <xdr:sp macro="" textlink="">
      <xdr:nvSpPr>
        <xdr:cNvPr id="222" name="楕円 221"/>
        <xdr:cNvSpPr/>
      </xdr:nvSpPr>
      <xdr:spPr>
        <a:xfrm>
          <a:off x="1397000" y="14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134210</xdr:rowOff>
    </xdr:from>
    <xdr:ext cx="762000" cy="259045"/>
    <xdr:sp macro="" textlink="">
      <xdr:nvSpPr>
        <xdr:cNvPr id="223" name="テキスト ボックス 222"/>
        <xdr:cNvSpPr txBox="1"/>
      </xdr:nvSpPr>
      <xdr:spPr>
        <a:xfrm>
          <a:off x="1066800" y="138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年度より新たな昇給制度（勤務評定、人事評価）により給与制度を改正し、また人事院勧告に伴い、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歳を超える職員の昇給抑制などを適正に行った結果、類似団体内で最低水準にある。また、今後は給与規則に則った、昇級昇格制度を行い給与の適正化に努めていく。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29634</xdr:rowOff>
    </xdr:to>
    <xdr:cxnSp macro="">
      <xdr:nvCxnSpPr>
        <xdr:cNvPr id="252" name="直線コネクタ 251"/>
        <xdr:cNvCxnSpPr/>
      </xdr:nvCxnSpPr>
      <xdr:spPr>
        <a:xfrm flipV="1">
          <a:off x="17018000" y="1408218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5"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6" name="直線コネクタ 255"/>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82</xdr:row>
      <xdr:rowOff>90311</xdr:rowOff>
    </xdr:to>
    <xdr:cxnSp macro="">
      <xdr:nvCxnSpPr>
        <xdr:cNvPr id="257" name="直線コネクタ 256"/>
        <xdr:cNvCxnSpPr/>
      </xdr:nvCxnSpPr>
      <xdr:spPr>
        <a:xfrm>
          <a:off x="16179800" y="13961534"/>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8" name="給与水準   （国との比較）平均値テキスト"/>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9" name="フローチャート: 判断 258"/>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81</xdr:row>
      <xdr:rowOff>74084</xdr:rowOff>
    </xdr:to>
    <xdr:cxnSp macro="">
      <xdr:nvCxnSpPr>
        <xdr:cNvPr id="260" name="直線コネクタ 259"/>
        <xdr:cNvCxnSpPr/>
      </xdr:nvCxnSpPr>
      <xdr:spPr>
        <a:xfrm>
          <a:off x="15290800" y="137872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1" name="フローチャート: 判断 260"/>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2" name="テキスト ボックス 261"/>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82</xdr:row>
      <xdr:rowOff>9878</xdr:rowOff>
    </xdr:to>
    <xdr:cxnSp macro="">
      <xdr:nvCxnSpPr>
        <xdr:cNvPr id="263" name="直線コネクタ 262"/>
        <xdr:cNvCxnSpPr/>
      </xdr:nvCxnSpPr>
      <xdr:spPr>
        <a:xfrm flipV="1">
          <a:off x="14401800" y="137872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4" name="フローチャート: 判断 263"/>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5" name="テキスト ボックス 264"/>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82</xdr:row>
      <xdr:rowOff>9878</xdr:rowOff>
    </xdr:to>
    <xdr:cxnSp macro="">
      <xdr:nvCxnSpPr>
        <xdr:cNvPr id="266" name="直線コネクタ 265"/>
        <xdr:cNvCxnSpPr/>
      </xdr:nvCxnSpPr>
      <xdr:spPr>
        <a:xfrm>
          <a:off x="13512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7" name="フローチャート: 判断 266"/>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8" name="テキスト ボックス 267"/>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6" name="楕円 275"/>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132238</xdr:rowOff>
    </xdr:from>
    <xdr:ext cx="762000" cy="259045"/>
    <xdr:sp macro="" textlink="">
      <xdr:nvSpPr>
        <xdr:cNvPr id="277"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8" name="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2" name="楕円 281"/>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3" name="テキスト ボックス 282"/>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4" name="楕円 283"/>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5" name="テキスト ボックス 284"/>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定員管理計画により適正な人員管理に努めているが、近年は人口減少により人口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傾向にある。類似団体と比較しても高いため、今後は住民サービスを低下させることなく、電子化の推進やアウトソーシングの活用を図ることにより、人口に見合う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7" name="直線コネクタ 316"/>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18"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19" name="直線コネクタ 318"/>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0"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1" name="直線コネクタ 320"/>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84909</xdr:rowOff>
    </xdr:to>
    <xdr:cxnSp macro="">
      <xdr:nvCxnSpPr>
        <xdr:cNvPr id="322" name="直線コネクタ 321"/>
        <xdr:cNvCxnSpPr/>
      </xdr:nvCxnSpPr>
      <xdr:spPr>
        <a:xfrm>
          <a:off x="16179800" y="10517505"/>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3"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4" name="フローチャート: 判断 323"/>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165009</xdr:rowOff>
    </xdr:from>
    <xdr:to>
      <xdr:col>77</xdr:col>
      <xdr:colOff>44450</xdr:colOff>
      <xdr:row>61</xdr:row>
      <xdr:rowOff>59055</xdr:rowOff>
    </xdr:to>
    <xdr:cxnSp macro="">
      <xdr:nvCxnSpPr>
        <xdr:cNvPr id="325" name="直線コネクタ 324"/>
        <xdr:cNvCxnSpPr/>
      </xdr:nvCxnSpPr>
      <xdr:spPr>
        <a:xfrm>
          <a:off x="15290800" y="1045200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165009</xdr:rowOff>
    </xdr:to>
    <xdr:cxnSp macro="">
      <xdr:nvCxnSpPr>
        <xdr:cNvPr id="328" name="直線コネクタ 327"/>
        <xdr:cNvCxnSpPr/>
      </xdr:nvCxnSpPr>
      <xdr:spPr>
        <a:xfrm>
          <a:off x="14401800" y="1042960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29" name="フローチャート: 判断 328"/>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0" name="テキスト ボックス 329"/>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151221</xdr:rowOff>
    </xdr:to>
    <xdr:cxnSp macro="">
      <xdr:nvCxnSpPr>
        <xdr:cNvPr id="331" name="直線コネクタ 330"/>
        <xdr:cNvCxnSpPr/>
      </xdr:nvCxnSpPr>
      <xdr:spPr>
        <a:xfrm flipV="1">
          <a:off x="13512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2" name="フローチャート: 判断 331"/>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3" name="テキスト ボックス 332"/>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4" name="フローチャート: 判断 333"/>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5" name="テキスト ボックス 334"/>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1" name="楕円 340"/>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6186</xdr:rowOff>
    </xdr:from>
    <xdr:ext cx="762000" cy="259045"/>
    <xdr:sp macro="" textlink="">
      <xdr:nvSpPr>
        <xdr:cNvPr id="342" name="定員管理の状況該当値テキスト"/>
        <xdr:cNvSpPr txBox="1"/>
      </xdr:nvSpPr>
      <xdr:spPr>
        <a:xfrm>
          <a:off x="17106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3" name="楕円 342"/>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4" name="テキスト ボックス 34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114209</xdr:rowOff>
    </xdr:from>
    <xdr:to>
      <xdr:col>73</xdr:col>
      <xdr:colOff>44450</xdr:colOff>
      <xdr:row>61</xdr:row>
      <xdr:rowOff>44359</xdr:rowOff>
    </xdr:to>
    <xdr:sp macro="" textlink="">
      <xdr:nvSpPr>
        <xdr:cNvPr id="345" name="楕円 344"/>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54536</xdr:rowOff>
    </xdr:from>
    <xdr:ext cx="762000" cy="259045"/>
    <xdr:sp macro="" textlink="">
      <xdr:nvSpPr>
        <xdr:cNvPr id="346" name="テキスト ボックス 345"/>
        <xdr:cNvSpPr txBox="1"/>
      </xdr:nvSpPr>
      <xdr:spPr>
        <a:xfrm>
          <a:off x="14909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7" name="楕円 346"/>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8" name="テキスト ボックス 347"/>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49" name="楕円 348"/>
        <xdr:cNvSpPr/>
      </xdr:nvSpPr>
      <xdr:spPr>
        <a:xfrm>
          <a:off x="13462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50" name="テキスト ボックス 349"/>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公共施設の改修、整備が重なり、地方債の発行が増加傾向にあるため、類似団体平均と比較すると上回っている。今後は総合計画を見極めながら、緊急度･住民ニーズを的確に把握した事業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0" name="直線コネクタ 379"/>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3"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4" name="直線コネクタ 383"/>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10704</xdr:rowOff>
    </xdr:to>
    <xdr:cxnSp macro="">
      <xdr:nvCxnSpPr>
        <xdr:cNvPr id="385" name="直線コネクタ 384"/>
        <xdr:cNvCxnSpPr/>
      </xdr:nvCxnSpPr>
      <xdr:spPr>
        <a:xfrm>
          <a:off x="16179800" y="698500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6"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7" name="フローチャート: 判断 386"/>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140788</xdr:rowOff>
    </xdr:to>
    <xdr:cxnSp macro="">
      <xdr:nvCxnSpPr>
        <xdr:cNvPr id="388" name="直線コネクタ 387"/>
        <xdr:cNvCxnSpPr/>
      </xdr:nvCxnSpPr>
      <xdr:spPr>
        <a:xfrm flipV="1">
          <a:off x="15290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9" name="フローチャート: 判断 388"/>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0" name="テキスト ボックス 389"/>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40</xdr:row>
      <xdr:rowOff>168366</xdr:rowOff>
    </xdr:to>
    <xdr:cxnSp macro="">
      <xdr:nvCxnSpPr>
        <xdr:cNvPr id="391" name="直線コネクタ 390"/>
        <xdr:cNvCxnSpPr/>
      </xdr:nvCxnSpPr>
      <xdr:spPr>
        <a:xfrm flipV="1">
          <a:off x="14401800" y="69987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45176</xdr:rowOff>
    </xdr:to>
    <xdr:cxnSp macro="">
      <xdr:nvCxnSpPr>
        <xdr:cNvPr id="394" name="直線コネクタ 393"/>
        <xdr:cNvCxnSpPr/>
      </xdr:nvCxnSpPr>
      <xdr:spPr>
        <a:xfrm flipV="1">
          <a:off x="13512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5" name="フローチャート: 判断 394"/>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6" name="テキスト ボックス 395"/>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7" name="フローチャート: 判断 396"/>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398" name="テキスト ボックス 397"/>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5"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08" name="楕円 407"/>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09" name="テキスト ボックス 408"/>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10" name="楕円 409"/>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11" name="テキスト ボックス 410"/>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2" name="楕円 411"/>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3" name="テキスト ボックス 412"/>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義務教育施設の改修整備やリサイクルセンターの整備による地方債の発行によって、前年度と比較して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悪化した。近年は地方債現在高が増加傾向であり、類似団体平均より高い傾向にある。今後は総合計画を見極めながら、地方債発行の抑制等により、類似団体平均を下回るよう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4" name="直線コネクタ 443"/>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5"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6" name="直線コネクタ 445"/>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29150</xdr:rowOff>
    </xdr:from>
    <xdr:to>
      <xdr:col>81</xdr:col>
      <xdr:colOff>44450</xdr:colOff>
      <xdr:row>18</xdr:row>
      <xdr:rowOff>125669</xdr:rowOff>
    </xdr:to>
    <xdr:cxnSp macro="">
      <xdr:nvCxnSpPr>
        <xdr:cNvPr id="449" name="直線コネクタ 448"/>
        <xdr:cNvCxnSpPr/>
      </xdr:nvCxnSpPr>
      <xdr:spPr>
        <a:xfrm>
          <a:off x="16179800" y="311525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0"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1" name="フローチャート: 判断 450"/>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29150</xdr:rowOff>
    </xdr:from>
    <xdr:to>
      <xdr:col>77</xdr:col>
      <xdr:colOff>44450</xdr:colOff>
      <xdr:row>18</xdr:row>
      <xdr:rowOff>133713</xdr:rowOff>
    </xdr:to>
    <xdr:cxnSp macro="">
      <xdr:nvCxnSpPr>
        <xdr:cNvPr id="452" name="直線コネクタ 451"/>
        <xdr:cNvCxnSpPr/>
      </xdr:nvCxnSpPr>
      <xdr:spPr>
        <a:xfrm flipV="1">
          <a:off x="15290800" y="31152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28242</xdr:rowOff>
    </xdr:from>
    <xdr:to>
      <xdr:col>72</xdr:col>
      <xdr:colOff>203200</xdr:colOff>
      <xdr:row>18</xdr:row>
      <xdr:rowOff>133713</xdr:rowOff>
    </xdr:to>
    <xdr:cxnSp macro="">
      <xdr:nvCxnSpPr>
        <xdr:cNvPr id="455" name="直線コネクタ 454"/>
        <xdr:cNvCxnSpPr/>
      </xdr:nvCxnSpPr>
      <xdr:spPr>
        <a:xfrm>
          <a:off x="14401800" y="2942892"/>
          <a:ext cx="889000" cy="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6" name="フローチャート: 判断 455"/>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7" name="テキスト ボックス 456"/>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28242</xdr:rowOff>
    </xdr:from>
    <xdr:to>
      <xdr:col>68</xdr:col>
      <xdr:colOff>152400</xdr:colOff>
      <xdr:row>17</xdr:row>
      <xdr:rowOff>51223</xdr:rowOff>
    </xdr:to>
    <xdr:cxnSp macro="">
      <xdr:nvCxnSpPr>
        <xdr:cNvPr id="458" name="直線コネクタ 457"/>
        <xdr:cNvCxnSpPr/>
      </xdr:nvCxnSpPr>
      <xdr:spPr>
        <a:xfrm flipV="1">
          <a:off x="13512800" y="294289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1" name="フローチャート: 判断 460"/>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2" name="テキスト ボックス 461"/>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74869</xdr:rowOff>
    </xdr:from>
    <xdr:to>
      <xdr:col>81</xdr:col>
      <xdr:colOff>95250</xdr:colOff>
      <xdr:row>19</xdr:row>
      <xdr:rowOff>5019</xdr:rowOff>
    </xdr:to>
    <xdr:sp macro="" textlink="">
      <xdr:nvSpPr>
        <xdr:cNvPr id="468" name="楕円 467"/>
        <xdr:cNvSpPr/>
      </xdr:nvSpPr>
      <xdr:spPr>
        <a:xfrm>
          <a:off x="169672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46946</xdr:rowOff>
    </xdr:from>
    <xdr:ext cx="762000" cy="259045"/>
    <xdr:sp macro="" textlink="">
      <xdr:nvSpPr>
        <xdr:cNvPr id="469" name="将来負担の状況該当値テキスト"/>
        <xdr:cNvSpPr txBox="1"/>
      </xdr:nvSpPr>
      <xdr:spPr>
        <a:xfrm>
          <a:off x="17106900" y="31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149800</xdr:rowOff>
    </xdr:from>
    <xdr:to>
      <xdr:col>77</xdr:col>
      <xdr:colOff>95250</xdr:colOff>
      <xdr:row>18</xdr:row>
      <xdr:rowOff>79950</xdr:rowOff>
    </xdr:to>
    <xdr:sp macro="" textlink="">
      <xdr:nvSpPr>
        <xdr:cNvPr id="470" name="楕円 469"/>
        <xdr:cNvSpPr/>
      </xdr:nvSpPr>
      <xdr:spPr>
        <a:xfrm>
          <a:off x="16129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64727</xdr:rowOff>
    </xdr:from>
    <xdr:ext cx="736600" cy="259045"/>
    <xdr:sp macro="" textlink="">
      <xdr:nvSpPr>
        <xdr:cNvPr id="471" name="テキスト ボックス 470"/>
        <xdr:cNvSpPr txBox="1"/>
      </xdr:nvSpPr>
      <xdr:spPr>
        <a:xfrm>
          <a:off x="15798800" y="315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82913</xdr:rowOff>
    </xdr:from>
    <xdr:to>
      <xdr:col>73</xdr:col>
      <xdr:colOff>44450</xdr:colOff>
      <xdr:row>19</xdr:row>
      <xdr:rowOff>13063</xdr:rowOff>
    </xdr:to>
    <xdr:sp macro="" textlink="">
      <xdr:nvSpPr>
        <xdr:cNvPr id="472" name="楕円 471"/>
        <xdr:cNvSpPr/>
      </xdr:nvSpPr>
      <xdr:spPr>
        <a:xfrm>
          <a:off x="15240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169290</xdr:rowOff>
    </xdr:from>
    <xdr:ext cx="762000" cy="259045"/>
    <xdr:sp macro="" textlink="">
      <xdr:nvSpPr>
        <xdr:cNvPr id="473" name="テキスト ボックス 472"/>
        <xdr:cNvSpPr txBox="1"/>
      </xdr:nvSpPr>
      <xdr:spPr>
        <a:xfrm>
          <a:off x="14909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148892</xdr:rowOff>
    </xdr:from>
    <xdr:to>
      <xdr:col>68</xdr:col>
      <xdr:colOff>203200</xdr:colOff>
      <xdr:row>17</xdr:row>
      <xdr:rowOff>79042</xdr:rowOff>
    </xdr:to>
    <xdr:sp macro="" textlink="">
      <xdr:nvSpPr>
        <xdr:cNvPr id="474" name="楕円 473"/>
        <xdr:cNvSpPr/>
      </xdr:nvSpPr>
      <xdr:spPr>
        <a:xfrm>
          <a:off x="14351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63819</xdr:rowOff>
    </xdr:from>
    <xdr:ext cx="762000" cy="259045"/>
    <xdr:sp macro="" textlink="">
      <xdr:nvSpPr>
        <xdr:cNvPr id="475" name="テキスト ボックス 474"/>
        <xdr:cNvSpPr txBox="1"/>
      </xdr:nvSpPr>
      <xdr:spPr>
        <a:xfrm>
          <a:off x="14020800" y="29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423</xdr:rowOff>
    </xdr:from>
    <xdr:to>
      <xdr:col>64</xdr:col>
      <xdr:colOff>152400</xdr:colOff>
      <xdr:row>17</xdr:row>
      <xdr:rowOff>102023</xdr:rowOff>
    </xdr:to>
    <xdr:sp macro="" textlink="">
      <xdr:nvSpPr>
        <xdr:cNvPr id="476" name="楕円 475"/>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86800</xdr:rowOff>
    </xdr:from>
    <xdr:ext cx="762000" cy="259045"/>
    <xdr:sp macro="" textlink="">
      <xdr:nvSpPr>
        <xdr:cNvPr id="477" name="テキスト ボックス 476"/>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適正な定員管理や職員の時間外勤務削減による手当の減、ゴミ処理業務、消防業務を一部事務組合で行っていることで、類似団体平均と比較すると人件費に係る経常収支比率は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ポイント下回っており、最低水準となっている。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今後も事務事業及び事務処理体制の見直し、公務能力の向上等により、定員の適正化に努めていく。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107406</xdr:rowOff>
    </xdr:from>
    <xdr:to>
      <xdr:col>24</xdr:col>
      <xdr:colOff>25400</xdr:colOff>
      <xdr:row>34</xdr:row>
      <xdr:rowOff>127000</xdr:rowOff>
    </xdr:to>
    <xdr:cxnSp macro="">
      <xdr:nvCxnSpPr>
        <xdr:cNvPr id="68" name="直線コネクタ 67"/>
        <xdr:cNvCxnSpPr/>
      </xdr:nvCxnSpPr>
      <xdr:spPr>
        <a:xfrm>
          <a:off x="3987800" y="59367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107406</xdr:rowOff>
    </xdr:from>
    <xdr:to>
      <xdr:col>19</xdr:col>
      <xdr:colOff>187325</xdr:colOff>
      <xdr:row>35</xdr:row>
      <xdr:rowOff>7801</xdr:rowOff>
    </xdr:to>
    <xdr:cxnSp macro="">
      <xdr:nvCxnSpPr>
        <xdr:cNvPr id="71" name="直線コネクタ 70"/>
        <xdr:cNvCxnSpPr/>
      </xdr:nvCxnSpPr>
      <xdr:spPr>
        <a:xfrm flipV="1">
          <a:off x="3098800" y="5936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146594</xdr:rowOff>
    </xdr:from>
    <xdr:to>
      <xdr:col>15</xdr:col>
      <xdr:colOff>98425</xdr:colOff>
      <xdr:row>35</xdr:row>
      <xdr:rowOff>7801</xdr:rowOff>
    </xdr:to>
    <xdr:cxnSp macro="">
      <xdr:nvCxnSpPr>
        <xdr:cNvPr id="74" name="直線コネクタ 73"/>
        <xdr:cNvCxnSpPr/>
      </xdr:nvCxnSpPr>
      <xdr:spPr>
        <a:xfrm>
          <a:off x="2209800" y="5975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146594</xdr:rowOff>
    </xdr:from>
    <xdr:to>
      <xdr:col>11</xdr:col>
      <xdr:colOff>9525</xdr:colOff>
      <xdr:row>35</xdr:row>
      <xdr:rowOff>46990</xdr:rowOff>
    </xdr:to>
    <xdr:cxnSp macro="">
      <xdr:nvCxnSpPr>
        <xdr:cNvPr id="77" name="直線コネクタ 76"/>
        <xdr:cNvCxnSpPr/>
      </xdr:nvCxnSpPr>
      <xdr:spPr>
        <a:xfrm flipV="1">
          <a:off x="1320800" y="59758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7" name="楕円 86"/>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8"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56606</xdr:rowOff>
    </xdr:from>
    <xdr:to>
      <xdr:col>20</xdr:col>
      <xdr:colOff>38100</xdr:colOff>
      <xdr:row>34</xdr:row>
      <xdr:rowOff>158206</xdr:rowOff>
    </xdr:to>
    <xdr:sp macro="" textlink="">
      <xdr:nvSpPr>
        <xdr:cNvPr id="89" name="楕円 88"/>
        <xdr:cNvSpPr/>
      </xdr:nvSpPr>
      <xdr:spPr>
        <a:xfrm>
          <a:off x="3937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168383</xdr:rowOff>
    </xdr:from>
    <xdr:ext cx="736600" cy="259045"/>
    <xdr:sp macro="" textlink="">
      <xdr:nvSpPr>
        <xdr:cNvPr id="90" name="テキスト ボックス 89"/>
        <xdr:cNvSpPr txBox="1"/>
      </xdr:nvSpPr>
      <xdr:spPr>
        <a:xfrm>
          <a:off x="3606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128451</xdr:rowOff>
    </xdr:from>
    <xdr:to>
      <xdr:col>15</xdr:col>
      <xdr:colOff>149225</xdr:colOff>
      <xdr:row>35</xdr:row>
      <xdr:rowOff>58601</xdr:rowOff>
    </xdr:to>
    <xdr:sp macro="" textlink="">
      <xdr:nvSpPr>
        <xdr:cNvPr id="91" name="楕円 90"/>
        <xdr:cNvSpPr/>
      </xdr:nvSpPr>
      <xdr:spPr>
        <a:xfrm>
          <a:off x="3048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68778</xdr:rowOff>
    </xdr:from>
    <xdr:ext cx="762000" cy="259045"/>
    <xdr:sp macro="" textlink="">
      <xdr:nvSpPr>
        <xdr:cNvPr id="92" name="テキスト ボックス 91"/>
        <xdr:cNvSpPr txBox="1"/>
      </xdr:nvSpPr>
      <xdr:spPr>
        <a:xfrm>
          <a:off x="2717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95794</xdr:rowOff>
    </xdr:from>
    <xdr:to>
      <xdr:col>11</xdr:col>
      <xdr:colOff>60325</xdr:colOff>
      <xdr:row>35</xdr:row>
      <xdr:rowOff>25944</xdr:rowOff>
    </xdr:to>
    <xdr:sp macro="" textlink="">
      <xdr:nvSpPr>
        <xdr:cNvPr id="93" name="楕円 92"/>
        <xdr:cNvSpPr/>
      </xdr:nvSpPr>
      <xdr:spPr>
        <a:xfrm>
          <a:off x="2159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36121</xdr:rowOff>
    </xdr:from>
    <xdr:ext cx="762000" cy="259045"/>
    <xdr:sp macro="" textlink="">
      <xdr:nvSpPr>
        <xdr:cNvPr id="94" name="テキスト ボックス 93"/>
        <xdr:cNvSpPr txBox="1"/>
      </xdr:nvSpPr>
      <xdr:spPr>
        <a:xfrm>
          <a:off x="1828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5" name="楕円 94"/>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6" name="テキスト ボックス 95"/>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くなっている。要因として、公用車、パソコン等耐久性備品の更新延長、電算システム委託業務及び各施設の業務委託の見直し、光熱水費、印刷製本費の削減などにより数値をほぼ維持している。今後とも、行政改革への取り組みを通じて物件費の削減に努め、現在の水準を維持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66040</xdr:rowOff>
    </xdr:to>
    <xdr:cxnSp macro="">
      <xdr:nvCxnSpPr>
        <xdr:cNvPr id="129" name="直線コネクタ 128"/>
        <xdr:cNvCxnSpPr/>
      </xdr:nvCxnSpPr>
      <xdr:spPr>
        <a:xfrm flipV="1">
          <a:off x="15671800" y="2367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66040</xdr:rowOff>
    </xdr:to>
    <xdr:cxnSp macro="">
      <xdr:nvCxnSpPr>
        <xdr:cNvPr id="132" name="直線コネクタ 131"/>
        <xdr:cNvCxnSpPr/>
      </xdr:nvCxnSpPr>
      <xdr:spPr>
        <a:xfrm>
          <a:off x="14782800" y="240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168910</xdr:rowOff>
    </xdr:from>
    <xdr:to>
      <xdr:col>73</xdr:col>
      <xdr:colOff>180975</xdr:colOff>
      <xdr:row>14</xdr:row>
      <xdr:rowOff>5080</xdr:rowOff>
    </xdr:to>
    <xdr:cxnSp macro="">
      <xdr:nvCxnSpPr>
        <xdr:cNvPr id="135" name="直線コネクタ 134"/>
        <xdr:cNvCxnSpPr/>
      </xdr:nvCxnSpPr>
      <xdr:spPr>
        <a:xfrm>
          <a:off x="13893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168910</xdr:rowOff>
    </xdr:to>
    <xdr:cxnSp macro="">
      <xdr:nvCxnSpPr>
        <xdr:cNvPr id="138" name="直線コネクタ 137"/>
        <xdr:cNvCxnSpPr/>
      </xdr:nvCxnSpPr>
      <xdr:spPr>
        <a:xfrm>
          <a:off x="13004800" y="232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8" name="楕円 147"/>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104157</xdr:rowOff>
    </xdr:from>
    <xdr:ext cx="762000" cy="259045"/>
    <xdr:sp macro="" textlink="">
      <xdr:nvSpPr>
        <xdr:cNvPr id="149" name="物件費該当値テキスト"/>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50" name="楕円 149"/>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51" name="テキスト ボックス 150"/>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2" name="楕円 151"/>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3" name="テキスト ボックス 152"/>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118110</xdr:rowOff>
    </xdr:from>
    <xdr:to>
      <xdr:col>69</xdr:col>
      <xdr:colOff>142875</xdr:colOff>
      <xdr:row>14</xdr:row>
      <xdr:rowOff>48260</xdr:rowOff>
    </xdr:to>
    <xdr:sp macro="" textlink="">
      <xdr:nvSpPr>
        <xdr:cNvPr id="154" name="楕円 153"/>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58437</xdr:rowOff>
    </xdr:from>
    <xdr:ext cx="762000" cy="259045"/>
    <xdr:sp macro="" textlink="">
      <xdr:nvSpPr>
        <xdr:cNvPr id="155" name="テキスト ボックス 154"/>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6" name="楕円 155"/>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7" name="テキスト ボックス 156"/>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ポイント上回っており、要因として少子化対策事業である医療費扶助（外来及び入院小学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年生～高校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年生まで無料）などが挙げられる。町民の生活基盤の安定を図るべく今後も実施をしていく必要があるが、財政を圧迫する上昇傾向に歯止めをかけるよう努めていく。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37193</xdr:rowOff>
    </xdr:to>
    <xdr:cxnSp macro="">
      <xdr:nvCxnSpPr>
        <xdr:cNvPr id="192" name="直線コネクタ 191"/>
        <xdr:cNvCxnSpPr/>
      </xdr:nvCxnSpPr>
      <xdr:spPr>
        <a:xfrm flipV="1">
          <a:off x="3987800" y="100384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37193</xdr:rowOff>
    </xdr:to>
    <xdr:cxnSp macro="">
      <xdr:nvCxnSpPr>
        <xdr:cNvPr id="195" name="直線コネクタ 194"/>
        <xdr:cNvCxnSpPr/>
      </xdr:nvCxnSpPr>
      <xdr:spPr>
        <a:xfrm>
          <a:off x="3098800" y="9973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94343</xdr:rowOff>
    </xdr:to>
    <xdr:cxnSp macro="">
      <xdr:nvCxnSpPr>
        <xdr:cNvPr id="198" name="直線コネクタ 197"/>
        <xdr:cNvCxnSpPr/>
      </xdr:nvCxnSpPr>
      <xdr:spPr>
        <a:xfrm flipV="1">
          <a:off x="2209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94343</xdr:rowOff>
    </xdr:to>
    <xdr:cxnSp macro="">
      <xdr:nvCxnSpPr>
        <xdr:cNvPr id="201" name="直線コネクタ 200"/>
        <xdr:cNvCxnSpPr/>
      </xdr:nvCxnSpPr>
      <xdr:spPr>
        <a:xfrm>
          <a:off x="1320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13" name="楕円 212"/>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4" name="テキスト ボックス 213"/>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8" name="テキスト ボックス 217"/>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9" name="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の影響として大きい繰出金は年々増加している傾向にあるため、各特別会計は事業の効率化を行うと共に、保険税・使用料等の収入の増加を図り、少しでも繰出金を減額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58</xdr:row>
      <xdr:rowOff>66040</xdr:rowOff>
    </xdr:to>
    <xdr:cxnSp macro="">
      <xdr:nvCxnSpPr>
        <xdr:cNvPr id="253" name="直線コネクタ 252"/>
        <xdr:cNvCxnSpPr/>
      </xdr:nvCxnSpPr>
      <xdr:spPr>
        <a:xfrm>
          <a:off x="15671800" y="97358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31750</xdr:rowOff>
    </xdr:to>
    <xdr:cxnSp macro="">
      <xdr:nvCxnSpPr>
        <xdr:cNvPr id="256" name="直線コネクタ 255"/>
        <xdr:cNvCxnSpPr/>
      </xdr:nvCxnSpPr>
      <xdr:spPr>
        <a:xfrm flipV="1">
          <a:off x="14782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57</xdr:row>
      <xdr:rowOff>31750</xdr:rowOff>
    </xdr:to>
    <xdr:cxnSp macro="">
      <xdr:nvCxnSpPr>
        <xdr:cNvPr id="259" name="直線コネクタ 258"/>
        <xdr:cNvCxnSpPr/>
      </xdr:nvCxnSpPr>
      <xdr:spPr>
        <a:xfrm>
          <a:off x="13893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57</xdr:row>
      <xdr:rowOff>39370</xdr:rowOff>
    </xdr:to>
    <xdr:cxnSp macro="">
      <xdr:nvCxnSpPr>
        <xdr:cNvPr id="262" name="直線コネクタ 261"/>
        <xdr:cNvCxnSpPr/>
      </xdr:nvCxnSpPr>
      <xdr:spPr>
        <a:xfrm flipV="1">
          <a:off x="13004800" y="9560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0" name="楕円 279"/>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81" name="テキスト ボックス 28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今後も、各種団体等への補助金について明確な交付基準を設けて、不適当な補助金は見直しや廃止を行い、補助費等の抑制に努めていく。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142240</xdr:rowOff>
    </xdr:to>
    <xdr:cxnSp macro="">
      <xdr:nvCxnSpPr>
        <xdr:cNvPr id="314" name="直線コネクタ 313"/>
        <xdr:cNvCxnSpPr/>
      </xdr:nvCxnSpPr>
      <xdr:spPr>
        <a:xfrm flipV="1">
          <a:off x="15671800" y="61696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36</xdr:row>
      <xdr:rowOff>149860</xdr:rowOff>
    </xdr:to>
    <xdr:cxnSp macro="">
      <xdr:nvCxnSpPr>
        <xdr:cNvPr id="317" name="直線コネクタ 316"/>
        <xdr:cNvCxnSpPr/>
      </xdr:nvCxnSpPr>
      <xdr:spPr>
        <a:xfrm flipV="1">
          <a:off x="14782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149860</xdr:rowOff>
    </xdr:to>
    <xdr:cxnSp macro="">
      <xdr:nvCxnSpPr>
        <xdr:cNvPr id="320" name="直線コネクタ 319"/>
        <xdr:cNvCxnSpPr/>
      </xdr:nvCxnSpPr>
      <xdr:spPr>
        <a:xfrm>
          <a:off x="13893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111760</xdr:rowOff>
    </xdr:to>
    <xdr:cxnSp macro="">
      <xdr:nvCxnSpPr>
        <xdr:cNvPr id="323" name="直線コネクタ 322"/>
        <xdr:cNvCxnSpPr/>
      </xdr:nvCxnSpPr>
      <xdr:spPr>
        <a:xfrm>
          <a:off x="13004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3" name="楕円 332"/>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4"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5" name="楕円 334"/>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6" name="テキスト ボックス 335"/>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0" name="テキスト ボックス 339"/>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42" name="テキスト ボックス 341"/>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類似団体平均と比較すると公債費に係る経常収支比率は低くなっているが、令和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77</xdr:row>
      <xdr:rowOff>89444</xdr:rowOff>
    </xdr:to>
    <xdr:cxnSp macro="">
      <xdr:nvCxnSpPr>
        <xdr:cNvPr id="376" name="直線コネクタ 375"/>
        <xdr:cNvCxnSpPr/>
      </xdr:nvCxnSpPr>
      <xdr:spPr>
        <a:xfrm>
          <a:off x="3987800" y="132584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43724</xdr:rowOff>
    </xdr:from>
    <xdr:to>
      <xdr:col>19</xdr:col>
      <xdr:colOff>187325</xdr:colOff>
      <xdr:row>77</xdr:row>
      <xdr:rowOff>56787</xdr:rowOff>
    </xdr:to>
    <xdr:cxnSp macro="">
      <xdr:nvCxnSpPr>
        <xdr:cNvPr id="379" name="直線コネクタ 378"/>
        <xdr:cNvCxnSpPr/>
      </xdr:nvCxnSpPr>
      <xdr:spPr>
        <a:xfrm>
          <a:off x="3098800" y="13245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77</xdr:row>
      <xdr:rowOff>43724</xdr:rowOff>
    </xdr:to>
    <xdr:cxnSp macro="">
      <xdr:nvCxnSpPr>
        <xdr:cNvPr id="382" name="直線コネクタ 381"/>
        <xdr:cNvCxnSpPr/>
      </xdr:nvCxnSpPr>
      <xdr:spPr>
        <a:xfrm>
          <a:off x="2209800" y="132127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11068</xdr:rowOff>
    </xdr:from>
    <xdr:to>
      <xdr:col>11</xdr:col>
      <xdr:colOff>9525</xdr:colOff>
      <xdr:row>77</xdr:row>
      <xdr:rowOff>43724</xdr:rowOff>
    </xdr:to>
    <xdr:cxnSp macro="">
      <xdr:nvCxnSpPr>
        <xdr:cNvPr id="385" name="直線コネクタ 384"/>
        <xdr:cNvCxnSpPr/>
      </xdr:nvCxnSpPr>
      <xdr:spPr>
        <a:xfrm flipV="1">
          <a:off x="1320800" y="132127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95" name="楕円 394"/>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55171</xdr:rowOff>
    </xdr:from>
    <xdr:ext cx="762000" cy="259045"/>
    <xdr:sp macro="" textlink="">
      <xdr:nvSpPr>
        <xdr:cNvPr id="396" name="公債費該当値テキスト"/>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7" name="楕円 396"/>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8" name="テキスト ボックス 397"/>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164374</xdr:rowOff>
    </xdr:from>
    <xdr:to>
      <xdr:col>15</xdr:col>
      <xdr:colOff>149225</xdr:colOff>
      <xdr:row>77</xdr:row>
      <xdr:rowOff>94524</xdr:rowOff>
    </xdr:to>
    <xdr:sp macro="" textlink="">
      <xdr:nvSpPr>
        <xdr:cNvPr id="399" name="楕円 398"/>
        <xdr:cNvSpPr/>
      </xdr:nvSpPr>
      <xdr:spPr>
        <a:xfrm>
          <a:off x="3048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104701</xdr:rowOff>
    </xdr:from>
    <xdr:ext cx="762000" cy="259045"/>
    <xdr:sp macro="" textlink="">
      <xdr:nvSpPr>
        <xdr:cNvPr id="400" name="テキスト ボックス 399"/>
        <xdr:cNvSpPr txBox="1"/>
      </xdr:nvSpPr>
      <xdr:spPr>
        <a:xfrm>
          <a:off x="2717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131718</xdr:rowOff>
    </xdr:from>
    <xdr:to>
      <xdr:col>11</xdr:col>
      <xdr:colOff>60325</xdr:colOff>
      <xdr:row>77</xdr:row>
      <xdr:rowOff>61868</xdr:rowOff>
    </xdr:to>
    <xdr:sp macro="" textlink="">
      <xdr:nvSpPr>
        <xdr:cNvPr id="401" name="楕円 400"/>
        <xdr:cNvSpPr/>
      </xdr:nvSpPr>
      <xdr:spPr>
        <a:xfrm>
          <a:off x="2159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72044</xdr:rowOff>
    </xdr:from>
    <xdr:ext cx="762000" cy="259045"/>
    <xdr:sp macro="" textlink="">
      <xdr:nvSpPr>
        <xdr:cNvPr id="402" name="テキスト ボックス 401"/>
        <xdr:cNvSpPr txBox="1"/>
      </xdr:nvSpPr>
      <xdr:spPr>
        <a:xfrm>
          <a:off x="1828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403" name="楕円 402"/>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104701</xdr:rowOff>
    </xdr:from>
    <xdr:ext cx="762000" cy="259045"/>
    <xdr:sp macro="" textlink="">
      <xdr:nvSpPr>
        <xdr:cNvPr id="404" name="テキスト ボックス 403"/>
        <xdr:cNvSpPr txBox="1"/>
      </xdr:nvSpPr>
      <xdr:spPr>
        <a:xfrm>
          <a:off x="939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ポイント下回っている。これは人件費に係る経常収支比率が特に低くなっているためで、要因としては適正な定員管理や職員の時間外勤務削減による手当の減によるものである。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79</xdr:row>
      <xdr:rowOff>110998</xdr:rowOff>
    </xdr:to>
    <xdr:cxnSp macro="">
      <xdr:nvCxnSpPr>
        <xdr:cNvPr id="430" name="直線コネクタ 429"/>
        <xdr:cNvCxnSpPr/>
      </xdr:nvCxnSpPr>
      <xdr:spPr>
        <a:xfrm flipV="1">
          <a:off x="16510000" y="12887452"/>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83075</xdr:rowOff>
    </xdr:from>
    <xdr:ext cx="762000" cy="259045"/>
    <xdr:sp macro="" textlink="">
      <xdr:nvSpPr>
        <xdr:cNvPr id="431" name="公債費以外最小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110998</xdr:rowOff>
    </xdr:from>
    <xdr:to>
      <xdr:col>82</xdr:col>
      <xdr:colOff>196850</xdr:colOff>
      <xdr:row>79</xdr:row>
      <xdr:rowOff>110998</xdr:rowOff>
    </xdr:to>
    <xdr:cxnSp macro="">
      <xdr:nvCxnSpPr>
        <xdr:cNvPr id="432" name="直線コネクタ 431"/>
        <xdr:cNvCxnSpPr/>
      </xdr:nvCxnSpPr>
      <xdr:spPr>
        <a:xfrm>
          <a:off x="16421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3"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4" name="直線コネクタ 433"/>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28702</xdr:rowOff>
    </xdr:to>
    <xdr:cxnSp macro="">
      <xdr:nvCxnSpPr>
        <xdr:cNvPr id="435" name="直線コネクタ 434"/>
        <xdr:cNvCxnSpPr/>
      </xdr:nvCxnSpPr>
      <xdr:spPr>
        <a:xfrm>
          <a:off x="15671800" y="12887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6"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7" name="フローチャート: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37846</xdr:rowOff>
    </xdr:to>
    <xdr:cxnSp macro="">
      <xdr:nvCxnSpPr>
        <xdr:cNvPr id="438" name="直線コネクタ 437"/>
        <xdr:cNvCxnSpPr/>
      </xdr:nvCxnSpPr>
      <xdr:spPr>
        <a:xfrm flipV="1">
          <a:off x="14782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9" name="フローチャート: 判断 438"/>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0" name="テキスト ボックス 43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30988</xdr:rowOff>
    </xdr:from>
    <xdr:to>
      <xdr:col>73</xdr:col>
      <xdr:colOff>180975</xdr:colOff>
      <xdr:row>75</xdr:row>
      <xdr:rowOff>37846</xdr:rowOff>
    </xdr:to>
    <xdr:cxnSp macro="">
      <xdr:nvCxnSpPr>
        <xdr:cNvPr id="441" name="直線コネクタ 440"/>
        <xdr:cNvCxnSpPr/>
      </xdr:nvCxnSpPr>
      <xdr:spPr>
        <a:xfrm>
          <a:off x="13893800" y="127182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94487</xdr:rowOff>
    </xdr:from>
    <xdr:to>
      <xdr:col>74</xdr:col>
      <xdr:colOff>31750</xdr:colOff>
      <xdr:row>77</xdr:row>
      <xdr:rowOff>24637</xdr:rowOff>
    </xdr:to>
    <xdr:sp macro="" textlink="">
      <xdr:nvSpPr>
        <xdr:cNvPr id="442" name="フローチャート: 判断 441"/>
        <xdr:cNvSpPr/>
      </xdr:nvSpPr>
      <xdr:spPr>
        <a:xfrm>
          <a:off x="14732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3" name="テキスト ボックス 442"/>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30988</xdr:rowOff>
    </xdr:from>
    <xdr:to>
      <xdr:col>69</xdr:col>
      <xdr:colOff>92075</xdr:colOff>
      <xdr:row>75</xdr:row>
      <xdr:rowOff>10414</xdr:rowOff>
    </xdr:to>
    <xdr:cxnSp macro="">
      <xdr:nvCxnSpPr>
        <xdr:cNvPr id="444" name="直線コネクタ 443"/>
        <xdr:cNvCxnSpPr/>
      </xdr:nvCxnSpPr>
      <xdr:spPr>
        <a:xfrm flipV="1">
          <a:off x="13004800" y="127182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5" name="フローチャート: 判断 44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6" name="テキスト ボックス 44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7" name="フローチャート: 判断 446"/>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8" name="テキスト ボックス 447"/>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54" name="楕円 453"/>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57929</xdr:rowOff>
    </xdr:from>
    <xdr:ext cx="762000" cy="259045"/>
    <xdr:sp macro="" textlink="">
      <xdr:nvSpPr>
        <xdr:cNvPr id="455" name="公債費以外該当値テキスト"/>
        <xdr:cNvSpPr txBox="1"/>
      </xdr:nvSpPr>
      <xdr:spPr>
        <a:xfrm>
          <a:off x="16598900" y="12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6" name="楕円 455"/>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7" name="テキスト ボックス 456"/>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8" name="楕円 457"/>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9" name="テキスト ボックス 458"/>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151638</xdr:rowOff>
    </xdr:from>
    <xdr:to>
      <xdr:col>69</xdr:col>
      <xdr:colOff>142875</xdr:colOff>
      <xdr:row>74</xdr:row>
      <xdr:rowOff>81788</xdr:rowOff>
    </xdr:to>
    <xdr:sp macro="" textlink="">
      <xdr:nvSpPr>
        <xdr:cNvPr id="460" name="楕円 459"/>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91965</xdr:rowOff>
    </xdr:from>
    <xdr:ext cx="762000" cy="259045"/>
    <xdr:sp macro="" textlink="">
      <xdr:nvSpPr>
        <xdr:cNvPr id="461" name="テキスト ボックス 460"/>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62" name="楕円 461"/>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63" name="テキスト ボックス 462"/>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59966</xdr:rowOff>
    </xdr:from>
    <xdr:to>
      <xdr:col>29</xdr:col>
      <xdr:colOff>127000</xdr:colOff>
      <xdr:row>18</xdr:row>
      <xdr:rowOff>89651</xdr:rowOff>
    </xdr:to>
    <xdr:cxnSp macro="">
      <xdr:nvCxnSpPr>
        <xdr:cNvPr id="52" name="直線コネクタ 51"/>
        <xdr:cNvCxnSpPr/>
      </xdr:nvCxnSpPr>
      <xdr:spPr bwMode="auto">
        <a:xfrm flipV="1">
          <a:off x="5003800" y="3193691"/>
          <a:ext cx="6477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89521</xdr:rowOff>
    </xdr:from>
    <xdr:to>
      <xdr:col>26</xdr:col>
      <xdr:colOff>50800</xdr:colOff>
      <xdr:row>18</xdr:row>
      <xdr:rowOff>89651</xdr:rowOff>
    </xdr:to>
    <xdr:cxnSp macro="">
      <xdr:nvCxnSpPr>
        <xdr:cNvPr id="55" name="直線コネクタ 54"/>
        <xdr:cNvCxnSpPr/>
      </xdr:nvCxnSpPr>
      <xdr:spPr bwMode="auto">
        <a:xfrm>
          <a:off x="4305300" y="3223246"/>
          <a:ext cx="6985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78548</xdr:rowOff>
    </xdr:from>
    <xdr:to>
      <xdr:col>22</xdr:col>
      <xdr:colOff>114300</xdr:colOff>
      <xdr:row>18</xdr:row>
      <xdr:rowOff>89521</xdr:rowOff>
    </xdr:to>
    <xdr:cxnSp macro="">
      <xdr:nvCxnSpPr>
        <xdr:cNvPr id="58" name="直線コネクタ 57"/>
        <xdr:cNvCxnSpPr/>
      </xdr:nvCxnSpPr>
      <xdr:spPr bwMode="auto">
        <a:xfrm>
          <a:off x="3606800" y="321227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78548</xdr:rowOff>
    </xdr:from>
    <xdr:to>
      <xdr:col>18</xdr:col>
      <xdr:colOff>177800</xdr:colOff>
      <xdr:row>18</xdr:row>
      <xdr:rowOff>102698</xdr:rowOff>
    </xdr:to>
    <xdr:cxnSp macro="">
      <xdr:nvCxnSpPr>
        <xdr:cNvPr id="61" name="直線コネクタ 60"/>
        <xdr:cNvCxnSpPr/>
      </xdr:nvCxnSpPr>
      <xdr:spPr bwMode="auto">
        <a:xfrm flipV="1">
          <a:off x="2908300" y="3212273"/>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9166</xdr:rowOff>
    </xdr:from>
    <xdr:to>
      <xdr:col>29</xdr:col>
      <xdr:colOff>177800</xdr:colOff>
      <xdr:row>18</xdr:row>
      <xdr:rowOff>110766</xdr:rowOff>
    </xdr:to>
    <xdr:sp macro="" textlink="">
      <xdr:nvSpPr>
        <xdr:cNvPr id="71" name="楕円 70"/>
        <xdr:cNvSpPr/>
      </xdr:nvSpPr>
      <xdr:spPr bwMode="auto">
        <a:xfrm>
          <a:off x="5600700" y="314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152693</xdr:rowOff>
    </xdr:from>
    <xdr:ext cx="762000" cy="259045"/>
    <xdr:sp macro="" textlink="">
      <xdr:nvSpPr>
        <xdr:cNvPr id="72" name="人口1人当たり決算額の推移該当値テキスト130"/>
        <xdr:cNvSpPr txBox="1"/>
      </xdr:nvSpPr>
      <xdr:spPr>
        <a:xfrm>
          <a:off x="5740400" y="311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38851</xdr:rowOff>
    </xdr:from>
    <xdr:to>
      <xdr:col>26</xdr:col>
      <xdr:colOff>101600</xdr:colOff>
      <xdr:row>18</xdr:row>
      <xdr:rowOff>140451</xdr:rowOff>
    </xdr:to>
    <xdr:sp macro="" textlink="">
      <xdr:nvSpPr>
        <xdr:cNvPr id="73" name="楕円 72"/>
        <xdr:cNvSpPr/>
      </xdr:nvSpPr>
      <xdr:spPr bwMode="auto">
        <a:xfrm>
          <a:off x="49530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125228</xdr:rowOff>
    </xdr:from>
    <xdr:ext cx="736600" cy="259045"/>
    <xdr:sp macro="" textlink="">
      <xdr:nvSpPr>
        <xdr:cNvPr id="74" name="テキスト ボックス 73"/>
        <xdr:cNvSpPr txBox="1"/>
      </xdr:nvSpPr>
      <xdr:spPr>
        <a:xfrm>
          <a:off x="4622800" y="32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38721</xdr:rowOff>
    </xdr:from>
    <xdr:to>
      <xdr:col>22</xdr:col>
      <xdr:colOff>165100</xdr:colOff>
      <xdr:row>18</xdr:row>
      <xdr:rowOff>140321</xdr:rowOff>
    </xdr:to>
    <xdr:sp macro="" textlink="">
      <xdr:nvSpPr>
        <xdr:cNvPr id="75" name="楕円 74"/>
        <xdr:cNvSpPr/>
      </xdr:nvSpPr>
      <xdr:spPr bwMode="auto">
        <a:xfrm>
          <a:off x="4254500" y="317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125098</xdr:rowOff>
    </xdr:from>
    <xdr:ext cx="762000" cy="259045"/>
    <xdr:sp macro="" textlink="">
      <xdr:nvSpPr>
        <xdr:cNvPr id="76" name="テキスト ボックス 75"/>
        <xdr:cNvSpPr txBox="1"/>
      </xdr:nvSpPr>
      <xdr:spPr>
        <a:xfrm>
          <a:off x="3924300" y="325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27748</xdr:rowOff>
    </xdr:from>
    <xdr:to>
      <xdr:col>19</xdr:col>
      <xdr:colOff>38100</xdr:colOff>
      <xdr:row>18</xdr:row>
      <xdr:rowOff>129348</xdr:rowOff>
    </xdr:to>
    <xdr:sp macro="" textlink="">
      <xdr:nvSpPr>
        <xdr:cNvPr id="77" name="楕円 76"/>
        <xdr:cNvSpPr/>
      </xdr:nvSpPr>
      <xdr:spPr bwMode="auto">
        <a:xfrm>
          <a:off x="35560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114125</xdr:rowOff>
    </xdr:from>
    <xdr:ext cx="762000" cy="259045"/>
    <xdr:sp macro="" textlink="">
      <xdr:nvSpPr>
        <xdr:cNvPr id="78" name="テキスト ボックス 77"/>
        <xdr:cNvSpPr txBox="1"/>
      </xdr:nvSpPr>
      <xdr:spPr>
        <a:xfrm>
          <a:off x="32258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51898</xdr:rowOff>
    </xdr:from>
    <xdr:to>
      <xdr:col>15</xdr:col>
      <xdr:colOff>101600</xdr:colOff>
      <xdr:row>18</xdr:row>
      <xdr:rowOff>153498</xdr:rowOff>
    </xdr:to>
    <xdr:sp macro="" textlink="">
      <xdr:nvSpPr>
        <xdr:cNvPr id="79" name="楕円 78"/>
        <xdr:cNvSpPr/>
      </xdr:nvSpPr>
      <xdr:spPr bwMode="auto">
        <a:xfrm>
          <a:off x="2857500" y="318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138275</xdr:rowOff>
    </xdr:from>
    <xdr:ext cx="762000" cy="259045"/>
    <xdr:sp macro="" textlink="">
      <xdr:nvSpPr>
        <xdr:cNvPr id="80" name="テキスト ボックス 79"/>
        <xdr:cNvSpPr txBox="1"/>
      </xdr:nvSpPr>
      <xdr:spPr>
        <a:xfrm>
          <a:off x="2527300" y="327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193961</xdr:rowOff>
    </xdr:from>
    <xdr:to>
      <xdr:col>29</xdr:col>
      <xdr:colOff>127000</xdr:colOff>
      <xdr:row>35</xdr:row>
      <xdr:rowOff>275019</xdr:rowOff>
    </xdr:to>
    <xdr:cxnSp macro="">
      <xdr:nvCxnSpPr>
        <xdr:cNvPr id="113" name="直線コネクタ 112"/>
        <xdr:cNvCxnSpPr/>
      </xdr:nvCxnSpPr>
      <xdr:spPr bwMode="auto">
        <a:xfrm flipV="1">
          <a:off x="5003800" y="6804311"/>
          <a:ext cx="647700" cy="8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275019</xdr:rowOff>
    </xdr:from>
    <xdr:to>
      <xdr:col>26</xdr:col>
      <xdr:colOff>50800</xdr:colOff>
      <xdr:row>35</xdr:row>
      <xdr:rowOff>294907</xdr:rowOff>
    </xdr:to>
    <xdr:cxnSp macro="">
      <xdr:nvCxnSpPr>
        <xdr:cNvPr id="116" name="直線コネクタ 115"/>
        <xdr:cNvCxnSpPr/>
      </xdr:nvCxnSpPr>
      <xdr:spPr bwMode="auto">
        <a:xfrm flipV="1">
          <a:off x="4305300" y="6885369"/>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275571</xdr:rowOff>
    </xdr:from>
    <xdr:to>
      <xdr:col>22</xdr:col>
      <xdr:colOff>114300</xdr:colOff>
      <xdr:row>35</xdr:row>
      <xdr:rowOff>294907</xdr:rowOff>
    </xdr:to>
    <xdr:cxnSp macro="">
      <xdr:nvCxnSpPr>
        <xdr:cNvPr id="119" name="直線コネクタ 118"/>
        <xdr:cNvCxnSpPr/>
      </xdr:nvCxnSpPr>
      <xdr:spPr bwMode="auto">
        <a:xfrm>
          <a:off x="3606800" y="6885921"/>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267418</xdr:rowOff>
    </xdr:from>
    <xdr:to>
      <xdr:col>18</xdr:col>
      <xdr:colOff>177800</xdr:colOff>
      <xdr:row>35</xdr:row>
      <xdr:rowOff>275571</xdr:rowOff>
    </xdr:to>
    <xdr:cxnSp macro="">
      <xdr:nvCxnSpPr>
        <xdr:cNvPr id="122" name="直線コネクタ 121"/>
        <xdr:cNvCxnSpPr/>
      </xdr:nvCxnSpPr>
      <xdr:spPr bwMode="auto">
        <a:xfrm>
          <a:off x="2908300" y="6877768"/>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143161</xdr:rowOff>
    </xdr:from>
    <xdr:to>
      <xdr:col>29</xdr:col>
      <xdr:colOff>177800</xdr:colOff>
      <xdr:row>35</xdr:row>
      <xdr:rowOff>244761</xdr:rowOff>
    </xdr:to>
    <xdr:sp macro="" textlink="">
      <xdr:nvSpPr>
        <xdr:cNvPr id="132" name="楕円 131"/>
        <xdr:cNvSpPr/>
      </xdr:nvSpPr>
      <xdr:spPr bwMode="auto">
        <a:xfrm>
          <a:off x="5600700" y="675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331138</xdr:rowOff>
    </xdr:from>
    <xdr:ext cx="762000" cy="259045"/>
    <xdr:sp macro="" textlink="">
      <xdr:nvSpPr>
        <xdr:cNvPr id="133" name="人口1人当たり決算額の推移該当値テキスト445"/>
        <xdr:cNvSpPr txBox="1"/>
      </xdr:nvSpPr>
      <xdr:spPr>
        <a:xfrm>
          <a:off x="5740400" y="65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224219</xdr:rowOff>
    </xdr:from>
    <xdr:to>
      <xdr:col>26</xdr:col>
      <xdr:colOff>101600</xdr:colOff>
      <xdr:row>35</xdr:row>
      <xdr:rowOff>325819</xdr:rowOff>
    </xdr:to>
    <xdr:sp macro="" textlink="">
      <xdr:nvSpPr>
        <xdr:cNvPr id="134" name="楕円 133"/>
        <xdr:cNvSpPr/>
      </xdr:nvSpPr>
      <xdr:spPr bwMode="auto">
        <a:xfrm>
          <a:off x="4953000" y="68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335996</xdr:rowOff>
    </xdr:from>
    <xdr:ext cx="736600" cy="259045"/>
    <xdr:sp macro="" textlink="">
      <xdr:nvSpPr>
        <xdr:cNvPr id="135" name="テキスト ボックス 134"/>
        <xdr:cNvSpPr txBox="1"/>
      </xdr:nvSpPr>
      <xdr:spPr>
        <a:xfrm>
          <a:off x="4622800" y="660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244107</xdr:rowOff>
    </xdr:from>
    <xdr:to>
      <xdr:col>22</xdr:col>
      <xdr:colOff>165100</xdr:colOff>
      <xdr:row>36</xdr:row>
      <xdr:rowOff>2807</xdr:rowOff>
    </xdr:to>
    <xdr:sp macro="" textlink="">
      <xdr:nvSpPr>
        <xdr:cNvPr id="136" name="楕円 135"/>
        <xdr:cNvSpPr/>
      </xdr:nvSpPr>
      <xdr:spPr bwMode="auto">
        <a:xfrm>
          <a:off x="42545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330484</xdr:rowOff>
    </xdr:from>
    <xdr:ext cx="762000" cy="259045"/>
    <xdr:sp macro="" textlink="">
      <xdr:nvSpPr>
        <xdr:cNvPr id="137" name="テキスト ボックス 136"/>
        <xdr:cNvSpPr txBox="1"/>
      </xdr:nvSpPr>
      <xdr:spPr>
        <a:xfrm>
          <a:off x="3924300" y="69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224771</xdr:rowOff>
    </xdr:from>
    <xdr:to>
      <xdr:col>19</xdr:col>
      <xdr:colOff>38100</xdr:colOff>
      <xdr:row>35</xdr:row>
      <xdr:rowOff>326371</xdr:rowOff>
    </xdr:to>
    <xdr:sp macro="" textlink="">
      <xdr:nvSpPr>
        <xdr:cNvPr id="138" name="楕円 137"/>
        <xdr:cNvSpPr/>
      </xdr:nvSpPr>
      <xdr:spPr bwMode="auto">
        <a:xfrm>
          <a:off x="3556000" y="68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336548</xdr:rowOff>
    </xdr:from>
    <xdr:ext cx="762000" cy="259045"/>
    <xdr:sp macro="" textlink="">
      <xdr:nvSpPr>
        <xdr:cNvPr id="139" name="テキスト ボックス 138"/>
        <xdr:cNvSpPr txBox="1"/>
      </xdr:nvSpPr>
      <xdr:spPr>
        <a:xfrm>
          <a:off x="3225800" y="66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216618</xdr:rowOff>
    </xdr:from>
    <xdr:to>
      <xdr:col>15</xdr:col>
      <xdr:colOff>101600</xdr:colOff>
      <xdr:row>35</xdr:row>
      <xdr:rowOff>318218</xdr:rowOff>
    </xdr:to>
    <xdr:sp macro="" textlink="">
      <xdr:nvSpPr>
        <xdr:cNvPr id="140" name="楕円 139"/>
        <xdr:cNvSpPr/>
      </xdr:nvSpPr>
      <xdr:spPr bwMode="auto">
        <a:xfrm>
          <a:off x="2857500" y="682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328395</xdr:rowOff>
    </xdr:from>
    <xdr:ext cx="762000" cy="259045"/>
    <xdr:sp macro="" textlink="">
      <xdr:nvSpPr>
        <xdr:cNvPr id="141" name="テキスト ボックス 140"/>
        <xdr:cNvSpPr txBox="1"/>
      </xdr:nvSpPr>
      <xdr:spPr>
        <a:xfrm>
          <a:off x="2527300" y="65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101197</xdr:rowOff>
    </xdr:from>
    <xdr:to>
      <xdr:col>24</xdr:col>
      <xdr:colOff>63500</xdr:colOff>
      <xdr:row>38</xdr:row>
      <xdr:rowOff>113378</xdr:rowOff>
    </xdr:to>
    <xdr:cxnSp macro="">
      <xdr:nvCxnSpPr>
        <xdr:cNvPr id="63" name="直線コネクタ 62"/>
        <xdr:cNvCxnSpPr/>
      </xdr:nvCxnSpPr>
      <xdr:spPr>
        <a:xfrm flipV="1">
          <a:off x="3797300" y="6616297"/>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113378</xdr:rowOff>
    </xdr:from>
    <xdr:to>
      <xdr:col>19</xdr:col>
      <xdr:colOff>177800</xdr:colOff>
      <xdr:row>38</xdr:row>
      <xdr:rowOff>144549</xdr:rowOff>
    </xdr:to>
    <xdr:cxnSp macro="">
      <xdr:nvCxnSpPr>
        <xdr:cNvPr id="66" name="直線コネクタ 65"/>
        <xdr:cNvCxnSpPr/>
      </xdr:nvCxnSpPr>
      <xdr:spPr>
        <a:xfrm flipV="1">
          <a:off x="2908300" y="6628478"/>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111125</xdr:rowOff>
    </xdr:from>
    <xdr:to>
      <xdr:col>15</xdr:col>
      <xdr:colOff>50800</xdr:colOff>
      <xdr:row>38</xdr:row>
      <xdr:rowOff>144549</xdr:rowOff>
    </xdr:to>
    <xdr:cxnSp macro="">
      <xdr:nvCxnSpPr>
        <xdr:cNvPr id="69" name="直線コネクタ 68"/>
        <xdr:cNvCxnSpPr/>
      </xdr:nvCxnSpPr>
      <xdr:spPr>
        <a:xfrm>
          <a:off x="2019300" y="6626225"/>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111125</xdr:rowOff>
    </xdr:from>
    <xdr:to>
      <xdr:col>10</xdr:col>
      <xdr:colOff>114300</xdr:colOff>
      <xdr:row>38</xdr:row>
      <xdr:rowOff>134556</xdr:rowOff>
    </xdr:to>
    <xdr:cxnSp macro="">
      <xdr:nvCxnSpPr>
        <xdr:cNvPr id="72" name="直線コネクタ 71"/>
        <xdr:cNvCxnSpPr/>
      </xdr:nvCxnSpPr>
      <xdr:spPr>
        <a:xfrm flipV="1">
          <a:off x="1130300" y="6626225"/>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50397</xdr:rowOff>
    </xdr:from>
    <xdr:to>
      <xdr:col>24</xdr:col>
      <xdr:colOff>114300</xdr:colOff>
      <xdr:row>38</xdr:row>
      <xdr:rowOff>151997</xdr:rowOff>
    </xdr:to>
    <xdr:sp macro="" textlink="">
      <xdr:nvSpPr>
        <xdr:cNvPr id="82" name="楕円 81"/>
        <xdr:cNvSpPr/>
      </xdr:nvSpPr>
      <xdr:spPr>
        <a:xfrm>
          <a:off x="45847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28824</xdr:rowOff>
    </xdr:from>
    <xdr:ext cx="534377" cy="259045"/>
    <xdr:sp macro="" textlink="">
      <xdr:nvSpPr>
        <xdr:cNvPr id="83" name="人件費該当値テキスト"/>
        <xdr:cNvSpPr txBox="1"/>
      </xdr:nvSpPr>
      <xdr:spPr>
        <a:xfrm>
          <a:off x="4686300" y="65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62578</xdr:rowOff>
    </xdr:from>
    <xdr:to>
      <xdr:col>20</xdr:col>
      <xdr:colOff>38100</xdr:colOff>
      <xdr:row>38</xdr:row>
      <xdr:rowOff>164178</xdr:rowOff>
    </xdr:to>
    <xdr:sp macro="" textlink="">
      <xdr:nvSpPr>
        <xdr:cNvPr id="84" name="楕円 83"/>
        <xdr:cNvSpPr/>
      </xdr:nvSpPr>
      <xdr:spPr>
        <a:xfrm>
          <a:off x="3746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155305</xdr:rowOff>
    </xdr:from>
    <xdr:ext cx="534377" cy="259045"/>
    <xdr:sp macro="" textlink="">
      <xdr:nvSpPr>
        <xdr:cNvPr id="85" name="テキスト ボックス 84"/>
        <xdr:cNvSpPr txBox="1"/>
      </xdr:nvSpPr>
      <xdr:spPr>
        <a:xfrm>
          <a:off x="3530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93749</xdr:rowOff>
    </xdr:from>
    <xdr:to>
      <xdr:col>15</xdr:col>
      <xdr:colOff>101600</xdr:colOff>
      <xdr:row>39</xdr:row>
      <xdr:rowOff>23899</xdr:rowOff>
    </xdr:to>
    <xdr:sp macro="" textlink="">
      <xdr:nvSpPr>
        <xdr:cNvPr id="86" name="楕円 85"/>
        <xdr:cNvSpPr/>
      </xdr:nvSpPr>
      <xdr:spPr>
        <a:xfrm>
          <a:off x="2857500" y="66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15026</xdr:rowOff>
    </xdr:from>
    <xdr:ext cx="534377" cy="259045"/>
    <xdr:sp macro="" textlink="">
      <xdr:nvSpPr>
        <xdr:cNvPr id="87" name="テキスト ボックス 86"/>
        <xdr:cNvSpPr txBox="1"/>
      </xdr:nvSpPr>
      <xdr:spPr>
        <a:xfrm>
          <a:off x="2641111" y="67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60325</xdr:rowOff>
    </xdr:from>
    <xdr:to>
      <xdr:col>10</xdr:col>
      <xdr:colOff>165100</xdr:colOff>
      <xdr:row>38</xdr:row>
      <xdr:rowOff>161925</xdr:rowOff>
    </xdr:to>
    <xdr:sp macro="" textlink="">
      <xdr:nvSpPr>
        <xdr:cNvPr id="88" name="楕円 87"/>
        <xdr:cNvSpPr/>
      </xdr:nvSpPr>
      <xdr:spPr>
        <a:xfrm>
          <a:off x="196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153052</xdr:rowOff>
    </xdr:from>
    <xdr:ext cx="534377" cy="259045"/>
    <xdr:sp macro="" textlink="">
      <xdr:nvSpPr>
        <xdr:cNvPr id="89" name="テキスト ボックス 88"/>
        <xdr:cNvSpPr txBox="1"/>
      </xdr:nvSpPr>
      <xdr:spPr>
        <a:xfrm>
          <a:off x="1752111" y="66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83756</xdr:rowOff>
    </xdr:from>
    <xdr:to>
      <xdr:col>6</xdr:col>
      <xdr:colOff>38100</xdr:colOff>
      <xdr:row>39</xdr:row>
      <xdr:rowOff>13906</xdr:rowOff>
    </xdr:to>
    <xdr:sp macro="" textlink="">
      <xdr:nvSpPr>
        <xdr:cNvPr id="90" name="楕円 89"/>
        <xdr:cNvSpPr/>
      </xdr:nvSpPr>
      <xdr:spPr>
        <a:xfrm>
          <a:off x="1079500" y="65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5033</xdr:rowOff>
    </xdr:from>
    <xdr:ext cx="534377" cy="259045"/>
    <xdr:sp macro="" textlink="">
      <xdr:nvSpPr>
        <xdr:cNvPr id="91" name="テキスト ボックス 90"/>
        <xdr:cNvSpPr txBox="1"/>
      </xdr:nvSpPr>
      <xdr:spPr>
        <a:xfrm>
          <a:off x="863111" y="66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25591</xdr:rowOff>
    </xdr:from>
    <xdr:to>
      <xdr:col>24</xdr:col>
      <xdr:colOff>63500</xdr:colOff>
      <xdr:row>54</xdr:row>
      <xdr:rowOff>51067</xdr:rowOff>
    </xdr:to>
    <xdr:cxnSp macro="">
      <xdr:nvCxnSpPr>
        <xdr:cNvPr id="121" name="直線コネクタ 120"/>
        <xdr:cNvCxnSpPr/>
      </xdr:nvCxnSpPr>
      <xdr:spPr>
        <a:xfrm>
          <a:off x="3797300" y="9112441"/>
          <a:ext cx="838200" cy="1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25591</xdr:rowOff>
    </xdr:from>
    <xdr:to>
      <xdr:col>19</xdr:col>
      <xdr:colOff>177800</xdr:colOff>
      <xdr:row>56</xdr:row>
      <xdr:rowOff>171424</xdr:rowOff>
    </xdr:to>
    <xdr:cxnSp macro="">
      <xdr:nvCxnSpPr>
        <xdr:cNvPr id="124" name="直線コネクタ 123"/>
        <xdr:cNvCxnSpPr/>
      </xdr:nvCxnSpPr>
      <xdr:spPr>
        <a:xfrm flipV="1">
          <a:off x="2908300" y="9112441"/>
          <a:ext cx="889000" cy="66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171424</xdr:rowOff>
    </xdr:from>
    <xdr:to>
      <xdr:col>15</xdr:col>
      <xdr:colOff>50800</xdr:colOff>
      <xdr:row>57</xdr:row>
      <xdr:rowOff>112370</xdr:rowOff>
    </xdr:to>
    <xdr:cxnSp macro="">
      <xdr:nvCxnSpPr>
        <xdr:cNvPr id="127" name="直線コネクタ 126"/>
        <xdr:cNvCxnSpPr/>
      </xdr:nvCxnSpPr>
      <xdr:spPr>
        <a:xfrm flipV="1">
          <a:off x="2019300" y="9772624"/>
          <a:ext cx="889000" cy="1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112370</xdr:rowOff>
    </xdr:from>
    <xdr:to>
      <xdr:col>10</xdr:col>
      <xdr:colOff>114300</xdr:colOff>
      <xdr:row>58</xdr:row>
      <xdr:rowOff>17246</xdr:rowOff>
    </xdr:to>
    <xdr:cxnSp macro="">
      <xdr:nvCxnSpPr>
        <xdr:cNvPr id="130" name="直線コネクタ 129"/>
        <xdr:cNvCxnSpPr/>
      </xdr:nvCxnSpPr>
      <xdr:spPr>
        <a:xfrm flipV="1">
          <a:off x="1130300" y="9885020"/>
          <a:ext cx="889000" cy="7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267</xdr:rowOff>
    </xdr:from>
    <xdr:to>
      <xdr:col>24</xdr:col>
      <xdr:colOff>114300</xdr:colOff>
      <xdr:row>54</xdr:row>
      <xdr:rowOff>101867</xdr:rowOff>
    </xdr:to>
    <xdr:sp macro="" textlink="">
      <xdr:nvSpPr>
        <xdr:cNvPr id="140" name="楕円 139"/>
        <xdr:cNvSpPr/>
      </xdr:nvSpPr>
      <xdr:spPr>
        <a:xfrm>
          <a:off x="4584700" y="92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23144</xdr:rowOff>
    </xdr:from>
    <xdr:ext cx="534377" cy="259045"/>
    <xdr:sp macro="" textlink="">
      <xdr:nvSpPr>
        <xdr:cNvPr id="141" name="物件費該当値テキスト"/>
        <xdr:cNvSpPr txBox="1"/>
      </xdr:nvSpPr>
      <xdr:spPr>
        <a:xfrm>
          <a:off x="4686300" y="9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146241</xdr:rowOff>
    </xdr:from>
    <xdr:to>
      <xdr:col>20</xdr:col>
      <xdr:colOff>38100</xdr:colOff>
      <xdr:row>53</xdr:row>
      <xdr:rowOff>76391</xdr:rowOff>
    </xdr:to>
    <xdr:sp macro="" textlink="">
      <xdr:nvSpPr>
        <xdr:cNvPr id="142" name="楕円 141"/>
        <xdr:cNvSpPr/>
      </xdr:nvSpPr>
      <xdr:spPr>
        <a:xfrm>
          <a:off x="3746500" y="90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92918</xdr:rowOff>
    </xdr:from>
    <xdr:ext cx="599010" cy="259045"/>
    <xdr:sp macro="" textlink="">
      <xdr:nvSpPr>
        <xdr:cNvPr id="143" name="テキスト ボックス 142"/>
        <xdr:cNvSpPr txBox="1"/>
      </xdr:nvSpPr>
      <xdr:spPr>
        <a:xfrm>
          <a:off x="3497795" y="883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120624</xdr:rowOff>
    </xdr:from>
    <xdr:to>
      <xdr:col>15</xdr:col>
      <xdr:colOff>101600</xdr:colOff>
      <xdr:row>57</xdr:row>
      <xdr:rowOff>50774</xdr:rowOff>
    </xdr:to>
    <xdr:sp macro="" textlink="">
      <xdr:nvSpPr>
        <xdr:cNvPr id="144" name="楕円 143"/>
        <xdr:cNvSpPr/>
      </xdr:nvSpPr>
      <xdr:spPr>
        <a:xfrm>
          <a:off x="2857500" y="97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41901</xdr:rowOff>
    </xdr:from>
    <xdr:ext cx="534377" cy="259045"/>
    <xdr:sp macro="" textlink="">
      <xdr:nvSpPr>
        <xdr:cNvPr id="145" name="テキスト ボックス 144"/>
        <xdr:cNvSpPr txBox="1"/>
      </xdr:nvSpPr>
      <xdr:spPr>
        <a:xfrm>
          <a:off x="2641111" y="98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61570</xdr:rowOff>
    </xdr:from>
    <xdr:to>
      <xdr:col>10</xdr:col>
      <xdr:colOff>165100</xdr:colOff>
      <xdr:row>57</xdr:row>
      <xdr:rowOff>163170</xdr:rowOff>
    </xdr:to>
    <xdr:sp macro="" textlink="">
      <xdr:nvSpPr>
        <xdr:cNvPr id="146" name="楕円 145"/>
        <xdr:cNvSpPr/>
      </xdr:nvSpPr>
      <xdr:spPr>
        <a:xfrm>
          <a:off x="1968500" y="98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154297</xdr:rowOff>
    </xdr:from>
    <xdr:ext cx="534377" cy="259045"/>
    <xdr:sp macro="" textlink="">
      <xdr:nvSpPr>
        <xdr:cNvPr id="147" name="テキスト ボックス 146"/>
        <xdr:cNvSpPr txBox="1"/>
      </xdr:nvSpPr>
      <xdr:spPr>
        <a:xfrm>
          <a:off x="1752111" y="99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137896</xdr:rowOff>
    </xdr:from>
    <xdr:to>
      <xdr:col>6</xdr:col>
      <xdr:colOff>38100</xdr:colOff>
      <xdr:row>58</xdr:row>
      <xdr:rowOff>68046</xdr:rowOff>
    </xdr:to>
    <xdr:sp macro="" textlink="">
      <xdr:nvSpPr>
        <xdr:cNvPr id="148" name="楕円 147"/>
        <xdr:cNvSpPr/>
      </xdr:nvSpPr>
      <xdr:spPr>
        <a:xfrm>
          <a:off x="1079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59173</xdr:rowOff>
    </xdr:from>
    <xdr:ext cx="534377" cy="259045"/>
    <xdr:sp macro="" textlink="">
      <xdr:nvSpPr>
        <xdr:cNvPr id="149" name="テキスト ボックス 148"/>
        <xdr:cNvSpPr txBox="1"/>
      </xdr:nvSpPr>
      <xdr:spPr>
        <a:xfrm>
          <a:off x="863111"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5832</xdr:rowOff>
    </xdr:from>
    <xdr:to>
      <xdr:col>24</xdr:col>
      <xdr:colOff>63500</xdr:colOff>
      <xdr:row>74</xdr:row>
      <xdr:rowOff>128636</xdr:rowOff>
    </xdr:to>
    <xdr:cxnSp macro="">
      <xdr:nvCxnSpPr>
        <xdr:cNvPr id="176" name="直線コネクタ 175"/>
        <xdr:cNvCxnSpPr/>
      </xdr:nvCxnSpPr>
      <xdr:spPr>
        <a:xfrm>
          <a:off x="3797300" y="12693132"/>
          <a:ext cx="838200" cy="1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5832</xdr:rowOff>
    </xdr:from>
    <xdr:to>
      <xdr:col>19</xdr:col>
      <xdr:colOff>177800</xdr:colOff>
      <xdr:row>75</xdr:row>
      <xdr:rowOff>83282</xdr:rowOff>
    </xdr:to>
    <xdr:cxnSp macro="">
      <xdr:nvCxnSpPr>
        <xdr:cNvPr id="179" name="直線コネクタ 178"/>
        <xdr:cNvCxnSpPr/>
      </xdr:nvCxnSpPr>
      <xdr:spPr>
        <a:xfrm flipV="1">
          <a:off x="2908300" y="12693132"/>
          <a:ext cx="889000" cy="24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83282</xdr:rowOff>
    </xdr:from>
    <xdr:to>
      <xdr:col>15</xdr:col>
      <xdr:colOff>50800</xdr:colOff>
      <xdr:row>77</xdr:row>
      <xdr:rowOff>69109</xdr:rowOff>
    </xdr:to>
    <xdr:cxnSp macro="">
      <xdr:nvCxnSpPr>
        <xdr:cNvPr id="182" name="直線コネクタ 181"/>
        <xdr:cNvCxnSpPr/>
      </xdr:nvCxnSpPr>
      <xdr:spPr>
        <a:xfrm flipV="1">
          <a:off x="2019300" y="12942032"/>
          <a:ext cx="889000" cy="3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33173</xdr:rowOff>
    </xdr:from>
    <xdr:to>
      <xdr:col>10</xdr:col>
      <xdr:colOff>114300</xdr:colOff>
      <xdr:row>77</xdr:row>
      <xdr:rowOff>69109</xdr:rowOff>
    </xdr:to>
    <xdr:cxnSp macro="">
      <xdr:nvCxnSpPr>
        <xdr:cNvPr id="185" name="直線コネクタ 184"/>
        <xdr:cNvCxnSpPr/>
      </xdr:nvCxnSpPr>
      <xdr:spPr>
        <a:xfrm>
          <a:off x="1130300" y="13234823"/>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77836</xdr:rowOff>
    </xdr:from>
    <xdr:to>
      <xdr:col>24</xdr:col>
      <xdr:colOff>114300</xdr:colOff>
      <xdr:row>75</xdr:row>
      <xdr:rowOff>7986</xdr:rowOff>
    </xdr:to>
    <xdr:sp macro="" textlink="">
      <xdr:nvSpPr>
        <xdr:cNvPr id="195" name="楕円 194"/>
        <xdr:cNvSpPr/>
      </xdr:nvSpPr>
      <xdr:spPr>
        <a:xfrm>
          <a:off x="4584700" y="127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100713</xdr:rowOff>
    </xdr:from>
    <xdr:ext cx="469744" cy="259045"/>
    <xdr:sp macro="" textlink="">
      <xdr:nvSpPr>
        <xdr:cNvPr id="196" name="維持補修費該当値テキスト"/>
        <xdr:cNvSpPr txBox="1"/>
      </xdr:nvSpPr>
      <xdr:spPr>
        <a:xfrm>
          <a:off x="4686300" y="126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126482</xdr:rowOff>
    </xdr:from>
    <xdr:to>
      <xdr:col>20</xdr:col>
      <xdr:colOff>38100</xdr:colOff>
      <xdr:row>74</xdr:row>
      <xdr:rowOff>56632</xdr:rowOff>
    </xdr:to>
    <xdr:sp macro="" textlink="">
      <xdr:nvSpPr>
        <xdr:cNvPr id="197" name="楕円 196"/>
        <xdr:cNvSpPr/>
      </xdr:nvSpPr>
      <xdr:spPr>
        <a:xfrm>
          <a:off x="3746500" y="126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73159</xdr:rowOff>
    </xdr:from>
    <xdr:ext cx="469744" cy="259045"/>
    <xdr:sp macro="" textlink="">
      <xdr:nvSpPr>
        <xdr:cNvPr id="198" name="テキスト ボックス 197"/>
        <xdr:cNvSpPr txBox="1"/>
      </xdr:nvSpPr>
      <xdr:spPr>
        <a:xfrm>
          <a:off x="3562428" y="124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32482</xdr:rowOff>
    </xdr:from>
    <xdr:to>
      <xdr:col>15</xdr:col>
      <xdr:colOff>101600</xdr:colOff>
      <xdr:row>75</xdr:row>
      <xdr:rowOff>134082</xdr:rowOff>
    </xdr:to>
    <xdr:sp macro="" textlink="">
      <xdr:nvSpPr>
        <xdr:cNvPr id="199" name="楕円 198"/>
        <xdr:cNvSpPr/>
      </xdr:nvSpPr>
      <xdr:spPr>
        <a:xfrm>
          <a:off x="2857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150609</xdr:rowOff>
    </xdr:from>
    <xdr:ext cx="469744" cy="259045"/>
    <xdr:sp macro="" textlink="">
      <xdr:nvSpPr>
        <xdr:cNvPr id="200" name="テキスト ボックス 199"/>
        <xdr:cNvSpPr txBox="1"/>
      </xdr:nvSpPr>
      <xdr:spPr>
        <a:xfrm>
          <a:off x="2673428" y="1266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18309</xdr:rowOff>
    </xdr:from>
    <xdr:to>
      <xdr:col>10</xdr:col>
      <xdr:colOff>165100</xdr:colOff>
      <xdr:row>77</xdr:row>
      <xdr:rowOff>119909</xdr:rowOff>
    </xdr:to>
    <xdr:sp macro="" textlink="">
      <xdr:nvSpPr>
        <xdr:cNvPr id="201" name="楕円 200"/>
        <xdr:cNvSpPr/>
      </xdr:nvSpPr>
      <xdr:spPr>
        <a:xfrm>
          <a:off x="1968500" y="132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111036</xdr:rowOff>
    </xdr:from>
    <xdr:ext cx="469744" cy="259045"/>
    <xdr:sp macro="" textlink="">
      <xdr:nvSpPr>
        <xdr:cNvPr id="202" name="テキスト ボックス 201"/>
        <xdr:cNvSpPr txBox="1"/>
      </xdr:nvSpPr>
      <xdr:spPr>
        <a:xfrm>
          <a:off x="1784428" y="1331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153823</xdr:rowOff>
    </xdr:from>
    <xdr:to>
      <xdr:col>6</xdr:col>
      <xdr:colOff>38100</xdr:colOff>
      <xdr:row>77</xdr:row>
      <xdr:rowOff>83973</xdr:rowOff>
    </xdr:to>
    <xdr:sp macro="" textlink="">
      <xdr:nvSpPr>
        <xdr:cNvPr id="203" name="楕円 202"/>
        <xdr:cNvSpPr/>
      </xdr:nvSpPr>
      <xdr:spPr>
        <a:xfrm>
          <a:off x="1079500" y="131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75100</xdr:rowOff>
    </xdr:from>
    <xdr:ext cx="469744" cy="259045"/>
    <xdr:sp macro="" textlink="">
      <xdr:nvSpPr>
        <xdr:cNvPr id="204" name="テキスト ボックス 203"/>
        <xdr:cNvSpPr txBox="1"/>
      </xdr:nvSpPr>
      <xdr:spPr>
        <a:xfrm>
          <a:off x="895428" y="132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1329</xdr:rowOff>
    </xdr:from>
    <xdr:to>
      <xdr:col>24</xdr:col>
      <xdr:colOff>63500</xdr:colOff>
      <xdr:row>96</xdr:row>
      <xdr:rowOff>9649</xdr:rowOff>
    </xdr:to>
    <xdr:cxnSp macro="">
      <xdr:nvCxnSpPr>
        <xdr:cNvPr id="232" name="直線コネクタ 231"/>
        <xdr:cNvCxnSpPr/>
      </xdr:nvCxnSpPr>
      <xdr:spPr>
        <a:xfrm>
          <a:off x="3797300" y="16460529"/>
          <a:ext cx="8382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xdr:rowOff>
    </xdr:from>
    <xdr:to>
      <xdr:col>19</xdr:col>
      <xdr:colOff>177800</xdr:colOff>
      <xdr:row>96</xdr:row>
      <xdr:rowOff>79006</xdr:rowOff>
    </xdr:to>
    <xdr:cxnSp macro="">
      <xdr:nvCxnSpPr>
        <xdr:cNvPr id="235" name="直線コネクタ 234"/>
        <xdr:cNvCxnSpPr/>
      </xdr:nvCxnSpPr>
      <xdr:spPr>
        <a:xfrm flipV="1">
          <a:off x="2908300" y="16460529"/>
          <a:ext cx="8890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79006</xdr:rowOff>
    </xdr:from>
    <xdr:to>
      <xdr:col>15</xdr:col>
      <xdr:colOff>50800</xdr:colOff>
      <xdr:row>96</xdr:row>
      <xdr:rowOff>104747</xdr:rowOff>
    </xdr:to>
    <xdr:cxnSp macro="">
      <xdr:nvCxnSpPr>
        <xdr:cNvPr id="238" name="直線コネクタ 237"/>
        <xdr:cNvCxnSpPr/>
      </xdr:nvCxnSpPr>
      <xdr:spPr>
        <a:xfrm flipV="1">
          <a:off x="2019300" y="16538206"/>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104747</xdr:rowOff>
    </xdr:from>
    <xdr:to>
      <xdr:col>10</xdr:col>
      <xdr:colOff>114300</xdr:colOff>
      <xdr:row>96</xdr:row>
      <xdr:rowOff>117022</xdr:rowOff>
    </xdr:to>
    <xdr:cxnSp macro="">
      <xdr:nvCxnSpPr>
        <xdr:cNvPr id="241" name="直線コネクタ 240"/>
        <xdr:cNvCxnSpPr/>
      </xdr:nvCxnSpPr>
      <xdr:spPr>
        <a:xfrm flipV="1">
          <a:off x="1130300" y="1656394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130299</xdr:rowOff>
    </xdr:from>
    <xdr:to>
      <xdr:col>24</xdr:col>
      <xdr:colOff>114300</xdr:colOff>
      <xdr:row>96</xdr:row>
      <xdr:rowOff>60449</xdr:rowOff>
    </xdr:to>
    <xdr:sp macro="" textlink="">
      <xdr:nvSpPr>
        <xdr:cNvPr id="251" name="楕円 250"/>
        <xdr:cNvSpPr/>
      </xdr:nvSpPr>
      <xdr:spPr>
        <a:xfrm>
          <a:off x="4584700" y="164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108726</xdr:rowOff>
    </xdr:from>
    <xdr:ext cx="534377" cy="259045"/>
    <xdr:sp macro="" textlink="">
      <xdr:nvSpPr>
        <xdr:cNvPr id="252" name="扶助費該当値テキスト"/>
        <xdr:cNvSpPr txBox="1"/>
      </xdr:nvSpPr>
      <xdr:spPr>
        <a:xfrm>
          <a:off x="4686300" y="163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121979</xdr:rowOff>
    </xdr:from>
    <xdr:to>
      <xdr:col>20</xdr:col>
      <xdr:colOff>38100</xdr:colOff>
      <xdr:row>96</xdr:row>
      <xdr:rowOff>52129</xdr:rowOff>
    </xdr:to>
    <xdr:sp macro="" textlink="">
      <xdr:nvSpPr>
        <xdr:cNvPr id="253" name="楕円 252"/>
        <xdr:cNvSpPr/>
      </xdr:nvSpPr>
      <xdr:spPr>
        <a:xfrm>
          <a:off x="3746500" y="164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43256</xdr:rowOff>
    </xdr:from>
    <xdr:ext cx="534377" cy="259045"/>
    <xdr:sp macro="" textlink="">
      <xdr:nvSpPr>
        <xdr:cNvPr id="254" name="テキスト ボックス 253"/>
        <xdr:cNvSpPr txBox="1"/>
      </xdr:nvSpPr>
      <xdr:spPr>
        <a:xfrm>
          <a:off x="3530111" y="165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28206</xdr:rowOff>
    </xdr:from>
    <xdr:to>
      <xdr:col>15</xdr:col>
      <xdr:colOff>101600</xdr:colOff>
      <xdr:row>96</xdr:row>
      <xdr:rowOff>129806</xdr:rowOff>
    </xdr:to>
    <xdr:sp macro="" textlink="">
      <xdr:nvSpPr>
        <xdr:cNvPr id="255" name="楕円 254"/>
        <xdr:cNvSpPr/>
      </xdr:nvSpPr>
      <xdr:spPr>
        <a:xfrm>
          <a:off x="2857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120933</xdr:rowOff>
    </xdr:from>
    <xdr:ext cx="534377" cy="259045"/>
    <xdr:sp macro="" textlink="">
      <xdr:nvSpPr>
        <xdr:cNvPr id="256" name="テキスト ボックス 255"/>
        <xdr:cNvSpPr txBox="1"/>
      </xdr:nvSpPr>
      <xdr:spPr>
        <a:xfrm>
          <a:off x="2641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53947</xdr:rowOff>
    </xdr:from>
    <xdr:to>
      <xdr:col>10</xdr:col>
      <xdr:colOff>165100</xdr:colOff>
      <xdr:row>96</xdr:row>
      <xdr:rowOff>155547</xdr:rowOff>
    </xdr:to>
    <xdr:sp macro="" textlink="">
      <xdr:nvSpPr>
        <xdr:cNvPr id="257" name="楕円 256"/>
        <xdr:cNvSpPr/>
      </xdr:nvSpPr>
      <xdr:spPr>
        <a:xfrm>
          <a:off x="1968500" y="165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146674</xdr:rowOff>
    </xdr:from>
    <xdr:ext cx="534377" cy="259045"/>
    <xdr:sp macro="" textlink="">
      <xdr:nvSpPr>
        <xdr:cNvPr id="258" name="テキスト ボックス 257"/>
        <xdr:cNvSpPr txBox="1"/>
      </xdr:nvSpPr>
      <xdr:spPr>
        <a:xfrm>
          <a:off x="1752111" y="166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66222</xdr:rowOff>
    </xdr:from>
    <xdr:to>
      <xdr:col>6</xdr:col>
      <xdr:colOff>38100</xdr:colOff>
      <xdr:row>96</xdr:row>
      <xdr:rowOff>167822</xdr:rowOff>
    </xdr:to>
    <xdr:sp macro="" textlink="">
      <xdr:nvSpPr>
        <xdr:cNvPr id="259" name="楕円 258"/>
        <xdr:cNvSpPr/>
      </xdr:nvSpPr>
      <xdr:spPr>
        <a:xfrm>
          <a:off x="1079500" y="16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12899</xdr:rowOff>
    </xdr:from>
    <xdr:ext cx="534377" cy="259045"/>
    <xdr:sp macro="" textlink="">
      <xdr:nvSpPr>
        <xdr:cNvPr id="260" name="テキスト ボックス 259"/>
        <xdr:cNvSpPr txBox="1"/>
      </xdr:nvSpPr>
      <xdr:spPr>
        <a:xfrm>
          <a:off x="863111" y="163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120812</xdr:rowOff>
    </xdr:from>
    <xdr:to>
      <xdr:col>55</xdr:col>
      <xdr:colOff>0</xdr:colOff>
      <xdr:row>37</xdr:row>
      <xdr:rowOff>19314</xdr:rowOff>
    </xdr:to>
    <xdr:cxnSp macro="">
      <xdr:nvCxnSpPr>
        <xdr:cNvPr id="293" name="直線コネクタ 292"/>
        <xdr:cNvCxnSpPr/>
      </xdr:nvCxnSpPr>
      <xdr:spPr>
        <a:xfrm flipV="1">
          <a:off x="9639300" y="6293012"/>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152959</xdr:rowOff>
    </xdr:from>
    <xdr:to>
      <xdr:col>50</xdr:col>
      <xdr:colOff>114300</xdr:colOff>
      <xdr:row>37</xdr:row>
      <xdr:rowOff>19314</xdr:rowOff>
    </xdr:to>
    <xdr:cxnSp macro="">
      <xdr:nvCxnSpPr>
        <xdr:cNvPr id="296" name="直線コネクタ 295"/>
        <xdr:cNvCxnSpPr/>
      </xdr:nvCxnSpPr>
      <xdr:spPr>
        <a:xfrm>
          <a:off x="8750300" y="6325159"/>
          <a:ext cx="889000" cy="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152959</xdr:rowOff>
    </xdr:from>
    <xdr:to>
      <xdr:col>45</xdr:col>
      <xdr:colOff>177800</xdr:colOff>
      <xdr:row>36</xdr:row>
      <xdr:rowOff>164160</xdr:rowOff>
    </xdr:to>
    <xdr:cxnSp macro="">
      <xdr:nvCxnSpPr>
        <xdr:cNvPr id="299" name="直線コネクタ 298"/>
        <xdr:cNvCxnSpPr/>
      </xdr:nvCxnSpPr>
      <xdr:spPr>
        <a:xfrm flipV="1">
          <a:off x="7861300" y="632515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164160</xdr:rowOff>
    </xdr:from>
    <xdr:to>
      <xdr:col>41</xdr:col>
      <xdr:colOff>50800</xdr:colOff>
      <xdr:row>37</xdr:row>
      <xdr:rowOff>23123</xdr:rowOff>
    </xdr:to>
    <xdr:cxnSp macro="">
      <xdr:nvCxnSpPr>
        <xdr:cNvPr id="302" name="直線コネクタ 301"/>
        <xdr:cNvCxnSpPr/>
      </xdr:nvCxnSpPr>
      <xdr:spPr>
        <a:xfrm flipV="1">
          <a:off x="6972300" y="6336360"/>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70012</xdr:rowOff>
    </xdr:from>
    <xdr:to>
      <xdr:col>55</xdr:col>
      <xdr:colOff>50800</xdr:colOff>
      <xdr:row>37</xdr:row>
      <xdr:rowOff>162</xdr:rowOff>
    </xdr:to>
    <xdr:sp macro="" textlink="">
      <xdr:nvSpPr>
        <xdr:cNvPr id="312" name="楕円 311"/>
        <xdr:cNvSpPr/>
      </xdr:nvSpPr>
      <xdr:spPr>
        <a:xfrm>
          <a:off x="10426700" y="62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48439</xdr:rowOff>
    </xdr:from>
    <xdr:ext cx="534377" cy="259045"/>
    <xdr:sp macro="" textlink="">
      <xdr:nvSpPr>
        <xdr:cNvPr id="313" name="補助費等該当値テキスト"/>
        <xdr:cNvSpPr txBox="1"/>
      </xdr:nvSpPr>
      <xdr:spPr>
        <a:xfrm>
          <a:off x="10528300" y="62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139964</xdr:rowOff>
    </xdr:from>
    <xdr:to>
      <xdr:col>50</xdr:col>
      <xdr:colOff>165100</xdr:colOff>
      <xdr:row>37</xdr:row>
      <xdr:rowOff>70114</xdr:rowOff>
    </xdr:to>
    <xdr:sp macro="" textlink="">
      <xdr:nvSpPr>
        <xdr:cNvPr id="314" name="楕円 313"/>
        <xdr:cNvSpPr/>
      </xdr:nvSpPr>
      <xdr:spPr>
        <a:xfrm>
          <a:off x="9588500" y="63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61241</xdr:rowOff>
    </xdr:from>
    <xdr:ext cx="534377" cy="259045"/>
    <xdr:sp macro="" textlink="">
      <xdr:nvSpPr>
        <xdr:cNvPr id="315" name="テキスト ボックス 314"/>
        <xdr:cNvSpPr txBox="1"/>
      </xdr:nvSpPr>
      <xdr:spPr>
        <a:xfrm>
          <a:off x="9372111" y="64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102159</xdr:rowOff>
    </xdr:from>
    <xdr:to>
      <xdr:col>46</xdr:col>
      <xdr:colOff>38100</xdr:colOff>
      <xdr:row>37</xdr:row>
      <xdr:rowOff>32309</xdr:rowOff>
    </xdr:to>
    <xdr:sp macro="" textlink="">
      <xdr:nvSpPr>
        <xdr:cNvPr id="316" name="楕円 315"/>
        <xdr:cNvSpPr/>
      </xdr:nvSpPr>
      <xdr:spPr>
        <a:xfrm>
          <a:off x="8699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48836</xdr:rowOff>
    </xdr:from>
    <xdr:ext cx="534377" cy="259045"/>
    <xdr:sp macro="" textlink="">
      <xdr:nvSpPr>
        <xdr:cNvPr id="317" name="テキスト ボックス 316"/>
        <xdr:cNvSpPr txBox="1"/>
      </xdr:nvSpPr>
      <xdr:spPr>
        <a:xfrm>
          <a:off x="8483111" y="60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113360</xdr:rowOff>
    </xdr:from>
    <xdr:to>
      <xdr:col>41</xdr:col>
      <xdr:colOff>101600</xdr:colOff>
      <xdr:row>37</xdr:row>
      <xdr:rowOff>43510</xdr:rowOff>
    </xdr:to>
    <xdr:sp macro="" textlink="">
      <xdr:nvSpPr>
        <xdr:cNvPr id="318" name="楕円 317"/>
        <xdr:cNvSpPr/>
      </xdr:nvSpPr>
      <xdr:spPr>
        <a:xfrm>
          <a:off x="7810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34637</xdr:rowOff>
    </xdr:from>
    <xdr:ext cx="534377" cy="259045"/>
    <xdr:sp macro="" textlink="">
      <xdr:nvSpPr>
        <xdr:cNvPr id="319" name="テキスト ボックス 318"/>
        <xdr:cNvSpPr txBox="1"/>
      </xdr:nvSpPr>
      <xdr:spPr>
        <a:xfrm>
          <a:off x="7594111" y="63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143773</xdr:rowOff>
    </xdr:from>
    <xdr:to>
      <xdr:col>36</xdr:col>
      <xdr:colOff>165100</xdr:colOff>
      <xdr:row>37</xdr:row>
      <xdr:rowOff>73923</xdr:rowOff>
    </xdr:to>
    <xdr:sp macro="" textlink="">
      <xdr:nvSpPr>
        <xdr:cNvPr id="320" name="楕円 319"/>
        <xdr:cNvSpPr/>
      </xdr:nvSpPr>
      <xdr:spPr>
        <a:xfrm>
          <a:off x="6921500" y="63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65050</xdr:rowOff>
    </xdr:from>
    <xdr:ext cx="534377" cy="259045"/>
    <xdr:sp macro="" textlink="">
      <xdr:nvSpPr>
        <xdr:cNvPr id="321" name="テキスト ボックス 320"/>
        <xdr:cNvSpPr txBox="1"/>
      </xdr:nvSpPr>
      <xdr:spPr>
        <a:xfrm>
          <a:off x="6705111" y="64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72437</xdr:rowOff>
    </xdr:from>
    <xdr:to>
      <xdr:col>55</xdr:col>
      <xdr:colOff>0</xdr:colOff>
      <xdr:row>56</xdr:row>
      <xdr:rowOff>77336</xdr:rowOff>
    </xdr:to>
    <xdr:cxnSp macro="">
      <xdr:nvCxnSpPr>
        <xdr:cNvPr id="352" name="直線コネクタ 351"/>
        <xdr:cNvCxnSpPr/>
      </xdr:nvCxnSpPr>
      <xdr:spPr>
        <a:xfrm flipV="1">
          <a:off x="9639300" y="9502187"/>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160677</xdr:rowOff>
    </xdr:from>
    <xdr:to>
      <xdr:col>50</xdr:col>
      <xdr:colOff>114300</xdr:colOff>
      <xdr:row>56</xdr:row>
      <xdr:rowOff>77336</xdr:rowOff>
    </xdr:to>
    <xdr:cxnSp macro="">
      <xdr:nvCxnSpPr>
        <xdr:cNvPr id="355" name="直線コネクタ 354"/>
        <xdr:cNvCxnSpPr/>
      </xdr:nvCxnSpPr>
      <xdr:spPr>
        <a:xfrm>
          <a:off x="8750300" y="8904627"/>
          <a:ext cx="889000" cy="7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160677</xdr:rowOff>
    </xdr:from>
    <xdr:to>
      <xdr:col>45</xdr:col>
      <xdr:colOff>177800</xdr:colOff>
      <xdr:row>56</xdr:row>
      <xdr:rowOff>146961</xdr:rowOff>
    </xdr:to>
    <xdr:cxnSp macro="">
      <xdr:nvCxnSpPr>
        <xdr:cNvPr id="358" name="直線コネクタ 357"/>
        <xdr:cNvCxnSpPr/>
      </xdr:nvCxnSpPr>
      <xdr:spPr>
        <a:xfrm flipV="1">
          <a:off x="7861300" y="8904627"/>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146961</xdr:rowOff>
    </xdr:from>
    <xdr:to>
      <xdr:col>41</xdr:col>
      <xdr:colOff>50800</xdr:colOff>
      <xdr:row>56</xdr:row>
      <xdr:rowOff>149258</xdr:rowOff>
    </xdr:to>
    <xdr:cxnSp macro="">
      <xdr:nvCxnSpPr>
        <xdr:cNvPr id="361" name="直線コネクタ 360"/>
        <xdr:cNvCxnSpPr/>
      </xdr:nvCxnSpPr>
      <xdr:spPr>
        <a:xfrm flipV="1">
          <a:off x="6972300" y="974816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21637</xdr:rowOff>
    </xdr:from>
    <xdr:to>
      <xdr:col>55</xdr:col>
      <xdr:colOff>50800</xdr:colOff>
      <xdr:row>55</xdr:row>
      <xdr:rowOff>123237</xdr:rowOff>
    </xdr:to>
    <xdr:sp macro="" textlink="">
      <xdr:nvSpPr>
        <xdr:cNvPr id="371" name="楕円 370"/>
        <xdr:cNvSpPr/>
      </xdr:nvSpPr>
      <xdr:spPr>
        <a:xfrm>
          <a:off x="104267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44514</xdr:rowOff>
    </xdr:from>
    <xdr:ext cx="534377" cy="259045"/>
    <xdr:sp macro="" textlink="">
      <xdr:nvSpPr>
        <xdr:cNvPr id="372" name="普通建設事業費該当値テキスト"/>
        <xdr:cNvSpPr txBox="1"/>
      </xdr:nvSpPr>
      <xdr:spPr>
        <a:xfrm>
          <a:off x="10528300" y="93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26536</xdr:rowOff>
    </xdr:from>
    <xdr:to>
      <xdr:col>50</xdr:col>
      <xdr:colOff>165100</xdr:colOff>
      <xdr:row>56</xdr:row>
      <xdr:rowOff>128136</xdr:rowOff>
    </xdr:to>
    <xdr:sp macro="" textlink="">
      <xdr:nvSpPr>
        <xdr:cNvPr id="373" name="楕円 372"/>
        <xdr:cNvSpPr/>
      </xdr:nvSpPr>
      <xdr:spPr>
        <a:xfrm>
          <a:off x="9588500" y="96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119263</xdr:rowOff>
    </xdr:from>
    <xdr:ext cx="534377" cy="259045"/>
    <xdr:sp macro="" textlink="">
      <xdr:nvSpPr>
        <xdr:cNvPr id="374" name="テキスト ボックス 373"/>
        <xdr:cNvSpPr txBox="1"/>
      </xdr:nvSpPr>
      <xdr:spPr>
        <a:xfrm>
          <a:off x="9372111" y="97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109877</xdr:rowOff>
    </xdr:from>
    <xdr:to>
      <xdr:col>46</xdr:col>
      <xdr:colOff>38100</xdr:colOff>
      <xdr:row>52</xdr:row>
      <xdr:rowOff>40027</xdr:rowOff>
    </xdr:to>
    <xdr:sp macro="" textlink="">
      <xdr:nvSpPr>
        <xdr:cNvPr id="375" name="楕円 374"/>
        <xdr:cNvSpPr/>
      </xdr:nvSpPr>
      <xdr:spPr>
        <a:xfrm>
          <a:off x="86995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56554</xdr:rowOff>
    </xdr:from>
    <xdr:ext cx="599010" cy="259045"/>
    <xdr:sp macro="" textlink="">
      <xdr:nvSpPr>
        <xdr:cNvPr id="376" name="テキスト ボックス 375"/>
        <xdr:cNvSpPr txBox="1"/>
      </xdr:nvSpPr>
      <xdr:spPr>
        <a:xfrm>
          <a:off x="8450795" y="86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96161</xdr:rowOff>
    </xdr:from>
    <xdr:to>
      <xdr:col>41</xdr:col>
      <xdr:colOff>101600</xdr:colOff>
      <xdr:row>57</xdr:row>
      <xdr:rowOff>26311</xdr:rowOff>
    </xdr:to>
    <xdr:sp macro="" textlink="">
      <xdr:nvSpPr>
        <xdr:cNvPr id="377" name="楕円 376"/>
        <xdr:cNvSpPr/>
      </xdr:nvSpPr>
      <xdr:spPr>
        <a:xfrm>
          <a:off x="7810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78" name="テキスト ボックス 377"/>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98458</xdr:rowOff>
    </xdr:from>
    <xdr:to>
      <xdr:col>36</xdr:col>
      <xdr:colOff>165100</xdr:colOff>
      <xdr:row>57</xdr:row>
      <xdr:rowOff>28608</xdr:rowOff>
    </xdr:to>
    <xdr:sp macro="" textlink="">
      <xdr:nvSpPr>
        <xdr:cNvPr id="379" name="楕円 378"/>
        <xdr:cNvSpPr/>
      </xdr:nvSpPr>
      <xdr:spPr>
        <a:xfrm>
          <a:off x="6921500" y="9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19735</xdr:rowOff>
    </xdr:from>
    <xdr:ext cx="534377" cy="259045"/>
    <xdr:sp macro="" textlink="">
      <xdr:nvSpPr>
        <xdr:cNvPr id="380" name="テキスト ボックス 379"/>
        <xdr:cNvSpPr txBox="1"/>
      </xdr:nvSpPr>
      <xdr:spPr>
        <a:xfrm>
          <a:off x="6705111" y="97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22847</xdr:rowOff>
    </xdr:from>
    <xdr:to>
      <xdr:col>55</xdr:col>
      <xdr:colOff>0</xdr:colOff>
      <xdr:row>78</xdr:row>
      <xdr:rowOff>25019</xdr:rowOff>
    </xdr:to>
    <xdr:cxnSp macro="">
      <xdr:nvCxnSpPr>
        <xdr:cNvPr id="409" name="直線コネクタ 408"/>
        <xdr:cNvCxnSpPr/>
      </xdr:nvCxnSpPr>
      <xdr:spPr>
        <a:xfrm flipV="1">
          <a:off x="9639300" y="13395947"/>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160147</xdr:rowOff>
    </xdr:from>
    <xdr:to>
      <xdr:col>50</xdr:col>
      <xdr:colOff>114300</xdr:colOff>
      <xdr:row>78</xdr:row>
      <xdr:rowOff>25019</xdr:rowOff>
    </xdr:to>
    <xdr:cxnSp macro="">
      <xdr:nvCxnSpPr>
        <xdr:cNvPr id="412" name="直線コネクタ 411"/>
        <xdr:cNvCxnSpPr/>
      </xdr:nvCxnSpPr>
      <xdr:spPr>
        <a:xfrm>
          <a:off x="8750300" y="12333097"/>
          <a:ext cx="889000" cy="10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160147</xdr:rowOff>
    </xdr:from>
    <xdr:to>
      <xdr:col>45</xdr:col>
      <xdr:colOff>177800</xdr:colOff>
      <xdr:row>78</xdr:row>
      <xdr:rowOff>77279</xdr:rowOff>
    </xdr:to>
    <xdr:cxnSp macro="">
      <xdr:nvCxnSpPr>
        <xdr:cNvPr id="415" name="直線コネクタ 414"/>
        <xdr:cNvCxnSpPr/>
      </xdr:nvCxnSpPr>
      <xdr:spPr>
        <a:xfrm flipV="1">
          <a:off x="7861300" y="12333097"/>
          <a:ext cx="889000" cy="11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77279</xdr:rowOff>
    </xdr:from>
    <xdr:to>
      <xdr:col>41</xdr:col>
      <xdr:colOff>50800</xdr:colOff>
      <xdr:row>79</xdr:row>
      <xdr:rowOff>9792</xdr:rowOff>
    </xdr:to>
    <xdr:cxnSp macro="">
      <xdr:nvCxnSpPr>
        <xdr:cNvPr id="418" name="直線コネクタ 417"/>
        <xdr:cNvCxnSpPr/>
      </xdr:nvCxnSpPr>
      <xdr:spPr>
        <a:xfrm flipV="1">
          <a:off x="6972300" y="13450379"/>
          <a:ext cx="889000" cy="1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143497</xdr:rowOff>
    </xdr:from>
    <xdr:to>
      <xdr:col>55</xdr:col>
      <xdr:colOff>50800</xdr:colOff>
      <xdr:row>78</xdr:row>
      <xdr:rowOff>73647</xdr:rowOff>
    </xdr:to>
    <xdr:sp macro="" textlink="">
      <xdr:nvSpPr>
        <xdr:cNvPr id="428" name="楕円 427"/>
        <xdr:cNvSpPr/>
      </xdr:nvSpPr>
      <xdr:spPr>
        <a:xfrm>
          <a:off x="10426700" y="133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166374</xdr:rowOff>
    </xdr:from>
    <xdr:ext cx="534377" cy="259045"/>
    <xdr:sp macro="" textlink="">
      <xdr:nvSpPr>
        <xdr:cNvPr id="429" name="普通建設事業費 （ うち新規整備　）該当値テキスト"/>
        <xdr:cNvSpPr txBox="1"/>
      </xdr:nvSpPr>
      <xdr:spPr>
        <a:xfrm>
          <a:off x="10528300" y="131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145669</xdr:rowOff>
    </xdr:from>
    <xdr:to>
      <xdr:col>50</xdr:col>
      <xdr:colOff>165100</xdr:colOff>
      <xdr:row>78</xdr:row>
      <xdr:rowOff>75819</xdr:rowOff>
    </xdr:to>
    <xdr:sp macro="" textlink="">
      <xdr:nvSpPr>
        <xdr:cNvPr id="430" name="楕円 429"/>
        <xdr:cNvSpPr/>
      </xdr:nvSpPr>
      <xdr:spPr>
        <a:xfrm>
          <a:off x="9588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92346</xdr:rowOff>
    </xdr:from>
    <xdr:ext cx="534377" cy="259045"/>
    <xdr:sp macro="" textlink="">
      <xdr:nvSpPr>
        <xdr:cNvPr id="431" name="テキスト ボックス 430"/>
        <xdr:cNvSpPr txBox="1"/>
      </xdr:nvSpPr>
      <xdr:spPr>
        <a:xfrm>
          <a:off x="9372111" y="131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109347</xdr:rowOff>
    </xdr:from>
    <xdr:to>
      <xdr:col>46</xdr:col>
      <xdr:colOff>38100</xdr:colOff>
      <xdr:row>72</xdr:row>
      <xdr:rowOff>39497</xdr:rowOff>
    </xdr:to>
    <xdr:sp macro="" textlink="">
      <xdr:nvSpPr>
        <xdr:cNvPr id="432" name="楕円 431"/>
        <xdr:cNvSpPr/>
      </xdr:nvSpPr>
      <xdr:spPr>
        <a:xfrm>
          <a:off x="8699500" y="122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56024</xdr:rowOff>
    </xdr:from>
    <xdr:ext cx="534377" cy="259045"/>
    <xdr:sp macro="" textlink="">
      <xdr:nvSpPr>
        <xdr:cNvPr id="433" name="テキスト ボックス 432"/>
        <xdr:cNvSpPr txBox="1"/>
      </xdr:nvSpPr>
      <xdr:spPr>
        <a:xfrm>
          <a:off x="8483111" y="120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26479</xdr:rowOff>
    </xdr:from>
    <xdr:to>
      <xdr:col>41</xdr:col>
      <xdr:colOff>101600</xdr:colOff>
      <xdr:row>78</xdr:row>
      <xdr:rowOff>128079</xdr:rowOff>
    </xdr:to>
    <xdr:sp macro="" textlink="">
      <xdr:nvSpPr>
        <xdr:cNvPr id="434" name="楕円 433"/>
        <xdr:cNvSpPr/>
      </xdr:nvSpPr>
      <xdr:spPr>
        <a:xfrm>
          <a:off x="7810500" y="133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119206</xdr:rowOff>
    </xdr:from>
    <xdr:ext cx="534377" cy="259045"/>
    <xdr:sp macro="" textlink="">
      <xdr:nvSpPr>
        <xdr:cNvPr id="435" name="テキスト ボックス 434"/>
        <xdr:cNvSpPr txBox="1"/>
      </xdr:nvSpPr>
      <xdr:spPr>
        <a:xfrm>
          <a:off x="7594111" y="134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130442</xdr:rowOff>
    </xdr:from>
    <xdr:to>
      <xdr:col>36</xdr:col>
      <xdr:colOff>165100</xdr:colOff>
      <xdr:row>79</xdr:row>
      <xdr:rowOff>60592</xdr:rowOff>
    </xdr:to>
    <xdr:sp macro="" textlink="">
      <xdr:nvSpPr>
        <xdr:cNvPr id="436" name="楕円 435"/>
        <xdr:cNvSpPr/>
      </xdr:nvSpPr>
      <xdr:spPr>
        <a:xfrm>
          <a:off x="6921500" y="135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51719</xdr:rowOff>
    </xdr:from>
    <xdr:ext cx="469744" cy="259045"/>
    <xdr:sp macro="" textlink="">
      <xdr:nvSpPr>
        <xdr:cNvPr id="437" name="テキスト ボックス 436"/>
        <xdr:cNvSpPr txBox="1"/>
      </xdr:nvSpPr>
      <xdr:spPr>
        <a:xfrm>
          <a:off x="6737428" y="1359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72687</xdr:rowOff>
    </xdr:from>
    <xdr:to>
      <xdr:col>55</xdr:col>
      <xdr:colOff>0</xdr:colOff>
      <xdr:row>97</xdr:row>
      <xdr:rowOff>43410</xdr:rowOff>
    </xdr:to>
    <xdr:cxnSp macro="">
      <xdr:nvCxnSpPr>
        <xdr:cNvPr id="468" name="直線コネクタ 467"/>
        <xdr:cNvCxnSpPr/>
      </xdr:nvCxnSpPr>
      <xdr:spPr>
        <a:xfrm flipV="1">
          <a:off x="9639300" y="16360437"/>
          <a:ext cx="838200" cy="3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43410</xdr:rowOff>
    </xdr:from>
    <xdr:to>
      <xdr:col>50</xdr:col>
      <xdr:colOff>114300</xdr:colOff>
      <xdr:row>98</xdr:row>
      <xdr:rowOff>58432</xdr:rowOff>
    </xdr:to>
    <xdr:cxnSp macro="">
      <xdr:nvCxnSpPr>
        <xdr:cNvPr id="471" name="直線コネクタ 470"/>
        <xdr:cNvCxnSpPr/>
      </xdr:nvCxnSpPr>
      <xdr:spPr>
        <a:xfrm flipV="1">
          <a:off x="8750300" y="16674060"/>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147293</xdr:rowOff>
    </xdr:from>
    <xdr:to>
      <xdr:col>45</xdr:col>
      <xdr:colOff>177800</xdr:colOff>
      <xdr:row>98</xdr:row>
      <xdr:rowOff>58432</xdr:rowOff>
    </xdr:to>
    <xdr:cxnSp macro="">
      <xdr:nvCxnSpPr>
        <xdr:cNvPr id="474" name="直線コネクタ 473"/>
        <xdr:cNvCxnSpPr/>
      </xdr:nvCxnSpPr>
      <xdr:spPr>
        <a:xfrm>
          <a:off x="7861300" y="16606493"/>
          <a:ext cx="889000" cy="2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147293</xdr:rowOff>
    </xdr:from>
    <xdr:to>
      <xdr:col>41</xdr:col>
      <xdr:colOff>50800</xdr:colOff>
      <xdr:row>96</xdr:row>
      <xdr:rowOff>147913</xdr:rowOff>
    </xdr:to>
    <xdr:cxnSp macro="">
      <xdr:nvCxnSpPr>
        <xdr:cNvPr id="477" name="直線コネクタ 476"/>
        <xdr:cNvCxnSpPr/>
      </xdr:nvCxnSpPr>
      <xdr:spPr>
        <a:xfrm flipV="1">
          <a:off x="6972300" y="16606493"/>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21887</xdr:rowOff>
    </xdr:from>
    <xdr:to>
      <xdr:col>55</xdr:col>
      <xdr:colOff>50800</xdr:colOff>
      <xdr:row>95</xdr:row>
      <xdr:rowOff>123487</xdr:rowOff>
    </xdr:to>
    <xdr:sp macro="" textlink="">
      <xdr:nvSpPr>
        <xdr:cNvPr id="487" name="楕円 486"/>
        <xdr:cNvSpPr/>
      </xdr:nvSpPr>
      <xdr:spPr>
        <a:xfrm>
          <a:off x="10426700" y="163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44764</xdr:rowOff>
    </xdr:from>
    <xdr:ext cx="534377" cy="259045"/>
    <xdr:sp macro="" textlink="">
      <xdr:nvSpPr>
        <xdr:cNvPr id="488" name="普通建設事業費 （ うち更新整備　）該当値テキスト"/>
        <xdr:cNvSpPr txBox="1"/>
      </xdr:nvSpPr>
      <xdr:spPr>
        <a:xfrm>
          <a:off x="10528300" y="161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164060</xdr:rowOff>
    </xdr:from>
    <xdr:to>
      <xdr:col>50</xdr:col>
      <xdr:colOff>165100</xdr:colOff>
      <xdr:row>97</xdr:row>
      <xdr:rowOff>94210</xdr:rowOff>
    </xdr:to>
    <xdr:sp macro="" textlink="">
      <xdr:nvSpPr>
        <xdr:cNvPr id="489" name="楕円 488"/>
        <xdr:cNvSpPr/>
      </xdr:nvSpPr>
      <xdr:spPr>
        <a:xfrm>
          <a:off x="9588500" y="166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85337</xdr:rowOff>
    </xdr:from>
    <xdr:ext cx="534377" cy="259045"/>
    <xdr:sp macro="" textlink="">
      <xdr:nvSpPr>
        <xdr:cNvPr id="490" name="テキスト ボックス 489"/>
        <xdr:cNvSpPr txBox="1"/>
      </xdr:nvSpPr>
      <xdr:spPr>
        <a:xfrm>
          <a:off x="9372111" y="167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7632</xdr:rowOff>
    </xdr:from>
    <xdr:to>
      <xdr:col>46</xdr:col>
      <xdr:colOff>38100</xdr:colOff>
      <xdr:row>98</xdr:row>
      <xdr:rowOff>109232</xdr:rowOff>
    </xdr:to>
    <xdr:sp macro="" textlink="">
      <xdr:nvSpPr>
        <xdr:cNvPr id="491" name="楕円 490"/>
        <xdr:cNvSpPr/>
      </xdr:nvSpPr>
      <xdr:spPr>
        <a:xfrm>
          <a:off x="8699500" y="168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100359</xdr:rowOff>
    </xdr:from>
    <xdr:ext cx="534377" cy="259045"/>
    <xdr:sp macro="" textlink="">
      <xdr:nvSpPr>
        <xdr:cNvPr id="492" name="テキスト ボックス 491"/>
        <xdr:cNvSpPr txBox="1"/>
      </xdr:nvSpPr>
      <xdr:spPr>
        <a:xfrm>
          <a:off x="8483111" y="169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96493</xdr:rowOff>
    </xdr:from>
    <xdr:to>
      <xdr:col>41</xdr:col>
      <xdr:colOff>101600</xdr:colOff>
      <xdr:row>97</xdr:row>
      <xdr:rowOff>26643</xdr:rowOff>
    </xdr:to>
    <xdr:sp macro="" textlink="">
      <xdr:nvSpPr>
        <xdr:cNvPr id="493" name="楕円 492"/>
        <xdr:cNvSpPr/>
      </xdr:nvSpPr>
      <xdr:spPr>
        <a:xfrm>
          <a:off x="7810500" y="165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43170</xdr:rowOff>
    </xdr:from>
    <xdr:ext cx="534377" cy="259045"/>
    <xdr:sp macro="" textlink="">
      <xdr:nvSpPr>
        <xdr:cNvPr id="494" name="テキスト ボックス 493"/>
        <xdr:cNvSpPr txBox="1"/>
      </xdr:nvSpPr>
      <xdr:spPr>
        <a:xfrm>
          <a:off x="7594111" y="163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97113</xdr:rowOff>
    </xdr:from>
    <xdr:to>
      <xdr:col>36</xdr:col>
      <xdr:colOff>165100</xdr:colOff>
      <xdr:row>97</xdr:row>
      <xdr:rowOff>27263</xdr:rowOff>
    </xdr:to>
    <xdr:sp macro="" textlink="">
      <xdr:nvSpPr>
        <xdr:cNvPr id="495" name="楕円 494"/>
        <xdr:cNvSpPr/>
      </xdr:nvSpPr>
      <xdr:spPr>
        <a:xfrm>
          <a:off x="6921500" y="165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43790</xdr:rowOff>
    </xdr:from>
    <xdr:ext cx="534377" cy="259045"/>
    <xdr:sp macro="" textlink="">
      <xdr:nvSpPr>
        <xdr:cNvPr id="496" name="テキスト ボックス 495"/>
        <xdr:cNvSpPr txBox="1"/>
      </xdr:nvSpPr>
      <xdr:spPr>
        <a:xfrm>
          <a:off x="6705111" y="163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127372</xdr:rowOff>
    </xdr:from>
    <xdr:to>
      <xdr:col>85</xdr:col>
      <xdr:colOff>127000</xdr:colOff>
      <xdr:row>76</xdr:row>
      <xdr:rowOff>148126</xdr:rowOff>
    </xdr:to>
    <xdr:cxnSp macro="">
      <xdr:nvCxnSpPr>
        <xdr:cNvPr id="631" name="直線コネクタ 630"/>
        <xdr:cNvCxnSpPr/>
      </xdr:nvCxnSpPr>
      <xdr:spPr>
        <a:xfrm flipV="1">
          <a:off x="15481300" y="13157572"/>
          <a:ext cx="8382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148126</xdr:rowOff>
    </xdr:from>
    <xdr:to>
      <xdr:col>81</xdr:col>
      <xdr:colOff>50800</xdr:colOff>
      <xdr:row>76</xdr:row>
      <xdr:rowOff>168047</xdr:rowOff>
    </xdr:to>
    <xdr:cxnSp macro="">
      <xdr:nvCxnSpPr>
        <xdr:cNvPr id="634" name="直線コネクタ 633"/>
        <xdr:cNvCxnSpPr/>
      </xdr:nvCxnSpPr>
      <xdr:spPr>
        <a:xfrm flipV="1">
          <a:off x="14592300" y="1317832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168047</xdr:rowOff>
    </xdr:from>
    <xdr:to>
      <xdr:col>76</xdr:col>
      <xdr:colOff>114300</xdr:colOff>
      <xdr:row>77</xdr:row>
      <xdr:rowOff>4728</xdr:rowOff>
    </xdr:to>
    <xdr:cxnSp macro="">
      <xdr:nvCxnSpPr>
        <xdr:cNvPr id="637" name="直線コネクタ 636"/>
        <xdr:cNvCxnSpPr/>
      </xdr:nvCxnSpPr>
      <xdr:spPr>
        <a:xfrm flipV="1">
          <a:off x="13703300" y="13198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xdr:rowOff>
    </xdr:from>
    <xdr:to>
      <xdr:col>71</xdr:col>
      <xdr:colOff>177800</xdr:colOff>
      <xdr:row>77</xdr:row>
      <xdr:rowOff>4728</xdr:rowOff>
    </xdr:to>
    <xdr:cxnSp macro="">
      <xdr:nvCxnSpPr>
        <xdr:cNvPr id="640" name="直線コネクタ 639"/>
        <xdr:cNvCxnSpPr/>
      </xdr:nvCxnSpPr>
      <xdr:spPr>
        <a:xfrm>
          <a:off x="12814300" y="13202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76572</xdr:rowOff>
    </xdr:from>
    <xdr:to>
      <xdr:col>85</xdr:col>
      <xdr:colOff>177800</xdr:colOff>
      <xdr:row>77</xdr:row>
      <xdr:rowOff>6722</xdr:rowOff>
    </xdr:to>
    <xdr:sp macro="" textlink="">
      <xdr:nvSpPr>
        <xdr:cNvPr id="650" name="楕円 649"/>
        <xdr:cNvSpPr/>
      </xdr:nvSpPr>
      <xdr:spPr>
        <a:xfrm>
          <a:off x="16268700" y="13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54999</xdr:rowOff>
    </xdr:from>
    <xdr:ext cx="534377" cy="259045"/>
    <xdr:sp macro="" textlink="">
      <xdr:nvSpPr>
        <xdr:cNvPr id="651" name="公債費該当値テキスト"/>
        <xdr:cNvSpPr txBox="1"/>
      </xdr:nvSpPr>
      <xdr:spPr>
        <a:xfrm>
          <a:off x="16370300" y="130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97326</xdr:rowOff>
    </xdr:from>
    <xdr:to>
      <xdr:col>81</xdr:col>
      <xdr:colOff>101600</xdr:colOff>
      <xdr:row>77</xdr:row>
      <xdr:rowOff>27476</xdr:rowOff>
    </xdr:to>
    <xdr:sp macro="" textlink="">
      <xdr:nvSpPr>
        <xdr:cNvPr id="652" name="楕円 651"/>
        <xdr:cNvSpPr/>
      </xdr:nvSpPr>
      <xdr:spPr>
        <a:xfrm>
          <a:off x="15430500" y="13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18603</xdr:rowOff>
    </xdr:from>
    <xdr:ext cx="534377" cy="259045"/>
    <xdr:sp macro="" textlink="">
      <xdr:nvSpPr>
        <xdr:cNvPr id="653" name="テキスト ボックス 652"/>
        <xdr:cNvSpPr txBox="1"/>
      </xdr:nvSpPr>
      <xdr:spPr>
        <a:xfrm>
          <a:off x="15214111" y="13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117247</xdr:rowOff>
    </xdr:from>
    <xdr:to>
      <xdr:col>76</xdr:col>
      <xdr:colOff>165100</xdr:colOff>
      <xdr:row>77</xdr:row>
      <xdr:rowOff>47397</xdr:rowOff>
    </xdr:to>
    <xdr:sp macro="" textlink="">
      <xdr:nvSpPr>
        <xdr:cNvPr id="654" name="楕円 653"/>
        <xdr:cNvSpPr/>
      </xdr:nvSpPr>
      <xdr:spPr>
        <a:xfrm>
          <a:off x="14541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38524</xdr:rowOff>
    </xdr:from>
    <xdr:ext cx="534377" cy="259045"/>
    <xdr:sp macro="" textlink="">
      <xdr:nvSpPr>
        <xdr:cNvPr id="655" name="テキスト ボックス 654"/>
        <xdr:cNvSpPr txBox="1"/>
      </xdr:nvSpPr>
      <xdr:spPr>
        <a:xfrm>
          <a:off x="14325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125378</xdr:rowOff>
    </xdr:from>
    <xdr:to>
      <xdr:col>72</xdr:col>
      <xdr:colOff>38100</xdr:colOff>
      <xdr:row>77</xdr:row>
      <xdr:rowOff>55528</xdr:rowOff>
    </xdr:to>
    <xdr:sp macro="" textlink="">
      <xdr:nvSpPr>
        <xdr:cNvPr id="656" name="楕円 655"/>
        <xdr:cNvSpPr/>
      </xdr:nvSpPr>
      <xdr:spPr>
        <a:xfrm>
          <a:off x="13652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46655</xdr:rowOff>
    </xdr:from>
    <xdr:ext cx="534377" cy="259045"/>
    <xdr:sp macro="" textlink="">
      <xdr:nvSpPr>
        <xdr:cNvPr id="657" name="テキスト ボックス 656"/>
        <xdr:cNvSpPr txBox="1"/>
      </xdr:nvSpPr>
      <xdr:spPr>
        <a:xfrm>
          <a:off x="13436111" y="132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121574</xdr:rowOff>
    </xdr:from>
    <xdr:to>
      <xdr:col>67</xdr:col>
      <xdr:colOff>101600</xdr:colOff>
      <xdr:row>77</xdr:row>
      <xdr:rowOff>51724</xdr:rowOff>
    </xdr:to>
    <xdr:sp macro="" textlink="">
      <xdr:nvSpPr>
        <xdr:cNvPr id="658" name="楕円 657"/>
        <xdr:cNvSpPr/>
      </xdr:nvSpPr>
      <xdr:spPr>
        <a:xfrm>
          <a:off x="12763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42851</xdr:rowOff>
    </xdr:from>
    <xdr:ext cx="534377" cy="259045"/>
    <xdr:sp macro="" textlink="">
      <xdr:nvSpPr>
        <xdr:cNvPr id="659" name="テキスト ボックス 658"/>
        <xdr:cNvSpPr txBox="1"/>
      </xdr:nvSpPr>
      <xdr:spPr>
        <a:xfrm>
          <a:off x="12547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100957</xdr:rowOff>
    </xdr:from>
    <xdr:to>
      <xdr:col>85</xdr:col>
      <xdr:colOff>127000</xdr:colOff>
      <xdr:row>97</xdr:row>
      <xdr:rowOff>170602</xdr:rowOff>
    </xdr:to>
    <xdr:cxnSp macro="">
      <xdr:nvCxnSpPr>
        <xdr:cNvPr id="686" name="直線コネクタ 685"/>
        <xdr:cNvCxnSpPr/>
      </xdr:nvCxnSpPr>
      <xdr:spPr>
        <a:xfrm>
          <a:off x="15481300" y="16731607"/>
          <a:ext cx="838200" cy="6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100957</xdr:rowOff>
    </xdr:from>
    <xdr:to>
      <xdr:col>81</xdr:col>
      <xdr:colOff>50800</xdr:colOff>
      <xdr:row>98</xdr:row>
      <xdr:rowOff>60550</xdr:rowOff>
    </xdr:to>
    <xdr:cxnSp macro="">
      <xdr:nvCxnSpPr>
        <xdr:cNvPr id="689" name="直線コネクタ 688"/>
        <xdr:cNvCxnSpPr/>
      </xdr:nvCxnSpPr>
      <xdr:spPr>
        <a:xfrm flipV="1">
          <a:off x="14592300" y="16731607"/>
          <a:ext cx="889000" cy="1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60550</xdr:rowOff>
    </xdr:from>
    <xdr:to>
      <xdr:col>76</xdr:col>
      <xdr:colOff>114300</xdr:colOff>
      <xdr:row>98</xdr:row>
      <xdr:rowOff>92883</xdr:rowOff>
    </xdr:to>
    <xdr:cxnSp macro="">
      <xdr:nvCxnSpPr>
        <xdr:cNvPr id="692" name="直線コネクタ 691"/>
        <xdr:cNvCxnSpPr/>
      </xdr:nvCxnSpPr>
      <xdr:spPr>
        <a:xfrm flipV="1">
          <a:off x="13703300" y="16862650"/>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83519</xdr:rowOff>
    </xdr:from>
    <xdr:to>
      <xdr:col>71</xdr:col>
      <xdr:colOff>177800</xdr:colOff>
      <xdr:row>98</xdr:row>
      <xdr:rowOff>92883</xdr:rowOff>
    </xdr:to>
    <xdr:cxnSp macro="">
      <xdr:nvCxnSpPr>
        <xdr:cNvPr id="695" name="直線コネクタ 694"/>
        <xdr:cNvCxnSpPr/>
      </xdr:nvCxnSpPr>
      <xdr:spPr>
        <a:xfrm>
          <a:off x="12814300" y="16885619"/>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119802</xdr:rowOff>
    </xdr:from>
    <xdr:to>
      <xdr:col>85</xdr:col>
      <xdr:colOff>177800</xdr:colOff>
      <xdr:row>98</xdr:row>
      <xdr:rowOff>49952</xdr:rowOff>
    </xdr:to>
    <xdr:sp macro="" textlink="">
      <xdr:nvSpPr>
        <xdr:cNvPr id="705" name="楕円 704"/>
        <xdr:cNvSpPr/>
      </xdr:nvSpPr>
      <xdr:spPr>
        <a:xfrm>
          <a:off x="16268700" y="167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142679</xdr:rowOff>
    </xdr:from>
    <xdr:ext cx="534377" cy="259045"/>
    <xdr:sp macro="" textlink="">
      <xdr:nvSpPr>
        <xdr:cNvPr id="706" name="積立金該当値テキスト"/>
        <xdr:cNvSpPr txBox="1"/>
      </xdr:nvSpPr>
      <xdr:spPr>
        <a:xfrm>
          <a:off x="16370300"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50157</xdr:rowOff>
    </xdr:from>
    <xdr:to>
      <xdr:col>81</xdr:col>
      <xdr:colOff>101600</xdr:colOff>
      <xdr:row>97</xdr:row>
      <xdr:rowOff>151757</xdr:rowOff>
    </xdr:to>
    <xdr:sp macro="" textlink="">
      <xdr:nvSpPr>
        <xdr:cNvPr id="707" name="楕円 706"/>
        <xdr:cNvSpPr/>
      </xdr:nvSpPr>
      <xdr:spPr>
        <a:xfrm>
          <a:off x="15430500" y="166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168284</xdr:rowOff>
    </xdr:from>
    <xdr:ext cx="534377" cy="259045"/>
    <xdr:sp macro="" textlink="">
      <xdr:nvSpPr>
        <xdr:cNvPr id="708" name="テキスト ボックス 707"/>
        <xdr:cNvSpPr txBox="1"/>
      </xdr:nvSpPr>
      <xdr:spPr>
        <a:xfrm>
          <a:off x="15214111" y="164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9750</xdr:rowOff>
    </xdr:from>
    <xdr:to>
      <xdr:col>76</xdr:col>
      <xdr:colOff>165100</xdr:colOff>
      <xdr:row>98</xdr:row>
      <xdr:rowOff>111350</xdr:rowOff>
    </xdr:to>
    <xdr:sp macro="" textlink="">
      <xdr:nvSpPr>
        <xdr:cNvPr id="709" name="楕円 708"/>
        <xdr:cNvSpPr/>
      </xdr:nvSpPr>
      <xdr:spPr>
        <a:xfrm>
          <a:off x="14541500" y="16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127877</xdr:rowOff>
    </xdr:from>
    <xdr:ext cx="534377" cy="259045"/>
    <xdr:sp macro="" textlink="">
      <xdr:nvSpPr>
        <xdr:cNvPr id="710" name="テキスト ボックス 709"/>
        <xdr:cNvSpPr txBox="1"/>
      </xdr:nvSpPr>
      <xdr:spPr>
        <a:xfrm>
          <a:off x="14325111" y="165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42083</xdr:rowOff>
    </xdr:from>
    <xdr:to>
      <xdr:col>72</xdr:col>
      <xdr:colOff>38100</xdr:colOff>
      <xdr:row>98</xdr:row>
      <xdr:rowOff>143683</xdr:rowOff>
    </xdr:to>
    <xdr:sp macro="" textlink="">
      <xdr:nvSpPr>
        <xdr:cNvPr id="711" name="楕円 710"/>
        <xdr:cNvSpPr/>
      </xdr:nvSpPr>
      <xdr:spPr>
        <a:xfrm>
          <a:off x="13652500" y="168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134810</xdr:rowOff>
    </xdr:from>
    <xdr:ext cx="534377" cy="259045"/>
    <xdr:sp macro="" textlink="">
      <xdr:nvSpPr>
        <xdr:cNvPr id="712" name="テキスト ボックス 711"/>
        <xdr:cNvSpPr txBox="1"/>
      </xdr:nvSpPr>
      <xdr:spPr>
        <a:xfrm>
          <a:off x="13436111" y="169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32719</xdr:rowOff>
    </xdr:from>
    <xdr:to>
      <xdr:col>67</xdr:col>
      <xdr:colOff>101600</xdr:colOff>
      <xdr:row>98</xdr:row>
      <xdr:rowOff>134319</xdr:rowOff>
    </xdr:to>
    <xdr:sp macro="" textlink="">
      <xdr:nvSpPr>
        <xdr:cNvPr id="713" name="楕円 712"/>
        <xdr:cNvSpPr/>
      </xdr:nvSpPr>
      <xdr:spPr>
        <a:xfrm>
          <a:off x="12763500" y="16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125446</xdr:rowOff>
    </xdr:from>
    <xdr:ext cx="534377" cy="259045"/>
    <xdr:sp macro="" textlink="">
      <xdr:nvSpPr>
        <xdr:cNvPr id="714" name="テキスト ボックス 713"/>
        <xdr:cNvSpPr txBox="1"/>
      </xdr:nvSpPr>
      <xdr:spPr>
        <a:xfrm>
          <a:off x="12547111" y="16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6" name="直線コネクタ 745"/>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9" name="直線コネクタ 748"/>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2" name="直線コネクタ 751"/>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6" name="楕円 765"/>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7" name="テキスト ボックス 766"/>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8" name="楕円 767"/>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9" name="テキスト ボックス 768"/>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0" name="楕円 769"/>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1" name="テキスト ボックス 770"/>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167799</xdr:rowOff>
    </xdr:from>
    <xdr:to>
      <xdr:col>116</xdr:col>
      <xdr:colOff>63500</xdr:colOff>
      <xdr:row>76</xdr:row>
      <xdr:rowOff>59080</xdr:rowOff>
    </xdr:to>
    <xdr:cxnSp macro="">
      <xdr:nvCxnSpPr>
        <xdr:cNvPr id="858" name="直線コネクタ 857"/>
        <xdr:cNvCxnSpPr/>
      </xdr:nvCxnSpPr>
      <xdr:spPr>
        <a:xfrm flipV="1">
          <a:off x="21323300" y="13026549"/>
          <a:ext cx="8382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36640</xdr:rowOff>
    </xdr:from>
    <xdr:to>
      <xdr:col>111</xdr:col>
      <xdr:colOff>177800</xdr:colOff>
      <xdr:row>76</xdr:row>
      <xdr:rowOff>59080</xdr:rowOff>
    </xdr:to>
    <xdr:cxnSp macro="">
      <xdr:nvCxnSpPr>
        <xdr:cNvPr id="861" name="直線コネクタ 860"/>
        <xdr:cNvCxnSpPr/>
      </xdr:nvCxnSpPr>
      <xdr:spPr>
        <a:xfrm>
          <a:off x="20434300" y="13066840"/>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36640</xdr:rowOff>
    </xdr:from>
    <xdr:to>
      <xdr:col>107</xdr:col>
      <xdr:colOff>50800</xdr:colOff>
      <xdr:row>76</xdr:row>
      <xdr:rowOff>99504</xdr:rowOff>
    </xdr:to>
    <xdr:cxnSp macro="">
      <xdr:nvCxnSpPr>
        <xdr:cNvPr id="864" name="直線コネクタ 863"/>
        <xdr:cNvCxnSpPr/>
      </xdr:nvCxnSpPr>
      <xdr:spPr>
        <a:xfrm flipV="1">
          <a:off x="19545300" y="1306684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99504</xdr:rowOff>
    </xdr:from>
    <xdr:to>
      <xdr:col>102</xdr:col>
      <xdr:colOff>114300</xdr:colOff>
      <xdr:row>76</xdr:row>
      <xdr:rowOff>126364</xdr:rowOff>
    </xdr:to>
    <xdr:cxnSp macro="">
      <xdr:nvCxnSpPr>
        <xdr:cNvPr id="867" name="直線コネクタ 866"/>
        <xdr:cNvCxnSpPr/>
      </xdr:nvCxnSpPr>
      <xdr:spPr>
        <a:xfrm flipV="1">
          <a:off x="18656300" y="131297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116999</xdr:rowOff>
    </xdr:from>
    <xdr:to>
      <xdr:col>116</xdr:col>
      <xdr:colOff>114300</xdr:colOff>
      <xdr:row>76</xdr:row>
      <xdr:rowOff>47149</xdr:rowOff>
    </xdr:to>
    <xdr:sp macro="" textlink="">
      <xdr:nvSpPr>
        <xdr:cNvPr id="877" name="楕円 876"/>
        <xdr:cNvSpPr/>
      </xdr:nvSpPr>
      <xdr:spPr>
        <a:xfrm>
          <a:off x="22110700" y="12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139876</xdr:rowOff>
    </xdr:from>
    <xdr:ext cx="534377" cy="259045"/>
    <xdr:sp macro="" textlink="">
      <xdr:nvSpPr>
        <xdr:cNvPr id="878" name="繰出金該当値テキスト"/>
        <xdr:cNvSpPr txBox="1"/>
      </xdr:nvSpPr>
      <xdr:spPr>
        <a:xfrm>
          <a:off x="22212300" y="128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8280</xdr:rowOff>
    </xdr:from>
    <xdr:to>
      <xdr:col>112</xdr:col>
      <xdr:colOff>38100</xdr:colOff>
      <xdr:row>76</xdr:row>
      <xdr:rowOff>109880</xdr:rowOff>
    </xdr:to>
    <xdr:sp macro="" textlink="">
      <xdr:nvSpPr>
        <xdr:cNvPr id="879" name="楕円 878"/>
        <xdr:cNvSpPr/>
      </xdr:nvSpPr>
      <xdr:spPr>
        <a:xfrm>
          <a:off x="212725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101007</xdr:rowOff>
    </xdr:from>
    <xdr:ext cx="534377" cy="259045"/>
    <xdr:sp macro="" textlink="">
      <xdr:nvSpPr>
        <xdr:cNvPr id="880" name="テキスト ボックス 879"/>
        <xdr:cNvSpPr txBox="1"/>
      </xdr:nvSpPr>
      <xdr:spPr>
        <a:xfrm>
          <a:off x="21056111" y="131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157290</xdr:rowOff>
    </xdr:from>
    <xdr:to>
      <xdr:col>107</xdr:col>
      <xdr:colOff>101600</xdr:colOff>
      <xdr:row>76</xdr:row>
      <xdr:rowOff>87440</xdr:rowOff>
    </xdr:to>
    <xdr:sp macro="" textlink="">
      <xdr:nvSpPr>
        <xdr:cNvPr id="881" name="楕円 880"/>
        <xdr:cNvSpPr/>
      </xdr:nvSpPr>
      <xdr:spPr>
        <a:xfrm>
          <a:off x="20383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103967</xdr:rowOff>
    </xdr:from>
    <xdr:ext cx="534377" cy="259045"/>
    <xdr:sp macro="" textlink="">
      <xdr:nvSpPr>
        <xdr:cNvPr id="882" name="テキスト ボックス 881"/>
        <xdr:cNvSpPr txBox="1"/>
      </xdr:nvSpPr>
      <xdr:spPr>
        <a:xfrm>
          <a:off x="20167111" y="127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48704</xdr:rowOff>
    </xdr:from>
    <xdr:to>
      <xdr:col>102</xdr:col>
      <xdr:colOff>165100</xdr:colOff>
      <xdr:row>76</xdr:row>
      <xdr:rowOff>150304</xdr:rowOff>
    </xdr:to>
    <xdr:sp macro="" textlink="">
      <xdr:nvSpPr>
        <xdr:cNvPr id="883" name="楕円 882"/>
        <xdr:cNvSpPr/>
      </xdr:nvSpPr>
      <xdr:spPr>
        <a:xfrm>
          <a:off x="19494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141431</xdr:rowOff>
    </xdr:from>
    <xdr:ext cx="534377" cy="259045"/>
    <xdr:sp macro="" textlink="">
      <xdr:nvSpPr>
        <xdr:cNvPr id="884" name="テキスト ボックス 883"/>
        <xdr:cNvSpPr txBox="1"/>
      </xdr:nvSpPr>
      <xdr:spPr>
        <a:xfrm>
          <a:off x="19278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75564</xdr:rowOff>
    </xdr:from>
    <xdr:to>
      <xdr:col>98</xdr:col>
      <xdr:colOff>38100</xdr:colOff>
      <xdr:row>77</xdr:row>
      <xdr:rowOff>5714</xdr:rowOff>
    </xdr:to>
    <xdr:sp macro="" textlink="">
      <xdr:nvSpPr>
        <xdr:cNvPr id="885" name="楕円 884"/>
        <xdr:cNvSpPr/>
      </xdr:nvSpPr>
      <xdr:spPr>
        <a:xfrm>
          <a:off x="18605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168291</xdr:rowOff>
    </xdr:from>
    <xdr:ext cx="534377" cy="259045"/>
    <xdr:sp macro="" textlink="">
      <xdr:nvSpPr>
        <xdr:cNvPr id="886" name="テキスト ボックス 885"/>
        <xdr:cNvSpPr txBox="1"/>
      </xdr:nvSpPr>
      <xdr:spPr>
        <a:xfrm>
          <a:off x="18389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447,079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50,358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また、物件費、積立金についてはふるさと納税関連委託料やふるさと支援まちづくり基金積立金により、住民一人当たりのコストが類似団体と比較して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今後は住民一人当たりのコストを増加させないよう総合計画に基づき事業の取捨選択を徹底していくことで、事業費を抑制していく。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24,012
23,559
38.80
11,239,234
10,735,268
439,831
5,495,189
8,735,899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50872</xdr:rowOff>
    </xdr:from>
    <xdr:to>
      <xdr:col>24</xdr:col>
      <xdr:colOff>63500</xdr:colOff>
      <xdr:row>37</xdr:row>
      <xdr:rowOff>57404</xdr:rowOff>
    </xdr:to>
    <xdr:cxnSp macro="">
      <xdr:nvCxnSpPr>
        <xdr:cNvPr id="63" name="直線コネクタ 62"/>
        <xdr:cNvCxnSpPr/>
      </xdr:nvCxnSpPr>
      <xdr:spPr>
        <a:xfrm>
          <a:off x="3797300" y="639452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50872</xdr:rowOff>
    </xdr:from>
    <xdr:to>
      <xdr:col>19</xdr:col>
      <xdr:colOff>177800</xdr:colOff>
      <xdr:row>37</xdr:row>
      <xdr:rowOff>104104</xdr:rowOff>
    </xdr:to>
    <xdr:cxnSp macro="">
      <xdr:nvCxnSpPr>
        <xdr:cNvPr id="66" name="直線コネクタ 65"/>
        <xdr:cNvCxnSpPr/>
      </xdr:nvCxnSpPr>
      <xdr:spPr>
        <a:xfrm flipV="1">
          <a:off x="2908300" y="6394522"/>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68834</xdr:rowOff>
    </xdr:from>
    <xdr:to>
      <xdr:col>15</xdr:col>
      <xdr:colOff>50800</xdr:colOff>
      <xdr:row>37</xdr:row>
      <xdr:rowOff>104104</xdr:rowOff>
    </xdr:to>
    <xdr:cxnSp macro="">
      <xdr:nvCxnSpPr>
        <xdr:cNvPr id="69" name="直線コネクタ 68"/>
        <xdr:cNvCxnSpPr/>
      </xdr:nvCxnSpPr>
      <xdr:spPr>
        <a:xfrm>
          <a:off x="2019300" y="641248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68834</xdr:rowOff>
    </xdr:from>
    <xdr:to>
      <xdr:col>10</xdr:col>
      <xdr:colOff>114300</xdr:colOff>
      <xdr:row>37</xdr:row>
      <xdr:rowOff>95939</xdr:rowOff>
    </xdr:to>
    <xdr:cxnSp macro="">
      <xdr:nvCxnSpPr>
        <xdr:cNvPr id="72" name="直線コネクタ 71"/>
        <xdr:cNvCxnSpPr/>
      </xdr:nvCxnSpPr>
      <xdr:spPr>
        <a:xfrm flipV="1">
          <a:off x="1130300" y="641248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xdr:rowOff>
    </xdr:from>
    <xdr:to>
      <xdr:col>24</xdr:col>
      <xdr:colOff>114300</xdr:colOff>
      <xdr:row>37</xdr:row>
      <xdr:rowOff>108204</xdr:rowOff>
    </xdr:to>
    <xdr:sp macro="" textlink="">
      <xdr:nvSpPr>
        <xdr:cNvPr id="82" name="楕円 81"/>
        <xdr:cNvSpPr/>
      </xdr:nvSpPr>
      <xdr:spPr>
        <a:xfrm>
          <a:off x="4584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156481</xdr:rowOff>
    </xdr:from>
    <xdr:ext cx="469744" cy="259045"/>
    <xdr:sp macro="" textlink="">
      <xdr:nvSpPr>
        <xdr:cNvPr id="83" name="議会費該当値テキスト"/>
        <xdr:cNvSpPr txBox="1"/>
      </xdr:nvSpPr>
      <xdr:spPr>
        <a:xfrm>
          <a:off x="4686300"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xdr:rowOff>
    </xdr:from>
    <xdr:to>
      <xdr:col>20</xdr:col>
      <xdr:colOff>38100</xdr:colOff>
      <xdr:row>37</xdr:row>
      <xdr:rowOff>101672</xdr:rowOff>
    </xdr:to>
    <xdr:sp macro="" textlink="">
      <xdr:nvSpPr>
        <xdr:cNvPr id="84" name="楕円 83"/>
        <xdr:cNvSpPr/>
      </xdr:nvSpPr>
      <xdr:spPr>
        <a:xfrm>
          <a:off x="3746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92799</xdr:rowOff>
    </xdr:from>
    <xdr:ext cx="469744" cy="259045"/>
    <xdr:sp macro="" textlink="">
      <xdr:nvSpPr>
        <xdr:cNvPr id="85" name="テキスト ボックス 84"/>
        <xdr:cNvSpPr txBox="1"/>
      </xdr:nvSpPr>
      <xdr:spPr>
        <a:xfrm>
          <a:off x="3562428"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53304</xdr:rowOff>
    </xdr:from>
    <xdr:to>
      <xdr:col>15</xdr:col>
      <xdr:colOff>101600</xdr:colOff>
      <xdr:row>37</xdr:row>
      <xdr:rowOff>154904</xdr:rowOff>
    </xdr:to>
    <xdr:sp macro="" textlink="">
      <xdr:nvSpPr>
        <xdr:cNvPr id="86" name="楕円 85"/>
        <xdr:cNvSpPr/>
      </xdr:nvSpPr>
      <xdr:spPr>
        <a:xfrm>
          <a:off x="2857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146031</xdr:rowOff>
    </xdr:from>
    <xdr:ext cx="469744" cy="259045"/>
    <xdr:sp macro="" textlink="">
      <xdr:nvSpPr>
        <xdr:cNvPr id="87" name="テキスト ボックス 86"/>
        <xdr:cNvSpPr txBox="1"/>
      </xdr:nvSpPr>
      <xdr:spPr>
        <a:xfrm>
          <a:off x="2673428"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18034</xdr:rowOff>
    </xdr:from>
    <xdr:to>
      <xdr:col>10</xdr:col>
      <xdr:colOff>165100</xdr:colOff>
      <xdr:row>37</xdr:row>
      <xdr:rowOff>119634</xdr:rowOff>
    </xdr:to>
    <xdr:sp macro="" textlink="">
      <xdr:nvSpPr>
        <xdr:cNvPr id="88" name="楕円 87"/>
        <xdr:cNvSpPr/>
      </xdr:nvSpPr>
      <xdr:spPr>
        <a:xfrm>
          <a:off x="196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110761</xdr:rowOff>
    </xdr:from>
    <xdr:ext cx="469744" cy="259045"/>
    <xdr:sp macro="" textlink="">
      <xdr:nvSpPr>
        <xdr:cNvPr id="89" name="テキスト ボックス 88"/>
        <xdr:cNvSpPr txBox="1"/>
      </xdr:nvSpPr>
      <xdr:spPr>
        <a:xfrm>
          <a:off x="1784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45139</xdr:rowOff>
    </xdr:from>
    <xdr:to>
      <xdr:col>6</xdr:col>
      <xdr:colOff>38100</xdr:colOff>
      <xdr:row>37</xdr:row>
      <xdr:rowOff>146739</xdr:rowOff>
    </xdr:to>
    <xdr:sp macro="" textlink="">
      <xdr:nvSpPr>
        <xdr:cNvPr id="90" name="楕円 89"/>
        <xdr:cNvSpPr/>
      </xdr:nvSpPr>
      <xdr:spPr>
        <a:xfrm>
          <a:off x="1079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137866</xdr:rowOff>
    </xdr:from>
    <xdr:ext cx="469744" cy="259045"/>
    <xdr:sp macro="" textlink="">
      <xdr:nvSpPr>
        <xdr:cNvPr id="91" name="テキスト ボックス 90"/>
        <xdr:cNvSpPr txBox="1"/>
      </xdr:nvSpPr>
      <xdr:spPr>
        <a:xfrm>
          <a:off x="895428"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139433</xdr:rowOff>
    </xdr:from>
    <xdr:to>
      <xdr:col>24</xdr:col>
      <xdr:colOff>63500</xdr:colOff>
      <xdr:row>57</xdr:row>
      <xdr:rowOff>80303</xdr:rowOff>
    </xdr:to>
    <xdr:cxnSp macro="">
      <xdr:nvCxnSpPr>
        <xdr:cNvPr id="122" name="直線コネクタ 121"/>
        <xdr:cNvCxnSpPr/>
      </xdr:nvCxnSpPr>
      <xdr:spPr>
        <a:xfrm>
          <a:off x="3797300" y="9740633"/>
          <a:ext cx="838200" cy="1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139433</xdr:rowOff>
    </xdr:from>
    <xdr:to>
      <xdr:col>19</xdr:col>
      <xdr:colOff>177800</xdr:colOff>
      <xdr:row>58</xdr:row>
      <xdr:rowOff>35275</xdr:rowOff>
    </xdr:to>
    <xdr:cxnSp macro="">
      <xdr:nvCxnSpPr>
        <xdr:cNvPr id="125" name="直線コネクタ 124"/>
        <xdr:cNvCxnSpPr/>
      </xdr:nvCxnSpPr>
      <xdr:spPr>
        <a:xfrm flipV="1">
          <a:off x="2908300" y="9740633"/>
          <a:ext cx="889000" cy="2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35275</xdr:rowOff>
    </xdr:from>
    <xdr:to>
      <xdr:col>15</xdr:col>
      <xdr:colOff>50800</xdr:colOff>
      <xdr:row>58</xdr:row>
      <xdr:rowOff>104042</xdr:rowOff>
    </xdr:to>
    <xdr:cxnSp macro="">
      <xdr:nvCxnSpPr>
        <xdr:cNvPr id="128" name="直線コネクタ 127"/>
        <xdr:cNvCxnSpPr/>
      </xdr:nvCxnSpPr>
      <xdr:spPr>
        <a:xfrm flipV="1">
          <a:off x="2019300" y="9979375"/>
          <a:ext cx="889000" cy="6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104042</xdr:rowOff>
    </xdr:from>
    <xdr:to>
      <xdr:col>10</xdr:col>
      <xdr:colOff>114300</xdr:colOff>
      <xdr:row>58</xdr:row>
      <xdr:rowOff>115292</xdr:rowOff>
    </xdr:to>
    <xdr:cxnSp macro="">
      <xdr:nvCxnSpPr>
        <xdr:cNvPr id="131" name="直線コネクタ 130"/>
        <xdr:cNvCxnSpPr/>
      </xdr:nvCxnSpPr>
      <xdr:spPr>
        <a:xfrm flipV="1">
          <a:off x="1130300" y="10048142"/>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29503</xdr:rowOff>
    </xdr:from>
    <xdr:to>
      <xdr:col>24</xdr:col>
      <xdr:colOff>114300</xdr:colOff>
      <xdr:row>57</xdr:row>
      <xdr:rowOff>131103</xdr:rowOff>
    </xdr:to>
    <xdr:sp macro="" textlink="">
      <xdr:nvSpPr>
        <xdr:cNvPr id="141" name="楕円 140"/>
        <xdr:cNvSpPr/>
      </xdr:nvSpPr>
      <xdr:spPr>
        <a:xfrm>
          <a:off x="4584700" y="9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52380</xdr:rowOff>
    </xdr:from>
    <xdr:ext cx="599010" cy="259045"/>
    <xdr:sp macro="" textlink="">
      <xdr:nvSpPr>
        <xdr:cNvPr id="142" name="総務費該当値テキスト"/>
        <xdr:cNvSpPr txBox="1"/>
      </xdr:nvSpPr>
      <xdr:spPr>
        <a:xfrm>
          <a:off x="4686300" y="96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88633</xdr:rowOff>
    </xdr:from>
    <xdr:to>
      <xdr:col>20</xdr:col>
      <xdr:colOff>38100</xdr:colOff>
      <xdr:row>57</xdr:row>
      <xdr:rowOff>18783</xdr:rowOff>
    </xdr:to>
    <xdr:sp macro="" textlink="">
      <xdr:nvSpPr>
        <xdr:cNvPr id="143" name="楕円 142"/>
        <xdr:cNvSpPr/>
      </xdr:nvSpPr>
      <xdr:spPr>
        <a:xfrm>
          <a:off x="3746500" y="96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35310</xdr:rowOff>
    </xdr:from>
    <xdr:ext cx="599010" cy="259045"/>
    <xdr:sp macro="" textlink="">
      <xdr:nvSpPr>
        <xdr:cNvPr id="144" name="テキスト ボックス 143"/>
        <xdr:cNvSpPr txBox="1"/>
      </xdr:nvSpPr>
      <xdr:spPr>
        <a:xfrm>
          <a:off x="3497795" y="94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155925</xdr:rowOff>
    </xdr:from>
    <xdr:to>
      <xdr:col>15</xdr:col>
      <xdr:colOff>101600</xdr:colOff>
      <xdr:row>58</xdr:row>
      <xdr:rowOff>86075</xdr:rowOff>
    </xdr:to>
    <xdr:sp macro="" textlink="">
      <xdr:nvSpPr>
        <xdr:cNvPr id="145" name="楕円 144"/>
        <xdr:cNvSpPr/>
      </xdr:nvSpPr>
      <xdr:spPr>
        <a:xfrm>
          <a:off x="2857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102602</xdr:rowOff>
    </xdr:from>
    <xdr:ext cx="534377" cy="259045"/>
    <xdr:sp macro="" textlink="">
      <xdr:nvSpPr>
        <xdr:cNvPr id="146" name="テキスト ボックス 145"/>
        <xdr:cNvSpPr txBox="1"/>
      </xdr:nvSpPr>
      <xdr:spPr>
        <a:xfrm>
          <a:off x="2641111" y="97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53242</xdr:rowOff>
    </xdr:from>
    <xdr:to>
      <xdr:col>10</xdr:col>
      <xdr:colOff>165100</xdr:colOff>
      <xdr:row>58</xdr:row>
      <xdr:rowOff>154842</xdr:rowOff>
    </xdr:to>
    <xdr:sp macro="" textlink="">
      <xdr:nvSpPr>
        <xdr:cNvPr id="147" name="楕円 146"/>
        <xdr:cNvSpPr/>
      </xdr:nvSpPr>
      <xdr:spPr>
        <a:xfrm>
          <a:off x="1968500" y="99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145969</xdr:rowOff>
    </xdr:from>
    <xdr:ext cx="534377" cy="259045"/>
    <xdr:sp macro="" textlink="">
      <xdr:nvSpPr>
        <xdr:cNvPr id="148" name="テキスト ボックス 147"/>
        <xdr:cNvSpPr txBox="1"/>
      </xdr:nvSpPr>
      <xdr:spPr>
        <a:xfrm>
          <a:off x="1752111" y="100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64492</xdr:rowOff>
    </xdr:from>
    <xdr:to>
      <xdr:col>6</xdr:col>
      <xdr:colOff>38100</xdr:colOff>
      <xdr:row>58</xdr:row>
      <xdr:rowOff>166092</xdr:rowOff>
    </xdr:to>
    <xdr:sp macro="" textlink="">
      <xdr:nvSpPr>
        <xdr:cNvPr id="149" name="楕円 148"/>
        <xdr:cNvSpPr/>
      </xdr:nvSpPr>
      <xdr:spPr>
        <a:xfrm>
          <a:off x="1079500" y="100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157219</xdr:rowOff>
    </xdr:from>
    <xdr:ext cx="534377" cy="259045"/>
    <xdr:sp macro="" textlink="">
      <xdr:nvSpPr>
        <xdr:cNvPr id="150" name="テキスト ボックス 149"/>
        <xdr:cNvSpPr txBox="1"/>
      </xdr:nvSpPr>
      <xdr:spPr>
        <a:xfrm>
          <a:off x="863111" y="101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25425</xdr:rowOff>
    </xdr:from>
    <xdr:to>
      <xdr:col>24</xdr:col>
      <xdr:colOff>63500</xdr:colOff>
      <xdr:row>76</xdr:row>
      <xdr:rowOff>110046</xdr:rowOff>
    </xdr:to>
    <xdr:cxnSp macro="">
      <xdr:nvCxnSpPr>
        <xdr:cNvPr id="180" name="直線コネクタ 179"/>
        <xdr:cNvCxnSpPr/>
      </xdr:nvCxnSpPr>
      <xdr:spPr>
        <a:xfrm flipV="1">
          <a:off x="3797300" y="13055625"/>
          <a:ext cx="8382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110046</xdr:rowOff>
    </xdr:from>
    <xdr:to>
      <xdr:col>19</xdr:col>
      <xdr:colOff>177800</xdr:colOff>
      <xdr:row>77</xdr:row>
      <xdr:rowOff>39205</xdr:rowOff>
    </xdr:to>
    <xdr:cxnSp macro="">
      <xdr:nvCxnSpPr>
        <xdr:cNvPr id="183" name="直線コネクタ 182"/>
        <xdr:cNvCxnSpPr/>
      </xdr:nvCxnSpPr>
      <xdr:spPr>
        <a:xfrm flipV="1">
          <a:off x="2908300" y="13140246"/>
          <a:ext cx="889000" cy="1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39205</xdr:rowOff>
    </xdr:from>
    <xdr:to>
      <xdr:col>15</xdr:col>
      <xdr:colOff>50800</xdr:colOff>
      <xdr:row>77</xdr:row>
      <xdr:rowOff>104356</xdr:rowOff>
    </xdr:to>
    <xdr:cxnSp macro="">
      <xdr:nvCxnSpPr>
        <xdr:cNvPr id="186" name="直線コネクタ 185"/>
        <xdr:cNvCxnSpPr/>
      </xdr:nvCxnSpPr>
      <xdr:spPr>
        <a:xfrm flipV="1">
          <a:off x="2019300" y="1324085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104356</xdr:rowOff>
    </xdr:from>
    <xdr:to>
      <xdr:col>10</xdr:col>
      <xdr:colOff>114300</xdr:colOff>
      <xdr:row>77</xdr:row>
      <xdr:rowOff>147104</xdr:rowOff>
    </xdr:to>
    <xdr:cxnSp macro="">
      <xdr:nvCxnSpPr>
        <xdr:cNvPr id="189" name="直線コネクタ 188"/>
        <xdr:cNvCxnSpPr/>
      </xdr:nvCxnSpPr>
      <xdr:spPr>
        <a:xfrm flipV="1">
          <a:off x="1130300" y="1330600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146075</xdr:rowOff>
    </xdr:from>
    <xdr:to>
      <xdr:col>24</xdr:col>
      <xdr:colOff>114300</xdr:colOff>
      <xdr:row>76</xdr:row>
      <xdr:rowOff>76225</xdr:rowOff>
    </xdr:to>
    <xdr:sp macro="" textlink="">
      <xdr:nvSpPr>
        <xdr:cNvPr id="199" name="楕円 198"/>
        <xdr:cNvSpPr/>
      </xdr:nvSpPr>
      <xdr:spPr>
        <a:xfrm>
          <a:off x="4584700" y="130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168953</xdr:rowOff>
    </xdr:from>
    <xdr:ext cx="599010" cy="259045"/>
    <xdr:sp macro="" textlink="">
      <xdr:nvSpPr>
        <xdr:cNvPr id="200" name="民生費該当値テキスト"/>
        <xdr:cNvSpPr txBox="1"/>
      </xdr:nvSpPr>
      <xdr:spPr>
        <a:xfrm>
          <a:off x="4686300" y="1285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59246</xdr:rowOff>
    </xdr:from>
    <xdr:to>
      <xdr:col>20</xdr:col>
      <xdr:colOff>38100</xdr:colOff>
      <xdr:row>76</xdr:row>
      <xdr:rowOff>160846</xdr:rowOff>
    </xdr:to>
    <xdr:sp macro="" textlink="">
      <xdr:nvSpPr>
        <xdr:cNvPr id="201" name="楕円 200"/>
        <xdr:cNvSpPr/>
      </xdr:nvSpPr>
      <xdr:spPr>
        <a:xfrm>
          <a:off x="3746500" y="130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151973</xdr:rowOff>
    </xdr:from>
    <xdr:ext cx="599010" cy="259045"/>
    <xdr:sp macro="" textlink="">
      <xdr:nvSpPr>
        <xdr:cNvPr id="202" name="テキスト ボックス 201"/>
        <xdr:cNvSpPr txBox="1"/>
      </xdr:nvSpPr>
      <xdr:spPr>
        <a:xfrm>
          <a:off x="3497795" y="131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159855</xdr:rowOff>
    </xdr:from>
    <xdr:to>
      <xdr:col>15</xdr:col>
      <xdr:colOff>101600</xdr:colOff>
      <xdr:row>77</xdr:row>
      <xdr:rowOff>90005</xdr:rowOff>
    </xdr:to>
    <xdr:sp macro="" textlink="">
      <xdr:nvSpPr>
        <xdr:cNvPr id="203" name="楕円 202"/>
        <xdr:cNvSpPr/>
      </xdr:nvSpPr>
      <xdr:spPr>
        <a:xfrm>
          <a:off x="2857500" y="131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81132</xdr:rowOff>
    </xdr:from>
    <xdr:ext cx="599010" cy="259045"/>
    <xdr:sp macro="" textlink="">
      <xdr:nvSpPr>
        <xdr:cNvPr id="204" name="テキスト ボックス 203"/>
        <xdr:cNvSpPr txBox="1"/>
      </xdr:nvSpPr>
      <xdr:spPr>
        <a:xfrm>
          <a:off x="2608795" y="1328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53556</xdr:rowOff>
    </xdr:from>
    <xdr:to>
      <xdr:col>10</xdr:col>
      <xdr:colOff>165100</xdr:colOff>
      <xdr:row>77</xdr:row>
      <xdr:rowOff>155156</xdr:rowOff>
    </xdr:to>
    <xdr:sp macro="" textlink="">
      <xdr:nvSpPr>
        <xdr:cNvPr id="205" name="楕円 204"/>
        <xdr:cNvSpPr/>
      </xdr:nvSpPr>
      <xdr:spPr>
        <a:xfrm>
          <a:off x="1968500" y="13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146283</xdr:rowOff>
    </xdr:from>
    <xdr:ext cx="599010" cy="259045"/>
    <xdr:sp macro="" textlink="">
      <xdr:nvSpPr>
        <xdr:cNvPr id="206" name="テキスト ボックス 205"/>
        <xdr:cNvSpPr txBox="1"/>
      </xdr:nvSpPr>
      <xdr:spPr>
        <a:xfrm>
          <a:off x="1719795" y="133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96304</xdr:rowOff>
    </xdr:from>
    <xdr:to>
      <xdr:col>6</xdr:col>
      <xdr:colOff>38100</xdr:colOff>
      <xdr:row>78</xdr:row>
      <xdr:rowOff>26454</xdr:rowOff>
    </xdr:to>
    <xdr:sp macro="" textlink="">
      <xdr:nvSpPr>
        <xdr:cNvPr id="207" name="楕円 206"/>
        <xdr:cNvSpPr/>
      </xdr:nvSpPr>
      <xdr:spPr>
        <a:xfrm>
          <a:off x="1079500" y="132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17581</xdr:rowOff>
    </xdr:from>
    <xdr:ext cx="599010" cy="259045"/>
    <xdr:sp macro="" textlink="">
      <xdr:nvSpPr>
        <xdr:cNvPr id="208" name="テキスト ボックス 207"/>
        <xdr:cNvSpPr txBox="1"/>
      </xdr:nvSpPr>
      <xdr:spPr>
        <a:xfrm>
          <a:off x="830795" y="1339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32646</xdr:rowOff>
    </xdr:from>
    <xdr:to>
      <xdr:col>24</xdr:col>
      <xdr:colOff>63500</xdr:colOff>
      <xdr:row>97</xdr:row>
      <xdr:rowOff>167909</xdr:rowOff>
    </xdr:to>
    <xdr:cxnSp macro="">
      <xdr:nvCxnSpPr>
        <xdr:cNvPr id="236" name="直線コネクタ 235"/>
        <xdr:cNvCxnSpPr/>
      </xdr:nvCxnSpPr>
      <xdr:spPr>
        <a:xfrm flipV="1">
          <a:off x="3797300" y="16491846"/>
          <a:ext cx="838200" cy="3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84173</xdr:rowOff>
    </xdr:from>
    <xdr:to>
      <xdr:col>19</xdr:col>
      <xdr:colOff>177800</xdr:colOff>
      <xdr:row>97</xdr:row>
      <xdr:rowOff>167909</xdr:rowOff>
    </xdr:to>
    <xdr:cxnSp macro="">
      <xdr:nvCxnSpPr>
        <xdr:cNvPr id="239" name="直線コネクタ 238"/>
        <xdr:cNvCxnSpPr/>
      </xdr:nvCxnSpPr>
      <xdr:spPr>
        <a:xfrm>
          <a:off x="2908300" y="16714823"/>
          <a:ext cx="889000" cy="8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84173</xdr:rowOff>
    </xdr:from>
    <xdr:to>
      <xdr:col>15</xdr:col>
      <xdr:colOff>50800</xdr:colOff>
      <xdr:row>97</xdr:row>
      <xdr:rowOff>134648</xdr:rowOff>
    </xdr:to>
    <xdr:cxnSp macro="">
      <xdr:nvCxnSpPr>
        <xdr:cNvPr id="242" name="直線コネクタ 241"/>
        <xdr:cNvCxnSpPr/>
      </xdr:nvCxnSpPr>
      <xdr:spPr>
        <a:xfrm flipV="1">
          <a:off x="2019300" y="16714823"/>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130625</xdr:rowOff>
    </xdr:from>
    <xdr:to>
      <xdr:col>10</xdr:col>
      <xdr:colOff>114300</xdr:colOff>
      <xdr:row>97</xdr:row>
      <xdr:rowOff>134648</xdr:rowOff>
    </xdr:to>
    <xdr:cxnSp macro="">
      <xdr:nvCxnSpPr>
        <xdr:cNvPr id="245" name="直線コネクタ 244"/>
        <xdr:cNvCxnSpPr/>
      </xdr:nvCxnSpPr>
      <xdr:spPr>
        <a:xfrm>
          <a:off x="1130300" y="1676127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153296</xdr:rowOff>
    </xdr:from>
    <xdr:to>
      <xdr:col>24</xdr:col>
      <xdr:colOff>114300</xdr:colOff>
      <xdr:row>96</xdr:row>
      <xdr:rowOff>83446</xdr:rowOff>
    </xdr:to>
    <xdr:sp macro="" textlink="">
      <xdr:nvSpPr>
        <xdr:cNvPr id="255" name="楕円 254"/>
        <xdr:cNvSpPr/>
      </xdr:nvSpPr>
      <xdr:spPr>
        <a:xfrm>
          <a:off x="4584700" y="1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4723</xdr:rowOff>
    </xdr:from>
    <xdr:ext cx="534377" cy="259045"/>
    <xdr:sp macro="" textlink="">
      <xdr:nvSpPr>
        <xdr:cNvPr id="256" name="衛生費該当値テキスト"/>
        <xdr:cNvSpPr txBox="1"/>
      </xdr:nvSpPr>
      <xdr:spPr>
        <a:xfrm>
          <a:off x="4686300" y="162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117109</xdr:rowOff>
    </xdr:from>
    <xdr:to>
      <xdr:col>20</xdr:col>
      <xdr:colOff>38100</xdr:colOff>
      <xdr:row>98</xdr:row>
      <xdr:rowOff>47259</xdr:rowOff>
    </xdr:to>
    <xdr:sp macro="" textlink="">
      <xdr:nvSpPr>
        <xdr:cNvPr id="257" name="楕円 256"/>
        <xdr:cNvSpPr/>
      </xdr:nvSpPr>
      <xdr:spPr>
        <a:xfrm>
          <a:off x="3746500" y="167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38386</xdr:rowOff>
    </xdr:from>
    <xdr:ext cx="534377" cy="259045"/>
    <xdr:sp macro="" textlink="">
      <xdr:nvSpPr>
        <xdr:cNvPr id="258" name="テキスト ボックス 257"/>
        <xdr:cNvSpPr txBox="1"/>
      </xdr:nvSpPr>
      <xdr:spPr>
        <a:xfrm>
          <a:off x="3530111" y="168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33373</xdr:rowOff>
    </xdr:from>
    <xdr:to>
      <xdr:col>15</xdr:col>
      <xdr:colOff>101600</xdr:colOff>
      <xdr:row>97</xdr:row>
      <xdr:rowOff>134973</xdr:rowOff>
    </xdr:to>
    <xdr:sp macro="" textlink="">
      <xdr:nvSpPr>
        <xdr:cNvPr id="259" name="楕円 258"/>
        <xdr:cNvSpPr/>
      </xdr:nvSpPr>
      <xdr:spPr>
        <a:xfrm>
          <a:off x="2857500" y="166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126100</xdr:rowOff>
    </xdr:from>
    <xdr:ext cx="534377" cy="259045"/>
    <xdr:sp macro="" textlink="">
      <xdr:nvSpPr>
        <xdr:cNvPr id="260" name="テキスト ボックス 259"/>
        <xdr:cNvSpPr txBox="1"/>
      </xdr:nvSpPr>
      <xdr:spPr>
        <a:xfrm>
          <a:off x="2641111" y="167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83848</xdr:rowOff>
    </xdr:from>
    <xdr:to>
      <xdr:col>10</xdr:col>
      <xdr:colOff>165100</xdr:colOff>
      <xdr:row>98</xdr:row>
      <xdr:rowOff>13998</xdr:rowOff>
    </xdr:to>
    <xdr:sp macro="" textlink="">
      <xdr:nvSpPr>
        <xdr:cNvPr id="261" name="楕円 260"/>
        <xdr:cNvSpPr/>
      </xdr:nvSpPr>
      <xdr:spPr>
        <a:xfrm>
          <a:off x="1968500" y="167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5125</xdr:rowOff>
    </xdr:from>
    <xdr:ext cx="534377" cy="259045"/>
    <xdr:sp macro="" textlink="">
      <xdr:nvSpPr>
        <xdr:cNvPr id="262" name="テキスト ボックス 261"/>
        <xdr:cNvSpPr txBox="1"/>
      </xdr:nvSpPr>
      <xdr:spPr>
        <a:xfrm>
          <a:off x="1752111" y="168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79825</xdr:rowOff>
    </xdr:from>
    <xdr:to>
      <xdr:col>6</xdr:col>
      <xdr:colOff>38100</xdr:colOff>
      <xdr:row>98</xdr:row>
      <xdr:rowOff>9975</xdr:rowOff>
    </xdr:to>
    <xdr:sp macro="" textlink="">
      <xdr:nvSpPr>
        <xdr:cNvPr id="263" name="楕円 262"/>
        <xdr:cNvSpPr/>
      </xdr:nvSpPr>
      <xdr:spPr>
        <a:xfrm>
          <a:off x="1079500" y="167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1102</xdr:rowOff>
    </xdr:from>
    <xdr:ext cx="534377" cy="259045"/>
    <xdr:sp macro="" textlink="">
      <xdr:nvSpPr>
        <xdr:cNvPr id="264" name="テキスト ボックス 263"/>
        <xdr:cNvSpPr txBox="1"/>
      </xdr:nvSpPr>
      <xdr:spPr>
        <a:xfrm>
          <a:off x="863111" y="1680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60566</xdr:rowOff>
    </xdr:from>
    <xdr:to>
      <xdr:col>55</xdr:col>
      <xdr:colOff>0</xdr:colOff>
      <xdr:row>56</xdr:row>
      <xdr:rowOff>77083</xdr:rowOff>
    </xdr:to>
    <xdr:cxnSp macro="">
      <xdr:nvCxnSpPr>
        <xdr:cNvPr id="350" name="直線コネクタ 349"/>
        <xdr:cNvCxnSpPr/>
      </xdr:nvCxnSpPr>
      <xdr:spPr>
        <a:xfrm>
          <a:off x="9639300" y="9661766"/>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60566</xdr:rowOff>
    </xdr:from>
    <xdr:to>
      <xdr:col>50</xdr:col>
      <xdr:colOff>114300</xdr:colOff>
      <xdr:row>56</xdr:row>
      <xdr:rowOff>107810</xdr:rowOff>
    </xdr:to>
    <xdr:cxnSp macro="">
      <xdr:nvCxnSpPr>
        <xdr:cNvPr id="353" name="直線コネクタ 352"/>
        <xdr:cNvCxnSpPr/>
      </xdr:nvCxnSpPr>
      <xdr:spPr>
        <a:xfrm flipV="1">
          <a:off x="8750300" y="966176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98019</xdr:rowOff>
    </xdr:from>
    <xdr:to>
      <xdr:col>45</xdr:col>
      <xdr:colOff>177800</xdr:colOff>
      <xdr:row>56</xdr:row>
      <xdr:rowOff>107810</xdr:rowOff>
    </xdr:to>
    <xdr:cxnSp macro="">
      <xdr:nvCxnSpPr>
        <xdr:cNvPr id="356" name="直線コネクタ 355"/>
        <xdr:cNvCxnSpPr/>
      </xdr:nvCxnSpPr>
      <xdr:spPr>
        <a:xfrm>
          <a:off x="7861300" y="969921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71710</xdr:rowOff>
    </xdr:from>
    <xdr:to>
      <xdr:col>41</xdr:col>
      <xdr:colOff>50800</xdr:colOff>
      <xdr:row>56</xdr:row>
      <xdr:rowOff>98019</xdr:rowOff>
    </xdr:to>
    <xdr:cxnSp macro="">
      <xdr:nvCxnSpPr>
        <xdr:cNvPr id="359" name="直線コネクタ 358"/>
        <xdr:cNvCxnSpPr/>
      </xdr:nvCxnSpPr>
      <xdr:spPr>
        <a:xfrm>
          <a:off x="6972300" y="967291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26283</xdr:rowOff>
    </xdr:from>
    <xdr:to>
      <xdr:col>55</xdr:col>
      <xdr:colOff>50800</xdr:colOff>
      <xdr:row>56</xdr:row>
      <xdr:rowOff>127883</xdr:rowOff>
    </xdr:to>
    <xdr:sp macro="" textlink="">
      <xdr:nvSpPr>
        <xdr:cNvPr id="369" name="楕円 368"/>
        <xdr:cNvSpPr/>
      </xdr:nvSpPr>
      <xdr:spPr>
        <a:xfrm>
          <a:off x="10426700" y="96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49160</xdr:rowOff>
    </xdr:from>
    <xdr:ext cx="534377" cy="259045"/>
    <xdr:sp macro="" textlink="">
      <xdr:nvSpPr>
        <xdr:cNvPr id="370" name="農林水産業費該当値テキスト"/>
        <xdr:cNvSpPr txBox="1"/>
      </xdr:nvSpPr>
      <xdr:spPr>
        <a:xfrm>
          <a:off x="10528300" y="94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9766</xdr:rowOff>
    </xdr:from>
    <xdr:to>
      <xdr:col>50</xdr:col>
      <xdr:colOff>165100</xdr:colOff>
      <xdr:row>56</xdr:row>
      <xdr:rowOff>111366</xdr:rowOff>
    </xdr:to>
    <xdr:sp macro="" textlink="">
      <xdr:nvSpPr>
        <xdr:cNvPr id="371" name="楕円 370"/>
        <xdr:cNvSpPr/>
      </xdr:nvSpPr>
      <xdr:spPr>
        <a:xfrm>
          <a:off x="95885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127893</xdr:rowOff>
    </xdr:from>
    <xdr:ext cx="534377" cy="259045"/>
    <xdr:sp macro="" textlink="">
      <xdr:nvSpPr>
        <xdr:cNvPr id="372" name="テキスト ボックス 371"/>
        <xdr:cNvSpPr txBox="1"/>
      </xdr:nvSpPr>
      <xdr:spPr>
        <a:xfrm>
          <a:off x="9372111" y="93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57010</xdr:rowOff>
    </xdr:from>
    <xdr:to>
      <xdr:col>46</xdr:col>
      <xdr:colOff>38100</xdr:colOff>
      <xdr:row>56</xdr:row>
      <xdr:rowOff>158610</xdr:rowOff>
    </xdr:to>
    <xdr:sp macro="" textlink="">
      <xdr:nvSpPr>
        <xdr:cNvPr id="373" name="楕円 372"/>
        <xdr:cNvSpPr/>
      </xdr:nvSpPr>
      <xdr:spPr>
        <a:xfrm>
          <a:off x="8699500" y="9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3687</xdr:rowOff>
    </xdr:from>
    <xdr:ext cx="534377" cy="259045"/>
    <xdr:sp macro="" textlink="">
      <xdr:nvSpPr>
        <xdr:cNvPr id="374" name="テキスト ボックス 373"/>
        <xdr:cNvSpPr txBox="1"/>
      </xdr:nvSpPr>
      <xdr:spPr>
        <a:xfrm>
          <a:off x="8483111" y="94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47219</xdr:rowOff>
    </xdr:from>
    <xdr:to>
      <xdr:col>41</xdr:col>
      <xdr:colOff>101600</xdr:colOff>
      <xdr:row>56</xdr:row>
      <xdr:rowOff>148819</xdr:rowOff>
    </xdr:to>
    <xdr:sp macro="" textlink="">
      <xdr:nvSpPr>
        <xdr:cNvPr id="375" name="楕円 374"/>
        <xdr:cNvSpPr/>
      </xdr:nvSpPr>
      <xdr:spPr>
        <a:xfrm>
          <a:off x="7810500" y="96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165346</xdr:rowOff>
    </xdr:from>
    <xdr:ext cx="534377" cy="259045"/>
    <xdr:sp macro="" textlink="">
      <xdr:nvSpPr>
        <xdr:cNvPr id="376" name="テキスト ボックス 375"/>
        <xdr:cNvSpPr txBox="1"/>
      </xdr:nvSpPr>
      <xdr:spPr>
        <a:xfrm>
          <a:off x="7594111" y="9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20910</xdr:rowOff>
    </xdr:from>
    <xdr:to>
      <xdr:col>36</xdr:col>
      <xdr:colOff>165100</xdr:colOff>
      <xdr:row>56</xdr:row>
      <xdr:rowOff>122510</xdr:rowOff>
    </xdr:to>
    <xdr:sp macro="" textlink="">
      <xdr:nvSpPr>
        <xdr:cNvPr id="377" name="楕円 376"/>
        <xdr:cNvSpPr/>
      </xdr:nvSpPr>
      <xdr:spPr>
        <a:xfrm>
          <a:off x="6921500" y="96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139037</xdr:rowOff>
    </xdr:from>
    <xdr:ext cx="534377" cy="259045"/>
    <xdr:sp macro="" textlink="">
      <xdr:nvSpPr>
        <xdr:cNvPr id="378" name="テキスト ボックス 377"/>
        <xdr:cNvSpPr txBox="1"/>
      </xdr:nvSpPr>
      <xdr:spPr>
        <a:xfrm>
          <a:off x="6705111" y="9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137795</xdr:rowOff>
    </xdr:from>
    <xdr:to>
      <xdr:col>55</xdr:col>
      <xdr:colOff>0</xdr:colOff>
      <xdr:row>78</xdr:row>
      <xdr:rowOff>67614</xdr:rowOff>
    </xdr:to>
    <xdr:cxnSp macro="">
      <xdr:nvCxnSpPr>
        <xdr:cNvPr id="407" name="直線コネクタ 406"/>
        <xdr:cNvCxnSpPr/>
      </xdr:nvCxnSpPr>
      <xdr:spPr>
        <a:xfrm>
          <a:off x="9639300" y="13339445"/>
          <a:ext cx="8382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137795</xdr:rowOff>
    </xdr:from>
    <xdr:to>
      <xdr:col>50</xdr:col>
      <xdr:colOff>114300</xdr:colOff>
      <xdr:row>78</xdr:row>
      <xdr:rowOff>48603</xdr:rowOff>
    </xdr:to>
    <xdr:cxnSp macro="">
      <xdr:nvCxnSpPr>
        <xdr:cNvPr id="410" name="直線コネクタ 409"/>
        <xdr:cNvCxnSpPr/>
      </xdr:nvCxnSpPr>
      <xdr:spPr>
        <a:xfrm flipV="1">
          <a:off x="8750300" y="13339445"/>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39612</xdr:rowOff>
    </xdr:from>
    <xdr:to>
      <xdr:col>45</xdr:col>
      <xdr:colOff>177800</xdr:colOff>
      <xdr:row>78</xdr:row>
      <xdr:rowOff>48603</xdr:rowOff>
    </xdr:to>
    <xdr:cxnSp macro="">
      <xdr:nvCxnSpPr>
        <xdr:cNvPr id="413" name="直線コネクタ 412"/>
        <xdr:cNvCxnSpPr/>
      </xdr:nvCxnSpPr>
      <xdr:spPr>
        <a:xfrm>
          <a:off x="7861300" y="13412712"/>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39612</xdr:rowOff>
    </xdr:from>
    <xdr:to>
      <xdr:col>41</xdr:col>
      <xdr:colOff>50800</xdr:colOff>
      <xdr:row>78</xdr:row>
      <xdr:rowOff>112877</xdr:rowOff>
    </xdr:to>
    <xdr:cxnSp macro="">
      <xdr:nvCxnSpPr>
        <xdr:cNvPr id="416" name="直線コネクタ 415"/>
        <xdr:cNvCxnSpPr/>
      </xdr:nvCxnSpPr>
      <xdr:spPr>
        <a:xfrm flipV="1">
          <a:off x="6972300" y="13412712"/>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16814</xdr:rowOff>
    </xdr:from>
    <xdr:to>
      <xdr:col>55</xdr:col>
      <xdr:colOff>50800</xdr:colOff>
      <xdr:row>78</xdr:row>
      <xdr:rowOff>118414</xdr:rowOff>
    </xdr:to>
    <xdr:sp macro="" textlink="">
      <xdr:nvSpPr>
        <xdr:cNvPr id="426" name="楕円 425"/>
        <xdr:cNvSpPr/>
      </xdr:nvSpPr>
      <xdr:spPr>
        <a:xfrm>
          <a:off x="104267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103191</xdr:rowOff>
    </xdr:from>
    <xdr:ext cx="469744" cy="259045"/>
    <xdr:sp macro="" textlink="">
      <xdr:nvSpPr>
        <xdr:cNvPr id="427" name="商工費該当値テキスト"/>
        <xdr:cNvSpPr txBox="1"/>
      </xdr:nvSpPr>
      <xdr:spPr>
        <a:xfrm>
          <a:off x="10528300" y="13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86995</xdr:rowOff>
    </xdr:from>
    <xdr:to>
      <xdr:col>50</xdr:col>
      <xdr:colOff>165100</xdr:colOff>
      <xdr:row>78</xdr:row>
      <xdr:rowOff>17145</xdr:rowOff>
    </xdr:to>
    <xdr:sp macro="" textlink="">
      <xdr:nvSpPr>
        <xdr:cNvPr id="428" name="楕円 427"/>
        <xdr:cNvSpPr/>
      </xdr:nvSpPr>
      <xdr:spPr>
        <a:xfrm>
          <a:off x="9588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8272</xdr:rowOff>
    </xdr:from>
    <xdr:ext cx="469744" cy="259045"/>
    <xdr:sp macro="" textlink="">
      <xdr:nvSpPr>
        <xdr:cNvPr id="429" name="テキスト ボックス 428"/>
        <xdr:cNvSpPr txBox="1"/>
      </xdr:nvSpPr>
      <xdr:spPr>
        <a:xfrm>
          <a:off x="9404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169253</xdr:rowOff>
    </xdr:from>
    <xdr:to>
      <xdr:col>46</xdr:col>
      <xdr:colOff>38100</xdr:colOff>
      <xdr:row>78</xdr:row>
      <xdr:rowOff>99403</xdr:rowOff>
    </xdr:to>
    <xdr:sp macro="" textlink="">
      <xdr:nvSpPr>
        <xdr:cNvPr id="430" name="楕円 429"/>
        <xdr:cNvSpPr/>
      </xdr:nvSpPr>
      <xdr:spPr>
        <a:xfrm>
          <a:off x="8699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90530</xdr:rowOff>
    </xdr:from>
    <xdr:ext cx="469744" cy="259045"/>
    <xdr:sp macro="" textlink="">
      <xdr:nvSpPr>
        <xdr:cNvPr id="431" name="テキスト ボックス 430"/>
        <xdr:cNvSpPr txBox="1"/>
      </xdr:nvSpPr>
      <xdr:spPr>
        <a:xfrm>
          <a:off x="8515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160262</xdr:rowOff>
    </xdr:from>
    <xdr:to>
      <xdr:col>41</xdr:col>
      <xdr:colOff>101600</xdr:colOff>
      <xdr:row>78</xdr:row>
      <xdr:rowOff>90412</xdr:rowOff>
    </xdr:to>
    <xdr:sp macro="" textlink="">
      <xdr:nvSpPr>
        <xdr:cNvPr id="432" name="楕円 431"/>
        <xdr:cNvSpPr/>
      </xdr:nvSpPr>
      <xdr:spPr>
        <a:xfrm>
          <a:off x="7810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81539</xdr:rowOff>
    </xdr:from>
    <xdr:ext cx="469744" cy="259045"/>
    <xdr:sp macro="" textlink="">
      <xdr:nvSpPr>
        <xdr:cNvPr id="433" name="テキスト ボックス 432"/>
        <xdr:cNvSpPr txBox="1"/>
      </xdr:nvSpPr>
      <xdr:spPr>
        <a:xfrm>
          <a:off x="7626428"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62077</xdr:rowOff>
    </xdr:from>
    <xdr:to>
      <xdr:col>36</xdr:col>
      <xdr:colOff>165100</xdr:colOff>
      <xdr:row>78</xdr:row>
      <xdr:rowOff>163677</xdr:rowOff>
    </xdr:to>
    <xdr:sp macro="" textlink="">
      <xdr:nvSpPr>
        <xdr:cNvPr id="434" name="楕円 433"/>
        <xdr:cNvSpPr/>
      </xdr:nvSpPr>
      <xdr:spPr>
        <a:xfrm>
          <a:off x="6921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154804</xdr:rowOff>
    </xdr:from>
    <xdr:ext cx="469744" cy="259045"/>
    <xdr:sp macro="" textlink="">
      <xdr:nvSpPr>
        <xdr:cNvPr id="435" name="テキスト ボックス 434"/>
        <xdr:cNvSpPr txBox="1"/>
      </xdr:nvSpPr>
      <xdr:spPr>
        <a:xfrm>
          <a:off x="6737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167266</xdr:rowOff>
    </xdr:from>
    <xdr:to>
      <xdr:col>55</xdr:col>
      <xdr:colOff>0</xdr:colOff>
      <xdr:row>98</xdr:row>
      <xdr:rowOff>136461</xdr:rowOff>
    </xdr:to>
    <xdr:cxnSp macro="">
      <xdr:nvCxnSpPr>
        <xdr:cNvPr id="465" name="直線コネクタ 464"/>
        <xdr:cNvCxnSpPr/>
      </xdr:nvCxnSpPr>
      <xdr:spPr>
        <a:xfrm flipV="1">
          <a:off x="9639300" y="16797916"/>
          <a:ext cx="838200" cy="1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136461</xdr:rowOff>
    </xdr:from>
    <xdr:to>
      <xdr:col>50</xdr:col>
      <xdr:colOff>114300</xdr:colOff>
      <xdr:row>98</xdr:row>
      <xdr:rowOff>150158</xdr:rowOff>
    </xdr:to>
    <xdr:cxnSp macro="">
      <xdr:nvCxnSpPr>
        <xdr:cNvPr id="468" name="直線コネクタ 467"/>
        <xdr:cNvCxnSpPr/>
      </xdr:nvCxnSpPr>
      <xdr:spPr>
        <a:xfrm flipV="1">
          <a:off x="8750300" y="1693856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150158</xdr:rowOff>
    </xdr:from>
    <xdr:to>
      <xdr:col>45</xdr:col>
      <xdr:colOff>177800</xdr:colOff>
      <xdr:row>98</xdr:row>
      <xdr:rowOff>151949</xdr:rowOff>
    </xdr:to>
    <xdr:cxnSp macro="">
      <xdr:nvCxnSpPr>
        <xdr:cNvPr id="471" name="直線コネクタ 470"/>
        <xdr:cNvCxnSpPr/>
      </xdr:nvCxnSpPr>
      <xdr:spPr>
        <a:xfrm flipV="1">
          <a:off x="7861300" y="169522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4426</xdr:rowOff>
    </xdr:from>
    <xdr:to>
      <xdr:col>41</xdr:col>
      <xdr:colOff>50800</xdr:colOff>
      <xdr:row>98</xdr:row>
      <xdr:rowOff>151949</xdr:rowOff>
    </xdr:to>
    <xdr:cxnSp macro="">
      <xdr:nvCxnSpPr>
        <xdr:cNvPr id="474" name="直線コネクタ 473"/>
        <xdr:cNvCxnSpPr/>
      </xdr:nvCxnSpPr>
      <xdr:spPr>
        <a:xfrm>
          <a:off x="6972300" y="16806526"/>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116466</xdr:rowOff>
    </xdr:from>
    <xdr:to>
      <xdr:col>55</xdr:col>
      <xdr:colOff>50800</xdr:colOff>
      <xdr:row>98</xdr:row>
      <xdr:rowOff>46616</xdr:rowOff>
    </xdr:to>
    <xdr:sp macro="" textlink="">
      <xdr:nvSpPr>
        <xdr:cNvPr id="484" name="楕円 483"/>
        <xdr:cNvSpPr/>
      </xdr:nvSpPr>
      <xdr:spPr>
        <a:xfrm>
          <a:off x="10426700" y="16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94893</xdr:rowOff>
    </xdr:from>
    <xdr:ext cx="534377" cy="259045"/>
    <xdr:sp macro="" textlink="">
      <xdr:nvSpPr>
        <xdr:cNvPr id="485" name="土木費該当値テキスト"/>
        <xdr:cNvSpPr txBox="1"/>
      </xdr:nvSpPr>
      <xdr:spPr>
        <a:xfrm>
          <a:off x="10528300" y="167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85661</xdr:rowOff>
    </xdr:from>
    <xdr:to>
      <xdr:col>50</xdr:col>
      <xdr:colOff>165100</xdr:colOff>
      <xdr:row>99</xdr:row>
      <xdr:rowOff>15811</xdr:rowOff>
    </xdr:to>
    <xdr:sp macro="" textlink="">
      <xdr:nvSpPr>
        <xdr:cNvPr id="486" name="楕円 485"/>
        <xdr:cNvSpPr/>
      </xdr:nvSpPr>
      <xdr:spPr>
        <a:xfrm>
          <a:off x="9588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6938</xdr:rowOff>
    </xdr:from>
    <xdr:ext cx="534377" cy="259045"/>
    <xdr:sp macro="" textlink="">
      <xdr:nvSpPr>
        <xdr:cNvPr id="487" name="テキスト ボックス 486"/>
        <xdr:cNvSpPr txBox="1"/>
      </xdr:nvSpPr>
      <xdr:spPr>
        <a:xfrm>
          <a:off x="9372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99358</xdr:rowOff>
    </xdr:from>
    <xdr:to>
      <xdr:col>46</xdr:col>
      <xdr:colOff>38100</xdr:colOff>
      <xdr:row>99</xdr:row>
      <xdr:rowOff>29508</xdr:rowOff>
    </xdr:to>
    <xdr:sp macro="" textlink="">
      <xdr:nvSpPr>
        <xdr:cNvPr id="488" name="楕円 487"/>
        <xdr:cNvSpPr/>
      </xdr:nvSpPr>
      <xdr:spPr>
        <a:xfrm>
          <a:off x="8699500" y="169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20635</xdr:rowOff>
    </xdr:from>
    <xdr:ext cx="534377" cy="259045"/>
    <xdr:sp macro="" textlink="">
      <xdr:nvSpPr>
        <xdr:cNvPr id="489" name="テキスト ボックス 488"/>
        <xdr:cNvSpPr txBox="1"/>
      </xdr:nvSpPr>
      <xdr:spPr>
        <a:xfrm>
          <a:off x="8483111" y="1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101149</xdr:rowOff>
    </xdr:from>
    <xdr:to>
      <xdr:col>41</xdr:col>
      <xdr:colOff>101600</xdr:colOff>
      <xdr:row>99</xdr:row>
      <xdr:rowOff>31299</xdr:rowOff>
    </xdr:to>
    <xdr:sp macro="" textlink="">
      <xdr:nvSpPr>
        <xdr:cNvPr id="490" name="楕円 489"/>
        <xdr:cNvSpPr/>
      </xdr:nvSpPr>
      <xdr:spPr>
        <a:xfrm>
          <a:off x="7810500" y="169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22426</xdr:rowOff>
    </xdr:from>
    <xdr:ext cx="534377" cy="259045"/>
    <xdr:sp macro="" textlink="">
      <xdr:nvSpPr>
        <xdr:cNvPr id="491" name="テキスト ボックス 490"/>
        <xdr:cNvSpPr txBox="1"/>
      </xdr:nvSpPr>
      <xdr:spPr>
        <a:xfrm>
          <a:off x="7594111" y="169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125076</xdr:rowOff>
    </xdr:from>
    <xdr:to>
      <xdr:col>36</xdr:col>
      <xdr:colOff>165100</xdr:colOff>
      <xdr:row>98</xdr:row>
      <xdr:rowOff>55226</xdr:rowOff>
    </xdr:to>
    <xdr:sp macro="" textlink="">
      <xdr:nvSpPr>
        <xdr:cNvPr id="492" name="楕円 491"/>
        <xdr:cNvSpPr/>
      </xdr:nvSpPr>
      <xdr:spPr>
        <a:xfrm>
          <a:off x="6921500" y="16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46353</xdr:rowOff>
    </xdr:from>
    <xdr:ext cx="534377" cy="259045"/>
    <xdr:sp macro="" textlink="">
      <xdr:nvSpPr>
        <xdr:cNvPr id="493" name="テキスト ボックス 492"/>
        <xdr:cNvSpPr txBox="1"/>
      </xdr:nvSpPr>
      <xdr:spPr>
        <a:xfrm>
          <a:off x="6705111" y="168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136141</xdr:rowOff>
    </xdr:from>
    <xdr:to>
      <xdr:col>85</xdr:col>
      <xdr:colOff>127000</xdr:colOff>
      <xdr:row>38</xdr:row>
      <xdr:rowOff>152338</xdr:rowOff>
    </xdr:to>
    <xdr:cxnSp macro="">
      <xdr:nvCxnSpPr>
        <xdr:cNvPr id="525" name="直線コネクタ 524"/>
        <xdr:cNvCxnSpPr/>
      </xdr:nvCxnSpPr>
      <xdr:spPr>
        <a:xfrm flipV="1">
          <a:off x="15481300" y="6651241"/>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151947</xdr:rowOff>
    </xdr:from>
    <xdr:to>
      <xdr:col>81</xdr:col>
      <xdr:colOff>50800</xdr:colOff>
      <xdr:row>38</xdr:row>
      <xdr:rowOff>152338</xdr:rowOff>
    </xdr:to>
    <xdr:cxnSp macro="">
      <xdr:nvCxnSpPr>
        <xdr:cNvPr id="528" name="直線コネクタ 527"/>
        <xdr:cNvCxnSpPr/>
      </xdr:nvCxnSpPr>
      <xdr:spPr>
        <a:xfrm>
          <a:off x="14592300" y="666704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150085</xdr:rowOff>
    </xdr:from>
    <xdr:to>
      <xdr:col>76</xdr:col>
      <xdr:colOff>114300</xdr:colOff>
      <xdr:row>38</xdr:row>
      <xdr:rowOff>151947</xdr:rowOff>
    </xdr:to>
    <xdr:cxnSp macro="">
      <xdr:nvCxnSpPr>
        <xdr:cNvPr id="531" name="直線コネクタ 530"/>
        <xdr:cNvCxnSpPr/>
      </xdr:nvCxnSpPr>
      <xdr:spPr>
        <a:xfrm>
          <a:off x="13703300" y="666518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150085</xdr:rowOff>
    </xdr:from>
    <xdr:to>
      <xdr:col>71</xdr:col>
      <xdr:colOff>177800</xdr:colOff>
      <xdr:row>38</xdr:row>
      <xdr:rowOff>171345</xdr:rowOff>
    </xdr:to>
    <xdr:cxnSp macro="">
      <xdr:nvCxnSpPr>
        <xdr:cNvPr id="534" name="直線コネクタ 533"/>
        <xdr:cNvCxnSpPr/>
      </xdr:nvCxnSpPr>
      <xdr:spPr>
        <a:xfrm flipV="1">
          <a:off x="12814300" y="666518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85341</xdr:rowOff>
    </xdr:from>
    <xdr:to>
      <xdr:col>85</xdr:col>
      <xdr:colOff>177800</xdr:colOff>
      <xdr:row>39</xdr:row>
      <xdr:rowOff>15491</xdr:rowOff>
    </xdr:to>
    <xdr:sp macro="" textlink="">
      <xdr:nvSpPr>
        <xdr:cNvPr id="544" name="楕円 543"/>
        <xdr:cNvSpPr/>
      </xdr:nvSpPr>
      <xdr:spPr>
        <a:xfrm>
          <a:off x="16268700" y="66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xdr:rowOff>
    </xdr:from>
    <xdr:ext cx="534377" cy="259045"/>
    <xdr:sp macro="" textlink="">
      <xdr:nvSpPr>
        <xdr:cNvPr id="545" name="消防費該当値テキスト"/>
        <xdr:cNvSpPr txBox="1"/>
      </xdr:nvSpPr>
      <xdr:spPr>
        <a:xfrm>
          <a:off x="16370300" y="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101538</xdr:rowOff>
    </xdr:from>
    <xdr:to>
      <xdr:col>81</xdr:col>
      <xdr:colOff>101600</xdr:colOff>
      <xdr:row>39</xdr:row>
      <xdr:rowOff>31688</xdr:rowOff>
    </xdr:to>
    <xdr:sp macro="" textlink="">
      <xdr:nvSpPr>
        <xdr:cNvPr id="546" name="楕円 545"/>
        <xdr:cNvSpPr/>
      </xdr:nvSpPr>
      <xdr:spPr>
        <a:xfrm>
          <a:off x="15430500" y="66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22815</xdr:rowOff>
    </xdr:from>
    <xdr:ext cx="534377" cy="259045"/>
    <xdr:sp macro="" textlink="">
      <xdr:nvSpPr>
        <xdr:cNvPr id="547" name="テキスト ボックス 546"/>
        <xdr:cNvSpPr txBox="1"/>
      </xdr:nvSpPr>
      <xdr:spPr>
        <a:xfrm>
          <a:off x="15214111" y="67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101147</xdr:rowOff>
    </xdr:from>
    <xdr:to>
      <xdr:col>76</xdr:col>
      <xdr:colOff>165100</xdr:colOff>
      <xdr:row>39</xdr:row>
      <xdr:rowOff>31297</xdr:rowOff>
    </xdr:to>
    <xdr:sp macro="" textlink="">
      <xdr:nvSpPr>
        <xdr:cNvPr id="548" name="楕円 547"/>
        <xdr:cNvSpPr/>
      </xdr:nvSpPr>
      <xdr:spPr>
        <a:xfrm>
          <a:off x="14541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22424</xdr:rowOff>
    </xdr:from>
    <xdr:ext cx="534377" cy="259045"/>
    <xdr:sp macro="" textlink="">
      <xdr:nvSpPr>
        <xdr:cNvPr id="549" name="テキスト ボックス 548"/>
        <xdr:cNvSpPr txBox="1"/>
      </xdr:nvSpPr>
      <xdr:spPr>
        <a:xfrm>
          <a:off x="14325111" y="67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99285</xdr:rowOff>
    </xdr:from>
    <xdr:to>
      <xdr:col>72</xdr:col>
      <xdr:colOff>38100</xdr:colOff>
      <xdr:row>39</xdr:row>
      <xdr:rowOff>29435</xdr:rowOff>
    </xdr:to>
    <xdr:sp macro="" textlink="">
      <xdr:nvSpPr>
        <xdr:cNvPr id="550" name="楕円 549"/>
        <xdr:cNvSpPr/>
      </xdr:nvSpPr>
      <xdr:spPr>
        <a:xfrm>
          <a:off x="13652500" y="66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20562</xdr:rowOff>
    </xdr:from>
    <xdr:ext cx="534377" cy="259045"/>
    <xdr:sp macro="" textlink="">
      <xdr:nvSpPr>
        <xdr:cNvPr id="551" name="テキスト ボックス 550"/>
        <xdr:cNvSpPr txBox="1"/>
      </xdr:nvSpPr>
      <xdr:spPr>
        <a:xfrm>
          <a:off x="13436111" y="670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120545</xdr:rowOff>
    </xdr:from>
    <xdr:to>
      <xdr:col>67</xdr:col>
      <xdr:colOff>101600</xdr:colOff>
      <xdr:row>39</xdr:row>
      <xdr:rowOff>50695</xdr:rowOff>
    </xdr:to>
    <xdr:sp macro="" textlink="">
      <xdr:nvSpPr>
        <xdr:cNvPr id="552" name="楕円 551"/>
        <xdr:cNvSpPr/>
      </xdr:nvSpPr>
      <xdr:spPr>
        <a:xfrm>
          <a:off x="12763500" y="66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41822</xdr:rowOff>
    </xdr:from>
    <xdr:ext cx="534377" cy="259045"/>
    <xdr:sp macro="" textlink="">
      <xdr:nvSpPr>
        <xdr:cNvPr id="553" name="テキスト ボックス 552"/>
        <xdr:cNvSpPr txBox="1"/>
      </xdr:nvSpPr>
      <xdr:spPr>
        <a:xfrm>
          <a:off x="12547111" y="67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10084</xdr:rowOff>
    </xdr:from>
    <xdr:to>
      <xdr:col>85</xdr:col>
      <xdr:colOff>127000</xdr:colOff>
      <xdr:row>56</xdr:row>
      <xdr:rowOff>93621</xdr:rowOff>
    </xdr:to>
    <xdr:cxnSp macro="">
      <xdr:nvCxnSpPr>
        <xdr:cNvPr id="585" name="直線コネクタ 584"/>
        <xdr:cNvCxnSpPr/>
      </xdr:nvCxnSpPr>
      <xdr:spPr>
        <a:xfrm flipV="1">
          <a:off x="15481300" y="9611284"/>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143553</xdr:rowOff>
    </xdr:from>
    <xdr:to>
      <xdr:col>81</xdr:col>
      <xdr:colOff>50800</xdr:colOff>
      <xdr:row>56</xdr:row>
      <xdr:rowOff>93621</xdr:rowOff>
    </xdr:to>
    <xdr:cxnSp macro="">
      <xdr:nvCxnSpPr>
        <xdr:cNvPr id="588" name="直線コネクタ 587"/>
        <xdr:cNvCxnSpPr/>
      </xdr:nvCxnSpPr>
      <xdr:spPr>
        <a:xfrm>
          <a:off x="14592300" y="8544603"/>
          <a:ext cx="889000" cy="11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143553</xdr:rowOff>
    </xdr:from>
    <xdr:to>
      <xdr:col>76</xdr:col>
      <xdr:colOff>114300</xdr:colOff>
      <xdr:row>56</xdr:row>
      <xdr:rowOff>135242</xdr:rowOff>
    </xdr:to>
    <xdr:cxnSp macro="">
      <xdr:nvCxnSpPr>
        <xdr:cNvPr id="591" name="直線コネクタ 590"/>
        <xdr:cNvCxnSpPr/>
      </xdr:nvCxnSpPr>
      <xdr:spPr>
        <a:xfrm flipV="1">
          <a:off x="13703300" y="8544603"/>
          <a:ext cx="8890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135242</xdr:rowOff>
    </xdr:from>
    <xdr:to>
      <xdr:col>71</xdr:col>
      <xdr:colOff>177800</xdr:colOff>
      <xdr:row>57</xdr:row>
      <xdr:rowOff>130115</xdr:rowOff>
    </xdr:to>
    <xdr:cxnSp macro="">
      <xdr:nvCxnSpPr>
        <xdr:cNvPr id="594" name="直線コネクタ 593"/>
        <xdr:cNvCxnSpPr/>
      </xdr:nvCxnSpPr>
      <xdr:spPr>
        <a:xfrm flipV="1">
          <a:off x="12814300" y="9736442"/>
          <a:ext cx="8890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130734</xdr:rowOff>
    </xdr:from>
    <xdr:to>
      <xdr:col>85</xdr:col>
      <xdr:colOff>177800</xdr:colOff>
      <xdr:row>56</xdr:row>
      <xdr:rowOff>60884</xdr:rowOff>
    </xdr:to>
    <xdr:sp macro="" textlink="">
      <xdr:nvSpPr>
        <xdr:cNvPr id="604" name="楕円 603"/>
        <xdr:cNvSpPr/>
      </xdr:nvSpPr>
      <xdr:spPr>
        <a:xfrm>
          <a:off x="162687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153611</xdr:rowOff>
    </xdr:from>
    <xdr:ext cx="534377" cy="259045"/>
    <xdr:sp macro="" textlink="">
      <xdr:nvSpPr>
        <xdr:cNvPr id="605" name="教育費該当値テキスト"/>
        <xdr:cNvSpPr txBox="1"/>
      </xdr:nvSpPr>
      <xdr:spPr>
        <a:xfrm>
          <a:off x="16370300"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42821</xdr:rowOff>
    </xdr:from>
    <xdr:to>
      <xdr:col>81</xdr:col>
      <xdr:colOff>101600</xdr:colOff>
      <xdr:row>56</xdr:row>
      <xdr:rowOff>144421</xdr:rowOff>
    </xdr:to>
    <xdr:sp macro="" textlink="">
      <xdr:nvSpPr>
        <xdr:cNvPr id="606" name="楕円 605"/>
        <xdr:cNvSpPr/>
      </xdr:nvSpPr>
      <xdr:spPr>
        <a:xfrm>
          <a:off x="15430500" y="9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160948</xdr:rowOff>
    </xdr:from>
    <xdr:ext cx="534377" cy="259045"/>
    <xdr:sp macro="" textlink="">
      <xdr:nvSpPr>
        <xdr:cNvPr id="607" name="テキスト ボックス 606"/>
        <xdr:cNvSpPr txBox="1"/>
      </xdr:nvSpPr>
      <xdr:spPr>
        <a:xfrm>
          <a:off x="15214111" y="94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92753</xdr:rowOff>
    </xdr:from>
    <xdr:to>
      <xdr:col>76</xdr:col>
      <xdr:colOff>165100</xdr:colOff>
      <xdr:row>50</xdr:row>
      <xdr:rowOff>22903</xdr:rowOff>
    </xdr:to>
    <xdr:sp macro="" textlink="">
      <xdr:nvSpPr>
        <xdr:cNvPr id="608" name="楕円 607"/>
        <xdr:cNvSpPr/>
      </xdr:nvSpPr>
      <xdr:spPr>
        <a:xfrm>
          <a:off x="145415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39430</xdr:rowOff>
    </xdr:from>
    <xdr:ext cx="599010" cy="259045"/>
    <xdr:sp macro="" textlink="">
      <xdr:nvSpPr>
        <xdr:cNvPr id="609" name="テキスト ボックス 608"/>
        <xdr:cNvSpPr txBox="1"/>
      </xdr:nvSpPr>
      <xdr:spPr>
        <a:xfrm>
          <a:off x="14292795" y="82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84442</xdr:rowOff>
    </xdr:from>
    <xdr:to>
      <xdr:col>72</xdr:col>
      <xdr:colOff>38100</xdr:colOff>
      <xdr:row>57</xdr:row>
      <xdr:rowOff>14592</xdr:rowOff>
    </xdr:to>
    <xdr:sp macro="" textlink="">
      <xdr:nvSpPr>
        <xdr:cNvPr id="610" name="楕円 609"/>
        <xdr:cNvSpPr/>
      </xdr:nvSpPr>
      <xdr:spPr>
        <a:xfrm>
          <a:off x="13652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5719</xdr:rowOff>
    </xdr:from>
    <xdr:ext cx="534377" cy="259045"/>
    <xdr:sp macro="" textlink="">
      <xdr:nvSpPr>
        <xdr:cNvPr id="611" name="テキスト ボックス 610"/>
        <xdr:cNvSpPr txBox="1"/>
      </xdr:nvSpPr>
      <xdr:spPr>
        <a:xfrm>
          <a:off x="13436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79315</xdr:rowOff>
    </xdr:from>
    <xdr:to>
      <xdr:col>67</xdr:col>
      <xdr:colOff>101600</xdr:colOff>
      <xdr:row>58</xdr:row>
      <xdr:rowOff>9465</xdr:rowOff>
    </xdr:to>
    <xdr:sp macro="" textlink="">
      <xdr:nvSpPr>
        <xdr:cNvPr id="612" name="楕円 611"/>
        <xdr:cNvSpPr/>
      </xdr:nvSpPr>
      <xdr:spPr>
        <a:xfrm>
          <a:off x="12763500" y="98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592</xdr:rowOff>
    </xdr:from>
    <xdr:ext cx="534377" cy="259045"/>
    <xdr:sp macro="" textlink="">
      <xdr:nvSpPr>
        <xdr:cNvPr id="613" name="テキスト ボックス 612"/>
        <xdr:cNvSpPr txBox="1"/>
      </xdr:nvSpPr>
      <xdr:spPr>
        <a:xfrm>
          <a:off x="12547111"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127372</xdr:rowOff>
    </xdr:from>
    <xdr:to>
      <xdr:col>85</xdr:col>
      <xdr:colOff>127000</xdr:colOff>
      <xdr:row>96</xdr:row>
      <xdr:rowOff>148126</xdr:rowOff>
    </xdr:to>
    <xdr:cxnSp macro="">
      <xdr:nvCxnSpPr>
        <xdr:cNvPr id="699" name="直線コネクタ 698"/>
        <xdr:cNvCxnSpPr/>
      </xdr:nvCxnSpPr>
      <xdr:spPr>
        <a:xfrm flipV="1">
          <a:off x="15481300" y="16586572"/>
          <a:ext cx="8382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148126</xdr:rowOff>
    </xdr:from>
    <xdr:to>
      <xdr:col>81</xdr:col>
      <xdr:colOff>50800</xdr:colOff>
      <xdr:row>96</xdr:row>
      <xdr:rowOff>168047</xdr:rowOff>
    </xdr:to>
    <xdr:cxnSp macro="">
      <xdr:nvCxnSpPr>
        <xdr:cNvPr id="702" name="直線コネクタ 701"/>
        <xdr:cNvCxnSpPr/>
      </xdr:nvCxnSpPr>
      <xdr:spPr>
        <a:xfrm flipV="1">
          <a:off x="14592300" y="1660732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168047</xdr:rowOff>
    </xdr:from>
    <xdr:to>
      <xdr:col>76</xdr:col>
      <xdr:colOff>114300</xdr:colOff>
      <xdr:row>97</xdr:row>
      <xdr:rowOff>4728</xdr:rowOff>
    </xdr:to>
    <xdr:cxnSp macro="">
      <xdr:nvCxnSpPr>
        <xdr:cNvPr id="705" name="直線コネクタ 704"/>
        <xdr:cNvCxnSpPr/>
      </xdr:nvCxnSpPr>
      <xdr:spPr>
        <a:xfrm flipV="1">
          <a:off x="13703300" y="16627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xdr:rowOff>
    </xdr:from>
    <xdr:to>
      <xdr:col>71</xdr:col>
      <xdr:colOff>177800</xdr:colOff>
      <xdr:row>97</xdr:row>
      <xdr:rowOff>4728</xdr:rowOff>
    </xdr:to>
    <xdr:cxnSp macro="">
      <xdr:nvCxnSpPr>
        <xdr:cNvPr id="708" name="直線コネクタ 707"/>
        <xdr:cNvCxnSpPr/>
      </xdr:nvCxnSpPr>
      <xdr:spPr>
        <a:xfrm>
          <a:off x="12814300" y="16631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76572</xdr:rowOff>
    </xdr:from>
    <xdr:to>
      <xdr:col>85</xdr:col>
      <xdr:colOff>177800</xdr:colOff>
      <xdr:row>97</xdr:row>
      <xdr:rowOff>6722</xdr:rowOff>
    </xdr:to>
    <xdr:sp macro="" textlink="">
      <xdr:nvSpPr>
        <xdr:cNvPr id="718" name="楕円 717"/>
        <xdr:cNvSpPr/>
      </xdr:nvSpPr>
      <xdr:spPr>
        <a:xfrm>
          <a:off x="16268700" y="16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54999</xdr:rowOff>
    </xdr:from>
    <xdr:ext cx="534377" cy="259045"/>
    <xdr:sp macro="" textlink="">
      <xdr:nvSpPr>
        <xdr:cNvPr id="719" name="公債費該当値テキスト"/>
        <xdr:cNvSpPr txBox="1"/>
      </xdr:nvSpPr>
      <xdr:spPr>
        <a:xfrm>
          <a:off x="16370300" y="165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97326</xdr:rowOff>
    </xdr:from>
    <xdr:to>
      <xdr:col>81</xdr:col>
      <xdr:colOff>101600</xdr:colOff>
      <xdr:row>97</xdr:row>
      <xdr:rowOff>27476</xdr:rowOff>
    </xdr:to>
    <xdr:sp macro="" textlink="">
      <xdr:nvSpPr>
        <xdr:cNvPr id="720" name="楕円 719"/>
        <xdr:cNvSpPr/>
      </xdr:nvSpPr>
      <xdr:spPr>
        <a:xfrm>
          <a:off x="15430500" y="16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18603</xdr:rowOff>
    </xdr:from>
    <xdr:ext cx="534377" cy="259045"/>
    <xdr:sp macro="" textlink="">
      <xdr:nvSpPr>
        <xdr:cNvPr id="721" name="テキスト ボックス 720"/>
        <xdr:cNvSpPr txBox="1"/>
      </xdr:nvSpPr>
      <xdr:spPr>
        <a:xfrm>
          <a:off x="15214111" y="166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117247</xdr:rowOff>
    </xdr:from>
    <xdr:to>
      <xdr:col>76</xdr:col>
      <xdr:colOff>165100</xdr:colOff>
      <xdr:row>97</xdr:row>
      <xdr:rowOff>47397</xdr:rowOff>
    </xdr:to>
    <xdr:sp macro="" textlink="">
      <xdr:nvSpPr>
        <xdr:cNvPr id="722" name="楕円 721"/>
        <xdr:cNvSpPr/>
      </xdr:nvSpPr>
      <xdr:spPr>
        <a:xfrm>
          <a:off x="14541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38524</xdr:rowOff>
    </xdr:from>
    <xdr:ext cx="534377" cy="259045"/>
    <xdr:sp macro="" textlink="">
      <xdr:nvSpPr>
        <xdr:cNvPr id="723" name="テキスト ボックス 722"/>
        <xdr:cNvSpPr txBox="1"/>
      </xdr:nvSpPr>
      <xdr:spPr>
        <a:xfrm>
          <a:off x="14325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125378</xdr:rowOff>
    </xdr:from>
    <xdr:to>
      <xdr:col>72</xdr:col>
      <xdr:colOff>38100</xdr:colOff>
      <xdr:row>97</xdr:row>
      <xdr:rowOff>55528</xdr:rowOff>
    </xdr:to>
    <xdr:sp macro="" textlink="">
      <xdr:nvSpPr>
        <xdr:cNvPr id="724" name="楕円 723"/>
        <xdr:cNvSpPr/>
      </xdr:nvSpPr>
      <xdr:spPr>
        <a:xfrm>
          <a:off x="136525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46655</xdr:rowOff>
    </xdr:from>
    <xdr:ext cx="534377" cy="259045"/>
    <xdr:sp macro="" textlink="">
      <xdr:nvSpPr>
        <xdr:cNvPr id="725" name="テキスト ボックス 724"/>
        <xdr:cNvSpPr txBox="1"/>
      </xdr:nvSpPr>
      <xdr:spPr>
        <a:xfrm>
          <a:off x="13436111" y="166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121574</xdr:rowOff>
    </xdr:from>
    <xdr:to>
      <xdr:col>67</xdr:col>
      <xdr:colOff>101600</xdr:colOff>
      <xdr:row>97</xdr:row>
      <xdr:rowOff>51724</xdr:rowOff>
    </xdr:to>
    <xdr:sp macro="" textlink="">
      <xdr:nvSpPr>
        <xdr:cNvPr id="726" name="楕円 725"/>
        <xdr:cNvSpPr/>
      </xdr:nvSpPr>
      <xdr:spPr>
        <a:xfrm>
          <a:off x="12763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42851</xdr:rowOff>
    </xdr:from>
    <xdr:ext cx="534377" cy="259045"/>
    <xdr:sp macro="" textlink="">
      <xdr:nvSpPr>
        <xdr:cNvPr id="727" name="テキスト ボックス 726"/>
        <xdr:cNvSpPr txBox="1"/>
      </xdr:nvSpPr>
      <xdr:spPr>
        <a:xfrm>
          <a:off x="12547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110,688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円となっており、類似団体平均を上回っている。これは、ふるさと納税関連委託料とふるさと支援まちづくり基金積立金が主な要因である。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民生費、衛生費が昨年度に比べ増加している要因は、民生費においては公立保育園の建設に伴う工事費の増であり、衛生費はリサイクルセンター建設に伴う増である。</a:t>
          </a:r>
        </a:p>
        <a:p>
          <a:r>
            <a:rPr kumimoji="1" lang="ja-JP" altLang="en-US" sz="1300">
              <a:latin typeface="ＭＳ Ｐゴシック" panose="020B0600070205080204" pitchFamily="50" charset="-128"/>
              <a:ea typeface="ＭＳ Ｐゴシック" panose="020B0600070205080204" pitchFamily="50" charset="-128"/>
            </a:rPr>
            <a:t>　　土木費は類似団体平均を下回っており、昨年度に引き続いて低い水準にある。今後も新規事業を極力抑えることで普通建設事業費の削減に努め、現在の水準を維持していく。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年度の財政調整基金残高に対する標準財政規模比は</a:t>
          </a:r>
          <a:r>
            <a:rPr kumimoji="1" lang="en-US" altLang="ja-JP" sz="1400">
              <a:latin typeface="ＭＳ ゴシック" pitchFamily="49" charset="-128"/>
              <a:ea typeface="ＭＳ ゴシック" pitchFamily="49" charset="-128"/>
            </a:rPr>
            <a:t>27.93%</a:t>
          </a:r>
          <a:r>
            <a:rPr kumimoji="1" lang="ja-JP" altLang="en-US" sz="1400">
              <a:latin typeface="ＭＳ ゴシック" pitchFamily="49" charset="-128"/>
              <a:ea typeface="ＭＳ ゴシック" pitchFamily="49" charset="-128"/>
            </a:rPr>
            <a:t>と悪化しているが、実質単年度収支は黒字となっている。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百万円と減少しているため、今後は大きな事業でもない限り極力取り崩しをやめ、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億円を下回らないように努めていく。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11239234</v>
      </c>
      <c r="BO4" s="430"/>
      <c r="BP4" s="430"/>
      <c r="BQ4" s="430"/>
      <c r="BR4" s="430"/>
      <c r="BS4" s="430"/>
      <c r="BT4" s="430"/>
      <c r="BU4" s="431"/>
      <c r="BV4" s="429">
        <v>11261690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10735268</v>
      </c>
      <c r="BO5" s="467"/>
      <c r="BP5" s="467"/>
      <c r="BQ5" s="467"/>
      <c r="BR5" s="467"/>
      <c r="BS5" s="467"/>
      <c r="BT5" s="467"/>
      <c r="BU5" s="468"/>
      <c r="BV5" s="466">
        <v>10920243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79.400000000000006</v>
      </c>
      <c r="CU5" s="464"/>
      <c r="CV5" s="464"/>
      <c r="CW5" s="464"/>
      <c r="CX5" s="464"/>
      <c r="CY5" s="464"/>
      <c r="CZ5" s="464"/>
      <c r="DA5" s="465"/>
      <c r="DB5" s="463">
        <v>78.900000000000006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503966</v>
      </c>
      <c r="BO6" s="467"/>
      <c r="BP6" s="467"/>
      <c r="BQ6" s="467"/>
      <c r="BR6" s="467"/>
      <c r="BS6" s="467"/>
      <c r="BT6" s="467"/>
      <c r="BU6" s="468"/>
      <c r="BV6" s="466">
        <v>341447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85.4</v>
      </c>
      <c r="CU6" s="504"/>
      <c r="CV6" s="504"/>
      <c r="CW6" s="504"/>
      <c r="CX6" s="504"/>
      <c r="CY6" s="504"/>
      <c r="CZ6" s="504"/>
      <c r="DA6" s="505"/>
      <c r="DB6" s="503">
        <v>84.7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64135</v>
      </c>
      <c r="BO7" s="467"/>
      <c r="BP7" s="467"/>
      <c r="BQ7" s="467"/>
      <c r="BR7" s="467"/>
      <c r="BS7" s="467"/>
      <c r="BT7" s="467"/>
      <c r="BU7" s="468"/>
      <c r="BV7" s="466">
        <v>45246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5495189</v>
      </c>
      <c r="CU7" s="467"/>
      <c r="CV7" s="467"/>
      <c r="CW7" s="467"/>
      <c r="CX7" s="467"/>
      <c r="CY7" s="467"/>
      <c r="CZ7" s="467"/>
      <c r="DA7" s="468"/>
      <c r="DB7" s="466">
        <v>5406583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439831</v>
      </c>
      <c r="BO8" s="467"/>
      <c r="BP8" s="467"/>
      <c r="BQ8" s="467"/>
      <c r="BR8" s="467"/>
      <c r="BS8" s="467"/>
      <c r="BT8" s="467"/>
      <c r="BU8" s="468"/>
      <c r="BV8" s="466">
        <v>296201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24347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143630</v>
      </c>
      <c r="BO9" s="467"/>
      <c r="BP9" s="467"/>
      <c r="BQ9" s="467"/>
      <c r="BR9" s="467"/>
      <c r="BS9" s="467"/>
      <c r="BT9" s="467"/>
      <c r="BU9" s="468"/>
      <c r="BV9" s="466">
        <v>-50749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24980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155423</v>
      </c>
      <c r="BO10" s="467"/>
      <c r="BP10" s="467"/>
      <c r="BQ10" s="467"/>
      <c r="BR10" s="467"/>
      <c r="BS10" s="467"/>
      <c r="BT10" s="467"/>
      <c r="BU10" s="468"/>
      <c r="BV10" s="466">
        <v>182289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24012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23559</v>
      </c>
      <c r="S13" s="548"/>
      <c r="T13" s="548"/>
      <c r="U13" s="548"/>
      <c r="V13" s="549"/>
      <c r="W13" s="482" t="s">
        <v>138</v>
      </c>
      <c r="X13" s="483"/>
      <c r="Y13" s="483"/>
      <c r="Z13" s="483"/>
      <c r="AA13" s="483"/>
      <c r="AB13" s="473"/>
      <c r="AC13" s="517">
        <v>459</v>
      </c>
      <c r="AD13" s="518"/>
      <c r="AE13" s="518"/>
      <c r="AF13" s="518"/>
      <c r="AG13" s="557"/>
      <c r="AH13" s="517">
        <v>428</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99053</v>
      </c>
      <c r="BO13" s="467"/>
      <c r="BP13" s="467"/>
      <c r="BQ13" s="467"/>
      <c r="BR13" s="467"/>
      <c r="BS13" s="467"/>
      <c r="BT13" s="467"/>
      <c r="BU13" s="468"/>
      <c r="BV13" s="466">
        <v>-68460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24231</v>
      </c>
      <c r="S14" s="548"/>
      <c r="T14" s="548"/>
      <c r="U14" s="548"/>
      <c r="V14" s="549"/>
      <c r="W14" s="456"/>
      <c r="X14" s="457"/>
      <c r="Y14" s="457"/>
      <c r="Z14" s="457"/>
      <c r="AA14" s="457"/>
      <c r="AB14" s="446"/>
      <c r="AC14" s="550">
        <v>3.9</v>
      </c>
      <c r="AD14" s="551"/>
      <c r="AE14" s="551"/>
      <c r="AF14" s="551"/>
      <c r="AG14" s="552"/>
      <c r="AH14" s="550">
        <v>3.6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78.2</v>
      </c>
      <c r="CU14" s="562"/>
      <c r="CV14" s="562"/>
      <c r="CW14" s="562"/>
      <c r="CX14" s="562"/>
      <c r="CY14" s="562"/>
      <c r="CZ14" s="562"/>
      <c r="DA14" s="563"/>
      <c r="DB14" s="561">
        <v>69.8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23866</v>
      </c>
      <c r="S15" s="548"/>
      <c r="T15" s="548"/>
      <c r="U15" s="548"/>
      <c r="V15" s="549"/>
      <c r="W15" s="482" t="s">
        <v>146</v>
      </c>
      <c r="X15" s="483"/>
      <c r="Y15" s="483"/>
      <c r="Z15" s="483"/>
      <c r="AA15" s="483"/>
      <c r="AB15" s="473"/>
      <c r="AC15" s="517">
        <v>4552</v>
      </c>
      <c r="AD15" s="518"/>
      <c r="AE15" s="518"/>
      <c r="AF15" s="518"/>
      <c r="AG15" s="557"/>
      <c r="AH15" s="517">
        <v>4818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2788031</v>
      </c>
      <c r="BO15" s="430"/>
      <c r="BP15" s="430"/>
      <c r="BQ15" s="430"/>
      <c r="BR15" s="430"/>
      <c r="BS15" s="430"/>
      <c r="BT15" s="430"/>
      <c r="BU15" s="431"/>
      <c r="BV15" s="429">
        <v>2736986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38.799999999999997</v>
      </c>
      <c r="AD16" s="551"/>
      <c r="AE16" s="551"/>
      <c r="AF16" s="551"/>
      <c r="AG16" s="552"/>
      <c r="AH16" s="550">
        <v>40.700000000000003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4370809</v>
      </c>
      <c r="BO16" s="467"/>
      <c r="BP16" s="467"/>
      <c r="BQ16" s="467"/>
      <c r="BR16" s="467"/>
      <c r="BS16" s="467"/>
      <c r="BT16" s="467"/>
      <c r="BU16" s="468"/>
      <c r="BV16" s="466">
        <v>4309539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6714</v>
      </c>
      <c r="AD17" s="518"/>
      <c r="AE17" s="518"/>
      <c r="AF17" s="518"/>
      <c r="AG17" s="557"/>
      <c r="AH17" s="517">
        <v>6583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3529954</v>
      </c>
      <c r="BO17" s="467"/>
      <c r="BP17" s="467"/>
      <c r="BQ17" s="467"/>
      <c r="BR17" s="467"/>
      <c r="BS17" s="467"/>
      <c r="BT17" s="467"/>
      <c r="BU17" s="468"/>
      <c r="BV17" s="466">
        <v>3459101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38.799999999999997</v>
      </c>
      <c r="M18" s="579"/>
      <c r="N18" s="579"/>
      <c r="O18" s="579"/>
      <c r="P18" s="579"/>
      <c r="Q18" s="579"/>
      <c r="R18" s="580"/>
      <c r="S18" s="580"/>
      <c r="T18" s="580"/>
      <c r="U18" s="580"/>
      <c r="V18" s="581"/>
      <c r="W18" s="484"/>
      <c r="X18" s="485"/>
      <c r="Y18" s="485"/>
      <c r="Z18" s="485"/>
      <c r="AA18" s="485"/>
      <c r="AB18" s="476"/>
      <c r="AC18" s="582">
        <v>57.3</v>
      </c>
      <c r="AD18" s="583"/>
      <c r="AE18" s="583"/>
      <c r="AF18" s="583"/>
      <c r="AG18" s="584"/>
      <c r="AH18" s="582">
        <v>55.7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4376988</v>
      </c>
      <c r="BO18" s="467"/>
      <c r="BP18" s="467"/>
      <c r="BQ18" s="467"/>
      <c r="BR18" s="467"/>
      <c r="BS18" s="467"/>
      <c r="BT18" s="467"/>
      <c r="BU18" s="468"/>
      <c r="BV18" s="466">
        <v>4360874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628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6206639</v>
      </c>
      <c r="BO19" s="467"/>
      <c r="BP19" s="467"/>
      <c r="BQ19" s="467"/>
      <c r="BR19" s="467"/>
      <c r="BS19" s="467"/>
      <c r="BT19" s="467"/>
      <c r="BU19" s="468"/>
      <c r="BV19" s="466">
        <v>6218951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7897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8735899</v>
      </c>
      <c r="BO23" s="467"/>
      <c r="BP23" s="467"/>
      <c r="BQ23" s="467"/>
      <c r="BR23" s="467"/>
      <c r="BS23" s="467"/>
      <c r="BT23" s="467"/>
      <c r="BU23" s="468"/>
      <c r="BV23" s="466">
        <v>8299530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7550</v>
      </c>
      <c r="R24" s="518"/>
      <c r="S24" s="518"/>
      <c r="T24" s="518"/>
      <c r="U24" s="518"/>
      <c r="V24" s="557"/>
      <c r="W24" s="616"/>
      <c r="X24" s="604"/>
      <c r="Y24" s="605"/>
      <c r="Z24" s="516" t="s">
        <v>170</v>
      </c>
      <c r="AA24" s="496"/>
      <c r="AB24" s="496"/>
      <c r="AC24" s="496"/>
      <c r="AD24" s="496"/>
      <c r="AE24" s="496"/>
      <c r="AF24" s="496"/>
      <c r="AG24" s="497"/>
      <c r="AH24" s="517">
        <v>181</v>
      </c>
      <c r="AI24" s="518"/>
      <c r="AJ24" s="518"/>
      <c r="AK24" s="518"/>
      <c r="AL24" s="557"/>
      <c r="AM24" s="517">
        <v>495216</v>
      </c>
      <c r="AN24" s="518"/>
      <c r="AO24" s="518"/>
      <c r="AP24" s="518"/>
      <c r="AQ24" s="518"/>
      <c r="AR24" s="557"/>
      <c r="AS24" s="517">
        <v>2736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7250365</v>
      </c>
      <c r="BO24" s="467"/>
      <c r="BP24" s="467"/>
      <c r="BQ24" s="467"/>
      <c r="BR24" s="467"/>
      <c r="BS24" s="467"/>
      <c r="BT24" s="467"/>
      <c r="BU24" s="468"/>
      <c r="BV24" s="466">
        <v>7349927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6120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89876</v>
      </c>
      <c r="BO25" s="430"/>
      <c r="BP25" s="430"/>
      <c r="BQ25" s="430"/>
      <c r="BR25" s="430"/>
      <c r="BS25" s="430"/>
      <c r="BT25" s="430"/>
      <c r="BU25" s="431"/>
      <c r="BV25" s="429">
        <v>152232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4000</v>
      </c>
      <c r="R26" s="518"/>
      <c r="S26" s="518"/>
      <c r="T26" s="518"/>
      <c r="U26" s="518"/>
      <c r="V26" s="557"/>
      <c r="W26" s="616"/>
      <c r="X26" s="604"/>
      <c r="Y26" s="605"/>
      <c r="Z26" s="516" t="s">
        <v>178</v>
      </c>
      <c r="AA26" s="626"/>
      <c r="AB26" s="626"/>
      <c r="AC26" s="626"/>
      <c r="AD26" s="626"/>
      <c r="AE26" s="626"/>
      <c r="AF26" s="626"/>
      <c r="AG26" s="627"/>
      <c r="AH26" s="517">
        <v>7</v>
      </c>
      <c r="AI26" s="518"/>
      <c r="AJ26" s="518"/>
      <c r="AK26" s="518"/>
      <c r="AL26" s="557"/>
      <c r="AM26" s="517">
        <v>15456</v>
      </c>
      <c r="AN26" s="518"/>
      <c r="AO26" s="518"/>
      <c r="AP26" s="518"/>
      <c r="AQ26" s="518"/>
      <c r="AR26" s="557"/>
      <c r="AS26" s="517">
        <v>2208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3100</v>
      </c>
      <c r="R27" s="518"/>
      <c r="S27" s="518"/>
      <c r="T27" s="518"/>
      <c r="U27" s="518"/>
      <c r="V27" s="557"/>
      <c r="W27" s="616"/>
      <c r="X27" s="604"/>
      <c r="Y27" s="605"/>
      <c r="Z27" s="516" t="s">
        <v>182</v>
      </c>
      <c r="AA27" s="496"/>
      <c r="AB27" s="496"/>
      <c r="AC27" s="496"/>
      <c r="AD27" s="496"/>
      <c r="AE27" s="496"/>
      <c r="AF27" s="496"/>
      <c r="AG27" s="497"/>
      <c r="AH27" s="517" t="s">
        <v>174</v>
      </c>
      <c r="AI27" s="518"/>
      <c r="AJ27" s="518"/>
      <c r="AK27" s="518"/>
      <c r="AL27" s="557"/>
      <c r="AM27" s="517" t="s">
        <v>180</v>
      </c>
      <c r="AN27" s="518"/>
      <c r="AO27" s="518"/>
      <c r="AP27" s="518"/>
      <c r="AQ27" s="518"/>
      <c r="AR27" s="557"/>
      <c r="AS27" s="517" t="s">
        <v>180</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187191</v>
      </c>
      <c r="BO27" s="640"/>
      <c r="BP27" s="640"/>
      <c r="BQ27" s="640"/>
      <c r="BR27" s="640"/>
      <c r="BS27" s="640"/>
      <c r="BT27" s="640"/>
      <c r="BU27" s="641"/>
      <c r="BV27" s="639">
        <v>187183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2850</v>
      </c>
      <c r="R28" s="518"/>
      <c r="S28" s="518"/>
      <c r="T28" s="518"/>
      <c r="U28" s="518"/>
      <c r="V28" s="557"/>
      <c r="W28" s="616"/>
      <c r="X28" s="604"/>
      <c r="Y28" s="605"/>
      <c r="Z28" s="516" t="s">
        <v>185</v>
      </c>
      <c r="AA28" s="496"/>
      <c r="AB28" s="496"/>
      <c r="AC28" s="496"/>
      <c r="AD28" s="496"/>
      <c r="AE28" s="496"/>
      <c r="AF28" s="496"/>
      <c r="AG28" s="497"/>
      <c r="AH28" s="517" t="s">
        <v>180</v>
      </c>
      <c r="AI28" s="518"/>
      <c r="AJ28" s="518"/>
      <c r="AK28" s="518"/>
      <c r="AL28" s="557"/>
      <c r="AM28" s="517" t="s">
        <v>180</v>
      </c>
      <c r="AN28" s="518"/>
      <c r="AO28" s="518"/>
      <c r="AP28" s="518"/>
      <c r="AQ28" s="518"/>
      <c r="AR28" s="557"/>
      <c r="AS28" s="517" t="s">
        <v>175</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1534888</v>
      </c>
      <c r="BO28" s="430"/>
      <c r="BP28" s="430"/>
      <c r="BQ28" s="430"/>
      <c r="BR28" s="430"/>
      <c r="BS28" s="430"/>
      <c r="BT28" s="430"/>
      <c r="BU28" s="431"/>
      <c r="BV28" s="429">
        <v>1579465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2650</v>
      </c>
      <c r="R29" s="518"/>
      <c r="S29" s="518"/>
      <c r="T29" s="518"/>
      <c r="U29" s="518"/>
      <c r="V29" s="557"/>
      <c r="W29" s="617"/>
      <c r="X29" s="618"/>
      <c r="Y29" s="619"/>
      <c r="Z29" s="516" t="s">
        <v>188</v>
      </c>
      <c r="AA29" s="496"/>
      <c r="AB29" s="496"/>
      <c r="AC29" s="496"/>
      <c r="AD29" s="496"/>
      <c r="AE29" s="496"/>
      <c r="AF29" s="496"/>
      <c r="AG29" s="497"/>
      <c r="AH29" s="517">
        <v>181</v>
      </c>
      <c r="AI29" s="518"/>
      <c r="AJ29" s="518"/>
      <c r="AK29" s="518"/>
      <c r="AL29" s="557"/>
      <c r="AM29" s="517">
        <v>495216</v>
      </c>
      <c r="AN29" s="518"/>
      <c r="AO29" s="518"/>
      <c r="AP29" s="518"/>
      <c r="AQ29" s="518"/>
      <c r="AR29" s="557"/>
      <c r="AS29" s="517">
        <v>2736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74309</v>
      </c>
      <c r="BO29" s="467"/>
      <c r="BP29" s="467"/>
      <c r="BQ29" s="467"/>
      <c r="BR29" s="467"/>
      <c r="BS29" s="467"/>
      <c r="BT29" s="467"/>
      <c r="BU29" s="468"/>
      <c r="BV29" s="466">
        <v>74246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92.6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1343554</v>
      </c>
      <c r="BO30" s="640"/>
      <c r="BP30" s="640"/>
      <c r="BQ30" s="640"/>
      <c r="BR30" s="640"/>
      <c r="BS30" s="640"/>
      <c r="BT30" s="640"/>
      <c r="BU30" s="641"/>
      <c r="BV30" s="639">
        <v>1329897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大垣衛生施設組合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池田町土地開発公社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揖斐川水防事務組合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温泉施設特別会計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揖斐郡養基小学校養基保育所組合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8</v>
      </c>
      <c r="BF37" s="652"/>
      <c r="BG37" s="653" t="str">
        <f>IF('各会計、関係団体の財政状況及び健全化判断比率'!B34="","",'各会計、関係団体の財政状況及び健全化判断比率'!B34)</f>
        <v>小水力発電事業特別会計</v>
      </c>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岐阜県市町村会館組合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樫原谷林野組合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足打谷林野組合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岐阜県市町村職員退職手当組合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大垣消防組合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西濃環境整備組合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揖斐広域連合（一般会計分）</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h//ezyYmIQUl5iaTJGbnq0W9krt2/OeYQA6qxbbzlO05EX7ShN0s1DjtCbjdj1UVBd9YAsVIgs8cg5LLz26Lw==" saltValue="lNu50mOtE0Vy/DGM/qGr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550</v>
      </c>
      <c r="D34" s="1244"/>
      <c r="E34" s="1245"/>
      <c r="F34" s="32">
        <v>20.93</v>
      </c>
      <c r="G34" s="33">
        <v>18.149999999999999</v>
      </c>
      <c r="H34" s="33">
        <v>12.95</v>
      </c>
      <c r="I34" s="33">
        <v>13.29</v>
      </c>
      <c r="J34" s="34">
        <v>13.57</v>
      </c>
      <c r="K34" s="22"/>
      <c r="L34" s="22"/>
      <c r="M34" s="22"/>
      <c r="N34" s="22"/>
      <c r="O34" s="22"/>
      <c r="P34" s="22"/>
    </row>
    <row r="35" spans="1:16" ht="39" customHeight="1" x14ac:dyDescent="0.15">
      <c r="A35" s="22"/>
      <c r="B35" s="35"/>
      <c r="C35" s="1238" t="s">
        <v>551</v>
      </c>
      <c r="D35" s="1239"/>
      <c r="E35" s="1240"/>
      <c r="F35" s="36">
        <v>6.47</v>
      </c>
      <c r="G35" s="37">
        <v>7.57</v>
      </c>
      <c r="H35" s="37">
        <v>6.45</v>
      </c>
      <c r="I35" s="37">
        <v>5.47</v>
      </c>
      <c r="J35" s="38">
        <v>8</v>
      </c>
      <c r="K35" s="22"/>
      <c r="L35" s="22"/>
      <c r="M35" s="22"/>
      <c r="N35" s="22"/>
      <c r="O35" s="22"/>
      <c r="P35" s="22"/>
    </row>
    <row r="36" spans="1:16" ht="39" customHeight="1" x14ac:dyDescent="0.15">
      <c r="A36" s="22"/>
      <c r="B36" s="35"/>
      <c r="C36" s="1238" t="s">
        <v>552</v>
      </c>
      <c r="D36" s="1239"/>
      <c r="E36" s="1240"/>
      <c r="F36" s="36">
        <v>0.86</v>
      </c>
      <c r="G36" s="37">
        <v>0.44</v>
      </c>
      <c r="H36" s="37">
        <v>1.73</v>
      </c>
      <c r="I36" s="37">
        <v>4.04</v>
      </c>
      <c r="J36" s="38">
        <v>3.96</v>
      </c>
      <c r="K36" s="22"/>
      <c r="L36" s="22"/>
      <c r="M36" s="22"/>
      <c r="N36" s="22"/>
      <c r="O36" s="22"/>
      <c r="P36" s="22"/>
    </row>
    <row r="37" spans="1:16" ht="39" customHeight="1" x14ac:dyDescent="0.15">
      <c r="A37" s="22"/>
      <c r="B37" s="35"/>
      <c r="C37" s="1238" t="s">
        <v>553</v>
      </c>
      <c r="D37" s="1239"/>
      <c r="E37" s="1240"/>
      <c r="F37" s="36">
        <v>0</v>
      </c>
      <c r="G37" s="37">
        <v>0.08</v>
      </c>
      <c r="H37" s="37">
        <v>0.22</v>
      </c>
      <c r="I37" s="37">
        <v>0.31</v>
      </c>
      <c r="J37" s="38">
        <v>0.18</v>
      </c>
      <c r="K37" s="22"/>
      <c r="L37" s="22"/>
      <c r="M37" s="22"/>
      <c r="N37" s="22"/>
      <c r="O37" s="22"/>
      <c r="P37" s="22"/>
    </row>
    <row r="38" spans="1:16" ht="39" customHeight="1" x14ac:dyDescent="0.15">
      <c r="A38" s="22"/>
      <c r="B38" s="35"/>
      <c r="C38" s="1238" t="s">
        <v>554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555</v>
      </c>
      <c r="D39" s="1239"/>
      <c r="E39" s="1240"/>
      <c r="F39" s="36">
        <v>0</v>
      </c>
      <c r="G39" s="37">
        <v>0</v>
      </c>
      <c r="H39" s="37">
        <v>0</v>
      </c>
      <c r="I39" s="37">
        <v>0</v>
      </c>
      <c r="J39" s="38">
        <v>0</v>
      </c>
      <c r="K39" s="22"/>
      <c r="L39" s="22"/>
      <c r="M39" s="22"/>
      <c r="N39" s="22"/>
      <c r="O39" s="22"/>
      <c r="P39" s="22"/>
    </row>
    <row r="40" spans="1:16" ht="39" customHeight="1" x14ac:dyDescent="0.15">
      <c r="A40" s="22"/>
      <c r="B40" s="35"/>
      <c r="C40" s="1238" t="s">
        <v>556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557</v>
      </c>
      <c r="D41" s="1239"/>
      <c r="E41" s="1240"/>
      <c r="F41" s="36" t="s">
        <v>499</v>
      </c>
      <c r="G41" s="37" t="s">
        <v>499</v>
      </c>
      <c r="H41" s="37" t="s">
        <v>499</v>
      </c>
      <c r="I41" s="37" t="s">
        <v>499</v>
      </c>
      <c r="J41" s="38">
        <v>0</v>
      </c>
      <c r="K41" s="22"/>
      <c r="L41" s="22"/>
      <c r="M41" s="22"/>
      <c r="N41" s="22"/>
      <c r="O41" s="22"/>
      <c r="P41" s="22"/>
    </row>
    <row r="42" spans="1:16" ht="39" customHeight="1" x14ac:dyDescent="0.15">
      <c r="A42" s="22"/>
      <c r="B42" s="39"/>
      <c r="C42" s="1238" t="s">
        <v>558</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559</v>
      </c>
      <c r="D43" s="1242"/>
      <c r="E43" s="1243"/>
      <c r="F43" s="41">
        <v>0.46</v>
      </c>
      <c r="G43" s="42">
        <v>0.09</v>
      </c>
      <c r="H43" s="42">
        <v>0.22</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izeW+YR0z85V9gXTkijvY5LXmZw7n9twwcn054OUWY3okknH9qnr/zPKVWSTpGWlFqZ3n761Cs5Z1D9bBmypw==" saltValue="YoJk8L80LeMhS+dXJZtE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49" sqref="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667</v>
      </c>
      <c r="L45" s="60">
        <v>658</v>
      </c>
      <c r="M45" s="60">
        <v>665</v>
      </c>
      <c r="N45" s="60">
        <v>690</v>
      </c>
      <c r="O45" s="61">
        <v>714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x14ac:dyDescent="0.15">
      <c r="A48" s="48"/>
      <c r="B48" s="1248"/>
      <c r="C48" s="1249"/>
      <c r="D48" s="62"/>
      <c r="E48" s="1254" t="s">
        <v>14</v>
      </c>
      <c r="F48" s="1254"/>
      <c r="G48" s="1254"/>
      <c r="H48" s="1254"/>
      <c r="I48" s="1254"/>
      <c r="J48" s="1255"/>
      <c r="K48" s="63">
        <v>341</v>
      </c>
      <c r="L48" s="64">
        <v>345</v>
      </c>
      <c r="M48" s="64">
        <v>358</v>
      </c>
      <c r="N48" s="64">
        <v>370</v>
      </c>
      <c r="O48" s="65">
        <v>419</v>
      </c>
      <c r="P48" s="48"/>
      <c r="Q48" s="48"/>
      <c r="R48" s="48"/>
      <c r="S48" s="48"/>
      <c r="T48" s="48"/>
      <c r="U48" s="48"/>
    </row>
    <row r="49" spans="1:21" ht="30.75" customHeight="1" x14ac:dyDescent="0.15">
      <c r="A49" s="48"/>
      <c r="B49" s="1248"/>
      <c r="C49" s="1249"/>
      <c r="D49" s="62"/>
      <c r="E49" s="1254" t="s">
        <v>15</v>
      </c>
      <c r="F49" s="1254"/>
      <c r="G49" s="1254"/>
      <c r="H49" s="1254"/>
      <c r="I49" s="1254"/>
      <c r="J49" s="1255"/>
      <c r="K49" s="63">
        <v>115</v>
      </c>
      <c r="L49" s="64">
        <v>79</v>
      </c>
      <c r="M49" s="64">
        <v>56</v>
      </c>
      <c r="N49" s="64">
        <v>60</v>
      </c>
      <c r="O49" s="65">
        <v>61</v>
      </c>
      <c r="P49" s="48"/>
      <c r="Q49" s="48"/>
      <c r="R49" s="48"/>
      <c r="S49" s="48"/>
      <c r="T49" s="48"/>
      <c r="U49" s="48"/>
    </row>
    <row r="50" spans="1:21" ht="30.75" customHeight="1" x14ac:dyDescent="0.15">
      <c r="A50" s="48"/>
      <c r="B50" s="1248"/>
      <c r="C50" s="1249"/>
      <c r="D50" s="62"/>
      <c r="E50" s="1254" t="s">
        <v>16</v>
      </c>
      <c r="F50" s="1254"/>
      <c r="G50" s="1254"/>
      <c r="H50" s="1254"/>
      <c r="I50" s="1254"/>
      <c r="J50" s="1255"/>
      <c r="K50" s="63">
        <v>15</v>
      </c>
      <c r="L50" s="64">
        <v>10</v>
      </c>
      <c r="M50" s="64">
        <v>5</v>
      </c>
      <c r="N50" s="64">
        <v>2</v>
      </c>
      <c r="O50" s="65">
        <v>2</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499</v>
      </c>
      <c r="L51" s="64" t="s">
        <v>499</v>
      </c>
      <c r="M51" s="64" t="s">
        <v>499</v>
      </c>
      <c r="N51" s="64" t="s">
        <v>499</v>
      </c>
      <c r="O51" s="65" t="s">
        <v>499</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751</v>
      </c>
      <c r="L52" s="64">
        <v>718</v>
      </c>
      <c r="M52" s="64">
        <v>737</v>
      </c>
      <c r="N52" s="64">
        <v>753</v>
      </c>
      <c r="O52" s="65">
        <v>730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387</v>
      </c>
      <c r="L53" s="69">
        <v>374</v>
      </c>
      <c r="M53" s="69">
        <v>347</v>
      </c>
      <c r="N53" s="69">
        <v>369</v>
      </c>
      <c r="O53" s="70">
        <v>466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499</v>
      </c>
      <c r="L57" s="83" t="s">
        <v>499</v>
      </c>
      <c r="M57" s="83" t="s">
        <v>499</v>
      </c>
      <c r="N57" s="83" t="s">
        <v>499</v>
      </c>
      <c r="O57" s="84" t="s">
        <v>499</v>
      </c>
    </row>
    <row r="58" spans="1:21" ht="31.5" customHeight="1" thickBot="1" x14ac:dyDescent="0.2">
      <c r="B58" s="1264"/>
      <c r="C58" s="1265"/>
      <c r="D58" s="1269" t="s">
        <v>26</v>
      </c>
      <c r="E58" s="1270"/>
      <c r="F58" s="1270"/>
      <c r="G58" s="1270"/>
      <c r="H58" s="1270"/>
      <c r="I58" s="1270"/>
      <c r="J58" s="1271"/>
      <c r="K58" s="85" t="s">
        <v>499</v>
      </c>
      <c r="L58" s="86" t="s">
        <v>499</v>
      </c>
      <c r="M58" s="86" t="s">
        <v>499</v>
      </c>
      <c r="N58" s="86" t="s">
        <v>499</v>
      </c>
      <c r="O58" s="87" t="s">
        <v>499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xfri7dwVN+n4N/OEXOObK2bSVFDY70UfZ7xIiDxpZxqNEda5qDu4TxIAsRc7j2sGK9nNOhPyVZjj0VHc84ymQ==" saltValue="FWExMGuT9RY/EjycD4/O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72" t="s">
        <v>29</v>
      </c>
      <c r="C41" s="1273"/>
      <c r="D41" s="101"/>
      <c r="E41" s="1278" t="s">
        <v>30</v>
      </c>
      <c r="F41" s="1278"/>
      <c r="G41" s="1278"/>
      <c r="H41" s="1279"/>
      <c r="I41" s="102">
        <v>7236</v>
      </c>
      <c r="J41" s="103">
        <v>7356</v>
      </c>
      <c r="K41" s="103">
        <v>8083</v>
      </c>
      <c r="L41" s="103">
        <v>8300</v>
      </c>
      <c r="M41" s="104">
        <v>8736</v>
      </c>
    </row>
    <row r="42" spans="2:13" ht="27.75" customHeight="1" x14ac:dyDescent="0.15">
      <c r="B42" s="1274"/>
      <c r="C42" s="1275"/>
      <c r="D42" s="105"/>
      <c r="E42" s="1280" t="s">
        <v>31</v>
      </c>
      <c r="F42" s="1280"/>
      <c r="G42" s="1280"/>
      <c r="H42" s="1281"/>
      <c r="I42" s="106">
        <v>488</v>
      </c>
      <c r="J42" s="107">
        <v>363</v>
      </c>
      <c r="K42" s="107">
        <v>306</v>
      </c>
      <c r="L42" s="107">
        <v>194</v>
      </c>
      <c r="M42" s="108">
        <v>191</v>
      </c>
    </row>
    <row r="43" spans="2:13" ht="27.75" customHeight="1" x14ac:dyDescent="0.15">
      <c r="B43" s="1274"/>
      <c r="C43" s="1275"/>
      <c r="D43" s="105"/>
      <c r="E43" s="1280" t="s">
        <v>32</v>
      </c>
      <c r="F43" s="1280"/>
      <c r="G43" s="1280"/>
      <c r="H43" s="1281"/>
      <c r="I43" s="106">
        <v>4892</v>
      </c>
      <c r="J43" s="107">
        <v>4743</v>
      </c>
      <c r="K43" s="107">
        <v>5157</v>
      </c>
      <c r="L43" s="107">
        <v>5121</v>
      </c>
      <c r="M43" s="108">
        <v>5487</v>
      </c>
    </row>
    <row r="44" spans="2:13" ht="27.75" customHeight="1" x14ac:dyDescent="0.15">
      <c r="B44" s="1274"/>
      <c r="C44" s="1275"/>
      <c r="D44" s="105"/>
      <c r="E44" s="1280" t="s">
        <v>33</v>
      </c>
      <c r="F44" s="1280"/>
      <c r="G44" s="1280"/>
      <c r="H44" s="1281"/>
      <c r="I44" s="106">
        <v>445</v>
      </c>
      <c r="J44" s="107">
        <v>467</v>
      </c>
      <c r="K44" s="107">
        <v>518</v>
      </c>
      <c r="L44" s="107">
        <v>531</v>
      </c>
      <c r="M44" s="108">
        <v>505</v>
      </c>
    </row>
    <row r="45" spans="2:13" ht="27.75" customHeight="1" x14ac:dyDescent="0.15">
      <c r="B45" s="1274"/>
      <c r="C45" s="1275"/>
      <c r="D45" s="105"/>
      <c r="E45" s="1280" t="s">
        <v>34</v>
      </c>
      <c r="F45" s="1280"/>
      <c r="G45" s="1280"/>
      <c r="H45" s="1281"/>
      <c r="I45" s="106">
        <v>707</v>
      </c>
      <c r="J45" s="107">
        <v>796</v>
      </c>
      <c r="K45" s="107">
        <v>753</v>
      </c>
      <c r="L45" s="107">
        <v>739</v>
      </c>
      <c r="M45" s="108">
        <v>684</v>
      </c>
    </row>
    <row r="46" spans="2:13" ht="27.75" customHeight="1" x14ac:dyDescent="0.15">
      <c r="B46" s="1274"/>
      <c r="C46" s="1275"/>
      <c r="D46" s="109"/>
      <c r="E46" s="1280" t="s">
        <v>35</v>
      </c>
      <c r="F46" s="1280"/>
      <c r="G46" s="1280"/>
      <c r="H46" s="1281"/>
      <c r="I46" s="106" t="s">
        <v>499</v>
      </c>
      <c r="J46" s="107" t="s">
        <v>499</v>
      </c>
      <c r="K46" s="107" t="s">
        <v>499</v>
      </c>
      <c r="L46" s="107" t="s">
        <v>499</v>
      </c>
      <c r="M46" s="108" t="s">
        <v>499</v>
      </c>
    </row>
    <row r="47" spans="2:13" ht="27.75" customHeight="1" x14ac:dyDescent="0.15">
      <c r="B47" s="1274"/>
      <c r="C47" s="1275"/>
      <c r="D47" s="110"/>
      <c r="E47" s="1282" t="s">
        <v>36</v>
      </c>
      <c r="F47" s="1283"/>
      <c r="G47" s="1283"/>
      <c r="H47" s="1284"/>
      <c r="I47" s="106" t="s">
        <v>499</v>
      </c>
      <c r="J47" s="107" t="s">
        <v>499</v>
      </c>
      <c r="K47" s="107" t="s">
        <v>499</v>
      </c>
      <c r="L47" s="107" t="s">
        <v>499</v>
      </c>
      <c r="M47" s="108" t="s">
        <v>499</v>
      </c>
    </row>
    <row r="48" spans="2:13" ht="27.75" customHeight="1" x14ac:dyDescent="0.15">
      <c r="B48" s="1274"/>
      <c r="C48" s="1275"/>
      <c r="D48" s="105"/>
      <c r="E48" s="1280" t="s">
        <v>37</v>
      </c>
      <c r="F48" s="1280"/>
      <c r="G48" s="1280"/>
      <c r="H48" s="1281"/>
      <c r="I48" s="106" t="s">
        <v>499</v>
      </c>
      <c r="J48" s="107" t="s">
        <v>499</v>
      </c>
      <c r="K48" s="107" t="s">
        <v>499</v>
      </c>
      <c r="L48" s="107" t="s">
        <v>499</v>
      </c>
      <c r="M48" s="108" t="s">
        <v>499</v>
      </c>
    </row>
    <row r="49" spans="2:13" ht="27.75" customHeight="1" x14ac:dyDescent="0.15">
      <c r="B49" s="1276"/>
      <c r="C49" s="1277"/>
      <c r="D49" s="105"/>
      <c r="E49" s="1280" t="s">
        <v>38</v>
      </c>
      <c r="F49" s="1280"/>
      <c r="G49" s="1280"/>
      <c r="H49" s="1281"/>
      <c r="I49" s="106" t="s">
        <v>499</v>
      </c>
      <c r="J49" s="107" t="s">
        <v>499</v>
      </c>
      <c r="K49" s="107" t="s">
        <v>499</v>
      </c>
      <c r="L49" s="107" t="s">
        <v>499</v>
      </c>
      <c r="M49" s="108" t="s">
        <v>499</v>
      </c>
    </row>
    <row r="50" spans="2:13" ht="27.75" customHeight="1" x14ac:dyDescent="0.15">
      <c r="B50" s="1285" t="s">
        <v>39</v>
      </c>
      <c r="C50" s="1286"/>
      <c r="D50" s="111"/>
      <c r="E50" s="1280" t="s">
        <v>40</v>
      </c>
      <c r="F50" s="1280"/>
      <c r="G50" s="1280"/>
      <c r="H50" s="1281"/>
      <c r="I50" s="106">
        <v>2328</v>
      </c>
      <c r="J50" s="107">
        <v>2229</v>
      </c>
      <c r="K50" s="107">
        <v>2283</v>
      </c>
      <c r="L50" s="107">
        <v>3044</v>
      </c>
      <c r="M50" s="108">
        <v>3163</v>
      </c>
    </row>
    <row r="51" spans="2:13" ht="27.75" customHeight="1" x14ac:dyDescent="0.15">
      <c r="B51" s="1274"/>
      <c r="C51" s="1275"/>
      <c r="D51" s="105"/>
      <c r="E51" s="1280" t="s">
        <v>41</v>
      </c>
      <c r="F51" s="1280"/>
      <c r="G51" s="1280"/>
      <c r="H51" s="1281"/>
      <c r="I51" s="106">
        <v>38</v>
      </c>
      <c r="J51" s="107">
        <v>35</v>
      </c>
      <c r="K51" s="107">
        <v>20</v>
      </c>
      <c r="L51" s="107">
        <v>6</v>
      </c>
      <c r="M51" s="108" t="s">
        <v>499</v>
      </c>
    </row>
    <row r="52" spans="2:13" ht="27.75" customHeight="1" x14ac:dyDescent="0.15">
      <c r="B52" s="1276"/>
      <c r="C52" s="1277"/>
      <c r="D52" s="105"/>
      <c r="E52" s="1280" t="s">
        <v>42</v>
      </c>
      <c r="F52" s="1280"/>
      <c r="G52" s="1280"/>
      <c r="H52" s="1281"/>
      <c r="I52" s="106">
        <v>8765</v>
      </c>
      <c r="J52" s="107">
        <v>8873</v>
      </c>
      <c r="K52" s="107">
        <v>8846</v>
      </c>
      <c r="L52" s="107">
        <v>8580</v>
      </c>
      <c r="M52" s="108">
        <v>8705</v>
      </c>
    </row>
    <row r="53" spans="2:13" ht="27.75" customHeight="1" thickBot="1" x14ac:dyDescent="0.2">
      <c r="B53" s="1287" t="s">
        <v>43</v>
      </c>
      <c r="C53" s="1288"/>
      <c r="D53" s="112"/>
      <c r="E53" s="1289" t="s">
        <v>44</v>
      </c>
      <c r="F53" s="1289"/>
      <c r="G53" s="1289"/>
      <c r="H53" s="1290"/>
      <c r="I53" s="113">
        <v>2637</v>
      </c>
      <c r="J53" s="114">
        <v>2588</v>
      </c>
      <c r="K53" s="114">
        <v>3669</v>
      </c>
      <c r="L53" s="114">
        <v>3256</v>
      </c>
      <c r="M53" s="115">
        <v>3735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y/kg4bT5aQlYZAmG9tGMWGzR+koVsEosY2KVW7mNL1vPZYmrgKN+hqy4Yiio/Qr0fxzvzSykWy3P5np2aB3iA==" saltValue="tmyCZ2Se5p1mlJ8uQtdF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47</v>
      </c>
      <c r="D55" s="1299"/>
      <c r="E55" s="1300"/>
      <c r="F55" s="127">
        <v>1597</v>
      </c>
      <c r="G55" s="127">
        <v>1579</v>
      </c>
      <c r="H55" s="128">
        <v>1535</v>
      </c>
    </row>
    <row r="56" spans="2:8" ht="52.5" customHeight="1" x14ac:dyDescent="0.15">
      <c r="B56" s="129"/>
      <c r="C56" s="1301" t="s">
        <v>48</v>
      </c>
      <c r="D56" s="1301"/>
      <c r="E56" s="1302"/>
      <c r="F56" s="130">
        <v>74</v>
      </c>
      <c r="G56" s="130">
        <v>74</v>
      </c>
      <c r="H56" s="131">
        <v>74</v>
      </c>
    </row>
    <row r="57" spans="2:8" ht="53.25" customHeight="1" x14ac:dyDescent="0.15">
      <c r="B57" s="129"/>
      <c r="C57" s="1303" t="s">
        <v>49</v>
      </c>
      <c r="D57" s="1303"/>
      <c r="E57" s="1304"/>
      <c r="F57" s="132">
        <v>551</v>
      </c>
      <c r="G57" s="132">
        <v>1330</v>
      </c>
      <c r="H57" s="133">
        <v>1344</v>
      </c>
    </row>
    <row r="58" spans="2:8" ht="45.75" customHeight="1" x14ac:dyDescent="0.15">
      <c r="B58" s="134"/>
      <c r="C58" s="1291" t="s">
        <v>596</v>
      </c>
      <c r="D58" s="1292"/>
      <c r="E58" s="1293"/>
      <c r="F58" s="135">
        <v>170</v>
      </c>
      <c r="G58" s="135">
        <v>947</v>
      </c>
      <c r="H58" s="136">
        <v>960</v>
      </c>
    </row>
    <row r="59" spans="2:8" ht="45.75" customHeight="1" x14ac:dyDescent="0.15">
      <c r="B59" s="134"/>
      <c r="C59" s="1291" t="s">
        <v>597</v>
      </c>
      <c r="D59" s="1292"/>
      <c r="E59" s="1293"/>
      <c r="F59" s="135">
        <v>235</v>
      </c>
      <c r="G59" s="135">
        <v>237</v>
      </c>
      <c r="H59" s="136">
        <v>238</v>
      </c>
    </row>
    <row r="60" spans="2:8" ht="45.75" customHeight="1" x14ac:dyDescent="0.15">
      <c r="B60" s="134"/>
      <c r="C60" s="1291" t="s">
        <v>598</v>
      </c>
      <c r="D60" s="1292"/>
      <c r="E60" s="1293"/>
      <c r="F60" s="135">
        <v>133</v>
      </c>
      <c r="G60" s="135">
        <v>133</v>
      </c>
      <c r="H60" s="136">
        <v>133</v>
      </c>
    </row>
    <row r="61" spans="2:8" ht="45.75" customHeight="1" x14ac:dyDescent="0.15">
      <c r="B61" s="134"/>
      <c r="C61" s="1291" t="s">
        <v>599</v>
      </c>
      <c r="D61" s="1292"/>
      <c r="E61" s="1293"/>
      <c r="F61" s="135">
        <v>12</v>
      </c>
      <c r="G61" s="135">
        <v>12</v>
      </c>
      <c r="H61" s="136">
        <v>12</v>
      </c>
    </row>
    <row r="62" spans="2:8" ht="45.75" customHeight="1" thickBot="1" x14ac:dyDescent="0.2">
      <c r="B62" s="137"/>
      <c r="C62" s="1294" t="s">
        <v>600</v>
      </c>
      <c r="D62" s="1295"/>
      <c r="E62" s="1296"/>
      <c r="F62" s="138">
        <v>1</v>
      </c>
      <c r="G62" s="138">
        <v>1</v>
      </c>
      <c r="H62" s="139">
        <v>1</v>
      </c>
    </row>
    <row r="63" spans="2:8" ht="52.5" customHeight="1" thickBot="1" x14ac:dyDescent="0.2">
      <c r="B63" s="140"/>
      <c r="C63" s="1297" t="s">
        <v>50</v>
      </c>
      <c r="D63" s="1297"/>
      <c r="E63" s="1298"/>
      <c r="F63" s="141">
        <v>2223</v>
      </c>
      <c r="G63" s="141">
        <v>2984</v>
      </c>
      <c r="H63" s="142">
        <v>2953</v>
      </c>
    </row>
    <row r="64" spans="2:8" ht="15" customHeight="1" x14ac:dyDescent="0.15"/>
    <row r="65" ht="0" hidden="1" customHeight="1" x14ac:dyDescent="0.15"/>
    <row r="66" ht="0" hidden="1" customHeight="1" x14ac:dyDescent="0.15"/>
  </sheetData>
  <sheetProtection algorithmName="SHA-512" hashValue="tE4cnmJXA/ZVQEXP3QDi4wihfA38zXMRBixUnbTkI0i6nexnNV46AflEnFOh/gM/MP2Y8mkuj4mrkskiGhpi4A==" saltValue="xckUHuZIE6bHJwIgpr4f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N46"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541</v>
      </c>
      <c r="BQ50" s="1318"/>
      <c r="BR50" s="1318"/>
      <c r="BS50" s="1318"/>
      <c r="BT50" s="1318"/>
      <c r="BU50" s="1318"/>
      <c r="BV50" s="1318"/>
      <c r="BW50" s="1318"/>
      <c r="BX50" s="1318" t="s">
        <v>542</v>
      </c>
      <c r="BY50" s="1318"/>
      <c r="BZ50" s="1318"/>
      <c r="CA50" s="1318"/>
      <c r="CB50" s="1318"/>
      <c r="CC50" s="1318"/>
      <c r="CD50" s="1318"/>
      <c r="CE50" s="1318"/>
      <c r="CF50" s="1318" t="s">
        <v>543</v>
      </c>
      <c r="CG50" s="1318"/>
      <c r="CH50" s="1318"/>
      <c r="CI50" s="1318"/>
      <c r="CJ50" s="1318"/>
      <c r="CK50" s="1318"/>
      <c r="CL50" s="1318"/>
      <c r="CM50" s="1318"/>
      <c r="CN50" s="1318" t="s">
        <v>544</v>
      </c>
      <c r="CO50" s="1318"/>
      <c r="CP50" s="1318"/>
      <c r="CQ50" s="1318"/>
      <c r="CR50" s="1318"/>
      <c r="CS50" s="1318"/>
      <c r="CT50" s="1318"/>
      <c r="CU50" s="1318"/>
      <c r="CV50" s="1318" t="s">
        <v>545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54.8</v>
      </c>
      <c r="BY51" s="1319"/>
      <c r="BZ51" s="1319"/>
      <c r="CA51" s="1319"/>
      <c r="CB51" s="1319"/>
      <c r="CC51" s="1319"/>
      <c r="CD51" s="1319"/>
      <c r="CE51" s="1319"/>
      <c r="CF51" s="1319">
        <v>78.900000000000006</v>
      </c>
      <c r="CG51" s="1319"/>
      <c r="CH51" s="1319"/>
      <c r="CI51" s="1319"/>
      <c r="CJ51" s="1319"/>
      <c r="CK51" s="1319"/>
      <c r="CL51" s="1319"/>
      <c r="CM51" s="1319"/>
      <c r="CN51" s="1319">
        <v>69.8</v>
      </c>
      <c r="CO51" s="1319"/>
      <c r="CP51" s="1319"/>
      <c r="CQ51" s="1319"/>
      <c r="CR51" s="1319"/>
      <c r="CS51" s="1319"/>
      <c r="CT51" s="1319"/>
      <c r="CU51" s="1319"/>
      <c r="CV51" s="1319">
        <v>78.2</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56.9</v>
      </c>
      <c r="BY53" s="1319"/>
      <c r="BZ53" s="1319"/>
      <c r="CA53" s="1319"/>
      <c r="CB53" s="1319"/>
      <c r="CC53" s="1319"/>
      <c r="CD53" s="1319"/>
      <c r="CE53" s="1319"/>
      <c r="CF53" s="1319">
        <v>57.4</v>
      </c>
      <c r="CG53" s="1319"/>
      <c r="CH53" s="1319"/>
      <c r="CI53" s="1319"/>
      <c r="CJ53" s="1319"/>
      <c r="CK53" s="1319"/>
      <c r="CL53" s="1319"/>
      <c r="CM53" s="1319"/>
      <c r="CN53" s="1319">
        <v>57.7</v>
      </c>
      <c r="CO53" s="1319"/>
      <c r="CP53" s="1319"/>
      <c r="CQ53" s="1319"/>
      <c r="CR53" s="1319"/>
      <c r="CS53" s="1319"/>
      <c r="CT53" s="1319"/>
      <c r="CU53" s="1319"/>
      <c r="CV53" s="1319">
        <v>59.7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541</v>
      </c>
      <c r="BQ72" s="1318"/>
      <c r="BR72" s="1318"/>
      <c r="BS72" s="1318"/>
      <c r="BT72" s="1318"/>
      <c r="BU72" s="1318"/>
      <c r="BV72" s="1318"/>
      <c r="BW72" s="1318"/>
      <c r="BX72" s="1318" t="s">
        <v>542</v>
      </c>
      <c r="BY72" s="1318"/>
      <c r="BZ72" s="1318"/>
      <c r="CA72" s="1318"/>
      <c r="CB72" s="1318"/>
      <c r="CC72" s="1318"/>
      <c r="CD72" s="1318"/>
      <c r="CE72" s="1318"/>
      <c r="CF72" s="1318" t="s">
        <v>543</v>
      </c>
      <c r="CG72" s="1318"/>
      <c r="CH72" s="1318"/>
      <c r="CI72" s="1318"/>
      <c r="CJ72" s="1318"/>
      <c r="CK72" s="1318"/>
      <c r="CL72" s="1318"/>
      <c r="CM72" s="1318"/>
      <c r="CN72" s="1318" t="s">
        <v>544</v>
      </c>
      <c r="CO72" s="1318"/>
      <c r="CP72" s="1318"/>
      <c r="CQ72" s="1318"/>
      <c r="CR72" s="1318"/>
      <c r="CS72" s="1318"/>
      <c r="CT72" s="1318"/>
      <c r="CU72" s="1318"/>
      <c r="CV72" s="1318" t="s">
        <v>545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56.8</v>
      </c>
      <c r="BQ73" s="1319"/>
      <c r="BR73" s="1319"/>
      <c r="BS73" s="1319"/>
      <c r="BT73" s="1319"/>
      <c r="BU73" s="1319"/>
      <c r="BV73" s="1319"/>
      <c r="BW73" s="1319"/>
      <c r="BX73" s="1319">
        <v>54.8</v>
      </c>
      <c r="BY73" s="1319"/>
      <c r="BZ73" s="1319"/>
      <c r="CA73" s="1319"/>
      <c r="CB73" s="1319"/>
      <c r="CC73" s="1319"/>
      <c r="CD73" s="1319"/>
      <c r="CE73" s="1319"/>
      <c r="CF73" s="1319">
        <v>78.900000000000006</v>
      </c>
      <c r="CG73" s="1319"/>
      <c r="CH73" s="1319"/>
      <c r="CI73" s="1319"/>
      <c r="CJ73" s="1319"/>
      <c r="CK73" s="1319"/>
      <c r="CL73" s="1319"/>
      <c r="CM73" s="1319"/>
      <c r="CN73" s="1319">
        <v>69.8</v>
      </c>
      <c r="CO73" s="1319"/>
      <c r="CP73" s="1319"/>
      <c r="CQ73" s="1319"/>
      <c r="CR73" s="1319"/>
      <c r="CS73" s="1319"/>
      <c r="CT73" s="1319"/>
      <c r="CU73" s="1319"/>
      <c r="CV73" s="1319">
        <v>78.2</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8.8000000000000007</v>
      </c>
      <c r="BQ75" s="1319"/>
      <c r="BR75" s="1319"/>
      <c r="BS75" s="1319"/>
      <c r="BT75" s="1319"/>
      <c r="BU75" s="1319"/>
      <c r="BV75" s="1319"/>
      <c r="BW75" s="1319"/>
      <c r="BX75" s="1319">
        <v>8.1</v>
      </c>
      <c r="BY75" s="1319"/>
      <c r="BZ75" s="1319"/>
      <c r="CA75" s="1319"/>
      <c r="CB75" s="1319"/>
      <c r="CC75" s="1319"/>
      <c r="CD75" s="1319"/>
      <c r="CE75" s="1319"/>
      <c r="CF75" s="1319">
        <v>7.7</v>
      </c>
      <c r="CG75" s="1319"/>
      <c r="CH75" s="1319"/>
      <c r="CI75" s="1319"/>
      <c r="CJ75" s="1319"/>
      <c r="CK75" s="1319"/>
      <c r="CL75" s="1319"/>
      <c r="CM75" s="1319"/>
      <c r="CN75" s="1319">
        <v>7.5</v>
      </c>
      <c r="CO75" s="1319"/>
      <c r="CP75" s="1319"/>
      <c r="CQ75" s="1319"/>
      <c r="CR75" s="1319"/>
      <c r="CS75" s="1319"/>
      <c r="CT75" s="1319"/>
      <c r="CU75" s="1319"/>
      <c r="CV75" s="1319">
        <v>8.3000000000000007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27.8</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8.1</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4yi5JJK4Rbf/3OhZdlVW8v8x3t/6uFTXUqXOO9WbIDt17p91WlvxxTvN1HNikAJr1pks3f8lq2V+V+Hx/Jk+g==" saltValue="Ua3t1Dx97EXIT+ecdvsV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J102"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6Lfpqrfrz/TZB5+2ZB+DepCMzsxJ6FYD4sFJBzxxAJMZlKcZ44UYCxmwbFcd6i97zGSN24UkWNIr8NnJvIywQ==" saltValue="o6H10s3GlJdk5K/w2EwC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H106"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Z82V5kr9qSIFXoqOImcoLFv7Fo51ca0alib0LjB4/V2wMnOGLNAqtk1HZ9kwV7znHfoWtNbPIW1jA6U+H+8w==" saltValue="BsknQfdarqXgBUyPh16HO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42622</v>
      </c>
      <c r="E3" s="161"/>
      <c r="F3" s="162">
        <v>59668</v>
      </c>
      <c r="G3" s="163"/>
      <c r="H3" s="164"/>
    </row>
    <row r="4" spans="1:8" x14ac:dyDescent="0.15">
      <c r="A4" s="165"/>
      <c r="B4" s="166"/>
      <c r="C4" s="167"/>
      <c r="D4" s="168">
        <v>32259</v>
      </c>
      <c r="E4" s="169"/>
      <c r="F4" s="170">
        <v>31515</v>
      </c>
      <c r="G4" s="171"/>
      <c r="H4" s="172"/>
    </row>
    <row r="5" spans="1:8" x14ac:dyDescent="0.15">
      <c r="A5" s="153" t="s">
        <v>533</v>
      </c>
      <c r="B5" s="158"/>
      <c r="C5" s="159"/>
      <c r="D5" s="160">
        <v>42833</v>
      </c>
      <c r="E5" s="161"/>
      <c r="F5" s="162">
        <v>56894</v>
      </c>
      <c r="G5" s="163"/>
      <c r="H5" s="164"/>
    </row>
    <row r="6" spans="1:8" x14ac:dyDescent="0.15">
      <c r="A6" s="165"/>
      <c r="B6" s="166"/>
      <c r="C6" s="167"/>
      <c r="D6" s="168">
        <v>29729</v>
      </c>
      <c r="E6" s="169"/>
      <c r="F6" s="170">
        <v>32548</v>
      </c>
      <c r="G6" s="171"/>
      <c r="H6" s="172"/>
    </row>
    <row r="7" spans="1:8" x14ac:dyDescent="0.15">
      <c r="A7" s="153" t="s">
        <v>534</v>
      </c>
      <c r="B7" s="158"/>
      <c r="C7" s="159"/>
      <c r="D7" s="160">
        <v>120323</v>
      </c>
      <c r="E7" s="161"/>
      <c r="F7" s="162">
        <v>57122</v>
      </c>
      <c r="G7" s="163"/>
      <c r="H7" s="164"/>
    </row>
    <row r="8" spans="1:8" x14ac:dyDescent="0.15">
      <c r="A8" s="165"/>
      <c r="B8" s="166"/>
      <c r="C8" s="167"/>
      <c r="D8" s="168">
        <v>93702</v>
      </c>
      <c r="E8" s="169"/>
      <c r="F8" s="170">
        <v>36191</v>
      </c>
      <c r="G8" s="171"/>
      <c r="H8" s="172"/>
    </row>
    <row r="9" spans="1:8" x14ac:dyDescent="0.15">
      <c r="A9" s="153" t="s">
        <v>535</v>
      </c>
      <c r="B9" s="158"/>
      <c r="C9" s="159"/>
      <c r="D9" s="160">
        <v>49229</v>
      </c>
      <c r="E9" s="161"/>
      <c r="F9" s="162">
        <v>53655</v>
      </c>
      <c r="G9" s="163"/>
      <c r="H9" s="164"/>
    </row>
    <row r="10" spans="1:8" x14ac:dyDescent="0.15">
      <c r="A10" s="165"/>
      <c r="B10" s="166"/>
      <c r="C10" s="167"/>
      <c r="D10" s="168">
        <v>31923</v>
      </c>
      <c r="E10" s="169"/>
      <c r="F10" s="170">
        <v>32719</v>
      </c>
      <c r="G10" s="171"/>
      <c r="H10" s="172"/>
    </row>
    <row r="11" spans="1:8" x14ac:dyDescent="0.15">
      <c r="A11" s="153" t="s">
        <v>536</v>
      </c>
      <c r="B11" s="158"/>
      <c r="C11" s="159"/>
      <c r="D11" s="160">
        <v>65429</v>
      </c>
      <c r="E11" s="161"/>
      <c r="F11" s="162">
        <v>53869</v>
      </c>
      <c r="G11" s="163"/>
      <c r="H11" s="164"/>
    </row>
    <row r="12" spans="1:8" x14ac:dyDescent="0.15">
      <c r="A12" s="165"/>
      <c r="B12" s="166"/>
      <c r="C12" s="173"/>
      <c r="D12" s="168">
        <v>37392</v>
      </c>
      <c r="E12" s="169"/>
      <c r="F12" s="170">
        <v>35046</v>
      </c>
      <c r="G12" s="171"/>
      <c r="H12" s="172"/>
    </row>
    <row r="13" spans="1:8" x14ac:dyDescent="0.15">
      <c r="A13" s="153"/>
      <c r="B13" s="158"/>
      <c r="C13" s="174"/>
      <c r="D13" s="175">
        <v>64087</v>
      </c>
      <c r="E13" s="176"/>
      <c r="F13" s="177">
        <v>56242</v>
      </c>
      <c r="G13" s="178"/>
      <c r="H13" s="164"/>
    </row>
    <row r="14" spans="1:8" x14ac:dyDescent="0.15">
      <c r="A14" s="165"/>
      <c r="B14" s="166"/>
      <c r="C14" s="167"/>
      <c r="D14" s="168">
        <v>45001</v>
      </c>
      <c r="E14" s="169"/>
      <c r="F14" s="170">
        <v>33604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6.47</v>
      </c>
      <c r="C19" s="179">
        <f>ROUND(VALUE(SUBSTITUTE(実質収支比率等に係る経年分析!G$48,"▲","-")),2)</f>
        <v>7.57</v>
      </c>
      <c r="D19" s="179">
        <f>ROUND(VALUE(SUBSTITUTE(実質収支比率等に係る経年分析!H$48,"▲","-")),2)</f>
        <v>6.46</v>
      </c>
      <c r="E19" s="179">
        <f>ROUND(VALUE(SUBSTITUTE(実質収支比率等に係る経年分析!I$48,"▲","-")),2)</f>
        <v>5.48</v>
      </c>
      <c r="F19" s="179">
        <f>ROUND(VALUE(SUBSTITUTE(実質収支比率等に係る経年分析!J$48,"▲","-")),2)</f>
        <v>8</v>
      </c>
    </row>
    <row r="20" spans="1:11" x14ac:dyDescent="0.15">
      <c r="A20" s="179" t="s">
        <v>54</v>
      </c>
      <c r="B20" s="179">
        <f>ROUND(VALUE(SUBSTITUTE(実質収支比率等に係る経年分析!F$47,"▲","-")),2)</f>
        <v>33.68</v>
      </c>
      <c r="C20" s="179">
        <f>ROUND(VALUE(SUBSTITUTE(実質収支比率等に係る経年分析!G$47,"▲","-")),2)</f>
        <v>30.24</v>
      </c>
      <c r="D20" s="179">
        <f>ROUND(VALUE(SUBSTITUTE(実質収支比率等に係る経年分析!H$47,"▲","-")),2)</f>
        <v>29.73</v>
      </c>
      <c r="E20" s="179">
        <f>ROUND(VALUE(SUBSTITUTE(実質収支比率等に係る経年分析!I$47,"▲","-")),2)</f>
        <v>29.21</v>
      </c>
      <c r="F20" s="179">
        <f>ROUND(VALUE(SUBSTITUTE(実質収支比率等に係る経年分析!J$47,"▲","-")),2)</f>
        <v>27.93</v>
      </c>
    </row>
    <row r="21" spans="1:11" x14ac:dyDescent="0.15">
      <c r="A21" s="179" t="s">
        <v>55</v>
      </c>
      <c r="B21" s="179">
        <f>IF(ISNUMBER(VALUE(SUBSTITUTE(実質収支比率等に係る経年分析!F$49,"▲","-"))),ROUND(VALUE(SUBSTITUTE(実質収支比率等に係る経年分析!F$49,"▲","-")),2),NA())</f>
        <v>-4.3899999999999997</v>
      </c>
      <c r="C21" s="179">
        <f>IF(ISNUMBER(VALUE(SUBSTITUTE(実質収支比率等に係る経年分析!G$49,"▲","-"))),ROUND(VALUE(SUBSTITUTE(実質収支比率等に係る経年分析!G$49,"▲","-")),2),NA())</f>
        <v>-1.98</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1.8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小水力発電事業特別会計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温泉施設特別会計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18.149999999999999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13.57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751</v>
      </c>
      <c r="E42" s="181"/>
      <c r="F42" s="181"/>
      <c r="G42" s="181">
        <f>'実質公債費比率（分子）の構造'!L$52</f>
        <v>718</v>
      </c>
      <c r="H42" s="181"/>
      <c r="I42" s="181"/>
      <c r="J42" s="181">
        <f>'実質公債費比率（分子）の構造'!M$52</f>
        <v>737</v>
      </c>
      <c r="K42" s="181"/>
      <c r="L42" s="181"/>
      <c r="M42" s="181">
        <f>'実質公債費比率（分子）の構造'!N$52</f>
        <v>753</v>
      </c>
      <c r="N42" s="181"/>
      <c r="O42" s="181"/>
      <c r="P42" s="181">
        <f>'実質公債費比率（分子）の構造'!O$52</f>
        <v>730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v>
      </c>
      <c r="C44" s="181"/>
      <c r="D44" s="181"/>
      <c r="E44" s="181">
        <f>'実質公債費比率（分子）の構造'!L$50</f>
        <v>10</v>
      </c>
      <c r="F44" s="181"/>
      <c r="G44" s="181"/>
      <c r="H44" s="181">
        <f>'実質公債費比率（分子）の構造'!M$50</f>
        <v>5</v>
      </c>
      <c r="I44" s="181"/>
      <c r="J44" s="181"/>
      <c r="K44" s="181">
        <f>'実質公債費比率（分子）の構造'!N$50</f>
        <v>2</v>
      </c>
      <c r="L44" s="181"/>
      <c r="M44" s="181"/>
      <c r="N44" s="181">
        <f>'実質公債費比率（分子）の構造'!O$50</f>
        <v>2</v>
      </c>
      <c r="O44" s="181"/>
      <c r="P44" s="181"/>
    </row>
    <row r="45" spans="1:16" x14ac:dyDescent="0.15">
      <c r="A45" s="181" t="s">
        <v>65</v>
      </c>
      <c r="B45" s="181">
        <f>'実質公債費比率（分子）の構造'!K$49</f>
        <v>115</v>
      </c>
      <c r="C45" s="181"/>
      <c r="D45" s="181"/>
      <c r="E45" s="181">
        <f>'実質公債費比率（分子）の構造'!L$49</f>
        <v>79</v>
      </c>
      <c r="F45" s="181"/>
      <c r="G45" s="181"/>
      <c r="H45" s="181">
        <f>'実質公債費比率（分子）の構造'!M$49</f>
        <v>56</v>
      </c>
      <c r="I45" s="181"/>
      <c r="J45" s="181"/>
      <c r="K45" s="181">
        <f>'実質公債費比率（分子）の構造'!N$49</f>
        <v>60</v>
      </c>
      <c r="L45" s="181"/>
      <c r="M45" s="181"/>
      <c r="N45" s="181">
        <f>'実質公債費比率（分子）の構造'!O$49</f>
        <v>61</v>
      </c>
      <c r="O45" s="181"/>
      <c r="P45" s="181"/>
    </row>
    <row r="46" spans="1:16" x14ac:dyDescent="0.15">
      <c r="A46" s="181" t="s">
        <v>66</v>
      </c>
      <c r="B46" s="181">
        <f>'実質公債費比率（分子）の構造'!K$48</f>
        <v>341</v>
      </c>
      <c r="C46" s="181"/>
      <c r="D46" s="181"/>
      <c r="E46" s="181">
        <f>'実質公債費比率（分子）の構造'!L$48</f>
        <v>345</v>
      </c>
      <c r="F46" s="181"/>
      <c r="G46" s="181"/>
      <c r="H46" s="181">
        <f>'実質公債費比率（分子）の構造'!M$48</f>
        <v>358</v>
      </c>
      <c r="I46" s="181"/>
      <c r="J46" s="181"/>
      <c r="K46" s="181">
        <f>'実質公債費比率（分子）の構造'!N$48</f>
        <v>370</v>
      </c>
      <c r="L46" s="181"/>
      <c r="M46" s="181"/>
      <c r="N46" s="181">
        <f>'実質公債費比率（分子）の構造'!O$48</f>
        <v>419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667</v>
      </c>
      <c r="C49" s="181"/>
      <c r="D49" s="181"/>
      <c r="E49" s="181">
        <f>'実質公債費比率（分子）の構造'!L$45</f>
        <v>658</v>
      </c>
      <c r="F49" s="181"/>
      <c r="G49" s="181"/>
      <c r="H49" s="181">
        <f>'実質公債費比率（分子）の構造'!M$45</f>
        <v>665</v>
      </c>
      <c r="I49" s="181"/>
      <c r="J49" s="181"/>
      <c r="K49" s="181">
        <f>'実質公債費比率（分子）の構造'!N$45</f>
        <v>690</v>
      </c>
      <c r="L49" s="181"/>
      <c r="M49" s="181"/>
      <c r="N49" s="181">
        <f>'実質公債費比率（分子）の構造'!O$45</f>
        <v>714</v>
      </c>
      <c r="O49" s="181"/>
      <c r="P49" s="181"/>
    </row>
    <row r="50" spans="1:16" x14ac:dyDescent="0.15">
      <c r="A50" s="181" t="s">
        <v>70</v>
      </c>
      <c r="B50" s="181" t="e">
        <f>NA()</f>
        <v>#N/A</v>
      </c>
      <c r="C50" s="181">
        <f>IF(ISNUMBER('実質公債費比率（分子）の構造'!K$53),'実質公債費比率（分子）の構造'!K$53,NA())</f>
        <v>387</v>
      </c>
      <c r="D50" s="181" t="e">
        <f>NA()</f>
        <v>#N/A</v>
      </c>
      <c r="E50" s="181" t="e">
        <f>NA()</f>
        <v>#N/A</v>
      </c>
      <c r="F50" s="181">
        <f>IF(ISNUMBER('実質公債費比率（分子）の構造'!L$53),'実質公債費比率（分子）の構造'!L$53,NA())</f>
        <v>374</v>
      </c>
      <c r="G50" s="181" t="e">
        <f>NA()</f>
        <v>#N/A</v>
      </c>
      <c r="H50" s="181" t="e">
        <f>NA()</f>
        <v>#N/A</v>
      </c>
      <c r="I50" s="181">
        <f>IF(ISNUMBER('実質公債費比率（分子）の構造'!M$53),'実質公債費比率（分子）の構造'!M$53,NA())</f>
        <v>347</v>
      </c>
      <c r="J50" s="181" t="e">
        <f>NA()</f>
        <v>#N/A</v>
      </c>
      <c r="K50" s="181" t="e">
        <f>NA()</f>
        <v>#N/A</v>
      </c>
      <c r="L50" s="181">
        <f>IF(ISNUMBER('実質公債費比率（分子）の構造'!N$53),'実質公債費比率（分子）の構造'!N$53,NA())</f>
        <v>369</v>
      </c>
      <c r="M50" s="181" t="e">
        <f>NA()</f>
        <v>#N/A</v>
      </c>
      <c r="N50" s="181" t="e">
        <f>NA()</f>
        <v>#N/A</v>
      </c>
      <c r="O50" s="181">
        <f>IF(ISNUMBER('実質公債費比率（分子）の構造'!O$53),'実質公債費比率（分子）の構造'!O$53,NA())</f>
        <v>466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8765</v>
      </c>
      <c r="E56" s="180"/>
      <c r="F56" s="180"/>
      <c r="G56" s="180">
        <f>'将来負担比率（分子）の構造'!J$52</f>
        <v>8873</v>
      </c>
      <c r="H56" s="180"/>
      <c r="I56" s="180"/>
      <c r="J56" s="180">
        <f>'将来負担比率（分子）の構造'!K$52</f>
        <v>8846</v>
      </c>
      <c r="K56" s="180"/>
      <c r="L56" s="180"/>
      <c r="M56" s="180">
        <f>'将来負担比率（分子）の構造'!L$52</f>
        <v>8580</v>
      </c>
      <c r="N56" s="180"/>
      <c r="O56" s="180"/>
      <c r="P56" s="180">
        <f>'将来負担比率（分子）の構造'!M$52</f>
        <v>8705</v>
      </c>
    </row>
    <row r="57" spans="1:16" x14ac:dyDescent="0.15">
      <c r="A57" s="180" t="s">
        <v>41</v>
      </c>
      <c r="B57" s="180"/>
      <c r="C57" s="180"/>
      <c r="D57" s="180">
        <f>'将来負担比率（分子）の構造'!I$51</f>
        <v>38</v>
      </c>
      <c r="E57" s="180"/>
      <c r="F57" s="180"/>
      <c r="G57" s="180">
        <f>'将来負担比率（分子）の構造'!J$51</f>
        <v>35</v>
      </c>
      <c r="H57" s="180"/>
      <c r="I57" s="180"/>
      <c r="J57" s="180">
        <f>'将来負担比率（分子）の構造'!K$51</f>
        <v>20</v>
      </c>
      <c r="K57" s="180"/>
      <c r="L57" s="180"/>
      <c r="M57" s="180">
        <f>'将来負担比率（分子）の構造'!L$51</f>
        <v>6</v>
      </c>
      <c r="N57" s="180"/>
      <c r="O57" s="180"/>
      <c r="P57" s="180" t="str">
        <f>'将来負担比率（分子）の構造'!M$51</f>
        <v>-</v>
      </c>
    </row>
    <row r="58" spans="1:16" x14ac:dyDescent="0.15">
      <c r="A58" s="180" t="s">
        <v>40</v>
      </c>
      <c r="B58" s="180"/>
      <c r="C58" s="180"/>
      <c r="D58" s="180">
        <f>'将来負担比率（分子）の構造'!I$50</f>
        <v>2328</v>
      </c>
      <c r="E58" s="180"/>
      <c r="F58" s="180"/>
      <c r="G58" s="180">
        <f>'将来負担比率（分子）の構造'!J$50</f>
        <v>2229</v>
      </c>
      <c r="H58" s="180"/>
      <c r="I58" s="180"/>
      <c r="J58" s="180">
        <f>'将来負担比率（分子）の構造'!K$50</f>
        <v>2283</v>
      </c>
      <c r="K58" s="180"/>
      <c r="L58" s="180"/>
      <c r="M58" s="180">
        <f>'将来負担比率（分子）の構造'!L$50</f>
        <v>3044</v>
      </c>
      <c r="N58" s="180"/>
      <c r="O58" s="180"/>
      <c r="P58" s="180">
        <f>'将来負担比率（分子）の構造'!M$50</f>
        <v>3163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707</v>
      </c>
      <c r="C62" s="180"/>
      <c r="D62" s="180"/>
      <c r="E62" s="180">
        <f>'将来負担比率（分子）の構造'!J$45</f>
        <v>796</v>
      </c>
      <c r="F62" s="180"/>
      <c r="G62" s="180"/>
      <c r="H62" s="180">
        <f>'将来負担比率（分子）の構造'!K$45</f>
        <v>753</v>
      </c>
      <c r="I62" s="180"/>
      <c r="J62" s="180"/>
      <c r="K62" s="180">
        <f>'将来負担比率（分子）の構造'!L$45</f>
        <v>739</v>
      </c>
      <c r="L62" s="180"/>
      <c r="M62" s="180"/>
      <c r="N62" s="180">
        <f>'将来負担比率（分子）の構造'!M$45</f>
        <v>684</v>
      </c>
      <c r="O62" s="180"/>
      <c r="P62" s="180"/>
    </row>
    <row r="63" spans="1:16" x14ac:dyDescent="0.15">
      <c r="A63" s="180" t="s">
        <v>33</v>
      </c>
      <c r="B63" s="180">
        <f>'将来負担比率（分子）の構造'!I$44</f>
        <v>445</v>
      </c>
      <c r="C63" s="180"/>
      <c r="D63" s="180"/>
      <c r="E63" s="180">
        <f>'将来負担比率（分子）の構造'!J$44</f>
        <v>467</v>
      </c>
      <c r="F63" s="180"/>
      <c r="G63" s="180"/>
      <c r="H63" s="180">
        <f>'将来負担比率（分子）の構造'!K$44</f>
        <v>518</v>
      </c>
      <c r="I63" s="180"/>
      <c r="J63" s="180"/>
      <c r="K63" s="180">
        <f>'将来負担比率（分子）の構造'!L$44</f>
        <v>531</v>
      </c>
      <c r="L63" s="180"/>
      <c r="M63" s="180"/>
      <c r="N63" s="180">
        <f>'将来負担比率（分子）の構造'!M$44</f>
        <v>505</v>
      </c>
      <c r="O63" s="180"/>
      <c r="P63" s="180"/>
    </row>
    <row r="64" spans="1:16" x14ac:dyDescent="0.15">
      <c r="A64" s="180" t="s">
        <v>32</v>
      </c>
      <c r="B64" s="180">
        <f>'将来負担比率（分子）の構造'!I$43</f>
        <v>4892</v>
      </c>
      <c r="C64" s="180"/>
      <c r="D64" s="180"/>
      <c r="E64" s="180">
        <f>'将来負担比率（分子）の構造'!J$43</f>
        <v>4743</v>
      </c>
      <c r="F64" s="180"/>
      <c r="G64" s="180"/>
      <c r="H64" s="180">
        <f>'将来負担比率（分子）の構造'!K$43</f>
        <v>5157</v>
      </c>
      <c r="I64" s="180"/>
      <c r="J64" s="180"/>
      <c r="K64" s="180">
        <f>'将来負担比率（分子）の構造'!L$43</f>
        <v>5121</v>
      </c>
      <c r="L64" s="180"/>
      <c r="M64" s="180"/>
      <c r="N64" s="180">
        <f>'将来負担比率（分子）の構造'!M$43</f>
        <v>5487</v>
      </c>
      <c r="O64" s="180"/>
      <c r="P64" s="180"/>
    </row>
    <row r="65" spans="1:16" x14ac:dyDescent="0.15">
      <c r="A65" s="180" t="s">
        <v>31</v>
      </c>
      <c r="B65" s="180">
        <f>'将来負担比率（分子）の構造'!I$42</f>
        <v>488</v>
      </c>
      <c r="C65" s="180"/>
      <c r="D65" s="180"/>
      <c r="E65" s="180">
        <f>'将来負担比率（分子）の構造'!J$42</f>
        <v>363</v>
      </c>
      <c r="F65" s="180"/>
      <c r="G65" s="180"/>
      <c r="H65" s="180">
        <f>'将来負担比率（分子）の構造'!K$42</f>
        <v>306</v>
      </c>
      <c r="I65" s="180"/>
      <c r="J65" s="180"/>
      <c r="K65" s="180">
        <f>'将来負担比率（分子）の構造'!L$42</f>
        <v>194</v>
      </c>
      <c r="L65" s="180"/>
      <c r="M65" s="180"/>
      <c r="N65" s="180">
        <f>'将来負担比率（分子）の構造'!M$42</f>
        <v>191</v>
      </c>
      <c r="O65" s="180"/>
      <c r="P65" s="180"/>
    </row>
    <row r="66" spans="1:16" x14ac:dyDescent="0.15">
      <c r="A66" s="180" t="s">
        <v>30</v>
      </c>
      <c r="B66" s="180">
        <f>'将来負担比率（分子）の構造'!I$41</f>
        <v>7236</v>
      </c>
      <c r="C66" s="180"/>
      <c r="D66" s="180"/>
      <c r="E66" s="180">
        <f>'将来負担比率（分子）の構造'!J$41</f>
        <v>7356</v>
      </c>
      <c r="F66" s="180"/>
      <c r="G66" s="180"/>
      <c r="H66" s="180">
        <f>'将来負担比率（分子）の構造'!K$41</f>
        <v>8083</v>
      </c>
      <c r="I66" s="180"/>
      <c r="J66" s="180"/>
      <c r="K66" s="180">
        <f>'将来負担比率（分子）の構造'!L$41</f>
        <v>8300</v>
      </c>
      <c r="L66" s="180"/>
      <c r="M66" s="180"/>
      <c r="N66" s="180">
        <f>'将来負担比率（分子）の構造'!M$41</f>
        <v>8736</v>
      </c>
      <c r="O66" s="180"/>
      <c r="P66" s="180"/>
    </row>
    <row r="67" spans="1:16" x14ac:dyDescent="0.15">
      <c r="A67" s="180" t="s">
        <v>74</v>
      </c>
      <c r="B67" s="180" t="e">
        <f>NA()</f>
        <v>#N/A</v>
      </c>
      <c r="C67" s="180">
        <f>IF(ISNUMBER('将来負担比率（分子）の構造'!I$53), IF('将来負担比率（分子）の構造'!I$53 &lt; 0, 0, '将来負担比率（分子）の構造'!I$53), NA())</f>
        <v>2637</v>
      </c>
      <c r="D67" s="180" t="e">
        <f>NA()</f>
        <v>#N/A</v>
      </c>
      <c r="E67" s="180" t="e">
        <f>NA()</f>
        <v>#N/A</v>
      </c>
      <c r="F67" s="180">
        <f>IF(ISNUMBER('将来負担比率（分子）の構造'!J$53), IF('将来負担比率（分子）の構造'!J$53 &lt; 0, 0, '将来負担比率（分子）の構造'!J$53), NA())</f>
        <v>2588</v>
      </c>
      <c r="G67" s="180" t="e">
        <f>NA()</f>
        <v>#N/A</v>
      </c>
      <c r="H67" s="180" t="e">
        <f>NA()</f>
        <v>#N/A</v>
      </c>
      <c r="I67" s="180">
        <f>IF(ISNUMBER('将来負担比率（分子）の構造'!K$53), IF('将来負担比率（分子）の構造'!K$53 &lt; 0, 0, '将来負担比率（分子）の構造'!K$53), NA())</f>
        <v>3669</v>
      </c>
      <c r="J67" s="180" t="e">
        <f>NA()</f>
        <v>#N/A</v>
      </c>
      <c r="K67" s="180" t="e">
        <f>NA()</f>
        <v>#N/A</v>
      </c>
      <c r="L67" s="180">
        <f>IF(ISNUMBER('将来負担比率（分子）の構造'!L$53), IF('将来負担比率（分子）の構造'!L$53 &lt; 0, 0, '将来負担比率（分子）の構造'!L$53), NA())</f>
        <v>3256</v>
      </c>
      <c r="M67" s="180" t="e">
        <f>NA()</f>
        <v>#N/A</v>
      </c>
      <c r="N67" s="180" t="e">
        <f>NA()</f>
        <v>#N/A</v>
      </c>
      <c r="O67" s="180">
        <f>IF(ISNUMBER('将来負担比率（分子）の構造'!M$53), IF('将来負担比率（分子）の構造'!M$53 &lt; 0, 0, '将来負担比率（分子）の構造'!M$53), NA())</f>
        <v>3735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1597</v>
      </c>
      <c r="C72" s="184">
        <f>基金残高に係る経年分析!G55</f>
        <v>1579</v>
      </c>
      <c r="D72" s="184">
        <f>基金残高に係る経年分析!H55</f>
        <v>1535</v>
      </c>
    </row>
    <row r="73" spans="1:16" x14ac:dyDescent="0.15">
      <c r="A73" s="183" t="s">
        <v>77</v>
      </c>
      <c r="B73" s="184">
        <f>基金残高に係る経年分析!F56</f>
        <v>74</v>
      </c>
      <c r="C73" s="184">
        <f>基金残高に係る経年分析!G56</f>
        <v>74</v>
      </c>
      <c r="D73" s="184">
        <f>基金残高に係る経年分析!H56</f>
        <v>74</v>
      </c>
    </row>
    <row r="74" spans="1:16" x14ac:dyDescent="0.15">
      <c r="A74" s="183" t="s">
        <v>78</v>
      </c>
      <c r="B74" s="184">
        <f>基金残高に係る経年分析!F57</f>
        <v>551</v>
      </c>
      <c r="C74" s="184">
        <f>基金残高に係る経年分析!G57</f>
        <v>1330</v>
      </c>
      <c r="D74" s="184">
        <f>基金残高に係る経年分析!H57</f>
        <v>1344</v>
      </c>
    </row>
  </sheetData>
  <sheetProtection algorithmName="SHA-512" hashValue="rjH9u5fa4ivQoIDlWur5/K1+Iou770aRBwZsa2gnlFFiGx4bRztWM6Do78XtJZ9NwS7lAoeknuownPP7oG40SQ==" saltValue="jn3GMPA9mE/kErfGBbTD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2903223</v>
      </c>
      <c r="S5" s="669"/>
      <c r="T5" s="669"/>
      <c r="U5" s="669"/>
      <c r="V5" s="669"/>
      <c r="W5" s="669"/>
      <c r="X5" s="669"/>
      <c r="Y5" s="670"/>
      <c r="Z5" s="671">
        <v>25.8</v>
      </c>
      <c r="AA5" s="671"/>
      <c r="AB5" s="671"/>
      <c r="AC5" s="671"/>
      <c r="AD5" s="672">
        <v>2903223</v>
      </c>
      <c r="AE5" s="672"/>
      <c r="AF5" s="672"/>
      <c r="AG5" s="672"/>
      <c r="AH5" s="672"/>
      <c r="AI5" s="672"/>
      <c r="AJ5" s="672"/>
      <c r="AK5" s="672"/>
      <c r="AL5" s="673">
        <v>56.6</v>
      </c>
      <c r="AM5" s="674"/>
      <c r="AN5" s="674"/>
      <c r="AO5" s="675"/>
      <c r="AP5" s="665" t="s">
        <v>228</v>
      </c>
      <c r="AQ5" s="666"/>
      <c r="AR5" s="666"/>
      <c r="AS5" s="666"/>
      <c r="AT5" s="666"/>
      <c r="AU5" s="666"/>
      <c r="AV5" s="666"/>
      <c r="AW5" s="666"/>
      <c r="AX5" s="666"/>
      <c r="AY5" s="666"/>
      <c r="AZ5" s="666"/>
      <c r="BA5" s="666"/>
      <c r="BB5" s="666"/>
      <c r="BC5" s="666"/>
      <c r="BD5" s="666"/>
      <c r="BE5" s="666"/>
      <c r="BF5" s="667"/>
      <c r="BG5" s="679">
        <v>2903223</v>
      </c>
      <c r="BH5" s="680"/>
      <c r="BI5" s="680"/>
      <c r="BJ5" s="680"/>
      <c r="BK5" s="680"/>
      <c r="BL5" s="680"/>
      <c r="BM5" s="680"/>
      <c r="BN5" s="681"/>
      <c r="BO5" s="682">
        <v>100</v>
      </c>
      <c r="BP5" s="682"/>
      <c r="BQ5" s="682"/>
      <c r="BR5" s="682"/>
      <c r="BS5" s="683" t="s">
        <v>175</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107907</v>
      </c>
      <c r="S6" s="680"/>
      <c r="T6" s="680"/>
      <c r="U6" s="680"/>
      <c r="V6" s="680"/>
      <c r="W6" s="680"/>
      <c r="X6" s="680"/>
      <c r="Y6" s="681"/>
      <c r="Z6" s="682">
        <v>1</v>
      </c>
      <c r="AA6" s="682"/>
      <c r="AB6" s="682"/>
      <c r="AC6" s="682"/>
      <c r="AD6" s="683">
        <v>107907</v>
      </c>
      <c r="AE6" s="683"/>
      <c r="AF6" s="683"/>
      <c r="AG6" s="683"/>
      <c r="AH6" s="683"/>
      <c r="AI6" s="683"/>
      <c r="AJ6" s="683"/>
      <c r="AK6" s="683"/>
      <c r="AL6" s="684">
        <v>2.1</v>
      </c>
      <c r="AM6" s="685"/>
      <c r="AN6" s="685"/>
      <c r="AO6" s="686"/>
      <c r="AP6" s="676" t="s">
        <v>233</v>
      </c>
      <c r="AQ6" s="677"/>
      <c r="AR6" s="677"/>
      <c r="AS6" s="677"/>
      <c r="AT6" s="677"/>
      <c r="AU6" s="677"/>
      <c r="AV6" s="677"/>
      <c r="AW6" s="677"/>
      <c r="AX6" s="677"/>
      <c r="AY6" s="677"/>
      <c r="AZ6" s="677"/>
      <c r="BA6" s="677"/>
      <c r="BB6" s="677"/>
      <c r="BC6" s="677"/>
      <c r="BD6" s="677"/>
      <c r="BE6" s="677"/>
      <c r="BF6" s="678"/>
      <c r="BG6" s="679">
        <v>2903223</v>
      </c>
      <c r="BH6" s="680"/>
      <c r="BI6" s="680"/>
      <c r="BJ6" s="680"/>
      <c r="BK6" s="680"/>
      <c r="BL6" s="680"/>
      <c r="BM6" s="680"/>
      <c r="BN6" s="681"/>
      <c r="BO6" s="682">
        <v>100</v>
      </c>
      <c r="BP6" s="682"/>
      <c r="BQ6" s="682"/>
      <c r="BR6" s="682"/>
      <c r="BS6" s="683" t="s">
        <v>175</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76283</v>
      </c>
      <c r="CS6" s="680"/>
      <c r="CT6" s="680"/>
      <c r="CU6" s="680"/>
      <c r="CV6" s="680"/>
      <c r="CW6" s="680"/>
      <c r="CX6" s="680"/>
      <c r="CY6" s="681"/>
      <c r="CZ6" s="673">
        <v>0.7</v>
      </c>
      <c r="DA6" s="674"/>
      <c r="DB6" s="674"/>
      <c r="DC6" s="693"/>
      <c r="DD6" s="688" t="s">
        <v>174</v>
      </c>
      <c r="DE6" s="680"/>
      <c r="DF6" s="680"/>
      <c r="DG6" s="680"/>
      <c r="DH6" s="680"/>
      <c r="DI6" s="680"/>
      <c r="DJ6" s="680"/>
      <c r="DK6" s="680"/>
      <c r="DL6" s="680"/>
      <c r="DM6" s="680"/>
      <c r="DN6" s="680"/>
      <c r="DO6" s="680"/>
      <c r="DP6" s="681"/>
      <c r="DQ6" s="688">
        <v>76283</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7408</v>
      </c>
      <c r="S7" s="680"/>
      <c r="T7" s="680"/>
      <c r="U7" s="680"/>
      <c r="V7" s="680"/>
      <c r="W7" s="680"/>
      <c r="X7" s="680"/>
      <c r="Y7" s="681"/>
      <c r="Z7" s="682">
        <v>0.1</v>
      </c>
      <c r="AA7" s="682"/>
      <c r="AB7" s="682"/>
      <c r="AC7" s="682"/>
      <c r="AD7" s="683">
        <v>7408</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1260204</v>
      </c>
      <c r="BH7" s="680"/>
      <c r="BI7" s="680"/>
      <c r="BJ7" s="680"/>
      <c r="BK7" s="680"/>
      <c r="BL7" s="680"/>
      <c r="BM7" s="680"/>
      <c r="BN7" s="681"/>
      <c r="BO7" s="682">
        <v>43.4</v>
      </c>
      <c r="BP7" s="682"/>
      <c r="BQ7" s="682"/>
      <c r="BR7" s="682"/>
      <c r="BS7" s="683" t="s">
        <v>175</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2657849</v>
      </c>
      <c r="CS7" s="680"/>
      <c r="CT7" s="680"/>
      <c r="CU7" s="680"/>
      <c r="CV7" s="680"/>
      <c r="CW7" s="680"/>
      <c r="CX7" s="680"/>
      <c r="CY7" s="681"/>
      <c r="CZ7" s="682">
        <v>24.8</v>
      </c>
      <c r="DA7" s="682"/>
      <c r="DB7" s="682"/>
      <c r="DC7" s="682"/>
      <c r="DD7" s="688">
        <v>7771</v>
      </c>
      <c r="DE7" s="680"/>
      <c r="DF7" s="680"/>
      <c r="DG7" s="680"/>
      <c r="DH7" s="680"/>
      <c r="DI7" s="680"/>
      <c r="DJ7" s="680"/>
      <c r="DK7" s="680"/>
      <c r="DL7" s="680"/>
      <c r="DM7" s="680"/>
      <c r="DN7" s="680"/>
      <c r="DO7" s="680"/>
      <c r="DP7" s="681"/>
      <c r="DQ7" s="688">
        <v>661330</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11422</v>
      </c>
      <c r="S8" s="680"/>
      <c r="T8" s="680"/>
      <c r="U8" s="680"/>
      <c r="V8" s="680"/>
      <c r="W8" s="680"/>
      <c r="X8" s="680"/>
      <c r="Y8" s="681"/>
      <c r="Z8" s="682">
        <v>0.1</v>
      </c>
      <c r="AA8" s="682"/>
      <c r="AB8" s="682"/>
      <c r="AC8" s="682"/>
      <c r="AD8" s="683">
        <v>11422</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42639</v>
      </c>
      <c r="BH8" s="680"/>
      <c r="BI8" s="680"/>
      <c r="BJ8" s="680"/>
      <c r="BK8" s="680"/>
      <c r="BL8" s="680"/>
      <c r="BM8" s="680"/>
      <c r="BN8" s="681"/>
      <c r="BO8" s="682">
        <v>1.5</v>
      </c>
      <c r="BP8" s="682"/>
      <c r="BQ8" s="682"/>
      <c r="BR8" s="682"/>
      <c r="BS8" s="688" t="s">
        <v>174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3169530</v>
      </c>
      <c r="CS8" s="680"/>
      <c r="CT8" s="680"/>
      <c r="CU8" s="680"/>
      <c r="CV8" s="680"/>
      <c r="CW8" s="680"/>
      <c r="CX8" s="680"/>
      <c r="CY8" s="681"/>
      <c r="CZ8" s="682">
        <v>29.5</v>
      </c>
      <c r="DA8" s="682"/>
      <c r="DB8" s="682"/>
      <c r="DC8" s="682"/>
      <c r="DD8" s="688">
        <v>413227</v>
      </c>
      <c r="DE8" s="680"/>
      <c r="DF8" s="680"/>
      <c r="DG8" s="680"/>
      <c r="DH8" s="680"/>
      <c r="DI8" s="680"/>
      <c r="DJ8" s="680"/>
      <c r="DK8" s="680"/>
      <c r="DL8" s="680"/>
      <c r="DM8" s="680"/>
      <c r="DN8" s="680"/>
      <c r="DO8" s="680"/>
      <c r="DP8" s="681"/>
      <c r="DQ8" s="688">
        <v>1395536</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9687</v>
      </c>
      <c r="S9" s="680"/>
      <c r="T9" s="680"/>
      <c r="U9" s="680"/>
      <c r="V9" s="680"/>
      <c r="W9" s="680"/>
      <c r="X9" s="680"/>
      <c r="Y9" s="681"/>
      <c r="Z9" s="682">
        <v>0.1</v>
      </c>
      <c r="AA9" s="682"/>
      <c r="AB9" s="682"/>
      <c r="AC9" s="682"/>
      <c r="AD9" s="683">
        <v>9687</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1072265</v>
      </c>
      <c r="BH9" s="680"/>
      <c r="BI9" s="680"/>
      <c r="BJ9" s="680"/>
      <c r="BK9" s="680"/>
      <c r="BL9" s="680"/>
      <c r="BM9" s="680"/>
      <c r="BN9" s="681"/>
      <c r="BO9" s="682">
        <v>36.9</v>
      </c>
      <c r="BP9" s="682"/>
      <c r="BQ9" s="682"/>
      <c r="BR9" s="682"/>
      <c r="BS9" s="688" t="s">
        <v>175</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952858</v>
      </c>
      <c r="CS9" s="680"/>
      <c r="CT9" s="680"/>
      <c r="CU9" s="680"/>
      <c r="CV9" s="680"/>
      <c r="CW9" s="680"/>
      <c r="CX9" s="680"/>
      <c r="CY9" s="681"/>
      <c r="CZ9" s="682">
        <v>8.9</v>
      </c>
      <c r="DA9" s="682"/>
      <c r="DB9" s="682"/>
      <c r="DC9" s="682"/>
      <c r="DD9" s="688">
        <v>343677</v>
      </c>
      <c r="DE9" s="680"/>
      <c r="DF9" s="680"/>
      <c r="DG9" s="680"/>
      <c r="DH9" s="680"/>
      <c r="DI9" s="680"/>
      <c r="DJ9" s="680"/>
      <c r="DK9" s="680"/>
      <c r="DL9" s="680"/>
      <c r="DM9" s="680"/>
      <c r="DN9" s="680"/>
      <c r="DO9" s="680"/>
      <c r="DP9" s="681"/>
      <c r="DQ9" s="688">
        <v>620580</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175</v>
      </c>
      <c r="AA10" s="682"/>
      <c r="AB10" s="682"/>
      <c r="AC10" s="682"/>
      <c r="AD10" s="683" t="s">
        <v>175</v>
      </c>
      <c r="AE10" s="683"/>
      <c r="AF10" s="683"/>
      <c r="AG10" s="683"/>
      <c r="AH10" s="683"/>
      <c r="AI10" s="683"/>
      <c r="AJ10" s="683"/>
      <c r="AK10" s="683"/>
      <c r="AL10" s="684" t="s">
        <v>175</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45104</v>
      </c>
      <c r="BH10" s="680"/>
      <c r="BI10" s="680"/>
      <c r="BJ10" s="680"/>
      <c r="BK10" s="680"/>
      <c r="BL10" s="680"/>
      <c r="BM10" s="680"/>
      <c r="BN10" s="681"/>
      <c r="BO10" s="682">
        <v>1.6</v>
      </c>
      <c r="BP10" s="682"/>
      <c r="BQ10" s="682"/>
      <c r="BR10" s="682"/>
      <c r="BS10" s="688" t="s">
        <v>175</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175</v>
      </c>
      <c r="DA10" s="682"/>
      <c r="DB10" s="682"/>
      <c r="DC10" s="682"/>
      <c r="DD10" s="688" t="s">
        <v>175</v>
      </c>
      <c r="DE10" s="680"/>
      <c r="DF10" s="680"/>
      <c r="DG10" s="680"/>
      <c r="DH10" s="680"/>
      <c r="DI10" s="680"/>
      <c r="DJ10" s="680"/>
      <c r="DK10" s="680"/>
      <c r="DL10" s="680"/>
      <c r="DM10" s="680"/>
      <c r="DN10" s="680"/>
      <c r="DO10" s="680"/>
      <c r="DP10" s="681"/>
      <c r="DQ10" s="688" t="s">
        <v>175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174</v>
      </c>
      <c r="AA11" s="682"/>
      <c r="AB11" s="682"/>
      <c r="AC11" s="682"/>
      <c r="AD11" s="683" t="s">
        <v>175</v>
      </c>
      <c r="AE11" s="683"/>
      <c r="AF11" s="683"/>
      <c r="AG11" s="683"/>
      <c r="AH11" s="683"/>
      <c r="AI11" s="683"/>
      <c r="AJ11" s="683"/>
      <c r="AK11" s="683"/>
      <c r="AL11" s="684" t="s">
        <v>175</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100196</v>
      </c>
      <c r="BH11" s="680"/>
      <c r="BI11" s="680"/>
      <c r="BJ11" s="680"/>
      <c r="BK11" s="680"/>
      <c r="BL11" s="680"/>
      <c r="BM11" s="680"/>
      <c r="BN11" s="681"/>
      <c r="BO11" s="682">
        <v>3.5</v>
      </c>
      <c r="BP11" s="682"/>
      <c r="BQ11" s="682"/>
      <c r="BR11" s="682"/>
      <c r="BS11" s="688" t="s">
        <v>175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607184</v>
      </c>
      <c r="CS11" s="680"/>
      <c r="CT11" s="680"/>
      <c r="CU11" s="680"/>
      <c r="CV11" s="680"/>
      <c r="CW11" s="680"/>
      <c r="CX11" s="680"/>
      <c r="CY11" s="681"/>
      <c r="CZ11" s="682">
        <v>5.7</v>
      </c>
      <c r="DA11" s="682"/>
      <c r="DB11" s="682"/>
      <c r="DC11" s="682"/>
      <c r="DD11" s="688">
        <v>129525</v>
      </c>
      <c r="DE11" s="680"/>
      <c r="DF11" s="680"/>
      <c r="DG11" s="680"/>
      <c r="DH11" s="680"/>
      <c r="DI11" s="680"/>
      <c r="DJ11" s="680"/>
      <c r="DK11" s="680"/>
      <c r="DL11" s="680"/>
      <c r="DM11" s="680"/>
      <c r="DN11" s="680"/>
      <c r="DO11" s="680"/>
      <c r="DP11" s="681"/>
      <c r="DQ11" s="688">
        <v>494642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430717</v>
      </c>
      <c r="S12" s="680"/>
      <c r="T12" s="680"/>
      <c r="U12" s="680"/>
      <c r="V12" s="680"/>
      <c r="W12" s="680"/>
      <c r="X12" s="680"/>
      <c r="Y12" s="681"/>
      <c r="Z12" s="682">
        <v>3.8</v>
      </c>
      <c r="AA12" s="682"/>
      <c r="AB12" s="682"/>
      <c r="AC12" s="682"/>
      <c r="AD12" s="683">
        <v>430717</v>
      </c>
      <c r="AE12" s="683"/>
      <c r="AF12" s="683"/>
      <c r="AG12" s="683"/>
      <c r="AH12" s="683"/>
      <c r="AI12" s="683"/>
      <c r="AJ12" s="683"/>
      <c r="AK12" s="683"/>
      <c r="AL12" s="684">
        <v>8.4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1475401</v>
      </c>
      <c r="BH12" s="680"/>
      <c r="BI12" s="680"/>
      <c r="BJ12" s="680"/>
      <c r="BK12" s="680"/>
      <c r="BL12" s="680"/>
      <c r="BM12" s="680"/>
      <c r="BN12" s="681"/>
      <c r="BO12" s="682">
        <v>50.8</v>
      </c>
      <c r="BP12" s="682"/>
      <c r="BQ12" s="682"/>
      <c r="BR12" s="682"/>
      <c r="BS12" s="688" t="s">
        <v>174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93455</v>
      </c>
      <c r="CS12" s="680"/>
      <c r="CT12" s="680"/>
      <c r="CU12" s="680"/>
      <c r="CV12" s="680"/>
      <c r="CW12" s="680"/>
      <c r="CX12" s="680"/>
      <c r="CY12" s="681"/>
      <c r="CZ12" s="682">
        <v>0.9</v>
      </c>
      <c r="DA12" s="682"/>
      <c r="DB12" s="682"/>
      <c r="DC12" s="682"/>
      <c r="DD12" s="688">
        <v>29462</v>
      </c>
      <c r="DE12" s="680"/>
      <c r="DF12" s="680"/>
      <c r="DG12" s="680"/>
      <c r="DH12" s="680"/>
      <c r="DI12" s="680"/>
      <c r="DJ12" s="680"/>
      <c r="DK12" s="680"/>
      <c r="DL12" s="680"/>
      <c r="DM12" s="680"/>
      <c r="DN12" s="680"/>
      <c r="DO12" s="680"/>
      <c r="DP12" s="681"/>
      <c r="DQ12" s="688">
        <v>72865</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174</v>
      </c>
      <c r="AA13" s="682"/>
      <c r="AB13" s="682"/>
      <c r="AC13" s="682"/>
      <c r="AD13" s="683" t="s">
        <v>175</v>
      </c>
      <c r="AE13" s="683"/>
      <c r="AF13" s="683"/>
      <c r="AG13" s="683"/>
      <c r="AH13" s="683"/>
      <c r="AI13" s="683"/>
      <c r="AJ13" s="683"/>
      <c r="AK13" s="683"/>
      <c r="AL13" s="684" t="s">
        <v>175</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1475398</v>
      </c>
      <c r="BH13" s="680"/>
      <c r="BI13" s="680"/>
      <c r="BJ13" s="680"/>
      <c r="BK13" s="680"/>
      <c r="BL13" s="680"/>
      <c r="BM13" s="680"/>
      <c r="BN13" s="681"/>
      <c r="BO13" s="682">
        <v>50.8</v>
      </c>
      <c r="BP13" s="682"/>
      <c r="BQ13" s="682"/>
      <c r="BR13" s="682"/>
      <c r="BS13" s="688" t="s">
        <v>175</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757655</v>
      </c>
      <c r="CS13" s="680"/>
      <c r="CT13" s="680"/>
      <c r="CU13" s="680"/>
      <c r="CV13" s="680"/>
      <c r="CW13" s="680"/>
      <c r="CX13" s="680"/>
      <c r="CY13" s="681"/>
      <c r="CZ13" s="682">
        <v>7.1</v>
      </c>
      <c r="DA13" s="682"/>
      <c r="DB13" s="682"/>
      <c r="DC13" s="682"/>
      <c r="DD13" s="688">
        <v>309311</v>
      </c>
      <c r="DE13" s="680"/>
      <c r="DF13" s="680"/>
      <c r="DG13" s="680"/>
      <c r="DH13" s="680"/>
      <c r="DI13" s="680"/>
      <c r="DJ13" s="680"/>
      <c r="DK13" s="680"/>
      <c r="DL13" s="680"/>
      <c r="DM13" s="680"/>
      <c r="DN13" s="680"/>
      <c r="DO13" s="680"/>
      <c r="DP13" s="681"/>
      <c r="DQ13" s="688">
        <v>577061</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175</v>
      </c>
      <c r="AA14" s="682"/>
      <c r="AB14" s="682"/>
      <c r="AC14" s="682"/>
      <c r="AD14" s="683" t="s">
        <v>175</v>
      </c>
      <c r="AE14" s="683"/>
      <c r="AF14" s="683"/>
      <c r="AG14" s="683"/>
      <c r="AH14" s="683"/>
      <c r="AI14" s="683"/>
      <c r="AJ14" s="683"/>
      <c r="AK14" s="683"/>
      <c r="AL14" s="684" t="s">
        <v>175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70933</v>
      </c>
      <c r="BH14" s="680"/>
      <c r="BI14" s="680"/>
      <c r="BJ14" s="680"/>
      <c r="BK14" s="680"/>
      <c r="BL14" s="680"/>
      <c r="BM14" s="680"/>
      <c r="BN14" s="681"/>
      <c r="BO14" s="682">
        <v>2.4</v>
      </c>
      <c r="BP14" s="682"/>
      <c r="BQ14" s="682"/>
      <c r="BR14" s="682"/>
      <c r="BS14" s="688" t="s">
        <v>175</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338795</v>
      </c>
      <c r="CS14" s="680"/>
      <c r="CT14" s="680"/>
      <c r="CU14" s="680"/>
      <c r="CV14" s="680"/>
      <c r="CW14" s="680"/>
      <c r="CX14" s="680"/>
      <c r="CY14" s="681"/>
      <c r="CZ14" s="682">
        <v>3.2</v>
      </c>
      <c r="DA14" s="682"/>
      <c r="DB14" s="682"/>
      <c r="DC14" s="682"/>
      <c r="DD14" s="688">
        <v>6578</v>
      </c>
      <c r="DE14" s="680"/>
      <c r="DF14" s="680"/>
      <c r="DG14" s="680"/>
      <c r="DH14" s="680"/>
      <c r="DI14" s="680"/>
      <c r="DJ14" s="680"/>
      <c r="DK14" s="680"/>
      <c r="DL14" s="680"/>
      <c r="DM14" s="680"/>
      <c r="DN14" s="680"/>
      <c r="DO14" s="680"/>
      <c r="DP14" s="681"/>
      <c r="DQ14" s="688">
        <v>300298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34701</v>
      </c>
      <c r="S15" s="680"/>
      <c r="T15" s="680"/>
      <c r="U15" s="680"/>
      <c r="V15" s="680"/>
      <c r="W15" s="680"/>
      <c r="X15" s="680"/>
      <c r="Y15" s="681"/>
      <c r="Z15" s="682">
        <v>0.3</v>
      </c>
      <c r="AA15" s="682"/>
      <c r="AB15" s="682"/>
      <c r="AC15" s="682"/>
      <c r="AD15" s="683">
        <v>34701</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94853</v>
      </c>
      <c r="BH15" s="680"/>
      <c r="BI15" s="680"/>
      <c r="BJ15" s="680"/>
      <c r="BK15" s="680"/>
      <c r="BL15" s="680"/>
      <c r="BM15" s="680"/>
      <c r="BN15" s="681"/>
      <c r="BO15" s="682">
        <v>3.3</v>
      </c>
      <c r="BP15" s="682"/>
      <c r="BQ15" s="682"/>
      <c r="BR15" s="682"/>
      <c r="BS15" s="688" t="s">
        <v>174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1367185</v>
      </c>
      <c r="CS15" s="680"/>
      <c r="CT15" s="680"/>
      <c r="CU15" s="680"/>
      <c r="CV15" s="680"/>
      <c r="CW15" s="680"/>
      <c r="CX15" s="680"/>
      <c r="CY15" s="681"/>
      <c r="CZ15" s="682">
        <v>12.7</v>
      </c>
      <c r="DA15" s="682"/>
      <c r="DB15" s="682"/>
      <c r="DC15" s="682"/>
      <c r="DD15" s="688">
        <v>331523</v>
      </c>
      <c r="DE15" s="680"/>
      <c r="DF15" s="680"/>
      <c r="DG15" s="680"/>
      <c r="DH15" s="680"/>
      <c r="DI15" s="680"/>
      <c r="DJ15" s="680"/>
      <c r="DK15" s="680"/>
      <c r="DL15" s="680"/>
      <c r="DM15" s="680"/>
      <c r="DN15" s="680"/>
      <c r="DO15" s="680"/>
      <c r="DP15" s="681"/>
      <c r="DQ15" s="688">
        <v>796295</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175</v>
      </c>
      <c r="AA16" s="682"/>
      <c r="AB16" s="682"/>
      <c r="AC16" s="682"/>
      <c r="AD16" s="683" t="s">
        <v>175</v>
      </c>
      <c r="AE16" s="683"/>
      <c r="AF16" s="683"/>
      <c r="AG16" s="683"/>
      <c r="AH16" s="683"/>
      <c r="AI16" s="683"/>
      <c r="AJ16" s="683"/>
      <c r="AK16" s="683"/>
      <c r="AL16" s="684" t="s">
        <v>174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1832</v>
      </c>
      <c r="BH16" s="680"/>
      <c r="BI16" s="680"/>
      <c r="BJ16" s="680"/>
      <c r="BK16" s="680"/>
      <c r="BL16" s="680"/>
      <c r="BM16" s="680"/>
      <c r="BN16" s="681"/>
      <c r="BO16" s="682">
        <v>0.1</v>
      </c>
      <c r="BP16" s="682"/>
      <c r="BQ16" s="682"/>
      <c r="BR16" s="682"/>
      <c r="BS16" s="688" t="s">
        <v>175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175</v>
      </c>
      <c r="CS16" s="680"/>
      <c r="CT16" s="680"/>
      <c r="CU16" s="680"/>
      <c r="CV16" s="680"/>
      <c r="CW16" s="680"/>
      <c r="CX16" s="680"/>
      <c r="CY16" s="681"/>
      <c r="CZ16" s="682" t="s">
        <v>175</v>
      </c>
      <c r="DA16" s="682"/>
      <c r="DB16" s="682"/>
      <c r="DC16" s="682"/>
      <c r="DD16" s="688" t="s">
        <v>175</v>
      </c>
      <c r="DE16" s="680"/>
      <c r="DF16" s="680"/>
      <c r="DG16" s="680"/>
      <c r="DH16" s="680"/>
      <c r="DI16" s="680"/>
      <c r="DJ16" s="680"/>
      <c r="DK16" s="680"/>
      <c r="DL16" s="680"/>
      <c r="DM16" s="680"/>
      <c r="DN16" s="680"/>
      <c r="DO16" s="680"/>
      <c r="DP16" s="681"/>
      <c r="DQ16" s="688" t="s">
        <v>175</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20221</v>
      </c>
      <c r="S17" s="680"/>
      <c r="T17" s="680"/>
      <c r="U17" s="680"/>
      <c r="V17" s="680"/>
      <c r="W17" s="680"/>
      <c r="X17" s="680"/>
      <c r="Y17" s="681"/>
      <c r="Z17" s="682">
        <v>0.2</v>
      </c>
      <c r="AA17" s="682"/>
      <c r="AB17" s="682"/>
      <c r="AC17" s="682"/>
      <c r="AD17" s="683">
        <v>20221</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175</v>
      </c>
      <c r="BP17" s="682"/>
      <c r="BQ17" s="682"/>
      <c r="BR17" s="682"/>
      <c r="BS17" s="688" t="s">
        <v>174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714474</v>
      </c>
      <c r="CS17" s="680"/>
      <c r="CT17" s="680"/>
      <c r="CU17" s="680"/>
      <c r="CV17" s="680"/>
      <c r="CW17" s="680"/>
      <c r="CX17" s="680"/>
      <c r="CY17" s="681"/>
      <c r="CZ17" s="682">
        <v>6.7</v>
      </c>
      <c r="DA17" s="682"/>
      <c r="DB17" s="682"/>
      <c r="DC17" s="682"/>
      <c r="DD17" s="688" t="s">
        <v>174</v>
      </c>
      <c r="DE17" s="680"/>
      <c r="DF17" s="680"/>
      <c r="DG17" s="680"/>
      <c r="DH17" s="680"/>
      <c r="DI17" s="680"/>
      <c r="DJ17" s="680"/>
      <c r="DK17" s="680"/>
      <c r="DL17" s="680"/>
      <c r="DM17" s="680"/>
      <c r="DN17" s="680"/>
      <c r="DO17" s="680"/>
      <c r="DP17" s="681"/>
      <c r="DQ17" s="688">
        <v>707783</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1704657</v>
      </c>
      <c r="S18" s="680"/>
      <c r="T18" s="680"/>
      <c r="U18" s="680"/>
      <c r="V18" s="680"/>
      <c r="W18" s="680"/>
      <c r="X18" s="680"/>
      <c r="Y18" s="681"/>
      <c r="Z18" s="682">
        <v>15.2</v>
      </c>
      <c r="AA18" s="682"/>
      <c r="AB18" s="682"/>
      <c r="AC18" s="682"/>
      <c r="AD18" s="683">
        <v>1582778</v>
      </c>
      <c r="AE18" s="683"/>
      <c r="AF18" s="683"/>
      <c r="AG18" s="683"/>
      <c r="AH18" s="683"/>
      <c r="AI18" s="683"/>
      <c r="AJ18" s="683"/>
      <c r="AK18" s="683"/>
      <c r="AL18" s="684">
        <v>30.9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174</v>
      </c>
      <c r="BP18" s="682"/>
      <c r="BQ18" s="682"/>
      <c r="BR18" s="682"/>
      <c r="BS18" s="688" t="s">
        <v>175</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175</v>
      </c>
      <c r="DA18" s="682"/>
      <c r="DB18" s="682"/>
      <c r="DC18" s="682"/>
      <c r="DD18" s="688" t="s">
        <v>175</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1582778</v>
      </c>
      <c r="S19" s="680"/>
      <c r="T19" s="680"/>
      <c r="U19" s="680"/>
      <c r="V19" s="680"/>
      <c r="W19" s="680"/>
      <c r="X19" s="680"/>
      <c r="Y19" s="681"/>
      <c r="Z19" s="682">
        <v>14.1</v>
      </c>
      <c r="AA19" s="682"/>
      <c r="AB19" s="682"/>
      <c r="AC19" s="682"/>
      <c r="AD19" s="683">
        <v>1582778</v>
      </c>
      <c r="AE19" s="683"/>
      <c r="AF19" s="683"/>
      <c r="AG19" s="683"/>
      <c r="AH19" s="683"/>
      <c r="AI19" s="683"/>
      <c r="AJ19" s="683"/>
      <c r="AK19" s="683"/>
      <c r="AL19" s="684">
        <v>30.9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174</v>
      </c>
      <c r="BP19" s="682"/>
      <c r="BQ19" s="682"/>
      <c r="BR19" s="682"/>
      <c r="BS19" s="688" t="s">
        <v>175</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175</v>
      </c>
      <c r="DA19" s="682"/>
      <c r="DB19" s="682"/>
      <c r="DC19" s="682"/>
      <c r="DD19" s="688" t="s">
        <v>175</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121879</v>
      </c>
      <c r="S20" s="680"/>
      <c r="T20" s="680"/>
      <c r="U20" s="680"/>
      <c r="V20" s="680"/>
      <c r="W20" s="680"/>
      <c r="X20" s="680"/>
      <c r="Y20" s="681"/>
      <c r="Z20" s="682">
        <v>1.1000000000000001</v>
      </c>
      <c r="AA20" s="682"/>
      <c r="AB20" s="682"/>
      <c r="AC20" s="682"/>
      <c r="AD20" s="683" t="s">
        <v>175</v>
      </c>
      <c r="AE20" s="683"/>
      <c r="AF20" s="683"/>
      <c r="AG20" s="683"/>
      <c r="AH20" s="683"/>
      <c r="AI20" s="683"/>
      <c r="AJ20" s="683"/>
      <c r="AK20" s="683"/>
      <c r="AL20" s="684" t="s">
        <v>175</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175</v>
      </c>
      <c r="BH20" s="680"/>
      <c r="BI20" s="680"/>
      <c r="BJ20" s="680"/>
      <c r="BK20" s="680"/>
      <c r="BL20" s="680"/>
      <c r="BM20" s="680"/>
      <c r="BN20" s="681"/>
      <c r="BO20" s="682" t="s">
        <v>174</v>
      </c>
      <c r="BP20" s="682"/>
      <c r="BQ20" s="682"/>
      <c r="BR20" s="682"/>
      <c r="BS20" s="688" t="s">
        <v>175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10735268</v>
      </c>
      <c r="CS20" s="680"/>
      <c r="CT20" s="680"/>
      <c r="CU20" s="680"/>
      <c r="CV20" s="680"/>
      <c r="CW20" s="680"/>
      <c r="CX20" s="680"/>
      <c r="CY20" s="681"/>
      <c r="CZ20" s="682">
        <v>100</v>
      </c>
      <c r="DA20" s="682"/>
      <c r="DB20" s="682"/>
      <c r="DC20" s="682"/>
      <c r="DD20" s="688">
        <v>1571074</v>
      </c>
      <c r="DE20" s="680"/>
      <c r="DF20" s="680"/>
      <c r="DG20" s="680"/>
      <c r="DH20" s="680"/>
      <c r="DI20" s="680"/>
      <c r="DJ20" s="680"/>
      <c r="DK20" s="680"/>
      <c r="DL20" s="680"/>
      <c r="DM20" s="680"/>
      <c r="DN20" s="680"/>
      <c r="DO20" s="680"/>
      <c r="DP20" s="681"/>
      <c r="DQ20" s="688">
        <v>5702673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175</v>
      </c>
      <c r="AA21" s="682"/>
      <c r="AB21" s="682"/>
      <c r="AC21" s="682"/>
      <c r="AD21" s="683" t="s">
        <v>175</v>
      </c>
      <c r="AE21" s="683"/>
      <c r="AF21" s="683"/>
      <c r="AG21" s="683"/>
      <c r="AH21" s="683"/>
      <c r="AI21" s="683"/>
      <c r="AJ21" s="683"/>
      <c r="AK21" s="683"/>
      <c r="AL21" s="684" t="s">
        <v>175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175</v>
      </c>
      <c r="BP21" s="682"/>
      <c r="BQ21" s="682"/>
      <c r="BR21" s="682"/>
      <c r="BS21" s="688" t="s">
        <v>174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5229943</v>
      </c>
      <c r="S22" s="680"/>
      <c r="T22" s="680"/>
      <c r="U22" s="680"/>
      <c r="V22" s="680"/>
      <c r="W22" s="680"/>
      <c r="X22" s="680"/>
      <c r="Y22" s="681"/>
      <c r="Z22" s="682">
        <v>46.5</v>
      </c>
      <c r="AA22" s="682"/>
      <c r="AB22" s="682"/>
      <c r="AC22" s="682"/>
      <c r="AD22" s="683">
        <v>5108064</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175</v>
      </c>
      <c r="BH22" s="680"/>
      <c r="BI22" s="680"/>
      <c r="BJ22" s="680"/>
      <c r="BK22" s="680"/>
      <c r="BL22" s="680"/>
      <c r="BM22" s="680"/>
      <c r="BN22" s="681"/>
      <c r="BO22" s="682" t="s">
        <v>175</v>
      </c>
      <c r="BP22" s="682"/>
      <c r="BQ22" s="682"/>
      <c r="BR22" s="682"/>
      <c r="BS22" s="688" t="s">
        <v>175</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2137</v>
      </c>
      <c r="S23" s="680"/>
      <c r="T23" s="680"/>
      <c r="U23" s="680"/>
      <c r="V23" s="680"/>
      <c r="W23" s="680"/>
      <c r="X23" s="680"/>
      <c r="Y23" s="681"/>
      <c r="Z23" s="682">
        <v>0</v>
      </c>
      <c r="AA23" s="682"/>
      <c r="AB23" s="682"/>
      <c r="AC23" s="682"/>
      <c r="AD23" s="683">
        <v>2137</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174</v>
      </c>
      <c r="BP23" s="682"/>
      <c r="BQ23" s="682"/>
      <c r="BR23" s="682"/>
      <c r="BS23" s="688" t="s">
        <v>175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80809</v>
      </c>
      <c r="S24" s="680"/>
      <c r="T24" s="680"/>
      <c r="U24" s="680"/>
      <c r="V24" s="680"/>
      <c r="W24" s="680"/>
      <c r="X24" s="680"/>
      <c r="Y24" s="681"/>
      <c r="Z24" s="682">
        <v>0.7</v>
      </c>
      <c r="AA24" s="682"/>
      <c r="AB24" s="682"/>
      <c r="AC24" s="682"/>
      <c r="AD24" s="683" t="s">
        <v>174</v>
      </c>
      <c r="AE24" s="683"/>
      <c r="AF24" s="683"/>
      <c r="AG24" s="683"/>
      <c r="AH24" s="683"/>
      <c r="AI24" s="683"/>
      <c r="AJ24" s="683"/>
      <c r="AK24" s="683"/>
      <c r="AL24" s="684" t="s">
        <v>175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175</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3380927</v>
      </c>
      <c r="CS24" s="669"/>
      <c r="CT24" s="669"/>
      <c r="CU24" s="669"/>
      <c r="CV24" s="669"/>
      <c r="CW24" s="669"/>
      <c r="CX24" s="669"/>
      <c r="CY24" s="670"/>
      <c r="CZ24" s="673">
        <v>31.5</v>
      </c>
      <c r="DA24" s="674"/>
      <c r="DB24" s="674"/>
      <c r="DC24" s="693"/>
      <c r="DD24" s="714">
        <v>2123618</v>
      </c>
      <c r="DE24" s="669"/>
      <c r="DF24" s="669"/>
      <c r="DG24" s="669"/>
      <c r="DH24" s="669"/>
      <c r="DI24" s="669"/>
      <c r="DJ24" s="669"/>
      <c r="DK24" s="670"/>
      <c r="DL24" s="714">
        <v>2122957</v>
      </c>
      <c r="DM24" s="669"/>
      <c r="DN24" s="669"/>
      <c r="DO24" s="669"/>
      <c r="DP24" s="669"/>
      <c r="DQ24" s="669"/>
      <c r="DR24" s="669"/>
      <c r="DS24" s="669"/>
      <c r="DT24" s="669"/>
      <c r="DU24" s="669"/>
      <c r="DV24" s="670"/>
      <c r="DW24" s="673">
        <v>38.5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144219</v>
      </c>
      <c r="S25" s="680"/>
      <c r="T25" s="680"/>
      <c r="U25" s="680"/>
      <c r="V25" s="680"/>
      <c r="W25" s="680"/>
      <c r="X25" s="680"/>
      <c r="Y25" s="681"/>
      <c r="Z25" s="682">
        <v>1.3</v>
      </c>
      <c r="AA25" s="682"/>
      <c r="AB25" s="682"/>
      <c r="AC25" s="682"/>
      <c r="AD25" s="683">
        <v>9005</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175</v>
      </c>
      <c r="BP25" s="682"/>
      <c r="BQ25" s="682"/>
      <c r="BR25" s="682"/>
      <c r="BS25" s="688" t="s">
        <v>175</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1209185</v>
      </c>
      <c r="CS25" s="703"/>
      <c r="CT25" s="703"/>
      <c r="CU25" s="703"/>
      <c r="CV25" s="703"/>
      <c r="CW25" s="703"/>
      <c r="CX25" s="703"/>
      <c r="CY25" s="704"/>
      <c r="CZ25" s="684">
        <v>11.3</v>
      </c>
      <c r="DA25" s="715"/>
      <c r="DB25" s="715"/>
      <c r="DC25" s="717"/>
      <c r="DD25" s="688">
        <v>854806</v>
      </c>
      <c r="DE25" s="703"/>
      <c r="DF25" s="703"/>
      <c r="DG25" s="703"/>
      <c r="DH25" s="703"/>
      <c r="DI25" s="703"/>
      <c r="DJ25" s="703"/>
      <c r="DK25" s="704"/>
      <c r="DL25" s="688">
        <v>854145</v>
      </c>
      <c r="DM25" s="703"/>
      <c r="DN25" s="703"/>
      <c r="DO25" s="703"/>
      <c r="DP25" s="703"/>
      <c r="DQ25" s="703"/>
      <c r="DR25" s="703"/>
      <c r="DS25" s="703"/>
      <c r="DT25" s="703"/>
      <c r="DU25" s="703"/>
      <c r="DV25" s="704"/>
      <c r="DW25" s="684">
        <v>15.5</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32901</v>
      </c>
      <c r="S26" s="680"/>
      <c r="T26" s="680"/>
      <c r="U26" s="680"/>
      <c r="V26" s="680"/>
      <c r="W26" s="680"/>
      <c r="X26" s="680"/>
      <c r="Y26" s="681"/>
      <c r="Z26" s="682">
        <v>0.3</v>
      </c>
      <c r="AA26" s="682"/>
      <c r="AB26" s="682"/>
      <c r="AC26" s="682"/>
      <c r="AD26" s="683" t="s">
        <v>175</v>
      </c>
      <c r="AE26" s="683"/>
      <c r="AF26" s="683"/>
      <c r="AG26" s="683"/>
      <c r="AH26" s="683"/>
      <c r="AI26" s="683"/>
      <c r="AJ26" s="683"/>
      <c r="AK26" s="683"/>
      <c r="AL26" s="684" t="s">
        <v>175</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175</v>
      </c>
      <c r="BP26" s="682"/>
      <c r="BQ26" s="682"/>
      <c r="BR26" s="682"/>
      <c r="BS26" s="688" t="s">
        <v>174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802636</v>
      </c>
      <c r="CS26" s="680"/>
      <c r="CT26" s="680"/>
      <c r="CU26" s="680"/>
      <c r="CV26" s="680"/>
      <c r="CW26" s="680"/>
      <c r="CX26" s="680"/>
      <c r="CY26" s="681"/>
      <c r="CZ26" s="684">
        <v>7.5</v>
      </c>
      <c r="DA26" s="715"/>
      <c r="DB26" s="715"/>
      <c r="DC26" s="717"/>
      <c r="DD26" s="688">
        <v>465228</v>
      </c>
      <c r="DE26" s="680"/>
      <c r="DF26" s="680"/>
      <c r="DG26" s="680"/>
      <c r="DH26" s="680"/>
      <c r="DI26" s="680"/>
      <c r="DJ26" s="680"/>
      <c r="DK26" s="681"/>
      <c r="DL26" s="688" t="s">
        <v>175</v>
      </c>
      <c r="DM26" s="680"/>
      <c r="DN26" s="680"/>
      <c r="DO26" s="680"/>
      <c r="DP26" s="680"/>
      <c r="DQ26" s="680"/>
      <c r="DR26" s="680"/>
      <c r="DS26" s="680"/>
      <c r="DT26" s="680"/>
      <c r="DU26" s="680"/>
      <c r="DV26" s="681"/>
      <c r="DW26" s="684" t="s">
        <v>175</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847502</v>
      </c>
      <c r="S27" s="680"/>
      <c r="T27" s="680"/>
      <c r="U27" s="680"/>
      <c r="V27" s="680"/>
      <c r="W27" s="680"/>
      <c r="X27" s="680"/>
      <c r="Y27" s="681"/>
      <c r="Z27" s="682">
        <v>7.5</v>
      </c>
      <c r="AA27" s="682"/>
      <c r="AB27" s="682"/>
      <c r="AC27" s="682"/>
      <c r="AD27" s="683" t="s">
        <v>175</v>
      </c>
      <c r="AE27" s="683"/>
      <c r="AF27" s="683"/>
      <c r="AG27" s="683"/>
      <c r="AH27" s="683"/>
      <c r="AI27" s="683"/>
      <c r="AJ27" s="683"/>
      <c r="AK27" s="683"/>
      <c r="AL27" s="684" t="s">
        <v>174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2903223</v>
      </c>
      <c r="BH27" s="680"/>
      <c r="BI27" s="680"/>
      <c r="BJ27" s="680"/>
      <c r="BK27" s="680"/>
      <c r="BL27" s="680"/>
      <c r="BM27" s="680"/>
      <c r="BN27" s="681"/>
      <c r="BO27" s="682">
        <v>100</v>
      </c>
      <c r="BP27" s="682"/>
      <c r="BQ27" s="682"/>
      <c r="BR27" s="682"/>
      <c r="BS27" s="688" t="s">
        <v>175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1457268</v>
      </c>
      <c r="CS27" s="703"/>
      <c r="CT27" s="703"/>
      <c r="CU27" s="703"/>
      <c r="CV27" s="703"/>
      <c r="CW27" s="703"/>
      <c r="CX27" s="703"/>
      <c r="CY27" s="704"/>
      <c r="CZ27" s="684">
        <v>13.6</v>
      </c>
      <c r="DA27" s="715"/>
      <c r="DB27" s="715"/>
      <c r="DC27" s="717"/>
      <c r="DD27" s="688">
        <v>561029</v>
      </c>
      <c r="DE27" s="703"/>
      <c r="DF27" s="703"/>
      <c r="DG27" s="703"/>
      <c r="DH27" s="703"/>
      <c r="DI27" s="703"/>
      <c r="DJ27" s="703"/>
      <c r="DK27" s="704"/>
      <c r="DL27" s="688">
        <v>561029</v>
      </c>
      <c r="DM27" s="703"/>
      <c r="DN27" s="703"/>
      <c r="DO27" s="703"/>
      <c r="DP27" s="703"/>
      <c r="DQ27" s="703"/>
      <c r="DR27" s="703"/>
      <c r="DS27" s="703"/>
      <c r="DT27" s="703"/>
      <c r="DU27" s="703"/>
      <c r="DV27" s="704"/>
      <c r="DW27" s="684">
        <v>10.199999999999999</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175</v>
      </c>
      <c r="AA28" s="682"/>
      <c r="AB28" s="682"/>
      <c r="AC28" s="682"/>
      <c r="AD28" s="683" t="s">
        <v>175</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714474</v>
      </c>
      <c r="CS28" s="680"/>
      <c r="CT28" s="680"/>
      <c r="CU28" s="680"/>
      <c r="CV28" s="680"/>
      <c r="CW28" s="680"/>
      <c r="CX28" s="680"/>
      <c r="CY28" s="681"/>
      <c r="CZ28" s="684">
        <v>6.7</v>
      </c>
      <c r="DA28" s="715"/>
      <c r="DB28" s="715"/>
      <c r="DC28" s="717"/>
      <c r="DD28" s="688">
        <v>707783</v>
      </c>
      <c r="DE28" s="680"/>
      <c r="DF28" s="680"/>
      <c r="DG28" s="680"/>
      <c r="DH28" s="680"/>
      <c r="DI28" s="680"/>
      <c r="DJ28" s="680"/>
      <c r="DK28" s="681"/>
      <c r="DL28" s="688">
        <v>707783</v>
      </c>
      <c r="DM28" s="680"/>
      <c r="DN28" s="680"/>
      <c r="DO28" s="680"/>
      <c r="DP28" s="680"/>
      <c r="DQ28" s="680"/>
      <c r="DR28" s="680"/>
      <c r="DS28" s="680"/>
      <c r="DT28" s="680"/>
      <c r="DU28" s="680"/>
      <c r="DV28" s="681"/>
      <c r="DW28" s="684">
        <v>12.8</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669387</v>
      </c>
      <c r="S29" s="680"/>
      <c r="T29" s="680"/>
      <c r="U29" s="680"/>
      <c r="V29" s="680"/>
      <c r="W29" s="680"/>
      <c r="X29" s="680"/>
      <c r="Y29" s="681"/>
      <c r="Z29" s="682">
        <v>6</v>
      </c>
      <c r="AA29" s="682"/>
      <c r="AB29" s="682"/>
      <c r="AC29" s="682"/>
      <c r="AD29" s="683" t="s">
        <v>175</v>
      </c>
      <c r="AE29" s="683"/>
      <c r="AF29" s="683"/>
      <c r="AG29" s="683"/>
      <c r="AH29" s="683"/>
      <c r="AI29" s="683"/>
      <c r="AJ29" s="683"/>
      <c r="AK29" s="683"/>
      <c r="AL29" s="684" t="s">
        <v>175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714474</v>
      </c>
      <c r="CS29" s="703"/>
      <c r="CT29" s="703"/>
      <c r="CU29" s="703"/>
      <c r="CV29" s="703"/>
      <c r="CW29" s="703"/>
      <c r="CX29" s="703"/>
      <c r="CY29" s="704"/>
      <c r="CZ29" s="684">
        <v>6.7</v>
      </c>
      <c r="DA29" s="715"/>
      <c r="DB29" s="715"/>
      <c r="DC29" s="717"/>
      <c r="DD29" s="688">
        <v>707783</v>
      </c>
      <c r="DE29" s="703"/>
      <c r="DF29" s="703"/>
      <c r="DG29" s="703"/>
      <c r="DH29" s="703"/>
      <c r="DI29" s="703"/>
      <c r="DJ29" s="703"/>
      <c r="DK29" s="704"/>
      <c r="DL29" s="688">
        <v>707783</v>
      </c>
      <c r="DM29" s="703"/>
      <c r="DN29" s="703"/>
      <c r="DO29" s="703"/>
      <c r="DP29" s="703"/>
      <c r="DQ29" s="703"/>
      <c r="DR29" s="703"/>
      <c r="DS29" s="703"/>
      <c r="DT29" s="703"/>
      <c r="DU29" s="703"/>
      <c r="DV29" s="704"/>
      <c r="DW29" s="684">
        <v>12.8</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18343</v>
      </c>
      <c r="S30" s="680"/>
      <c r="T30" s="680"/>
      <c r="U30" s="680"/>
      <c r="V30" s="680"/>
      <c r="W30" s="680"/>
      <c r="X30" s="680"/>
      <c r="Y30" s="681"/>
      <c r="Z30" s="682">
        <v>0.2</v>
      </c>
      <c r="AA30" s="682"/>
      <c r="AB30" s="682"/>
      <c r="AC30" s="682"/>
      <c r="AD30" s="683">
        <v>4757</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99.6</v>
      </c>
      <c r="BH30" s="740"/>
      <c r="BI30" s="740"/>
      <c r="BJ30" s="740"/>
      <c r="BK30" s="740"/>
      <c r="BL30" s="740"/>
      <c r="BM30" s="674">
        <v>98.3</v>
      </c>
      <c r="BN30" s="740"/>
      <c r="BO30" s="740"/>
      <c r="BP30" s="740"/>
      <c r="BQ30" s="741"/>
      <c r="BR30" s="739">
        <v>99.6</v>
      </c>
      <c r="BS30" s="740"/>
      <c r="BT30" s="740"/>
      <c r="BU30" s="740"/>
      <c r="BV30" s="740"/>
      <c r="BW30" s="740"/>
      <c r="BX30" s="674">
        <v>98.4</v>
      </c>
      <c r="BY30" s="740"/>
      <c r="BZ30" s="740"/>
      <c r="CA30" s="740"/>
      <c r="CB30" s="741"/>
      <c r="CD30" s="744"/>
      <c r="CE30" s="745"/>
      <c r="CF30" s="694" t="s">
        <v>310</v>
      </c>
      <c r="CG30" s="695"/>
      <c r="CH30" s="695"/>
      <c r="CI30" s="695"/>
      <c r="CJ30" s="695"/>
      <c r="CK30" s="695"/>
      <c r="CL30" s="695"/>
      <c r="CM30" s="695"/>
      <c r="CN30" s="695"/>
      <c r="CO30" s="695"/>
      <c r="CP30" s="695"/>
      <c r="CQ30" s="696"/>
      <c r="CR30" s="679">
        <v>660088</v>
      </c>
      <c r="CS30" s="680"/>
      <c r="CT30" s="680"/>
      <c r="CU30" s="680"/>
      <c r="CV30" s="680"/>
      <c r="CW30" s="680"/>
      <c r="CX30" s="680"/>
      <c r="CY30" s="681"/>
      <c r="CZ30" s="684">
        <v>6.1</v>
      </c>
      <c r="DA30" s="715"/>
      <c r="DB30" s="715"/>
      <c r="DC30" s="717"/>
      <c r="DD30" s="688">
        <v>653397</v>
      </c>
      <c r="DE30" s="680"/>
      <c r="DF30" s="680"/>
      <c r="DG30" s="680"/>
      <c r="DH30" s="680"/>
      <c r="DI30" s="680"/>
      <c r="DJ30" s="680"/>
      <c r="DK30" s="681"/>
      <c r="DL30" s="688">
        <v>653397</v>
      </c>
      <c r="DM30" s="680"/>
      <c r="DN30" s="680"/>
      <c r="DO30" s="680"/>
      <c r="DP30" s="680"/>
      <c r="DQ30" s="680"/>
      <c r="DR30" s="680"/>
      <c r="DS30" s="680"/>
      <c r="DT30" s="680"/>
      <c r="DU30" s="680"/>
      <c r="DV30" s="681"/>
      <c r="DW30" s="684">
        <v>11.9</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1728517</v>
      </c>
      <c r="S31" s="680"/>
      <c r="T31" s="680"/>
      <c r="U31" s="680"/>
      <c r="V31" s="680"/>
      <c r="W31" s="680"/>
      <c r="X31" s="680"/>
      <c r="Y31" s="681"/>
      <c r="Z31" s="682">
        <v>15.4</v>
      </c>
      <c r="AA31" s="682"/>
      <c r="AB31" s="682"/>
      <c r="AC31" s="682"/>
      <c r="AD31" s="683" t="s">
        <v>174</v>
      </c>
      <c r="AE31" s="683"/>
      <c r="AF31" s="683"/>
      <c r="AG31" s="683"/>
      <c r="AH31" s="683"/>
      <c r="AI31" s="683"/>
      <c r="AJ31" s="683"/>
      <c r="AK31" s="683"/>
      <c r="AL31" s="684" t="s">
        <v>175</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99.6</v>
      </c>
      <c r="BH31" s="703"/>
      <c r="BI31" s="703"/>
      <c r="BJ31" s="703"/>
      <c r="BK31" s="703"/>
      <c r="BL31" s="703"/>
      <c r="BM31" s="685">
        <v>98.7</v>
      </c>
      <c r="BN31" s="737"/>
      <c r="BO31" s="737"/>
      <c r="BP31" s="737"/>
      <c r="BQ31" s="738"/>
      <c r="BR31" s="736">
        <v>99.5</v>
      </c>
      <c r="BS31" s="703"/>
      <c r="BT31" s="703"/>
      <c r="BU31" s="703"/>
      <c r="BV31" s="703"/>
      <c r="BW31" s="703"/>
      <c r="BX31" s="685">
        <v>98.7</v>
      </c>
      <c r="BY31" s="737"/>
      <c r="BZ31" s="737"/>
      <c r="CA31" s="737"/>
      <c r="CB31" s="738"/>
      <c r="CD31" s="744"/>
      <c r="CE31" s="745"/>
      <c r="CF31" s="694" t="s">
        <v>314</v>
      </c>
      <c r="CG31" s="695"/>
      <c r="CH31" s="695"/>
      <c r="CI31" s="695"/>
      <c r="CJ31" s="695"/>
      <c r="CK31" s="695"/>
      <c r="CL31" s="695"/>
      <c r="CM31" s="695"/>
      <c r="CN31" s="695"/>
      <c r="CO31" s="695"/>
      <c r="CP31" s="695"/>
      <c r="CQ31" s="696"/>
      <c r="CR31" s="679">
        <v>54386</v>
      </c>
      <c r="CS31" s="703"/>
      <c r="CT31" s="703"/>
      <c r="CU31" s="703"/>
      <c r="CV31" s="703"/>
      <c r="CW31" s="703"/>
      <c r="CX31" s="703"/>
      <c r="CY31" s="704"/>
      <c r="CZ31" s="684">
        <v>0.5</v>
      </c>
      <c r="DA31" s="715"/>
      <c r="DB31" s="715"/>
      <c r="DC31" s="717"/>
      <c r="DD31" s="688">
        <v>54386</v>
      </c>
      <c r="DE31" s="703"/>
      <c r="DF31" s="703"/>
      <c r="DG31" s="703"/>
      <c r="DH31" s="703"/>
      <c r="DI31" s="703"/>
      <c r="DJ31" s="703"/>
      <c r="DK31" s="704"/>
      <c r="DL31" s="688">
        <v>54386</v>
      </c>
      <c r="DM31" s="703"/>
      <c r="DN31" s="703"/>
      <c r="DO31" s="703"/>
      <c r="DP31" s="703"/>
      <c r="DQ31" s="703"/>
      <c r="DR31" s="703"/>
      <c r="DS31" s="703"/>
      <c r="DT31" s="703"/>
      <c r="DU31" s="703"/>
      <c r="DV31" s="704"/>
      <c r="DW31" s="684">
        <v>1</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772777</v>
      </c>
      <c r="S32" s="680"/>
      <c r="T32" s="680"/>
      <c r="U32" s="680"/>
      <c r="V32" s="680"/>
      <c r="W32" s="680"/>
      <c r="X32" s="680"/>
      <c r="Y32" s="681"/>
      <c r="Z32" s="682">
        <v>6.9</v>
      </c>
      <c r="AA32" s="682"/>
      <c r="AB32" s="682"/>
      <c r="AC32" s="682"/>
      <c r="AD32" s="683">
        <v>3777</v>
      </c>
      <c r="AE32" s="683"/>
      <c r="AF32" s="683"/>
      <c r="AG32" s="683"/>
      <c r="AH32" s="683"/>
      <c r="AI32" s="683"/>
      <c r="AJ32" s="683"/>
      <c r="AK32" s="683"/>
      <c r="AL32" s="684">
        <v>0.1</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99.6</v>
      </c>
      <c r="BH32" s="749"/>
      <c r="BI32" s="749"/>
      <c r="BJ32" s="749"/>
      <c r="BK32" s="749"/>
      <c r="BL32" s="749"/>
      <c r="BM32" s="750">
        <v>97.9</v>
      </c>
      <c r="BN32" s="749"/>
      <c r="BO32" s="749"/>
      <c r="BP32" s="749"/>
      <c r="BQ32" s="751"/>
      <c r="BR32" s="748">
        <v>99.6</v>
      </c>
      <c r="BS32" s="749"/>
      <c r="BT32" s="749"/>
      <c r="BU32" s="749"/>
      <c r="BV32" s="749"/>
      <c r="BW32" s="749"/>
      <c r="BX32" s="750">
        <v>98</v>
      </c>
      <c r="BY32" s="749"/>
      <c r="BZ32" s="749"/>
      <c r="CA32" s="749"/>
      <c r="CB32" s="751"/>
      <c r="CD32" s="746"/>
      <c r="CE32" s="747"/>
      <c r="CF32" s="694" t="s">
        <v>317</v>
      </c>
      <c r="CG32" s="695"/>
      <c r="CH32" s="695"/>
      <c r="CI32" s="695"/>
      <c r="CJ32" s="695"/>
      <c r="CK32" s="695"/>
      <c r="CL32" s="695"/>
      <c r="CM32" s="695"/>
      <c r="CN32" s="695"/>
      <c r="CO32" s="695"/>
      <c r="CP32" s="695"/>
      <c r="CQ32" s="696"/>
      <c r="CR32" s="679" t="s">
        <v>175</v>
      </c>
      <c r="CS32" s="680"/>
      <c r="CT32" s="680"/>
      <c r="CU32" s="680"/>
      <c r="CV32" s="680"/>
      <c r="CW32" s="680"/>
      <c r="CX32" s="680"/>
      <c r="CY32" s="681"/>
      <c r="CZ32" s="684" t="s">
        <v>174</v>
      </c>
      <c r="DA32" s="715"/>
      <c r="DB32" s="715"/>
      <c r="DC32" s="717"/>
      <c r="DD32" s="688" t="s">
        <v>175</v>
      </c>
      <c r="DE32" s="680"/>
      <c r="DF32" s="680"/>
      <c r="DG32" s="680"/>
      <c r="DH32" s="680"/>
      <c r="DI32" s="680"/>
      <c r="DJ32" s="680"/>
      <c r="DK32" s="681"/>
      <c r="DL32" s="688" t="s">
        <v>175</v>
      </c>
      <c r="DM32" s="680"/>
      <c r="DN32" s="680"/>
      <c r="DO32" s="680"/>
      <c r="DP32" s="680"/>
      <c r="DQ32" s="680"/>
      <c r="DR32" s="680"/>
      <c r="DS32" s="680"/>
      <c r="DT32" s="680"/>
      <c r="DU32" s="680"/>
      <c r="DV32" s="681"/>
      <c r="DW32" s="684" t="s">
        <v>175</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341447</v>
      </c>
      <c r="S33" s="680"/>
      <c r="T33" s="680"/>
      <c r="U33" s="680"/>
      <c r="V33" s="680"/>
      <c r="W33" s="680"/>
      <c r="X33" s="680"/>
      <c r="Y33" s="681"/>
      <c r="Z33" s="682">
        <v>3</v>
      </c>
      <c r="AA33" s="682"/>
      <c r="AB33" s="682"/>
      <c r="AC33" s="682"/>
      <c r="AD33" s="683" t="s">
        <v>175</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5783267</v>
      </c>
      <c r="CS33" s="703"/>
      <c r="CT33" s="703"/>
      <c r="CU33" s="703"/>
      <c r="CV33" s="703"/>
      <c r="CW33" s="703"/>
      <c r="CX33" s="703"/>
      <c r="CY33" s="704"/>
      <c r="CZ33" s="684">
        <v>53.9</v>
      </c>
      <c r="DA33" s="715"/>
      <c r="DB33" s="715"/>
      <c r="DC33" s="717"/>
      <c r="DD33" s="688">
        <v>3012003</v>
      </c>
      <c r="DE33" s="703"/>
      <c r="DF33" s="703"/>
      <c r="DG33" s="703"/>
      <c r="DH33" s="703"/>
      <c r="DI33" s="703"/>
      <c r="DJ33" s="703"/>
      <c r="DK33" s="704"/>
      <c r="DL33" s="688">
        <v>2254031</v>
      </c>
      <c r="DM33" s="703"/>
      <c r="DN33" s="703"/>
      <c r="DO33" s="703"/>
      <c r="DP33" s="703"/>
      <c r="DQ33" s="703"/>
      <c r="DR33" s="703"/>
      <c r="DS33" s="703"/>
      <c r="DT33" s="703"/>
      <c r="DU33" s="703"/>
      <c r="DV33" s="704"/>
      <c r="DW33" s="684">
        <v>40.9</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274795</v>
      </c>
      <c r="S34" s="680"/>
      <c r="T34" s="680"/>
      <c r="U34" s="680"/>
      <c r="V34" s="680"/>
      <c r="W34" s="680"/>
      <c r="X34" s="680"/>
      <c r="Y34" s="681"/>
      <c r="Z34" s="682">
        <v>2.4</v>
      </c>
      <c r="AA34" s="682"/>
      <c r="AB34" s="682"/>
      <c r="AC34" s="682"/>
      <c r="AD34" s="683">
        <v>133</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2328659</v>
      </c>
      <c r="CS34" s="680"/>
      <c r="CT34" s="680"/>
      <c r="CU34" s="680"/>
      <c r="CV34" s="680"/>
      <c r="CW34" s="680"/>
      <c r="CX34" s="680"/>
      <c r="CY34" s="681"/>
      <c r="CZ34" s="684">
        <v>21.7</v>
      </c>
      <c r="DA34" s="715"/>
      <c r="DB34" s="715"/>
      <c r="DC34" s="717"/>
      <c r="DD34" s="688">
        <v>832853</v>
      </c>
      <c r="DE34" s="680"/>
      <c r="DF34" s="680"/>
      <c r="DG34" s="680"/>
      <c r="DH34" s="680"/>
      <c r="DI34" s="680"/>
      <c r="DJ34" s="680"/>
      <c r="DK34" s="681"/>
      <c r="DL34" s="688">
        <v>656487</v>
      </c>
      <c r="DM34" s="680"/>
      <c r="DN34" s="680"/>
      <c r="DO34" s="680"/>
      <c r="DP34" s="680"/>
      <c r="DQ34" s="680"/>
      <c r="DR34" s="680"/>
      <c r="DS34" s="680"/>
      <c r="DT34" s="680"/>
      <c r="DU34" s="680"/>
      <c r="DV34" s="681"/>
      <c r="DW34" s="684">
        <v>11.9</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1096457</v>
      </c>
      <c r="S35" s="680"/>
      <c r="T35" s="680"/>
      <c r="U35" s="680"/>
      <c r="V35" s="680"/>
      <c r="W35" s="680"/>
      <c r="X35" s="680"/>
      <c r="Y35" s="681"/>
      <c r="Z35" s="682">
        <v>9.8000000000000007</v>
      </c>
      <c r="AA35" s="682"/>
      <c r="AB35" s="682"/>
      <c r="AC35" s="682"/>
      <c r="AD35" s="683" t="s">
        <v>175</v>
      </c>
      <c r="AE35" s="683"/>
      <c r="AF35" s="683"/>
      <c r="AG35" s="683"/>
      <c r="AH35" s="683"/>
      <c r="AI35" s="683"/>
      <c r="AJ35" s="683"/>
      <c r="AK35" s="683"/>
      <c r="AL35" s="684" t="s">
        <v>175</v>
      </c>
      <c r="AM35" s="685"/>
      <c r="AN35" s="685"/>
      <c r="AO35" s="686"/>
      <c r="AP35" s="234"/>
      <c r="AQ35" s="752" t="s">
        <v>325</v>
      </c>
      <c r="AR35" s="753"/>
      <c r="AS35" s="753"/>
      <c r="AT35" s="753"/>
      <c r="AU35" s="753"/>
      <c r="AV35" s="753"/>
      <c r="AW35" s="753"/>
      <c r="AX35" s="753"/>
      <c r="AY35" s="754"/>
      <c r="AZ35" s="668">
        <v>1189199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217727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183007</v>
      </c>
      <c r="CS35" s="703"/>
      <c r="CT35" s="703"/>
      <c r="CU35" s="703"/>
      <c r="CV35" s="703"/>
      <c r="CW35" s="703"/>
      <c r="CX35" s="703"/>
      <c r="CY35" s="704"/>
      <c r="CZ35" s="684">
        <v>1.7</v>
      </c>
      <c r="DA35" s="715"/>
      <c r="DB35" s="715"/>
      <c r="DC35" s="717"/>
      <c r="DD35" s="688">
        <v>162960</v>
      </c>
      <c r="DE35" s="703"/>
      <c r="DF35" s="703"/>
      <c r="DG35" s="703"/>
      <c r="DH35" s="703"/>
      <c r="DI35" s="703"/>
      <c r="DJ35" s="703"/>
      <c r="DK35" s="704"/>
      <c r="DL35" s="688">
        <v>162960</v>
      </c>
      <c r="DM35" s="703"/>
      <c r="DN35" s="703"/>
      <c r="DO35" s="703"/>
      <c r="DP35" s="703"/>
      <c r="DQ35" s="703"/>
      <c r="DR35" s="703"/>
      <c r="DS35" s="703"/>
      <c r="DT35" s="703"/>
      <c r="DU35" s="703"/>
      <c r="DV35" s="704"/>
      <c r="DW35" s="684">
        <v>3</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175</v>
      </c>
      <c r="AA36" s="682"/>
      <c r="AB36" s="682"/>
      <c r="AC36" s="682"/>
      <c r="AD36" s="683" t="s">
        <v>175</v>
      </c>
      <c r="AE36" s="683"/>
      <c r="AF36" s="683"/>
      <c r="AG36" s="683"/>
      <c r="AH36" s="683"/>
      <c r="AI36" s="683"/>
      <c r="AJ36" s="683"/>
      <c r="AK36" s="683"/>
      <c r="AL36" s="684" t="s">
        <v>174</v>
      </c>
      <c r="AM36" s="685"/>
      <c r="AN36" s="685"/>
      <c r="AO36" s="686"/>
      <c r="AQ36" s="756" t="s">
        <v>329</v>
      </c>
      <c r="AR36" s="757"/>
      <c r="AS36" s="757"/>
      <c r="AT36" s="757"/>
      <c r="AU36" s="757"/>
      <c r="AV36" s="757"/>
      <c r="AW36" s="757"/>
      <c r="AX36" s="757"/>
      <c r="AY36" s="758"/>
      <c r="AZ36" s="679">
        <v>517570</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202887</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1344259</v>
      </c>
      <c r="CS36" s="680"/>
      <c r="CT36" s="680"/>
      <c r="CU36" s="680"/>
      <c r="CV36" s="680"/>
      <c r="CW36" s="680"/>
      <c r="CX36" s="680"/>
      <c r="CY36" s="681"/>
      <c r="CZ36" s="684">
        <v>12.5</v>
      </c>
      <c r="DA36" s="715"/>
      <c r="DB36" s="715"/>
      <c r="DC36" s="717"/>
      <c r="DD36" s="688">
        <v>820112</v>
      </c>
      <c r="DE36" s="680"/>
      <c r="DF36" s="680"/>
      <c r="DG36" s="680"/>
      <c r="DH36" s="680"/>
      <c r="DI36" s="680"/>
      <c r="DJ36" s="680"/>
      <c r="DK36" s="681"/>
      <c r="DL36" s="688">
        <v>647754</v>
      </c>
      <c r="DM36" s="680"/>
      <c r="DN36" s="680"/>
      <c r="DO36" s="680"/>
      <c r="DP36" s="680"/>
      <c r="DQ36" s="680"/>
      <c r="DR36" s="680"/>
      <c r="DS36" s="680"/>
      <c r="DT36" s="680"/>
      <c r="DU36" s="680"/>
      <c r="DV36" s="681"/>
      <c r="DW36" s="684">
        <v>11.8</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382457</v>
      </c>
      <c r="S37" s="680"/>
      <c r="T37" s="680"/>
      <c r="U37" s="680"/>
      <c r="V37" s="680"/>
      <c r="W37" s="680"/>
      <c r="X37" s="680"/>
      <c r="Y37" s="681"/>
      <c r="Z37" s="682">
        <v>3.4</v>
      </c>
      <c r="AA37" s="682"/>
      <c r="AB37" s="682"/>
      <c r="AC37" s="682"/>
      <c r="AD37" s="683" t="s">
        <v>175</v>
      </c>
      <c r="AE37" s="683"/>
      <c r="AF37" s="683"/>
      <c r="AG37" s="683"/>
      <c r="AH37" s="683"/>
      <c r="AI37" s="683"/>
      <c r="AJ37" s="683"/>
      <c r="AK37" s="683"/>
      <c r="AL37" s="684" t="s">
        <v>175</v>
      </c>
      <c r="AM37" s="685"/>
      <c r="AN37" s="685"/>
      <c r="AO37" s="686"/>
      <c r="AQ37" s="756" t="s">
        <v>333</v>
      </c>
      <c r="AR37" s="757"/>
      <c r="AS37" s="757"/>
      <c r="AT37" s="757"/>
      <c r="AU37" s="757"/>
      <c r="AV37" s="757"/>
      <c r="AW37" s="757"/>
      <c r="AX37" s="757"/>
      <c r="AY37" s="758"/>
      <c r="AZ37" s="679" t="s">
        <v>175</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2960</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617112</v>
      </c>
      <c r="CS37" s="703"/>
      <c r="CT37" s="703"/>
      <c r="CU37" s="703"/>
      <c r="CV37" s="703"/>
      <c r="CW37" s="703"/>
      <c r="CX37" s="703"/>
      <c r="CY37" s="704"/>
      <c r="CZ37" s="684">
        <v>5.7</v>
      </c>
      <c r="DA37" s="715"/>
      <c r="DB37" s="715"/>
      <c r="DC37" s="717"/>
      <c r="DD37" s="688">
        <v>487258</v>
      </c>
      <c r="DE37" s="703"/>
      <c r="DF37" s="703"/>
      <c r="DG37" s="703"/>
      <c r="DH37" s="703"/>
      <c r="DI37" s="703"/>
      <c r="DJ37" s="703"/>
      <c r="DK37" s="704"/>
      <c r="DL37" s="688">
        <v>443089</v>
      </c>
      <c r="DM37" s="703"/>
      <c r="DN37" s="703"/>
      <c r="DO37" s="703"/>
      <c r="DP37" s="703"/>
      <c r="DQ37" s="703"/>
      <c r="DR37" s="703"/>
      <c r="DS37" s="703"/>
      <c r="DT37" s="703"/>
      <c r="DU37" s="703"/>
      <c r="DV37" s="704"/>
      <c r="DW37" s="684">
        <v>8</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11239234</v>
      </c>
      <c r="S38" s="760"/>
      <c r="T38" s="760"/>
      <c r="U38" s="760"/>
      <c r="V38" s="760"/>
      <c r="W38" s="760"/>
      <c r="X38" s="760"/>
      <c r="Y38" s="761"/>
      <c r="Z38" s="762">
        <v>100</v>
      </c>
      <c r="AA38" s="762"/>
      <c r="AB38" s="762"/>
      <c r="AC38" s="762"/>
      <c r="AD38" s="763">
        <v>5127873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175</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5011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1189199</v>
      </c>
      <c r="CS38" s="680"/>
      <c r="CT38" s="680"/>
      <c r="CU38" s="680"/>
      <c r="CV38" s="680"/>
      <c r="CW38" s="680"/>
      <c r="CX38" s="680"/>
      <c r="CY38" s="681"/>
      <c r="CZ38" s="684">
        <v>11.1</v>
      </c>
      <c r="DA38" s="715"/>
      <c r="DB38" s="715"/>
      <c r="DC38" s="717"/>
      <c r="DD38" s="688">
        <v>1046078</v>
      </c>
      <c r="DE38" s="680"/>
      <c r="DF38" s="680"/>
      <c r="DG38" s="680"/>
      <c r="DH38" s="680"/>
      <c r="DI38" s="680"/>
      <c r="DJ38" s="680"/>
      <c r="DK38" s="681"/>
      <c r="DL38" s="688">
        <v>786830</v>
      </c>
      <c r="DM38" s="680"/>
      <c r="DN38" s="680"/>
      <c r="DO38" s="680"/>
      <c r="DP38" s="680"/>
      <c r="DQ38" s="680"/>
      <c r="DR38" s="680"/>
      <c r="DS38" s="680"/>
      <c r="DT38" s="680"/>
      <c r="DU38" s="680"/>
      <c r="DV38" s="681"/>
      <c r="DW38" s="684">
        <v>14.3</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t="s">
        <v>175</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119</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738143</v>
      </c>
      <c r="CS39" s="703"/>
      <c r="CT39" s="703"/>
      <c r="CU39" s="703"/>
      <c r="CV39" s="703"/>
      <c r="CW39" s="703"/>
      <c r="CX39" s="703"/>
      <c r="CY39" s="704"/>
      <c r="CZ39" s="684">
        <v>6.9</v>
      </c>
      <c r="DA39" s="715"/>
      <c r="DB39" s="715"/>
      <c r="DC39" s="717"/>
      <c r="DD39" s="688">
        <v>150000</v>
      </c>
      <c r="DE39" s="703"/>
      <c r="DF39" s="703"/>
      <c r="DG39" s="703"/>
      <c r="DH39" s="703"/>
      <c r="DI39" s="703"/>
      <c r="DJ39" s="703"/>
      <c r="DK39" s="704"/>
      <c r="DL39" s="688" t="s">
        <v>175</v>
      </c>
      <c r="DM39" s="703"/>
      <c r="DN39" s="703"/>
      <c r="DO39" s="703"/>
      <c r="DP39" s="703"/>
      <c r="DQ39" s="703"/>
      <c r="DR39" s="703"/>
      <c r="DS39" s="703"/>
      <c r="DT39" s="703"/>
      <c r="DU39" s="703"/>
      <c r="DV39" s="704"/>
      <c r="DW39" s="684" t="s">
        <v>175</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157942</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175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175</v>
      </c>
      <c r="CS40" s="680"/>
      <c r="CT40" s="680"/>
      <c r="CU40" s="680"/>
      <c r="CV40" s="680"/>
      <c r="CW40" s="680"/>
      <c r="CX40" s="680"/>
      <c r="CY40" s="681"/>
      <c r="CZ40" s="684" t="s">
        <v>175</v>
      </c>
      <c r="DA40" s="715"/>
      <c r="DB40" s="715"/>
      <c r="DC40" s="717"/>
      <c r="DD40" s="688" t="s">
        <v>175</v>
      </c>
      <c r="DE40" s="680"/>
      <c r="DF40" s="680"/>
      <c r="DG40" s="680"/>
      <c r="DH40" s="680"/>
      <c r="DI40" s="680"/>
      <c r="DJ40" s="680"/>
      <c r="DK40" s="681"/>
      <c r="DL40" s="688" t="s">
        <v>175</v>
      </c>
      <c r="DM40" s="680"/>
      <c r="DN40" s="680"/>
      <c r="DO40" s="680"/>
      <c r="DP40" s="680"/>
      <c r="DQ40" s="680"/>
      <c r="DR40" s="680"/>
      <c r="DS40" s="680"/>
      <c r="DT40" s="680"/>
      <c r="DU40" s="680"/>
      <c r="DV40" s="681"/>
      <c r="DW40" s="684" t="s">
        <v>175</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513687</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315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175</v>
      </c>
      <c r="CS41" s="703"/>
      <c r="CT41" s="703"/>
      <c r="CU41" s="703"/>
      <c r="CV41" s="703"/>
      <c r="CW41" s="703"/>
      <c r="CX41" s="703"/>
      <c r="CY41" s="704"/>
      <c r="CZ41" s="684" t="s">
        <v>175</v>
      </c>
      <c r="DA41" s="715"/>
      <c r="DB41" s="715"/>
      <c r="DC41" s="717"/>
      <c r="DD41" s="688" t="s">
        <v>175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1571074</v>
      </c>
      <c r="CS42" s="680"/>
      <c r="CT42" s="680"/>
      <c r="CU42" s="680"/>
      <c r="CV42" s="680"/>
      <c r="CW42" s="680"/>
      <c r="CX42" s="680"/>
      <c r="CY42" s="681"/>
      <c r="CZ42" s="684">
        <v>14.6</v>
      </c>
      <c r="DA42" s="685"/>
      <c r="DB42" s="685"/>
      <c r="DC42" s="780"/>
      <c r="DD42" s="688">
        <v>567052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38234</v>
      </c>
      <c r="CS43" s="703"/>
      <c r="CT43" s="703"/>
      <c r="CU43" s="703"/>
      <c r="CV43" s="703"/>
      <c r="CW43" s="703"/>
      <c r="CX43" s="703"/>
      <c r="CY43" s="704"/>
      <c r="CZ43" s="684">
        <v>0.4</v>
      </c>
      <c r="DA43" s="715"/>
      <c r="DB43" s="715"/>
      <c r="DC43" s="717"/>
      <c r="DD43" s="688">
        <v>38234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1571074</v>
      </c>
      <c r="CS44" s="680"/>
      <c r="CT44" s="680"/>
      <c r="CU44" s="680"/>
      <c r="CV44" s="680"/>
      <c r="CW44" s="680"/>
      <c r="CX44" s="680"/>
      <c r="CY44" s="681"/>
      <c r="CZ44" s="684">
        <v>14.6</v>
      </c>
      <c r="DA44" s="685"/>
      <c r="DB44" s="685"/>
      <c r="DC44" s="780"/>
      <c r="DD44" s="688">
        <v>567052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651830</v>
      </c>
      <c r="CS45" s="703"/>
      <c r="CT45" s="703"/>
      <c r="CU45" s="703"/>
      <c r="CV45" s="703"/>
      <c r="CW45" s="703"/>
      <c r="CX45" s="703"/>
      <c r="CY45" s="704"/>
      <c r="CZ45" s="684">
        <v>6.1</v>
      </c>
      <c r="DA45" s="715"/>
      <c r="DB45" s="715"/>
      <c r="DC45" s="717"/>
      <c r="DD45" s="688">
        <v>116396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897862</v>
      </c>
      <c r="CS46" s="680"/>
      <c r="CT46" s="680"/>
      <c r="CU46" s="680"/>
      <c r="CV46" s="680"/>
      <c r="CW46" s="680"/>
      <c r="CX46" s="680"/>
      <c r="CY46" s="681"/>
      <c r="CZ46" s="684">
        <v>8.4</v>
      </c>
      <c r="DA46" s="685"/>
      <c r="DB46" s="685"/>
      <c r="DC46" s="780"/>
      <c r="DD46" s="688">
        <v>429274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175</v>
      </c>
      <c r="CS47" s="703"/>
      <c r="CT47" s="703"/>
      <c r="CU47" s="703"/>
      <c r="CV47" s="703"/>
      <c r="CW47" s="703"/>
      <c r="CX47" s="703"/>
      <c r="CY47" s="704"/>
      <c r="CZ47" s="684" t="s">
        <v>175</v>
      </c>
      <c r="DA47" s="715"/>
      <c r="DB47" s="715"/>
      <c r="DC47" s="717"/>
      <c r="DD47" s="688" t="s">
        <v>175</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175</v>
      </c>
      <c r="CS48" s="680"/>
      <c r="CT48" s="680"/>
      <c r="CU48" s="680"/>
      <c r="CV48" s="680"/>
      <c r="CW48" s="680"/>
      <c r="CX48" s="680"/>
      <c r="CY48" s="681"/>
      <c r="CZ48" s="684" t="s">
        <v>175</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10735268</v>
      </c>
      <c r="CS49" s="749"/>
      <c r="CT49" s="749"/>
      <c r="CU49" s="749"/>
      <c r="CV49" s="749"/>
      <c r="CW49" s="749"/>
      <c r="CX49" s="749"/>
      <c r="CY49" s="781"/>
      <c r="CZ49" s="764">
        <v>100</v>
      </c>
      <c r="DA49" s="782"/>
      <c r="DB49" s="782"/>
      <c r="DC49" s="783"/>
      <c r="DD49" s="784">
        <v>5702673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SK6fUUvo3JslqkUl0b2eOftzyLSWtJfNJFJ5Ih5UlLFvQu+U4vkkOC3urunCjuALfGwc65XJCvFNhRcLDVkSA==" saltValue="DMT8SmkUy8Bvsp+ybig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23" sqref="AU23:AY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11239</v>
      </c>
      <c r="R7" s="815"/>
      <c r="S7" s="815"/>
      <c r="T7" s="815"/>
      <c r="U7" s="815"/>
      <c r="V7" s="815">
        <v>10735</v>
      </c>
      <c r="W7" s="815"/>
      <c r="X7" s="815"/>
      <c r="Y7" s="815"/>
      <c r="Z7" s="815"/>
      <c r="AA7" s="815">
        <v>504</v>
      </c>
      <c r="AB7" s="815"/>
      <c r="AC7" s="815"/>
      <c r="AD7" s="815"/>
      <c r="AE7" s="816"/>
      <c r="AF7" s="817">
        <v>440</v>
      </c>
      <c r="AG7" s="818"/>
      <c r="AH7" s="818"/>
      <c r="AI7" s="818"/>
      <c r="AJ7" s="819"/>
      <c r="AK7" s="854">
        <v>769</v>
      </c>
      <c r="AL7" s="855"/>
      <c r="AM7" s="855"/>
      <c r="AN7" s="855"/>
      <c r="AO7" s="855"/>
      <c r="AP7" s="855">
        <v>8736</v>
      </c>
      <c r="AQ7" s="855"/>
      <c r="AR7" s="855"/>
      <c r="AS7" s="855"/>
      <c r="AT7" s="855"/>
      <c r="AU7" s="856" t="s">
        <v>565</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594</v>
      </c>
      <c r="BT7" s="859"/>
      <c r="BU7" s="859"/>
      <c r="BV7" s="859"/>
      <c r="BW7" s="859"/>
      <c r="BX7" s="859"/>
      <c r="BY7" s="859"/>
      <c r="BZ7" s="859"/>
      <c r="CA7" s="859"/>
      <c r="CB7" s="859"/>
      <c r="CC7" s="859"/>
      <c r="CD7" s="859"/>
      <c r="CE7" s="859"/>
      <c r="CF7" s="859"/>
      <c r="CG7" s="860"/>
      <c r="CH7" s="851">
        <v>0</v>
      </c>
      <c r="CI7" s="852"/>
      <c r="CJ7" s="852"/>
      <c r="CK7" s="852"/>
      <c r="CL7" s="853"/>
      <c r="CM7" s="851">
        <v>110</v>
      </c>
      <c r="CN7" s="852"/>
      <c r="CO7" s="852"/>
      <c r="CP7" s="852"/>
      <c r="CQ7" s="853"/>
      <c r="CR7" s="851">
        <v>5</v>
      </c>
      <c r="CS7" s="852"/>
      <c r="CT7" s="852"/>
      <c r="CU7" s="852"/>
      <c r="CV7" s="853"/>
      <c r="CW7" s="851" t="s">
        <v>569</v>
      </c>
      <c r="CX7" s="852"/>
      <c r="CY7" s="852"/>
      <c r="CZ7" s="852"/>
      <c r="DA7" s="853"/>
      <c r="DB7" s="851" t="s">
        <v>567</v>
      </c>
      <c r="DC7" s="852"/>
      <c r="DD7" s="852"/>
      <c r="DE7" s="852"/>
      <c r="DF7" s="853"/>
      <c r="DG7" s="851">
        <v>111</v>
      </c>
      <c r="DH7" s="852"/>
      <c r="DI7" s="852"/>
      <c r="DJ7" s="852"/>
      <c r="DK7" s="853"/>
      <c r="DL7" s="851" t="s">
        <v>567</v>
      </c>
      <c r="DM7" s="852"/>
      <c r="DN7" s="852"/>
      <c r="DO7" s="852"/>
      <c r="DP7" s="853"/>
      <c r="DQ7" s="851" t="s">
        <v>567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11239</v>
      </c>
      <c r="R23" s="874"/>
      <c r="S23" s="874"/>
      <c r="T23" s="874"/>
      <c r="U23" s="874"/>
      <c r="V23" s="874">
        <v>10735</v>
      </c>
      <c r="W23" s="874"/>
      <c r="X23" s="874"/>
      <c r="Y23" s="874"/>
      <c r="Z23" s="874"/>
      <c r="AA23" s="874">
        <v>504</v>
      </c>
      <c r="AB23" s="874"/>
      <c r="AC23" s="874"/>
      <c r="AD23" s="874"/>
      <c r="AE23" s="875"/>
      <c r="AF23" s="876">
        <v>440</v>
      </c>
      <c r="AG23" s="874"/>
      <c r="AH23" s="874"/>
      <c r="AI23" s="874"/>
      <c r="AJ23" s="877"/>
      <c r="AK23" s="878"/>
      <c r="AL23" s="879"/>
      <c r="AM23" s="879"/>
      <c r="AN23" s="879"/>
      <c r="AO23" s="879"/>
      <c r="AP23" s="874">
        <v>8736</v>
      </c>
      <c r="AQ23" s="874"/>
      <c r="AR23" s="874"/>
      <c r="AS23" s="874"/>
      <c r="AT23" s="874"/>
      <c r="AU23" s="880"/>
      <c r="AV23" s="880"/>
      <c r="AW23" s="880"/>
      <c r="AX23" s="880"/>
      <c r="AY23" s="881"/>
      <c r="AZ23" s="889" t="s">
        <v>175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2604</v>
      </c>
      <c r="R28" s="903"/>
      <c r="S28" s="903"/>
      <c r="T28" s="903"/>
      <c r="U28" s="903"/>
      <c r="V28" s="903">
        <v>2386</v>
      </c>
      <c r="W28" s="903"/>
      <c r="X28" s="903"/>
      <c r="Y28" s="903"/>
      <c r="Z28" s="903"/>
      <c r="AA28" s="903">
        <v>218</v>
      </c>
      <c r="AB28" s="903"/>
      <c r="AC28" s="903"/>
      <c r="AD28" s="903"/>
      <c r="AE28" s="904"/>
      <c r="AF28" s="905">
        <v>218</v>
      </c>
      <c r="AG28" s="903"/>
      <c r="AH28" s="903"/>
      <c r="AI28" s="903"/>
      <c r="AJ28" s="906"/>
      <c r="AK28" s="907">
        <v>158</v>
      </c>
      <c r="AL28" s="898"/>
      <c r="AM28" s="898"/>
      <c r="AN28" s="898"/>
      <c r="AO28" s="898"/>
      <c r="AP28" s="898" t="s">
        <v>566</v>
      </c>
      <c r="AQ28" s="898"/>
      <c r="AR28" s="898"/>
      <c r="AS28" s="898"/>
      <c r="AT28" s="898"/>
      <c r="AU28" s="898" t="s">
        <v>567</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257</v>
      </c>
      <c r="R29" s="839"/>
      <c r="S29" s="839"/>
      <c r="T29" s="839"/>
      <c r="U29" s="839"/>
      <c r="V29" s="839">
        <v>257</v>
      </c>
      <c r="W29" s="839"/>
      <c r="X29" s="839"/>
      <c r="Y29" s="839"/>
      <c r="Z29" s="839"/>
      <c r="AA29" s="839" t="s">
        <v>567</v>
      </c>
      <c r="AB29" s="839"/>
      <c r="AC29" s="839"/>
      <c r="AD29" s="839"/>
      <c r="AE29" s="840"/>
      <c r="AF29" s="841" t="s">
        <v>175</v>
      </c>
      <c r="AG29" s="842"/>
      <c r="AH29" s="842"/>
      <c r="AI29" s="842"/>
      <c r="AJ29" s="843"/>
      <c r="AK29" s="910">
        <v>73</v>
      </c>
      <c r="AL29" s="911"/>
      <c r="AM29" s="911"/>
      <c r="AN29" s="911"/>
      <c r="AO29" s="911"/>
      <c r="AP29" s="911" t="s">
        <v>567</v>
      </c>
      <c r="AQ29" s="911"/>
      <c r="AR29" s="911"/>
      <c r="AS29" s="911"/>
      <c r="AT29" s="911"/>
      <c r="AU29" s="911" t="s">
        <v>567</v>
      </c>
      <c r="AV29" s="911"/>
      <c r="AW29" s="911"/>
      <c r="AX29" s="911"/>
      <c r="AY29" s="911"/>
      <c r="AZ29" s="912" t="s">
        <v>567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380</v>
      </c>
      <c r="R30" s="839"/>
      <c r="S30" s="839"/>
      <c r="T30" s="839"/>
      <c r="U30" s="839"/>
      <c r="V30" s="839">
        <v>322</v>
      </c>
      <c r="W30" s="839"/>
      <c r="X30" s="839"/>
      <c r="Y30" s="839"/>
      <c r="Z30" s="839"/>
      <c r="AA30" s="839">
        <v>58</v>
      </c>
      <c r="AB30" s="839"/>
      <c r="AC30" s="839"/>
      <c r="AD30" s="839"/>
      <c r="AE30" s="840"/>
      <c r="AF30" s="841">
        <v>746</v>
      </c>
      <c r="AG30" s="842"/>
      <c r="AH30" s="842"/>
      <c r="AI30" s="842"/>
      <c r="AJ30" s="843"/>
      <c r="AK30" s="910" t="s">
        <v>567</v>
      </c>
      <c r="AL30" s="911"/>
      <c r="AM30" s="911"/>
      <c r="AN30" s="911"/>
      <c r="AO30" s="911"/>
      <c r="AP30" s="911">
        <v>419</v>
      </c>
      <c r="AQ30" s="911"/>
      <c r="AR30" s="911"/>
      <c r="AS30" s="911"/>
      <c r="AT30" s="911"/>
      <c r="AU30" s="911">
        <v>15</v>
      </c>
      <c r="AV30" s="911"/>
      <c r="AW30" s="911"/>
      <c r="AX30" s="911"/>
      <c r="AY30" s="911"/>
      <c r="AZ30" s="912" t="s">
        <v>569</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383</v>
      </c>
      <c r="R31" s="839"/>
      <c r="S31" s="839"/>
      <c r="T31" s="839"/>
      <c r="U31" s="839"/>
      <c r="V31" s="839">
        <v>383</v>
      </c>
      <c r="W31" s="839"/>
      <c r="X31" s="839"/>
      <c r="Y31" s="839"/>
      <c r="Z31" s="839"/>
      <c r="AA31" s="839" t="s">
        <v>567</v>
      </c>
      <c r="AB31" s="839"/>
      <c r="AC31" s="839"/>
      <c r="AD31" s="839"/>
      <c r="AE31" s="840"/>
      <c r="AF31" s="841" t="s">
        <v>175</v>
      </c>
      <c r="AG31" s="842"/>
      <c r="AH31" s="842"/>
      <c r="AI31" s="842"/>
      <c r="AJ31" s="843"/>
      <c r="AK31" s="910">
        <v>271</v>
      </c>
      <c r="AL31" s="911"/>
      <c r="AM31" s="911"/>
      <c r="AN31" s="911"/>
      <c r="AO31" s="911"/>
      <c r="AP31" s="911">
        <v>1619</v>
      </c>
      <c r="AQ31" s="911"/>
      <c r="AR31" s="911"/>
      <c r="AS31" s="911"/>
      <c r="AT31" s="911"/>
      <c r="AU31" s="911">
        <v>1589</v>
      </c>
      <c r="AV31" s="911"/>
      <c r="AW31" s="911"/>
      <c r="AX31" s="911"/>
      <c r="AY31" s="911"/>
      <c r="AZ31" s="912" t="s">
        <v>567</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835</v>
      </c>
      <c r="R32" s="839"/>
      <c r="S32" s="839"/>
      <c r="T32" s="839"/>
      <c r="U32" s="839"/>
      <c r="V32" s="839">
        <v>831</v>
      </c>
      <c r="W32" s="839"/>
      <c r="X32" s="839"/>
      <c r="Y32" s="839"/>
      <c r="Z32" s="839"/>
      <c r="AA32" s="839">
        <v>4</v>
      </c>
      <c r="AB32" s="839"/>
      <c r="AC32" s="839"/>
      <c r="AD32" s="839"/>
      <c r="AE32" s="840"/>
      <c r="AF32" s="841">
        <v>0</v>
      </c>
      <c r="AG32" s="842"/>
      <c r="AH32" s="842"/>
      <c r="AI32" s="842"/>
      <c r="AJ32" s="843"/>
      <c r="AK32" s="910">
        <v>248</v>
      </c>
      <c r="AL32" s="911"/>
      <c r="AM32" s="911"/>
      <c r="AN32" s="911"/>
      <c r="AO32" s="911"/>
      <c r="AP32" s="911">
        <v>4498</v>
      </c>
      <c r="AQ32" s="911"/>
      <c r="AR32" s="911"/>
      <c r="AS32" s="911"/>
      <c r="AT32" s="911"/>
      <c r="AU32" s="911">
        <v>3882</v>
      </c>
      <c r="AV32" s="911"/>
      <c r="AW32" s="911"/>
      <c r="AX32" s="911"/>
      <c r="AY32" s="911"/>
      <c r="AZ32" s="912" t="s">
        <v>567</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275</v>
      </c>
      <c r="R33" s="839"/>
      <c r="S33" s="839"/>
      <c r="T33" s="839"/>
      <c r="U33" s="839"/>
      <c r="V33" s="839">
        <v>264</v>
      </c>
      <c r="W33" s="839"/>
      <c r="X33" s="839"/>
      <c r="Y33" s="839"/>
      <c r="Z33" s="839"/>
      <c r="AA33" s="839">
        <v>10</v>
      </c>
      <c r="AB33" s="839"/>
      <c r="AC33" s="839"/>
      <c r="AD33" s="839"/>
      <c r="AE33" s="840"/>
      <c r="AF33" s="841">
        <v>10</v>
      </c>
      <c r="AG33" s="842"/>
      <c r="AH33" s="842"/>
      <c r="AI33" s="842"/>
      <c r="AJ33" s="843"/>
      <c r="AK33" s="910" t="s">
        <v>567</v>
      </c>
      <c r="AL33" s="911"/>
      <c r="AM33" s="911"/>
      <c r="AN33" s="911"/>
      <c r="AO33" s="911"/>
      <c r="AP33" s="911">
        <v>35</v>
      </c>
      <c r="AQ33" s="911"/>
      <c r="AR33" s="911"/>
      <c r="AS33" s="911"/>
      <c r="AT33" s="911"/>
      <c r="AU33" s="911" t="s">
        <v>567</v>
      </c>
      <c r="AV33" s="911"/>
      <c r="AW33" s="911"/>
      <c r="AX33" s="911"/>
      <c r="AY33" s="911"/>
      <c r="AZ33" s="912" t="s">
        <v>567</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9</v>
      </c>
      <c r="R34" s="839"/>
      <c r="S34" s="839"/>
      <c r="T34" s="839"/>
      <c r="U34" s="839"/>
      <c r="V34" s="839">
        <v>9</v>
      </c>
      <c r="W34" s="839"/>
      <c r="X34" s="839"/>
      <c r="Y34" s="839"/>
      <c r="Z34" s="839"/>
      <c r="AA34" s="839" t="s">
        <v>567</v>
      </c>
      <c r="AB34" s="839"/>
      <c r="AC34" s="839"/>
      <c r="AD34" s="839"/>
      <c r="AE34" s="840"/>
      <c r="AF34" s="841" t="s">
        <v>175</v>
      </c>
      <c r="AG34" s="842"/>
      <c r="AH34" s="842"/>
      <c r="AI34" s="842"/>
      <c r="AJ34" s="843"/>
      <c r="AK34" s="910" t="s">
        <v>569</v>
      </c>
      <c r="AL34" s="911"/>
      <c r="AM34" s="911"/>
      <c r="AN34" s="911"/>
      <c r="AO34" s="911"/>
      <c r="AP34" s="911" t="s">
        <v>569</v>
      </c>
      <c r="AQ34" s="911"/>
      <c r="AR34" s="911"/>
      <c r="AS34" s="911"/>
      <c r="AT34" s="911"/>
      <c r="AU34" s="911" t="s">
        <v>590</v>
      </c>
      <c r="AV34" s="911"/>
      <c r="AW34" s="911"/>
      <c r="AX34" s="911"/>
      <c r="AY34" s="911"/>
      <c r="AZ34" s="912" t="s">
        <v>567</v>
      </c>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974</v>
      </c>
      <c r="AG63" s="922"/>
      <c r="AH63" s="922"/>
      <c r="AI63" s="922"/>
      <c r="AJ63" s="923"/>
      <c r="AK63" s="924"/>
      <c r="AL63" s="919"/>
      <c r="AM63" s="919"/>
      <c r="AN63" s="919"/>
      <c r="AO63" s="919"/>
      <c r="AP63" s="922">
        <v>6571</v>
      </c>
      <c r="AQ63" s="922"/>
      <c r="AR63" s="922"/>
      <c r="AS63" s="922"/>
      <c r="AT63" s="922"/>
      <c r="AU63" s="922">
        <v>5486</v>
      </c>
      <c r="AV63" s="922"/>
      <c r="AW63" s="922"/>
      <c r="AX63" s="922"/>
      <c r="AY63" s="922"/>
      <c r="AZ63" s="926"/>
      <c r="BA63" s="926"/>
      <c r="BB63" s="926"/>
      <c r="BC63" s="926"/>
      <c r="BD63" s="926"/>
      <c r="BE63" s="927"/>
      <c r="BF63" s="927"/>
      <c r="BG63" s="927"/>
      <c r="BH63" s="927"/>
      <c r="BI63" s="928"/>
      <c r="BJ63" s="929" t="s">
        <v>175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389</v>
      </c>
      <c r="R66" s="798"/>
      <c r="S66" s="798"/>
      <c r="T66" s="798"/>
      <c r="U66" s="799"/>
      <c r="V66" s="797" t="s">
        <v>390</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394</v>
      </c>
      <c r="AQ66" s="798"/>
      <c r="AR66" s="798"/>
      <c r="AS66" s="798"/>
      <c r="AT66" s="799"/>
      <c r="AU66" s="797" t="s">
        <v>410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705</v>
      </c>
      <c r="R68" s="946"/>
      <c r="S68" s="946"/>
      <c r="T68" s="946"/>
      <c r="U68" s="946"/>
      <c r="V68" s="946">
        <v>629</v>
      </c>
      <c r="W68" s="946"/>
      <c r="X68" s="946"/>
      <c r="Y68" s="946"/>
      <c r="Z68" s="946"/>
      <c r="AA68" s="946">
        <v>76</v>
      </c>
      <c r="AB68" s="946"/>
      <c r="AC68" s="946"/>
      <c r="AD68" s="946"/>
      <c r="AE68" s="946"/>
      <c r="AF68" s="946">
        <v>76</v>
      </c>
      <c r="AG68" s="946"/>
      <c r="AH68" s="946"/>
      <c r="AI68" s="946"/>
      <c r="AJ68" s="946"/>
      <c r="AK68" s="946">
        <v>140</v>
      </c>
      <c r="AL68" s="946"/>
      <c r="AM68" s="946"/>
      <c r="AN68" s="946"/>
      <c r="AO68" s="946"/>
      <c r="AP68" s="946" t="s">
        <v>567</v>
      </c>
      <c r="AQ68" s="946"/>
      <c r="AR68" s="946"/>
      <c r="AS68" s="946"/>
      <c r="AT68" s="946"/>
      <c r="AU68" s="946" t="s">
        <v>567</v>
      </c>
      <c r="AV68" s="946"/>
      <c r="AW68" s="946"/>
      <c r="AX68" s="946"/>
      <c r="AY68" s="946"/>
      <c r="AZ68" s="947" t="s">
        <v>586</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2</v>
      </c>
      <c r="R69" s="911"/>
      <c r="S69" s="911"/>
      <c r="T69" s="911"/>
      <c r="U69" s="911"/>
      <c r="V69" s="911">
        <v>1</v>
      </c>
      <c r="W69" s="911"/>
      <c r="X69" s="911"/>
      <c r="Y69" s="911"/>
      <c r="Z69" s="911"/>
      <c r="AA69" s="911">
        <v>1</v>
      </c>
      <c r="AB69" s="911"/>
      <c r="AC69" s="911"/>
      <c r="AD69" s="911"/>
      <c r="AE69" s="911"/>
      <c r="AF69" s="911">
        <v>1</v>
      </c>
      <c r="AG69" s="911"/>
      <c r="AH69" s="911"/>
      <c r="AI69" s="911"/>
      <c r="AJ69" s="911"/>
      <c r="AK69" s="911" t="s">
        <v>587</v>
      </c>
      <c r="AL69" s="911"/>
      <c r="AM69" s="911"/>
      <c r="AN69" s="911"/>
      <c r="AO69" s="911"/>
      <c r="AP69" s="911" t="s">
        <v>567</v>
      </c>
      <c r="AQ69" s="911"/>
      <c r="AR69" s="911"/>
      <c r="AS69" s="911"/>
      <c r="AT69" s="911"/>
      <c r="AU69" s="911" t="s">
        <v>567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218</v>
      </c>
      <c r="R70" s="911"/>
      <c r="S70" s="911"/>
      <c r="T70" s="911"/>
      <c r="U70" s="911"/>
      <c r="V70" s="911">
        <v>211</v>
      </c>
      <c r="W70" s="911"/>
      <c r="X70" s="911"/>
      <c r="Y70" s="911"/>
      <c r="Z70" s="911"/>
      <c r="AA70" s="911">
        <v>7</v>
      </c>
      <c r="AB70" s="911"/>
      <c r="AC70" s="911"/>
      <c r="AD70" s="911"/>
      <c r="AE70" s="911"/>
      <c r="AF70" s="911">
        <v>7</v>
      </c>
      <c r="AG70" s="911"/>
      <c r="AH70" s="911"/>
      <c r="AI70" s="911"/>
      <c r="AJ70" s="911"/>
      <c r="AK70" s="911" t="s">
        <v>566</v>
      </c>
      <c r="AL70" s="911"/>
      <c r="AM70" s="911"/>
      <c r="AN70" s="911"/>
      <c r="AO70" s="911"/>
      <c r="AP70" s="911">
        <v>113</v>
      </c>
      <c r="AQ70" s="911"/>
      <c r="AR70" s="911"/>
      <c r="AS70" s="911"/>
      <c r="AT70" s="911"/>
      <c r="AU70" s="911">
        <v>57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67</v>
      </c>
      <c r="R71" s="911"/>
      <c r="S71" s="911"/>
      <c r="T71" s="911"/>
      <c r="U71" s="911"/>
      <c r="V71" s="911">
        <v>63</v>
      </c>
      <c r="W71" s="911"/>
      <c r="X71" s="911"/>
      <c r="Y71" s="911"/>
      <c r="Z71" s="911"/>
      <c r="AA71" s="911">
        <v>4</v>
      </c>
      <c r="AB71" s="911"/>
      <c r="AC71" s="911"/>
      <c r="AD71" s="911"/>
      <c r="AE71" s="911"/>
      <c r="AF71" s="911">
        <v>4</v>
      </c>
      <c r="AG71" s="911"/>
      <c r="AH71" s="911"/>
      <c r="AI71" s="911"/>
      <c r="AJ71" s="911"/>
      <c r="AK71" s="911" t="s">
        <v>569</v>
      </c>
      <c r="AL71" s="911"/>
      <c r="AM71" s="911"/>
      <c r="AN71" s="911"/>
      <c r="AO71" s="911"/>
      <c r="AP71" s="911" t="s">
        <v>569</v>
      </c>
      <c r="AQ71" s="911"/>
      <c r="AR71" s="911"/>
      <c r="AS71" s="911"/>
      <c r="AT71" s="911"/>
      <c r="AU71" s="911" t="s">
        <v>567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1</v>
      </c>
      <c r="R72" s="911"/>
      <c r="S72" s="911"/>
      <c r="T72" s="911"/>
      <c r="U72" s="911"/>
      <c r="V72" s="911">
        <v>0</v>
      </c>
      <c r="W72" s="911"/>
      <c r="X72" s="911"/>
      <c r="Y72" s="911"/>
      <c r="Z72" s="911"/>
      <c r="AA72" s="911">
        <v>0</v>
      </c>
      <c r="AB72" s="911"/>
      <c r="AC72" s="911"/>
      <c r="AD72" s="911"/>
      <c r="AE72" s="911"/>
      <c r="AF72" s="911">
        <v>0</v>
      </c>
      <c r="AG72" s="911"/>
      <c r="AH72" s="911"/>
      <c r="AI72" s="911"/>
      <c r="AJ72" s="911"/>
      <c r="AK72" s="911">
        <v>0</v>
      </c>
      <c r="AL72" s="911"/>
      <c r="AM72" s="911"/>
      <c r="AN72" s="911"/>
      <c r="AO72" s="911"/>
      <c r="AP72" s="911" t="s">
        <v>567</v>
      </c>
      <c r="AQ72" s="911"/>
      <c r="AR72" s="911"/>
      <c r="AS72" s="911"/>
      <c r="AT72" s="911"/>
      <c r="AU72" s="911" t="s">
        <v>567</v>
      </c>
      <c r="AV72" s="911"/>
      <c r="AW72" s="911"/>
      <c r="AX72" s="911"/>
      <c r="AY72" s="911"/>
      <c r="AZ72" s="957" t="s">
        <v>588</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1</v>
      </c>
      <c r="R73" s="911"/>
      <c r="S73" s="911"/>
      <c r="T73" s="911"/>
      <c r="U73" s="911"/>
      <c r="V73" s="911">
        <v>1</v>
      </c>
      <c r="W73" s="911"/>
      <c r="X73" s="911"/>
      <c r="Y73" s="911"/>
      <c r="Z73" s="911"/>
      <c r="AA73" s="911">
        <v>0</v>
      </c>
      <c r="AB73" s="911"/>
      <c r="AC73" s="911"/>
      <c r="AD73" s="911"/>
      <c r="AE73" s="911"/>
      <c r="AF73" s="911">
        <v>0</v>
      </c>
      <c r="AG73" s="911"/>
      <c r="AH73" s="911"/>
      <c r="AI73" s="911"/>
      <c r="AJ73" s="911"/>
      <c r="AK73" s="911" t="s">
        <v>589</v>
      </c>
      <c r="AL73" s="911"/>
      <c r="AM73" s="911"/>
      <c r="AN73" s="911"/>
      <c r="AO73" s="911"/>
      <c r="AP73" s="911" t="s">
        <v>589</v>
      </c>
      <c r="AQ73" s="911"/>
      <c r="AR73" s="911"/>
      <c r="AS73" s="911"/>
      <c r="AT73" s="911"/>
      <c r="AU73" s="911" t="s">
        <v>569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7030</v>
      </c>
      <c r="R74" s="911"/>
      <c r="S74" s="911"/>
      <c r="T74" s="911"/>
      <c r="U74" s="911"/>
      <c r="V74" s="911">
        <v>6979</v>
      </c>
      <c r="W74" s="911"/>
      <c r="X74" s="911"/>
      <c r="Y74" s="911"/>
      <c r="Z74" s="911"/>
      <c r="AA74" s="911">
        <v>51</v>
      </c>
      <c r="AB74" s="911"/>
      <c r="AC74" s="911"/>
      <c r="AD74" s="911"/>
      <c r="AE74" s="911"/>
      <c r="AF74" s="911">
        <v>51</v>
      </c>
      <c r="AG74" s="911"/>
      <c r="AH74" s="911"/>
      <c r="AI74" s="911"/>
      <c r="AJ74" s="911"/>
      <c r="AK74" s="911" t="s">
        <v>567</v>
      </c>
      <c r="AL74" s="911"/>
      <c r="AM74" s="911"/>
      <c r="AN74" s="911"/>
      <c r="AO74" s="911"/>
      <c r="AP74" s="911" t="s">
        <v>567</v>
      </c>
      <c r="AQ74" s="911"/>
      <c r="AR74" s="911"/>
      <c r="AS74" s="911"/>
      <c r="AT74" s="911"/>
      <c r="AU74" s="911" t="s">
        <v>590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2652</v>
      </c>
      <c r="R75" s="960"/>
      <c r="S75" s="960"/>
      <c r="T75" s="960"/>
      <c r="U75" s="910"/>
      <c r="V75" s="961">
        <v>2562</v>
      </c>
      <c r="W75" s="960"/>
      <c r="X75" s="960"/>
      <c r="Y75" s="960"/>
      <c r="Z75" s="910"/>
      <c r="AA75" s="961">
        <v>90</v>
      </c>
      <c r="AB75" s="960"/>
      <c r="AC75" s="960"/>
      <c r="AD75" s="960"/>
      <c r="AE75" s="910"/>
      <c r="AF75" s="961">
        <v>90</v>
      </c>
      <c r="AG75" s="960"/>
      <c r="AH75" s="960"/>
      <c r="AI75" s="960"/>
      <c r="AJ75" s="910"/>
      <c r="AK75" s="961">
        <v>96</v>
      </c>
      <c r="AL75" s="960"/>
      <c r="AM75" s="960"/>
      <c r="AN75" s="960"/>
      <c r="AO75" s="910"/>
      <c r="AP75" s="961">
        <v>1189</v>
      </c>
      <c r="AQ75" s="960"/>
      <c r="AR75" s="960"/>
      <c r="AS75" s="960"/>
      <c r="AT75" s="910"/>
      <c r="AU75" s="961">
        <v>140</v>
      </c>
      <c r="AV75" s="960"/>
      <c r="AW75" s="960"/>
      <c r="AX75" s="960"/>
      <c r="AY75" s="910"/>
      <c r="AZ75" s="957" t="s">
        <v>591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1423</v>
      </c>
      <c r="R76" s="960"/>
      <c r="S76" s="960"/>
      <c r="T76" s="960"/>
      <c r="U76" s="910"/>
      <c r="V76" s="961">
        <v>1392</v>
      </c>
      <c r="W76" s="960"/>
      <c r="X76" s="960"/>
      <c r="Y76" s="960"/>
      <c r="Z76" s="910"/>
      <c r="AA76" s="961">
        <v>31</v>
      </c>
      <c r="AB76" s="960"/>
      <c r="AC76" s="960"/>
      <c r="AD76" s="960"/>
      <c r="AE76" s="910"/>
      <c r="AF76" s="961">
        <v>31</v>
      </c>
      <c r="AG76" s="960"/>
      <c r="AH76" s="960"/>
      <c r="AI76" s="960"/>
      <c r="AJ76" s="910"/>
      <c r="AK76" s="961">
        <v>21</v>
      </c>
      <c r="AL76" s="960"/>
      <c r="AM76" s="960"/>
      <c r="AN76" s="960"/>
      <c r="AO76" s="910"/>
      <c r="AP76" s="961">
        <v>2350</v>
      </c>
      <c r="AQ76" s="960"/>
      <c r="AR76" s="960"/>
      <c r="AS76" s="960"/>
      <c r="AT76" s="910"/>
      <c r="AU76" s="961">
        <v>207</v>
      </c>
      <c r="AV76" s="960"/>
      <c r="AW76" s="960"/>
      <c r="AX76" s="960"/>
      <c r="AY76" s="910"/>
      <c r="AZ76" s="957" t="s">
        <v>592</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283</v>
      </c>
      <c r="R77" s="960"/>
      <c r="S77" s="960"/>
      <c r="T77" s="960"/>
      <c r="U77" s="910"/>
      <c r="V77" s="961">
        <v>270</v>
      </c>
      <c r="W77" s="960"/>
      <c r="X77" s="960"/>
      <c r="Y77" s="960"/>
      <c r="Z77" s="910"/>
      <c r="AA77" s="961">
        <v>13</v>
      </c>
      <c r="AB77" s="960"/>
      <c r="AC77" s="960"/>
      <c r="AD77" s="960"/>
      <c r="AE77" s="910"/>
      <c r="AF77" s="961">
        <v>13</v>
      </c>
      <c r="AG77" s="960"/>
      <c r="AH77" s="960"/>
      <c r="AI77" s="960"/>
      <c r="AJ77" s="910"/>
      <c r="AK77" s="961" t="s">
        <v>593</v>
      </c>
      <c r="AL77" s="960"/>
      <c r="AM77" s="960"/>
      <c r="AN77" s="960"/>
      <c r="AO77" s="910"/>
      <c r="AP77" s="961">
        <v>331</v>
      </c>
      <c r="AQ77" s="960"/>
      <c r="AR77" s="960"/>
      <c r="AS77" s="960"/>
      <c r="AT77" s="910"/>
      <c r="AU77" s="961">
        <v>102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6962</v>
      </c>
      <c r="R78" s="911"/>
      <c r="S78" s="911"/>
      <c r="T78" s="911"/>
      <c r="U78" s="911"/>
      <c r="V78" s="911">
        <v>6600</v>
      </c>
      <c r="W78" s="911"/>
      <c r="X78" s="911"/>
      <c r="Y78" s="911"/>
      <c r="Z78" s="911"/>
      <c r="AA78" s="911">
        <v>362</v>
      </c>
      <c r="AB78" s="911"/>
      <c r="AC78" s="911"/>
      <c r="AD78" s="911"/>
      <c r="AE78" s="911"/>
      <c r="AF78" s="911">
        <v>362</v>
      </c>
      <c r="AG78" s="911"/>
      <c r="AH78" s="911"/>
      <c r="AI78" s="911"/>
      <c r="AJ78" s="911"/>
      <c r="AK78" s="911" t="s">
        <v>567</v>
      </c>
      <c r="AL78" s="911"/>
      <c r="AM78" s="911"/>
      <c r="AN78" s="911"/>
      <c r="AO78" s="911"/>
      <c r="AP78" s="911" t="s">
        <v>567</v>
      </c>
      <c r="AQ78" s="911"/>
      <c r="AR78" s="911"/>
      <c r="AS78" s="911"/>
      <c r="AT78" s="911"/>
      <c r="AU78" s="911" t="s">
        <v>567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267</v>
      </c>
      <c r="R79" s="911"/>
      <c r="S79" s="911"/>
      <c r="T79" s="911"/>
      <c r="U79" s="911"/>
      <c r="V79" s="911">
        <v>263</v>
      </c>
      <c r="W79" s="911"/>
      <c r="X79" s="911"/>
      <c r="Y79" s="911"/>
      <c r="Z79" s="911"/>
      <c r="AA79" s="911">
        <v>4</v>
      </c>
      <c r="AB79" s="911"/>
      <c r="AC79" s="911"/>
      <c r="AD79" s="911"/>
      <c r="AE79" s="911"/>
      <c r="AF79" s="911">
        <v>4</v>
      </c>
      <c r="AG79" s="911"/>
      <c r="AH79" s="911"/>
      <c r="AI79" s="911"/>
      <c r="AJ79" s="911"/>
      <c r="AK79" s="911" t="s">
        <v>567</v>
      </c>
      <c r="AL79" s="911"/>
      <c r="AM79" s="911"/>
      <c r="AN79" s="911"/>
      <c r="AO79" s="911"/>
      <c r="AP79" s="911" t="s">
        <v>567</v>
      </c>
      <c r="AQ79" s="911"/>
      <c r="AR79" s="911"/>
      <c r="AS79" s="911"/>
      <c r="AT79" s="911"/>
      <c r="AU79" s="911" t="s">
        <v>567</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254</v>
      </c>
      <c r="R80" s="911"/>
      <c r="S80" s="911"/>
      <c r="T80" s="911"/>
      <c r="U80" s="911"/>
      <c r="V80" s="911">
        <v>245</v>
      </c>
      <c r="W80" s="911"/>
      <c r="X80" s="911"/>
      <c r="Y80" s="911"/>
      <c r="Z80" s="911"/>
      <c r="AA80" s="911">
        <v>10</v>
      </c>
      <c r="AB80" s="911"/>
      <c r="AC80" s="911"/>
      <c r="AD80" s="911"/>
      <c r="AE80" s="911"/>
      <c r="AF80" s="911">
        <v>10</v>
      </c>
      <c r="AG80" s="911"/>
      <c r="AH80" s="911"/>
      <c r="AI80" s="911"/>
      <c r="AJ80" s="911"/>
      <c r="AK80" s="911" t="s">
        <v>567</v>
      </c>
      <c r="AL80" s="911"/>
      <c r="AM80" s="911"/>
      <c r="AN80" s="911"/>
      <c r="AO80" s="911"/>
      <c r="AP80" s="911" t="s">
        <v>567</v>
      </c>
      <c r="AQ80" s="911"/>
      <c r="AR80" s="911"/>
      <c r="AS80" s="911"/>
      <c r="AT80" s="911"/>
      <c r="AU80" s="911" t="s">
        <v>567</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583</v>
      </c>
      <c r="C81" s="954"/>
      <c r="D81" s="954"/>
      <c r="E81" s="954"/>
      <c r="F81" s="954"/>
      <c r="G81" s="954"/>
      <c r="H81" s="954"/>
      <c r="I81" s="954"/>
      <c r="J81" s="954"/>
      <c r="K81" s="954"/>
      <c r="L81" s="954"/>
      <c r="M81" s="954"/>
      <c r="N81" s="954"/>
      <c r="O81" s="954"/>
      <c r="P81" s="955"/>
      <c r="Q81" s="956">
        <v>257193</v>
      </c>
      <c r="R81" s="911"/>
      <c r="S81" s="911"/>
      <c r="T81" s="911"/>
      <c r="U81" s="911"/>
      <c r="V81" s="911">
        <v>247302</v>
      </c>
      <c r="W81" s="911"/>
      <c r="X81" s="911"/>
      <c r="Y81" s="911"/>
      <c r="Z81" s="911"/>
      <c r="AA81" s="911">
        <v>9891</v>
      </c>
      <c r="AB81" s="911"/>
      <c r="AC81" s="911"/>
      <c r="AD81" s="911"/>
      <c r="AE81" s="911"/>
      <c r="AF81" s="911">
        <v>9891</v>
      </c>
      <c r="AG81" s="911"/>
      <c r="AH81" s="911"/>
      <c r="AI81" s="911"/>
      <c r="AJ81" s="911"/>
      <c r="AK81" s="911" t="s">
        <v>567</v>
      </c>
      <c r="AL81" s="911"/>
      <c r="AM81" s="911"/>
      <c r="AN81" s="911"/>
      <c r="AO81" s="911"/>
      <c r="AP81" s="911" t="s">
        <v>567</v>
      </c>
      <c r="AQ81" s="911"/>
      <c r="AR81" s="911"/>
      <c r="AS81" s="911"/>
      <c r="AT81" s="911"/>
      <c r="AU81" s="911" t="s">
        <v>567</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584</v>
      </c>
      <c r="C82" s="954"/>
      <c r="D82" s="954"/>
      <c r="E82" s="954"/>
      <c r="F82" s="954"/>
      <c r="G82" s="954"/>
      <c r="H82" s="954"/>
      <c r="I82" s="954"/>
      <c r="J82" s="954"/>
      <c r="K82" s="954"/>
      <c r="L82" s="954"/>
      <c r="M82" s="954"/>
      <c r="N82" s="954"/>
      <c r="O82" s="954"/>
      <c r="P82" s="955"/>
      <c r="Q82" s="956">
        <v>176</v>
      </c>
      <c r="R82" s="911"/>
      <c r="S82" s="911"/>
      <c r="T82" s="911"/>
      <c r="U82" s="911"/>
      <c r="V82" s="911">
        <v>79</v>
      </c>
      <c r="W82" s="911"/>
      <c r="X82" s="911"/>
      <c r="Y82" s="911"/>
      <c r="Z82" s="911"/>
      <c r="AA82" s="911">
        <v>97</v>
      </c>
      <c r="AB82" s="911"/>
      <c r="AC82" s="911"/>
      <c r="AD82" s="911"/>
      <c r="AE82" s="911"/>
      <c r="AF82" s="911">
        <v>1181</v>
      </c>
      <c r="AG82" s="911"/>
      <c r="AH82" s="911"/>
      <c r="AI82" s="911"/>
      <c r="AJ82" s="911"/>
      <c r="AK82" s="911" t="s">
        <v>567</v>
      </c>
      <c r="AL82" s="911"/>
      <c r="AM82" s="911"/>
      <c r="AN82" s="911"/>
      <c r="AO82" s="911"/>
      <c r="AP82" s="911">
        <v>475</v>
      </c>
      <c r="AQ82" s="911"/>
      <c r="AR82" s="911"/>
      <c r="AS82" s="911"/>
      <c r="AT82" s="911"/>
      <c r="AU82" s="911" t="s">
        <v>567</v>
      </c>
      <c r="AV82" s="911"/>
      <c r="AW82" s="911"/>
      <c r="AX82" s="911"/>
      <c r="AY82" s="911"/>
      <c r="AZ82" s="957" t="s">
        <v>585</v>
      </c>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11721</v>
      </c>
      <c r="AG88" s="922"/>
      <c r="AH88" s="922"/>
      <c r="AI88" s="922"/>
      <c r="AJ88" s="922"/>
      <c r="AK88" s="919"/>
      <c r="AL88" s="919"/>
      <c r="AM88" s="919"/>
      <c r="AN88" s="919"/>
      <c r="AO88" s="919"/>
      <c r="AP88" s="922">
        <v>4458</v>
      </c>
      <c r="AQ88" s="922"/>
      <c r="AR88" s="922"/>
      <c r="AS88" s="922"/>
      <c r="AT88" s="922"/>
      <c r="AU88" s="922">
        <v>506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499</v>
      </c>
      <c r="CX102" s="930"/>
      <c r="CY102" s="930"/>
      <c r="CZ102" s="930"/>
      <c r="DA102" s="973"/>
      <c r="DB102" s="972" t="s">
        <v>499</v>
      </c>
      <c r="DC102" s="930"/>
      <c r="DD102" s="930"/>
      <c r="DE102" s="930"/>
      <c r="DF102" s="973"/>
      <c r="DG102" s="972">
        <v>111</v>
      </c>
      <c r="DH102" s="930"/>
      <c r="DI102" s="930"/>
      <c r="DJ102" s="930"/>
      <c r="DK102" s="973"/>
      <c r="DL102" s="972" t="s">
        <v>499</v>
      </c>
      <c r="DM102" s="930"/>
      <c r="DN102" s="930"/>
      <c r="DO102" s="930"/>
      <c r="DP102" s="973"/>
      <c r="DQ102" s="972" t="s">
        <v>499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305</v>
      </c>
      <c r="AG109" s="975"/>
      <c r="AH109" s="975"/>
      <c r="AI109" s="975"/>
      <c r="AJ109" s="976"/>
      <c r="AK109" s="974" t="s">
        <v>304</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305</v>
      </c>
      <c r="BW109" s="975"/>
      <c r="BX109" s="975"/>
      <c r="BY109" s="975"/>
      <c r="BZ109" s="976"/>
      <c r="CA109" s="974" t="s">
        <v>304</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305</v>
      </c>
      <c r="DM109" s="975"/>
      <c r="DN109" s="975"/>
      <c r="DO109" s="975"/>
      <c r="DP109" s="976"/>
      <c r="DQ109" s="974" t="s">
        <v>304</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664963</v>
      </c>
      <c r="AB110" s="982"/>
      <c r="AC110" s="982"/>
      <c r="AD110" s="982"/>
      <c r="AE110" s="983"/>
      <c r="AF110" s="984">
        <v>690190</v>
      </c>
      <c r="AG110" s="982"/>
      <c r="AH110" s="982"/>
      <c r="AI110" s="982"/>
      <c r="AJ110" s="983"/>
      <c r="AK110" s="984">
        <v>714474</v>
      </c>
      <c r="AL110" s="982"/>
      <c r="AM110" s="982"/>
      <c r="AN110" s="982"/>
      <c r="AO110" s="983"/>
      <c r="AP110" s="985">
        <v>15</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8083319</v>
      </c>
      <c r="BR110" s="1017"/>
      <c r="BS110" s="1017"/>
      <c r="BT110" s="1017"/>
      <c r="BU110" s="1017"/>
      <c r="BV110" s="1017">
        <v>8299530</v>
      </c>
      <c r="BW110" s="1017"/>
      <c r="BX110" s="1017"/>
      <c r="BY110" s="1017"/>
      <c r="BZ110" s="1017"/>
      <c r="CA110" s="1017">
        <v>8735899</v>
      </c>
      <c r="CB110" s="1017"/>
      <c r="CC110" s="1017"/>
      <c r="CD110" s="1017"/>
      <c r="CE110" s="1017"/>
      <c r="CF110" s="1031">
        <v>183</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175</v>
      </c>
      <c r="DH110" s="1017"/>
      <c r="DI110" s="1017"/>
      <c r="DJ110" s="1017"/>
      <c r="DK110" s="1017"/>
      <c r="DL110" s="1017" t="s">
        <v>427</v>
      </c>
      <c r="DM110" s="1017"/>
      <c r="DN110" s="1017"/>
      <c r="DO110" s="1017"/>
      <c r="DP110" s="1017"/>
      <c r="DQ110" s="1017" t="s">
        <v>427</v>
      </c>
      <c r="DR110" s="1017"/>
      <c r="DS110" s="1017"/>
      <c r="DT110" s="1017"/>
      <c r="DU110" s="1017"/>
      <c r="DV110" s="1018" t="s">
        <v>175</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175</v>
      </c>
      <c r="AG111" s="1024"/>
      <c r="AH111" s="1024"/>
      <c r="AI111" s="1024"/>
      <c r="AJ111" s="1025"/>
      <c r="AK111" s="1026" t="s">
        <v>427</v>
      </c>
      <c r="AL111" s="1024"/>
      <c r="AM111" s="1024"/>
      <c r="AN111" s="1024"/>
      <c r="AO111" s="1025"/>
      <c r="AP111" s="1027" t="s">
        <v>175</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306298</v>
      </c>
      <c r="BR111" s="1010"/>
      <c r="BS111" s="1010"/>
      <c r="BT111" s="1010"/>
      <c r="BU111" s="1010"/>
      <c r="BV111" s="1010">
        <v>194407</v>
      </c>
      <c r="BW111" s="1010"/>
      <c r="BX111" s="1010"/>
      <c r="BY111" s="1010"/>
      <c r="BZ111" s="1010"/>
      <c r="CA111" s="1010">
        <v>191043</v>
      </c>
      <c r="CB111" s="1010"/>
      <c r="CC111" s="1010"/>
      <c r="CD111" s="1010"/>
      <c r="CE111" s="1010"/>
      <c r="CF111" s="1004">
        <v>4</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175</v>
      </c>
      <c r="DH111" s="1010"/>
      <c r="DI111" s="1010"/>
      <c r="DJ111" s="1010"/>
      <c r="DK111" s="1010"/>
      <c r="DL111" s="1010" t="s">
        <v>175</v>
      </c>
      <c r="DM111" s="1010"/>
      <c r="DN111" s="1010"/>
      <c r="DO111" s="1010"/>
      <c r="DP111" s="1010"/>
      <c r="DQ111" s="1010" t="s">
        <v>175</v>
      </c>
      <c r="DR111" s="1010"/>
      <c r="DS111" s="1010"/>
      <c r="DT111" s="1010"/>
      <c r="DU111" s="1010"/>
      <c r="DV111" s="1011" t="s">
        <v>175</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175</v>
      </c>
      <c r="AB112" s="1049"/>
      <c r="AC112" s="1049"/>
      <c r="AD112" s="1049"/>
      <c r="AE112" s="1050"/>
      <c r="AF112" s="1051" t="s">
        <v>427</v>
      </c>
      <c r="AG112" s="1049"/>
      <c r="AH112" s="1049"/>
      <c r="AI112" s="1049"/>
      <c r="AJ112" s="1050"/>
      <c r="AK112" s="1051" t="s">
        <v>427</v>
      </c>
      <c r="AL112" s="1049"/>
      <c r="AM112" s="1049"/>
      <c r="AN112" s="1049"/>
      <c r="AO112" s="1050"/>
      <c r="AP112" s="1052" t="s">
        <v>175</v>
      </c>
      <c r="AQ112" s="1053"/>
      <c r="AR112" s="1053"/>
      <c r="AS112" s="1053"/>
      <c r="AT112" s="1054"/>
      <c r="AU112" s="990"/>
      <c r="AV112" s="991"/>
      <c r="AW112" s="991"/>
      <c r="AX112" s="991"/>
      <c r="AY112" s="991"/>
      <c r="AZ112" s="1039" t="s">
        <v>433</v>
      </c>
      <c r="BA112" s="1040"/>
      <c r="BB112" s="1040"/>
      <c r="BC112" s="1040"/>
      <c r="BD112" s="1040"/>
      <c r="BE112" s="1040"/>
      <c r="BF112" s="1040"/>
      <c r="BG112" s="1040"/>
      <c r="BH112" s="1040"/>
      <c r="BI112" s="1040"/>
      <c r="BJ112" s="1040"/>
      <c r="BK112" s="1040"/>
      <c r="BL112" s="1040"/>
      <c r="BM112" s="1040"/>
      <c r="BN112" s="1040"/>
      <c r="BO112" s="1040"/>
      <c r="BP112" s="1041"/>
      <c r="BQ112" s="1009">
        <v>5157206</v>
      </c>
      <c r="BR112" s="1010"/>
      <c r="BS112" s="1010"/>
      <c r="BT112" s="1010"/>
      <c r="BU112" s="1010"/>
      <c r="BV112" s="1010">
        <v>5121391</v>
      </c>
      <c r="BW112" s="1010"/>
      <c r="BX112" s="1010"/>
      <c r="BY112" s="1010"/>
      <c r="BZ112" s="1010"/>
      <c r="CA112" s="1010">
        <v>5486597</v>
      </c>
      <c r="CB112" s="1010"/>
      <c r="CC112" s="1010"/>
      <c r="CD112" s="1010"/>
      <c r="CE112" s="1010"/>
      <c r="CF112" s="1004">
        <v>115</v>
      </c>
      <c r="CG112" s="1005"/>
      <c r="CH112" s="1005"/>
      <c r="CI112" s="1005"/>
      <c r="CJ112" s="1005"/>
      <c r="CK112" s="1035"/>
      <c r="CL112" s="1036"/>
      <c r="CM112" s="1006" t="s">
        <v>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175</v>
      </c>
      <c r="DH112" s="1010"/>
      <c r="DI112" s="1010"/>
      <c r="DJ112" s="1010"/>
      <c r="DK112" s="1010"/>
      <c r="DL112" s="1010" t="s">
        <v>175</v>
      </c>
      <c r="DM112" s="1010"/>
      <c r="DN112" s="1010"/>
      <c r="DO112" s="1010"/>
      <c r="DP112" s="1010"/>
      <c r="DQ112" s="1010" t="s">
        <v>175</v>
      </c>
      <c r="DR112" s="1010"/>
      <c r="DS112" s="1010"/>
      <c r="DT112" s="1010"/>
      <c r="DU112" s="1010"/>
      <c r="DV112" s="1011" t="s">
        <v>175</v>
      </c>
      <c r="DW112" s="1011"/>
      <c r="DX112" s="1011"/>
      <c r="DY112" s="1011"/>
      <c r="DZ112" s="1012"/>
    </row>
    <row r="113" spans="1:130" s="246" customFormat="1" ht="26.25" customHeight="1" x14ac:dyDescent="0.15">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358915</v>
      </c>
      <c r="AB113" s="1024"/>
      <c r="AC113" s="1024"/>
      <c r="AD113" s="1024"/>
      <c r="AE113" s="1025"/>
      <c r="AF113" s="1026">
        <v>370138</v>
      </c>
      <c r="AG113" s="1024"/>
      <c r="AH113" s="1024"/>
      <c r="AI113" s="1024"/>
      <c r="AJ113" s="1025"/>
      <c r="AK113" s="1026">
        <v>419404</v>
      </c>
      <c r="AL113" s="1024"/>
      <c r="AM113" s="1024"/>
      <c r="AN113" s="1024"/>
      <c r="AO113" s="1025"/>
      <c r="AP113" s="1027">
        <v>8.8000000000000007</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517806</v>
      </c>
      <c r="BR113" s="1010"/>
      <c r="BS113" s="1010"/>
      <c r="BT113" s="1010"/>
      <c r="BU113" s="1010"/>
      <c r="BV113" s="1010">
        <v>530682</v>
      </c>
      <c r="BW113" s="1010"/>
      <c r="BX113" s="1010"/>
      <c r="BY113" s="1010"/>
      <c r="BZ113" s="1010"/>
      <c r="CA113" s="1010">
        <v>505291</v>
      </c>
      <c r="CB113" s="1010"/>
      <c r="CC113" s="1010"/>
      <c r="CD113" s="1010"/>
      <c r="CE113" s="1010"/>
      <c r="CF113" s="1004">
        <v>10.6</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175</v>
      </c>
      <c r="DH113" s="1049"/>
      <c r="DI113" s="1049"/>
      <c r="DJ113" s="1049"/>
      <c r="DK113" s="1050"/>
      <c r="DL113" s="1051" t="s">
        <v>175</v>
      </c>
      <c r="DM113" s="1049"/>
      <c r="DN113" s="1049"/>
      <c r="DO113" s="1049"/>
      <c r="DP113" s="1050"/>
      <c r="DQ113" s="1051" t="s">
        <v>175</v>
      </c>
      <c r="DR113" s="1049"/>
      <c r="DS113" s="1049"/>
      <c r="DT113" s="1049"/>
      <c r="DU113" s="1050"/>
      <c r="DV113" s="1052" t="s">
        <v>175</v>
      </c>
      <c r="DW113" s="1053"/>
      <c r="DX113" s="1053"/>
      <c r="DY113" s="1053"/>
      <c r="DZ113" s="1054"/>
    </row>
    <row r="114" spans="1:130" s="246" customFormat="1" ht="26.25" customHeight="1" x14ac:dyDescent="0.15">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56215</v>
      </c>
      <c r="AB114" s="1049"/>
      <c r="AC114" s="1049"/>
      <c r="AD114" s="1049"/>
      <c r="AE114" s="1050"/>
      <c r="AF114" s="1051">
        <v>59694</v>
      </c>
      <c r="AG114" s="1049"/>
      <c r="AH114" s="1049"/>
      <c r="AI114" s="1049"/>
      <c r="AJ114" s="1050"/>
      <c r="AK114" s="1051">
        <v>61116</v>
      </c>
      <c r="AL114" s="1049"/>
      <c r="AM114" s="1049"/>
      <c r="AN114" s="1049"/>
      <c r="AO114" s="1050"/>
      <c r="AP114" s="1052">
        <v>1.3</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753000</v>
      </c>
      <c r="BR114" s="1010"/>
      <c r="BS114" s="1010"/>
      <c r="BT114" s="1010"/>
      <c r="BU114" s="1010"/>
      <c r="BV114" s="1010">
        <v>739454</v>
      </c>
      <c r="BW114" s="1010"/>
      <c r="BX114" s="1010"/>
      <c r="BY114" s="1010"/>
      <c r="BZ114" s="1010"/>
      <c r="CA114" s="1010">
        <v>684085</v>
      </c>
      <c r="CB114" s="1010"/>
      <c r="CC114" s="1010"/>
      <c r="CD114" s="1010"/>
      <c r="CE114" s="1010"/>
      <c r="CF114" s="1004">
        <v>14.3</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175</v>
      </c>
      <c r="DH114" s="1049"/>
      <c r="DI114" s="1049"/>
      <c r="DJ114" s="1049"/>
      <c r="DK114" s="1050"/>
      <c r="DL114" s="1051" t="s">
        <v>175</v>
      </c>
      <c r="DM114" s="1049"/>
      <c r="DN114" s="1049"/>
      <c r="DO114" s="1049"/>
      <c r="DP114" s="1050"/>
      <c r="DQ114" s="1051" t="s">
        <v>175</v>
      </c>
      <c r="DR114" s="1049"/>
      <c r="DS114" s="1049"/>
      <c r="DT114" s="1049"/>
      <c r="DU114" s="1050"/>
      <c r="DV114" s="1052" t="s">
        <v>175</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5015</v>
      </c>
      <c r="AB115" s="1024"/>
      <c r="AC115" s="1024"/>
      <c r="AD115" s="1024"/>
      <c r="AE115" s="1025"/>
      <c r="AF115" s="1026">
        <v>2266</v>
      </c>
      <c r="AG115" s="1024"/>
      <c r="AH115" s="1024"/>
      <c r="AI115" s="1024"/>
      <c r="AJ115" s="1025"/>
      <c r="AK115" s="1026">
        <v>2232</v>
      </c>
      <c r="AL115" s="1024"/>
      <c r="AM115" s="1024"/>
      <c r="AN115" s="1024"/>
      <c r="AO115" s="1025"/>
      <c r="AP115" s="1027">
        <v>0</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t="s">
        <v>175</v>
      </c>
      <c r="BR115" s="1010"/>
      <c r="BS115" s="1010"/>
      <c r="BT115" s="1010"/>
      <c r="BU115" s="1010"/>
      <c r="BV115" s="1010" t="s">
        <v>427</v>
      </c>
      <c r="BW115" s="1010"/>
      <c r="BX115" s="1010"/>
      <c r="BY115" s="1010"/>
      <c r="BZ115" s="1010"/>
      <c r="CA115" s="1010" t="s">
        <v>175</v>
      </c>
      <c r="CB115" s="1010"/>
      <c r="CC115" s="1010"/>
      <c r="CD115" s="1010"/>
      <c r="CE115" s="1010"/>
      <c r="CF115" s="1004" t="s">
        <v>175</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297437</v>
      </c>
      <c r="DH115" s="1049"/>
      <c r="DI115" s="1049"/>
      <c r="DJ115" s="1049"/>
      <c r="DK115" s="1050"/>
      <c r="DL115" s="1051">
        <v>187812</v>
      </c>
      <c r="DM115" s="1049"/>
      <c r="DN115" s="1049"/>
      <c r="DO115" s="1049"/>
      <c r="DP115" s="1050"/>
      <c r="DQ115" s="1051">
        <v>186680</v>
      </c>
      <c r="DR115" s="1049"/>
      <c r="DS115" s="1049"/>
      <c r="DT115" s="1049"/>
      <c r="DU115" s="1050"/>
      <c r="DV115" s="1052">
        <v>3.9</v>
      </c>
      <c r="DW115" s="1053"/>
      <c r="DX115" s="1053"/>
      <c r="DY115" s="1053"/>
      <c r="DZ115" s="1054"/>
    </row>
    <row r="116" spans="1:130" s="246" customFormat="1" ht="26.25" customHeight="1" x14ac:dyDescent="0.15">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427</v>
      </c>
      <c r="AG116" s="1049"/>
      <c r="AH116" s="1049"/>
      <c r="AI116" s="1049"/>
      <c r="AJ116" s="1050"/>
      <c r="AK116" s="1051" t="s">
        <v>175</v>
      </c>
      <c r="AL116" s="1049"/>
      <c r="AM116" s="1049"/>
      <c r="AN116" s="1049"/>
      <c r="AO116" s="1050"/>
      <c r="AP116" s="1052" t="s">
        <v>427</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175</v>
      </c>
      <c r="BR116" s="1010"/>
      <c r="BS116" s="1010"/>
      <c r="BT116" s="1010"/>
      <c r="BU116" s="1010"/>
      <c r="BV116" s="1010" t="s">
        <v>427</v>
      </c>
      <c r="BW116" s="1010"/>
      <c r="BX116" s="1010"/>
      <c r="BY116" s="1010"/>
      <c r="BZ116" s="1010"/>
      <c r="CA116" s="1010" t="s">
        <v>175</v>
      </c>
      <c r="CB116" s="1010"/>
      <c r="CC116" s="1010"/>
      <c r="CD116" s="1010"/>
      <c r="CE116" s="1010"/>
      <c r="CF116" s="1004" t="s">
        <v>175</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8861</v>
      </c>
      <c r="DH116" s="1049"/>
      <c r="DI116" s="1049"/>
      <c r="DJ116" s="1049"/>
      <c r="DK116" s="1050"/>
      <c r="DL116" s="1051">
        <v>6595</v>
      </c>
      <c r="DM116" s="1049"/>
      <c r="DN116" s="1049"/>
      <c r="DO116" s="1049"/>
      <c r="DP116" s="1050"/>
      <c r="DQ116" s="1051">
        <v>4363</v>
      </c>
      <c r="DR116" s="1049"/>
      <c r="DS116" s="1049"/>
      <c r="DT116" s="1049"/>
      <c r="DU116" s="1050"/>
      <c r="DV116" s="1052">
        <v>0.1</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1085108</v>
      </c>
      <c r="AB117" s="1067"/>
      <c r="AC117" s="1067"/>
      <c r="AD117" s="1067"/>
      <c r="AE117" s="1068"/>
      <c r="AF117" s="1069">
        <v>1122288</v>
      </c>
      <c r="AG117" s="1067"/>
      <c r="AH117" s="1067"/>
      <c r="AI117" s="1067"/>
      <c r="AJ117" s="1068"/>
      <c r="AK117" s="1069">
        <v>1197226</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175</v>
      </c>
      <c r="BR117" s="1010"/>
      <c r="BS117" s="1010"/>
      <c r="BT117" s="1010"/>
      <c r="BU117" s="1010"/>
      <c r="BV117" s="1010" t="s">
        <v>427</v>
      </c>
      <c r="BW117" s="1010"/>
      <c r="BX117" s="1010"/>
      <c r="BY117" s="1010"/>
      <c r="BZ117" s="1010"/>
      <c r="CA117" s="1010" t="s">
        <v>427</v>
      </c>
      <c r="CB117" s="1010"/>
      <c r="CC117" s="1010"/>
      <c r="CD117" s="1010"/>
      <c r="CE117" s="1010"/>
      <c r="CF117" s="1004" t="s">
        <v>175</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175</v>
      </c>
      <c r="DH117" s="1049"/>
      <c r="DI117" s="1049"/>
      <c r="DJ117" s="1049"/>
      <c r="DK117" s="1050"/>
      <c r="DL117" s="1051" t="s">
        <v>427</v>
      </c>
      <c r="DM117" s="1049"/>
      <c r="DN117" s="1049"/>
      <c r="DO117" s="1049"/>
      <c r="DP117" s="1050"/>
      <c r="DQ117" s="1051" t="s">
        <v>175</v>
      </c>
      <c r="DR117" s="1049"/>
      <c r="DS117" s="1049"/>
      <c r="DT117" s="1049"/>
      <c r="DU117" s="1050"/>
      <c r="DV117" s="1052" t="s">
        <v>175</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305</v>
      </c>
      <c r="AG118" s="975"/>
      <c r="AH118" s="975"/>
      <c r="AI118" s="975"/>
      <c r="AJ118" s="976"/>
      <c r="AK118" s="974" t="s">
        <v>304</v>
      </c>
      <c r="AL118" s="975"/>
      <c r="AM118" s="975"/>
      <c r="AN118" s="975"/>
      <c r="AO118" s="976"/>
      <c r="AP118" s="1061" t="s">
        <v>421</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175</v>
      </c>
      <c r="BR118" s="1088"/>
      <c r="BS118" s="1088"/>
      <c r="BT118" s="1088"/>
      <c r="BU118" s="1088"/>
      <c r="BV118" s="1088" t="s">
        <v>175</v>
      </c>
      <c r="BW118" s="1088"/>
      <c r="BX118" s="1088"/>
      <c r="BY118" s="1088"/>
      <c r="BZ118" s="1088"/>
      <c r="CA118" s="1088" t="s">
        <v>175</v>
      </c>
      <c r="CB118" s="1088"/>
      <c r="CC118" s="1088"/>
      <c r="CD118" s="1088"/>
      <c r="CE118" s="1088"/>
      <c r="CF118" s="1004" t="s">
        <v>427</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175</v>
      </c>
      <c r="DH118" s="1049"/>
      <c r="DI118" s="1049"/>
      <c r="DJ118" s="1049"/>
      <c r="DK118" s="1050"/>
      <c r="DL118" s="1051" t="s">
        <v>175</v>
      </c>
      <c r="DM118" s="1049"/>
      <c r="DN118" s="1049"/>
      <c r="DO118" s="1049"/>
      <c r="DP118" s="1050"/>
      <c r="DQ118" s="1051" t="s">
        <v>427</v>
      </c>
      <c r="DR118" s="1049"/>
      <c r="DS118" s="1049"/>
      <c r="DT118" s="1049"/>
      <c r="DU118" s="1050"/>
      <c r="DV118" s="1052" t="s">
        <v>175</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175</v>
      </c>
      <c r="AB119" s="982"/>
      <c r="AC119" s="982"/>
      <c r="AD119" s="982"/>
      <c r="AE119" s="983"/>
      <c r="AF119" s="984" t="s">
        <v>175</v>
      </c>
      <c r="AG119" s="982"/>
      <c r="AH119" s="982"/>
      <c r="AI119" s="982"/>
      <c r="AJ119" s="983"/>
      <c r="AK119" s="984" t="s">
        <v>175</v>
      </c>
      <c r="AL119" s="982"/>
      <c r="AM119" s="982"/>
      <c r="AN119" s="982"/>
      <c r="AO119" s="983"/>
      <c r="AP119" s="985" t="s">
        <v>427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452</v>
      </c>
      <c r="BP119" s="1096"/>
      <c r="BQ119" s="1087">
        <v>14817629</v>
      </c>
      <c r="BR119" s="1088"/>
      <c r="BS119" s="1088"/>
      <c r="BT119" s="1088"/>
      <c r="BU119" s="1088"/>
      <c r="BV119" s="1088">
        <v>14885464</v>
      </c>
      <c r="BW119" s="1088"/>
      <c r="BX119" s="1088"/>
      <c r="BY119" s="1088"/>
      <c r="BZ119" s="1088"/>
      <c r="CA119" s="1088">
        <v>15602915</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427</v>
      </c>
      <c r="DM119" s="1074"/>
      <c r="DN119" s="1074"/>
      <c r="DO119" s="1074"/>
      <c r="DP119" s="1075"/>
      <c r="DQ119" s="1073" t="s">
        <v>175</v>
      </c>
      <c r="DR119" s="1074"/>
      <c r="DS119" s="1074"/>
      <c r="DT119" s="1074"/>
      <c r="DU119" s="1075"/>
      <c r="DV119" s="1076" t="s">
        <v>175</v>
      </c>
      <c r="DW119" s="1077"/>
      <c r="DX119" s="1077"/>
      <c r="DY119" s="1077"/>
      <c r="DZ119" s="1078"/>
    </row>
    <row r="120" spans="1:130" s="246" customFormat="1" ht="26.25" customHeight="1" x14ac:dyDescent="0.15">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175</v>
      </c>
      <c r="AG120" s="1049"/>
      <c r="AH120" s="1049"/>
      <c r="AI120" s="1049"/>
      <c r="AJ120" s="1050"/>
      <c r="AK120" s="1051" t="s">
        <v>175</v>
      </c>
      <c r="AL120" s="1049"/>
      <c r="AM120" s="1049"/>
      <c r="AN120" s="1049"/>
      <c r="AO120" s="1050"/>
      <c r="AP120" s="1052" t="s">
        <v>175</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2283082</v>
      </c>
      <c r="BR120" s="1017"/>
      <c r="BS120" s="1017"/>
      <c r="BT120" s="1017"/>
      <c r="BU120" s="1017"/>
      <c r="BV120" s="1017">
        <v>3044110</v>
      </c>
      <c r="BW120" s="1017"/>
      <c r="BX120" s="1017"/>
      <c r="BY120" s="1017"/>
      <c r="BZ120" s="1017"/>
      <c r="CA120" s="1017">
        <v>3163281</v>
      </c>
      <c r="CB120" s="1017"/>
      <c r="CC120" s="1017"/>
      <c r="CD120" s="1017"/>
      <c r="CE120" s="1017"/>
      <c r="CF120" s="1031">
        <v>66.3</v>
      </c>
      <c r="CG120" s="1032"/>
      <c r="CH120" s="1032"/>
      <c r="CI120" s="1032"/>
      <c r="CJ120" s="1032"/>
      <c r="CK120" s="1097" t="s">
        <v>456</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3349001</v>
      </c>
      <c r="DH120" s="1017"/>
      <c r="DI120" s="1017"/>
      <c r="DJ120" s="1017"/>
      <c r="DK120" s="1017"/>
      <c r="DL120" s="1017">
        <v>3436669</v>
      </c>
      <c r="DM120" s="1017"/>
      <c r="DN120" s="1017"/>
      <c r="DO120" s="1017"/>
      <c r="DP120" s="1017"/>
      <c r="DQ120" s="1017">
        <v>3882131</v>
      </c>
      <c r="DR120" s="1017"/>
      <c r="DS120" s="1017"/>
      <c r="DT120" s="1017"/>
      <c r="DU120" s="1017"/>
      <c r="DV120" s="1018">
        <v>81.3</v>
      </c>
      <c r="DW120" s="1018"/>
      <c r="DX120" s="1018"/>
      <c r="DY120" s="1018"/>
      <c r="DZ120" s="1019"/>
    </row>
    <row r="121" spans="1:130" s="246" customFormat="1" ht="26.25" customHeight="1" x14ac:dyDescent="0.15">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175</v>
      </c>
      <c r="AB121" s="1049"/>
      <c r="AC121" s="1049"/>
      <c r="AD121" s="1049"/>
      <c r="AE121" s="1050"/>
      <c r="AF121" s="1051" t="s">
        <v>175</v>
      </c>
      <c r="AG121" s="1049"/>
      <c r="AH121" s="1049"/>
      <c r="AI121" s="1049"/>
      <c r="AJ121" s="1050"/>
      <c r="AK121" s="1051" t="s">
        <v>175</v>
      </c>
      <c r="AL121" s="1049"/>
      <c r="AM121" s="1049"/>
      <c r="AN121" s="1049"/>
      <c r="AO121" s="1050"/>
      <c r="AP121" s="1052" t="s">
        <v>175</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19765</v>
      </c>
      <c r="BR121" s="1010"/>
      <c r="BS121" s="1010"/>
      <c r="BT121" s="1010"/>
      <c r="BU121" s="1010"/>
      <c r="BV121" s="1010">
        <v>5559</v>
      </c>
      <c r="BW121" s="1010"/>
      <c r="BX121" s="1010"/>
      <c r="BY121" s="1010"/>
      <c r="BZ121" s="1010"/>
      <c r="CA121" s="1010" t="s">
        <v>427</v>
      </c>
      <c r="CB121" s="1010"/>
      <c r="CC121" s="1010"/>
      <c r="CD121" s="1010"/>
      <c r="CE121" s="1010"/>
      <c r="CF121" s="1004" t="s">
        <v>427</v>
      </c>
      <c r="CG121" s="1005"/>
      <c r="CH121" s="1005"/>
      <c r="CI121" s="1005"/>
      <c r="CJ121" s="1005"/>
      <c r="CK121" s="1100"/>
      <c r="CL121" s="1101"/>
      <c r="CM121" s="1101"/>
      <c r="CN121" s="1101"/>
      <c r="CO121" s="1102"/>
      <c r="CP121" s="1110" t="s">
        <v>459</v>
      </c>
      <c r="CQ121" s="1111"/>
      <c r="CR121" s="1111"/>
      <c r="CS121" s="1111"/>
      <c r="CT121" s="1111"/>
      <c r="CU121" s="1111"/>
      <c r="CV121" s="1111"/>
      <c r="CW121" s="1111"/>
      <c r="CX121" s="1111"/>
      <c r="CY121" s="1111"/>
      <c r="CZ121" s="1111"/>
      <c r="DA121" s="1111"/>
      <c r="DB121" s="1111"/>
      <c r="DC121" s="1111"/>
      <c r="DD121" s="1111"/>
      <c r="DE121" s="1111"/>
      <c r="DF121" s="1112"/>
      <c r="DG121" s="1009">
        <v>1775672</v>
      </c>
      <c r="DH121" s="1010"/>
      <c r="DI121" s="1010"/>
      <c r="DJ121" s="1010"/>
      <c r="DK121" s="1010"/>
      <c r="DL121" s="1010">
        <v>1665033</v>
      </c>
      <c r="DM121" s="1010"/>
      <c r="DN121" s="1010"/>
      <c r="DO121" s="1010"/>
      <c r="DP121" s="1010"/>
      <c r="DQ121" s="1010">
        <v>1589397</v>
      </c>
      <c r="DR121" s="1010"/>
      <c r="DS121" s="1010"/>
      <c r="DT121" s="1010"/>
      <c r="DU121" s="1010"/>
      <c r="DV121" s="1011">
        <v>33.299999999999997</v>
      </c>
      <c r="DW121" s="1011"/>
      <c r="DX121" s="1011"/>
      <c r="DY121" s="1011"/>
      <c r="DZ121" s="1012"/>
    </row>
    <row r="122" spans="1:130" s="246" customFormat="1" ht="26.25" customHeight="1" x14ac:dyDescent="0.15">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427</v>
      </c>
      <c r="AB122" s="1049"/>
      <c r="AC122" s="1049"/>
      <c r="AD122" s="1049"/>
      <c r="AE122" s="1050"/>
      <c r="AF122" s="1051" t="s">
        <v>427</v>
      </c>
      <c r="AG122" s="1049"/>
      <c r="AH122" s="1049"/>
      <c r="AI122" s="1049"/>
      <c r="AJ122" s="1050"/>
      <c r="AK122" s="1051" t="s">
        <v>175</v>
      </c>
      <c r="AL122" s="1049"/>
      <c r="AM122" s="1049"/>
      <c r="AN122" s="1049"/>
      <c r="AO122" s="1050"/>
      <c r="AP122" s="1052" t="s">
        <v>175</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8846152</v>
      </c>
      <c r="BR122" s="1088"/>
      <c r="BS122" s="1088"/>
      <c r="BT122" s="1088"/>
      <c r="BU122" s="1088"/>
      <c r="BV122" s="1088">
        <v>8579514</v>
      </c>
      <c r="BW122" s="1088"/>
      <c r="BX122" s="1088"/>
      <c r="BY122" s="1088"/>
      <c r="BZ122" s="1088"/>
      <c r="CA122" s="1088">
        <v>8704580</v>
      </c>
      <c r="CB122" s="1088"/>
      <c r="CC122" s="1088"/>
      <c r="CD122" s="1088"/>
      <c r="CE122" s="1088"/>
      <c r="CF122" s="1108">
        <v>182.4</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v>32533</v>
      </c>
      <c r="DH122" s="1010"/>
      <c r="DI122" s="1010"/>
      <c r="DJ122" s="1010"/>
      <c r="DK122" s="1010"/>
      <c r="DL122" s="1010">
        <v>19689</v>
      </c>
      <c r="DM122" s="1010"/>
      <c r="DN122" s="1010"/>
      <c r="DO122" s="1010"/>
      <c r="DP122" s="1010"/>
      <c r="DQ122" s="1010">
        <v>15069</v>
      </c>
      <c r="DR122" s="1010"/>
      <c r="DS122" s="1010"/>
      <c r="DT122" s="1010"/>
      <c r="DU122" s="1010"/>
      <c r="DV122" s="1011">
        <v>0.3</v>
      </c>
      <c r="DW122" s="1011"/>
      <c r="DX122" s="1011"/>
      <c r="DY122" s="1011"/>
      <c r="DZ122" s="1012"/>
    </row>
    <row r="123" spans="1:130" s="246" customFormat="1" ht="26.25" customHeight="1" x14ac:dyDescent="0.15">
      <c r="A123" s="1149"/>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2300</v>
      </c>
      <c r="AB123" s="1049"/>
      <c r="AC123" s="1049"/>
      <c r="AD123" s="1049"/>
      <c r="AE123" s="1050"/>
      <c r="AF123" s="1051">
        <v>2266</v>
      </c>
      <c r="AG123" s="1049"/>
      <c r="AH123" s="1049"/>
      <c r="AI123" s="1049"/>
      <c r="AJ123" s="1050"/>
      <c r="AK123" s="1051">
        <v>2232</v>
      </c>
      <c r="AL123" s="1049"/>
      <c r="AM123" s="1049"/>
      <c r="AN123" s="1049"/>
      <c r="AO123" s="1050"/>
      <c r="AP123" s="1052">
        <v>0</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461</v>
      </c>
      <c r="BP123" s="1096"/>
      <c r="BQ123" s="1155">
        <v>11148999</v>
      </c>
      <c r="BR123" s="1156"/>
      <c r="BS123" s="1156"/>
      <c r="BT123" s="1156"/>
      <c r="BU123" s="1156"/>
      <c r="BV123" s="1156">
        <v>11629183</v>
      </c>
      <c r="BW123" s="1156"/>
      <c r="BX123" s="1156"/>
      <c r="BY123" s="1156"/>
      <c r="BZ123" s="1156"/>
      <c r="CA123" s="1156">
        <v>11867861</v>
      </c>
      <c r="CB123" s="1156"/>
      <c r="CC123" s="1156"/>
      <c r="CD123" s="1156"/>
      <c r="CE123" s="1156"/>
      <c r="CF123" s="1089"/>
      <c r="CG123" s="1090"/>
      <c r="CH123" s="1090"/>
      <c r="CI123" s="1090"/>
      <c r="CJ123" s="1091"/>
      <c r="CK123" s="1100"/>
      <c r="CL123" s="1101"/>
      <c r="CM123" s="1101"/>
      <c r="CN123" s="1101"/>
      <c r="CO123" s="1102"/>
      <c r="CP123" s="1110" t="s">
        <v>404</v>
      </c>
      <c r="CQ123" s="1111"/>
      <c r="CR123" s="1111"/>
      <c r="CS123" s="1111"/>
      <c r="CT123" s="1111"/>
      <c r="CU123" s="1111"/>
      <c r="CV123" s="1111"/>
      <c r="CW123" s="1111"/>
      <c r="CX123" s="1111"/>
      <c r="CY123" s="1111"/>
      <c r="CZ123" s="1111"/>
      <c r="DA123" s="1111"/>
      <c r="DB123" s="1111"/>
      <c r="DC123" s="1111"/>
      <c r="DD123" s="1111"/>
      <c r="DE123" s="1111"/>
      <c r="DF123" s="1112"/>
      <c r="DG123" s="1048" t="s">
        <v>427</v>
      </c>
      <c r="DH123" s="1049"/>
      <c r="DI123" s="1049"/>
      <c r="DJ123" s="1049"/>
      <c r="DK123" s="1050"/>
      <c r="DL123" s="1051" t="s">
        <v>175</v>
      </c>
      <c r="DM123" s="1049"/>
      <c r="DN123" s="1049"/>
      <c r="DO123" s="1049"/>
      <c r="DP123" s="1050"/>
      <c r="DQ123" s="1051" t="s">
        <v>175</v>
      </c>
      <c r="DR123" s="1049"/>
      <c r="DS123" s="1049"/>
      <c r="DT123" s="1049"/>
      <c r="DU123" s="1050"/>
      <c r="DV123" s="1052" t="s">
        <v>175</v>
      </c>
      <c r="DW123" s="1053"/>
      <c r="DX123" s="1053"/>
      <c r="DY123" s="1053"/>
      <c r="DZ123" s="1054"/>
    </row>
    <row r="124" spans="1:130" s="246" customFormat="1" ht="26.25" customHeight="1" thickBot="1" x14ac:dyDescent="0.2">
      <c r="A124" s="1149"/>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175</v>
      </c>
      <c r="AB124" s="1049"/>
      <c r="AC124" s="1049"/>
      <c r="AD124" s="1049"/>
      <c r="AE124" s="1050"/>
      <c r="AF124" s="1051" t="s">
        <v>175</v>
      </c>
      <c r="AG124" s="1049"/>
      <c r="AH124" s="1049"/>
      <c r="AI124" s="1049"/>
      <c r="AJ124" s="1050"/>
      <c r="AK124" s="1051" t="s">
        <v>175</v>
      </c>
      <c r="AL124" s="1049"/>
      <c r="AM124" s="1049"/>
      <c r="AN124" s="1049"/>
      <c r="AO124" s="1050"/>
      <c r="AP124" s="1052" t="s">
        <v>175</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78.900000000000006</v>
      </c>
      <c r="BR124" s="1118"/>
      <c r="BS124" s="1118"/>
      <c r="BT124" s="1118"/>
      <c r="BU124" s="1118"/>
      <c r="BV124" s="1118">
        <v>69.8</v>
      </c>
      <c r="BW124" s="1118"/>
      <c r="BX124" s="1118"/>
      <c r="BY124" s="1118"/>
      <c r="BZ124" s="1118"/>
      <c r="CA124" s="1118">
        <v>78.2</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175</v>
      </c>
      <c r="DH124" s="1074"/>
      <c r="DI124" s="1074"/>
      <c r="DJ124" s="1074"/>
      <c r="DK124" s="1075"/>
      <c r="DL124" s="1073" t="s">
        <v>175</v>
      </c>
      <c r="DM124" s="1074"/>
      <c r="DN124" s="1074"/>
      <c r="DO124" s="1074"/>
      <c r="DP124" s="1075"/>
      <c r="DQ124" s="1073" t="s">
        <v>175</v>
      </c>
      <c r="DR124" s="1074"/>
      <c r="DS124" s="1074"/>
      <c r="DT124" s="1074"/>
      <c r="DU124" s="1075"/>
      <c r="DV124" s="1076" t="s">
        <v>427</v>
      </c>
      <c r="DW124" s="1077"/>
      <c r="DX124" s="1077"/>
      <c r="DY124" s="1077"/>
      <c r="DZ124" s="1078"/>
    </row>
    <row r="125" spans="1:130" s="246" customFormat="1" ht="26.25" customHeight="1" x14ac:dyDescent="0.15">
      <c r="A125" s="1149"/>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175</v>
      </c>
      <c r="AB125" s="1049"/>
      <c r="AC125" s="1049"/>
      <c r="AD125" s="1049"/>
      <c r="AE125" s="1050"/>
      <c r="AF125" s="1051" t="s">
        <v>175</v>
      </c>
      <c r="AG125" s="1049"/>
      <c r="AH125" s="1049"/>
      <c r="AI125" s="1049"/>
      <c r="AJ125" s="1050"/>
      <c r="AK125" s="1051" t="s">
        <v>175</v>
      </c>
      <c r="AL125" s="1049"/>
      <c r="AM125" s="1049"/>
      <c r="AN125" s="1049"/>
      <c r="AO125" s="1050"/>
      <c r="AP125" s="1052" t="s">
        <v>175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427</v>
      </c>
      <c r="DH125" s="1017"/>
      <c r="DI125" s="1017"/>
      <c r="DJ125" s="1017"/>
      <c r="DK125" s="1017"/>
      <c r="DL125" s="1017" t="s">
        <v>175</v>
      </c>
      <c r="DM125" s="1017"/>
      <c r="DN125" s="1017"/>
      <c r="DO125" s="1017"/>
      <c r="DP125" s="1017"/>
      <c r="DQ125" s="1017" t="s">
        <v>175</v>
      </c>
      <c r="DR125" s="1017"/>
      <c r="DS125" s="1017"/>
      <c r="DT125" s="1017"/>
      <c r="DU125" s="1017"/>
      <c r="DV125" s="1018" t="s">
        <v>175</v>
      </c>
      <c r="DW125" s="1018"/>
      <c r="DX125" s="1018"/>
      <c r="DY125" s="1018"/>
      <c r="DZ125" s="1019"/>
    </row>
    <row r="126" spans="1:130" s="246" customFormat="1" ht="26.25" customHeight="1" thickBot="1" x14ac:dyDescent="0.2">
      <c r="A126" s="1149"/>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2677</v>
      </c>
      <c r="AB126" s="1049"/>
      <c r="AC126" s="1049"/>
      <c r="AD126" s="1049"/>
      <c r="AE126" s="1050"/>
      <c r="AF126" s="1051" t="s">
        <v>175</v>
      </c>
      <c r="AG126" s="1049"/>
      <c r="AH126" s="1049"/>
      <c r="AI126" s="1049"/>
      <c r="AJ126" s="1050"/>
      <c r="AK126" s="1051" t="s">
        <v>175</v>
      </c>
      <c r="AL126" s="1049"/>
      <c r="AM126" s="1049"/>
      <c r="AN126" s="1049"/>
      <c r="AO126" s="1050"/>
      <c r="AP126" s="1052" t="s">
        <v>175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175</v>
      </c>
      <c r="DH126" s="1010"/>
      <c r="DI126" s="1010"/>
      <c r="DJ126" s="1010"/>
      <c r="DK126" s="1010"/>
      <c r="DL126" s="1010" t="s">
        <v>175</v>
      </c>
      <c r="DM126" s="1010"/>
      <c r="DN126" s="1010"/>
      <c r="DO126" s="1010"/>
      <c r="DP126" s="1010"/>
      <c r="DQ126" s="1010" t="s">
        <v>175</v>
      </c>
      <c r="DR126" s="1010"/>
      <c r="DS126" s="1010"/>
      <c r="DT126" s="1010"/>
      <c r="DU126" s="1010"/>
      <c r="DV126" s="1011" t="s">
        <v>175</v>
      </c>
      <c r="DW126" s="1011"/>
      <c r="DX126" s="1011"/>
      <c r="DY126" s="1011"/>
      <c r="DZ126" s="1012"/>
    </row>
    <row r="127" spans="1:130" s="246" customFormat="1" ht="26.25" customHeight="1" x14ac:dyDescent="0.15">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38</v>
      </c>
      <c r="AB127" s="1049"/>
      <c r="AC127" s="1049"/>
      <c r="AD127" s="1049"/>
      <c r="AE127" s="1050"/>
      <c r="AF127" s="1051" t="s">
        <v>427</v>
      </c>
      <c r="AG127" s="1049"/>
      <c r="AH127" s="1049"/>
      <c r="AI127" s="1049"/>
      <c r="AJ127" s="1050"/>
      <c r="AK127" s="1051" t="s">
        <v>175</v>
      </c>
      <c r="AL127" s="1049"/>
      <c r="AM127" s="1049"/>
      <c r="AN127" s="1049"/>
      <c r="AO127" s="1050"/>
      <c r="AP127" s="1052" t="s">
        <v>175</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175</v>
      </c>
      <c r="DH127" s="1010"/>
      <c r="DI127" s="1010"/>
      <c r="DJ127" s="1010"/>
      <c r="DK127" s="1010"/>
      <c r="DL127" s="1010" t="s">
        <v>175</v>
      </c>
      <c r="DM127" s="1010"/>
      <c r="DN127" s="1010"/>
      <c r="DO127" s="1010"/>
      <c r="DP127" s="1010"/>
      <c r="DQ127" s="1010" t="s">
        <v>175</v>
      </c>
      <c r="DR127" s="1010"/>
      <c r="DS127" s="1010"/>
      <c r="DT127" s="1010"/>
      <c r="DU127" s="1010"/>
      <c r="DV127" s="1011" t="s">
        <v>175</v>
      </c>
      <c r="DW127" s="1011"/>
      <c r="DX127" s="1011"/>
      <c r="DY127" s="1011"/>
      <c r="DZ127" s="1012"/>
    </row>
    <row r="128" spans="1:130" s="246" customFormat="1" ht="26.25" customHeight="1" thickBot="1" x14ac:dyDescent="0.2">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v>12469</v>
      </c>
      <c r="AB128" s="1138"/>
      <c r="AC128" s="1138"/>
      <c r="AD128" s="1138"/>
      <c r="AE128" s="1139"/>
      <c r="AF128" s="1140">
        <v>8935</v>
      </c>
      <c r="AG128" s="1138"/>
      <c r="AH128" s="1138"/>
      <c r="AI128" s="1138"/>
      <c r="AJ128" s="1139"/>
      <c r="AK128" s="1140">
        <v>6691</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175</v>
      </c>
      <c r="BG128" s="1145"/>
      <c r="BH128" s="1145"/>
      <c r="BI128" s="1145"/>
      <c r="BJ128" s="1145"/>
      <c r="BK128" s="1145"/>
      <c r="BL128" s="1146"/>
      <c r="BM128" s="1144">
        <v>14.7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175</v>
      </c>
      <c r="DH128" s="1130"/>
      <c r="DI128" s="1130"/>
      <c r="DJ128" s="1130"/>
      <c r="DK128" s="1130"/>
      <c r="DL128" s="1130" t="s">
        <v>175</v>
      </c>
      <c r="DM128" s="1130"/>
      <c r="DN128" s="1130"/>
      <c r="DO128" s="1130"/>
      <c r="DP128" s="1130"/>
      <c r="DQ128" s="1130" t="s">
        <v>175</v>
      </c>
      <c r="DR128" s="1130"/>
      <c r="DS128" s="1130"/>
      <c r="DT128" s="1130"/>
      <c r="DU128" s="1130"/>
      <c r="DV128" s="1131" t="s">
        <v>175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5371406</v>
      </c>
      <c r="AB129" s="1049"/>
      <c r="AC129" s="1049"/>
      <c r="AD129" s="1049"/>
      <c r="AE129" s="1050"/>
      <c r="AF129" s="1051">
        <v>5406583</v>
      </c>
      <c r="AG129" s="1049"/>
      <c r="AH129" s="1049"/>
      <c r="AI129" s="1049"/>
      <c r="AJ129" s="1050"/>
      <c r="AK129" s="1051">
        <v>5495189</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175</v>
      </c>
      <c r="BG129" s="1159"/>
      <c r="BH129" s="1159"/>
      <c r="BI129" s="1159"/>
      <c r="BJ129" s="1159"/>
      <c r="BK129" s="1159"/>
      <c r="BL129" s="1160"/>
      <c r="BM129" s="1158">
        <v>19.7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725768</v>
      </c>
      <c r="AB130" s="1049"/>
      <c r="AC130" s="1049"/>
      <c r="AD130" s="1049"/>
      <c r="AE130" s="1050"/>
      <c r="AF130" s="1051">
        <v>744305</v>
      </c>
      <c r="AG130" s="1049"/>
      <c r="AH130" s="1049"/>
      <c r="AI130" s="1049"/>
      <c r="AJ130" s="1050"/>
      <c r="AK130" s="1051">
        <v>722667</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8.3000000000000007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4645638</v>
      </c>
      <c r="AB131" s="1074"/>
      <c r="AC131" s="1074"/>
      <c r="AD131" s="1074"/>
      <c r="AE131" s="1075"/>
      <c r="AF131" s="1073">
        <v>4662278</v>
      </c>
      <c r="AG131" s="1074"/>
      <c r="AH131" s="1074"/>
      <c r="AI131" s="1074"/>
      <c r="AJ131" s="1075"/>
      <c r="AK131" s="1073">
        <v>4772522</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78.2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7.4665955459999998</v>
      </c>
      <c r="AB132" s="1190"/>
      <c r="AC132" s="1190"/>
      <c r="AD132" s="1190"/>
      <c r="AE132" s="1191"/>
      <c r="AF132" s="1192">
        <v>7.9156155000000004</v>
      </c>
      <c r="AG132" s="1190"/>
      <c r="AH132" s="1190"/>
      <c r="AI132" s="1190"/>
      <c r="AJ132" s="1191"/>
      <c r="AK132" s="1192">
        <v>9.8033702100000006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7.7</v>
      </c>
      <c r="AB133" s="1173"/>
      <c r="AC133" s="1173"/>
      <c r="AD133" s="1173"/>
      <c r="AE133" s="1174"/>
      <c r="AF133" s="1172">
        <v>7.5</v>
      </c>
      <c r="AG133" s="1173"/>
      <c r="AH133" s="1173"/>
      <c r="AI133" s="1173"/>
      <c r="AJ133" s="1174"/>
      <c r="AK133" s="1172">
        <v>8.3000000000000007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odznGQnqSrgrpj2ZQuusmLaqAchqxrjVdsdkns2blQkMU3BwB3hTjnZPOKVqTLq/kA1A8oTsJ+PgAbHU7Fqrw==" saltValue="5gCc4zGFQHJL7czFETCX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d/80hMojmJoKLkezPkCTSPOHsYgE69gHfj6+9sMFo8J2ae521trgrUNZ/CYmPKoVA2nk5fl46z9vu0ovI3Opw==" saltValue="IR18fwJGiTtTSLxS5yDY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xfFfBedMi8KK4IhE9gMgutscK8JP0GaSYK1ybABwZeYNB3yjTTpSdCqc8bsTPYY/wz14g6E+TFm3aWFd+y1cQ==" saltValue="OE9NWW29ssqZYhwI4j4L3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1209185</v>
      </c>
      <c r="AP9" s="312">
        <v>50358</v>
      </c>
      <c r="AQ9" s="313">
        <v>63072</v>
      </c>
      <c r="AR9" s="314">
        <v>-20.2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144684</v>
      </c>
      <c r="AP10" s="315">
        <v>6025</v>
      </c>
      <c r="AQ10" s="316">
        <v>6862</v>
      </c>
      <c r="AR10" s="317">
        <v>-12.2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269301</v>
      </c>
      <c r="AP11" s="315">
        <v>11215</v>
      </c>
      <c r="AQ11" s="316">
        <v>9054</v>
      </c>
      <c r="AR11" s="317">
        <v>23.9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361</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6254</v>
      </c>
      <c r="AP14" s="315">
        <v>260</v>
      </c>
      <c r="AQ14" s="316">
        <v>2718</v>
      </c>
      <c r="AR14" s="317">
        <v>-90.4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38234</v>
      </c>
      <c r="AP15" s="315">
        <v>1592</v>
      </c>
      <c r="AQ15" s="316">
        <v>1384</v>
      </c>
      <c r="AR15" s="317">
        <v>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-94347</v>
      </c>
      <c r="AP16" s="315">
        <v>-3929</v>
      </c>
      <c r="AQ16" s="316">
        <v>-5449</v>
      </c>
      <c r="AR16" s="317">
        <v>-27.9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1573311</v>
      </c>
      <c r="AP17" s="315">
        <v>65522</v>
      </c>
      <c r="AQ17" s="316">
        <v>78003</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7.54</v>
      </c>
      <c r="AP21" s="328">
        <v>7.51</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92.6</v>
      </c>
      <c r="AP22" s="333">
        <v>97.1</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714474</v>
      </c>
      <c r="AP32" s="342">
        <v>29755</v>
      </c>
      <c r="AQ32" s="343">
        <v>34855</v>
      </c>
      <c r="AR32" s="344">
        <v>-14.6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t="s">
        <v>499</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419404</v>
      </c>
      <c r="AP35" s="342">
        <v>17466</v>
      </c>
      <c r="AQ35" s="343">
        <v>15141</v>
      </c>
      <c r="AR35" s="344">
        <v>15.4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61116</v>
      </c>
      <c r="AP36" s="342">
        <v>2545</v>
      </c>
      <c r="AQ36" s="343">
        <v>2517</v>
      </c>
      <c r="AR36" s="344">
        <v>1.1000000000000001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2232</v>
      </c>
      <c r="AP37" s="342">
        <v>93</v>
      </c>
      <c r="AQ37" s="343">
        <v>522</v>
      </c>
      <c r="AR37" s="344">
        <v>-82.2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v>-6691</v>
      </c>
      <c r="AP39" s="342">
        <v>-279</v>
      </c>
      <c r="AQ39" s="343">
        <v>-2915</v>
      </c>
      <c r="AR39" s="344">
        <v>-90.4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-722667</v>
      </c>
      <c r="AP40" s="342">
        <v>-30096</v>
      </c>
      <c r="AQ40" s="343">
        <v>-35363</v>
      </c>
      <c r="AR40" s="344">
        <v>-14.9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467868</v>
      </c>
      <c r="AP41" s="342">
        <v>19485</v>
      </c>
      <c r="AQ41" s="343">
        <v>14758</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1052347</v>
      </c>
      <c r="AN51" s="364">
        <v>42622</v>
      </c>
      <c r="AO51" s="365">
        <v>-47.9</v>
      </c>
      <c r="AP51" s="366">
        <v>59668</v>
      </c>
      <c r="AQ51" s="367">
        <v>-14.1</v>
      </c>
      <c r="AR51" s="368">
        <v>-33.799999999999997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796481</v>
      </c>
      <c r="AN52" s="372">
        <v>32259</v>
      </c>
      <c r="AO52" s="373">
        <v>-32.799999999999997</v>
      </c>
      <c r="AP52" s="374">
        <v>31515</v>
      </c>
      <c r="AQ52" s="375">
        <v>0</v>
      </c>
      <c r="AR52" s="376">
        <v>-32.799999999999997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1052493</v>
      </c>
      <c r="AN53" s="364">
        <v>42833</v>
      </c>
      <c r="AO53" s="365">
        <v>0.5</v>
      </c>
      <c r="AP53" s="366">
        <v>56894</v>
      </c>
      <c r="AQ53" s="367">
        <v>-4.5999999999999996</v>
      </c>
      <c r="AR53" s="368">
        <v>5.0999999999999996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730513</v>
      </c>
      <c r="AN54" s="372">
        <v>29729</v>
      </c>
      <c r="AO54" s="373">
        <v>-7.8</v>
      </c>
      <c r="AP54" s="374">
        <v>32548</v>
      </c>
      <c r="AQ54" s="375">
        <v>3.3</v>
      </c>
      <c r="AR54" s="376">
        <v>-11.1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2934670</v>
      </c>
      <c r="AN55" s="364">
        <v>120323</v>
      </c>
      <c r="AO55" s="365">
        <v>180.9</v>
      </c>
      <c r="AP55" s="366">
        <v>57122</v>
      </c>
      <c r="AQ55" s="367">
        <v>0.4</v>
      </c>
      <c r="AR55" s="368">
        <v>180.5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2285398</v>
      </c>
      <c r="AN56" s="372">
        <v>93702</v>
      </c>
      <c r="AO56" s="373">
        <v>215.2</v>
      </c>
      <c r="AP56" s="374">
        <v>36191</v>
      </c>
      <c r="AQ56" s="375">
        <v>11.2</v>
      </c>
      <c r="AR56" s="376">
        <v>204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1192865</v>
      </c>
      <c r="AN57" s="364">
        <v>49229</v>
      </c>
      <c r="AO57" s="365">
        <v>-59.1</v>
      </c>
      <c r="AP57" s="366">
        <v>53655</v>
      </c>
      <c r="AQ57" s="367">
        <v>-6.1</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773532</v>
      </c>
      <c r="AN58" s="372">
        <v>31923</v>
      </c>
      <c r="AO58" s="373">
        <v>-65.900000000000006</v>
      </c>
      <c r="AP58" s="374">
        <v>32719</v>
      </c>
      <c r="AQ58" s="375">
        <v>-9.6</v>
      </c>
      <c r="AR58" s="376">
        <v>-56.3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1571074</v>
      </c>
      <c r="AN59" s="364">
        <v>65429</v>
      </c>
      <c r="AO59" s="365">
        <v>32.9</v>
      </c>
      <c r="AP59" s="366">
        <v>53869</v>
      </c>
      <c r="AQ59" s="367">
        <v>0.4</v>
      </c>
      <c r="AR59" s="368">
        <v>32.5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897862</v>
      </c>
      <c r="AN60" s="372">
        <v>37392</v>
      </c>
      <c r="AO60" s="373">
        <v>17.100000000000001</v>
      </c>
      <c r="AP60" s="374">
        <v>35046</v>
      </c>
      <c r="AQ60" s="375">
        <v>7.1</v>
      </c>
      <c r="AR60" s="376">
        <v>10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1560690</v>
      </c>
      <c r="AN61" s="379">
        <v>64087</v>
      </c>
      <c r="AO61" s="380">
        <v>21.5</v>
      </c>
      <c r="AP61" s="381">
        <v>56242</v>
      </c>
      <c r="AQ61" s="382">
        <v>-4.8</v>
      </c>
      <c r="AR61" s="368">
        <v>26.3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1096757</v>
      </c>
      <c r="AN62" s="372">
        <v>45001</v>
      </c>
      <c r="AO62" s="373">
        <v>25.2</v>
      </c>
      <c r="AP62" s="374">
        <v>33604</v>
      </c>
      <c r="AQ62" s="375">
        <v>2.4</v>
      </c>
      <c r="AR62" s="376">
        <v>22.8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I+HKu9bnl7trZsi2x75LPN8X9PKhZYwcnoErdxr5apN+XNE+iW8bYyu0C1tGRgaITIrb4ZadWr9dVlcDpWp7A==" saltValue="B41+bGk2aQ1EI9Mr8B9I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ZzStrWze1tP4CCIg/aeLInwlfMYpkZMHBN4rG+K4WO+GlluENmADu1P0Gp4Fql5iVOYVyV425eNxgwGyhSaUg==" saltValue="QAZrNGlCRTe1ACEjZcc/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Q0XZVMT/4VjXinxGhudToDDIg9XJoD8zzEQxCAxqsEHHPni1rRI7H+X2fM1AnGQQvq9k1vt1h+Alx2Er5mrg==" saltValue="S7Lf4+FE+L6hRmLtC24U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33.68</v>
      </c>
      <c r="G47" s="12">
        <v>30.24</v>
      </c>
      <c r="H47" s="12">
        <v>29.73</v>
      </c>
      <c r="I47" s="12">
        <v>29.21</v>
      </c>
      <c r="J47" s="13">
        <v>27.93</v>
      </c>
    </row>
    <row r="48" spans="2:10" ht="57.75" customHeight="1" x14ac:dyDescent="0.15">
      <c r="B48" s="14"/>
      <c r="C48" s="1234" t="s">
        <v>4</v>
      </c>
      <c r="D48" s="1234"/>
      <c r="E48" s="1235"/>
      <c r="F48" s="15">
        <v>6.47</v>
      </c>
      <c r="G48" s="16">
        <v>7.57</v>
      </c>
      <c r="H48" s="16">
        <v>6.46</v>
      </c>
      <c r="I48" s="16">
        <v>5.48</v>
      </c>
      <c r="J48" s="17">
        <v>8</v>
      </c>
    </row>
    <row r="49" spans="2:10" ht="57.75" customHeight="1" thickBot="1" x14ac:dyDescent="0.2">
      <c r="B49" s="18"/>
      <c r="C49" s="1236" t="s">
        <v>5</v>
      </c>
      <c r="D49" s="1236"/>
      <c r="E49" s="1237"/>
      <c r="F49" s="19" t="s">
        <v>546</v>
      </c>
      <c r="G49" s="20" t="s">
        <v>547</v>
      </c>
      <c r="H49" s="20" t="s">
        <v>548</v>
      </c>
      <c r="I49" s="20" t="s">
        <v>549</v>
      </c>
      <c r="J49" s="21">
        <v>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ij+0X9ZPIFYQUut7ew1gTo89kTmBIMBmsL66YMWM4funcYzW9X0uAp+pQkk2bfjVDTtCkVpQ5eBCiDp6Bn3cg==" saltValue="OfW0XQBR9ANXycFksdx7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2020-02-27T01:32:55Z</cp:lastPrinted>
  <dcterms:created xsi:type="dcterms:W3CDTF">2020-02-10T04:09:27Z</dcterms:created>
  <dcterms:modified xsi:type="dcterms:W3CDTF">2020-09-30T07:48:12Z</dcterms:modified>
  <cp:category/>
</cp:coreProperties>
</file>