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ns017\22-総務課\★財政★\41-財政\R-財政状況資料集（財政比較分析表）\令和元年度版\HP  2  2.9.4\"/>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<sst xmlns="http://schemas.openxmlformats.org/spreadsheetml/2006/main" count="1172" uniqueCount="605">
  <si>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</si>
  <si>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</si>
  <si>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</si>
  <si>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</si>
  <si>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</si>
  <si>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</si>
  <si>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</si>
  <si>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</si>
  <si>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</si>
  <si>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</si>
  <si>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</si>
  <si>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</si>
  <si>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</si>
  <si>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</si>
  <si>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</si>
  <si>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</si>
  <si>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</si>
  <si>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</si>
  <si>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</si>
  <si>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</si>
  <si>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</si>
  <si>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</si>
  <si>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</si>
  <si>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</si>
  <si>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</si>
  <si>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</si>
  <si>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</si>
  <si>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</si>
  <si>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</si>
  <si>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</si>
  <si>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</si>
  <si>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</si>
  <si>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</si>
  <si>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</si>
  <si>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</si>
  <si>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</si>
  <si>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</si>
  <si>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</si>
  <si>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</si>
  <si>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</si>
  <si>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</si>
  <si>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</si>
  <si>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</si>
  <si>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</si>
  <si>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</si>
  <si>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</si>
  <si>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</si>
  <si>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</si>
  <si>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</si>
  <si>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</si>
  <si>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</si>
  <si>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</si>
  <si>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</si>
  <si>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</si>
  <si>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</si>
  <si>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</si>
  <si>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</si>
  <si>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</si>
  <si>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</si>
  <si>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</si>
  <si>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</si>
  <si>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</si>
  <si>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</si>
  <si>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</si>
  <si>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</si>
  <si>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</si>
  <si>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</si>
  <si>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</si>
  <si>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</si>
  <si>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</si>
  <si>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</si>
  <si>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</si>
  <si>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</si>
  <si>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</si>
  <si>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</si>
  <si>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</si>
  <si>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</si>
  <si>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</si>
  <si>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</si>
  <si>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</si>
  <si>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</si>
  <si>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</si>
  <si>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</si>
  <si>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</si>
  <si>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</si>
  <si>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</si>
  <si>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</si>
  <si>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</si>
  <si>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</si>
  <si>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</si>
  <si>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</si>
  <si>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</si>
  <si>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</si>
  <si>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</si>
  <si>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</si>
  <si>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</si>
  <si>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</si>
  <si>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</si>
  <si>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</si>
  <si>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</si>
  <si>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</si>
  <si>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</si>
  <si>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</si>
  <si>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</si>
  <si>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</si>
  <si>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</si>
  <si>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</si>
  <si>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</si>
  <si>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</si>
  <si>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</si>
  <si>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</si>
  <si>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</si>
  <si>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</si>
  <si>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</si>
  <si>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</si>
  <si>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</si>
  <si>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</si>
  <si>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</si>
  <si>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</si>
  <si>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</si>
  <si>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</si>
  <si>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</si>
  <si>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</si>
  <si>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</si>
  <si>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</si>
  <si>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</si>
  <si>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</si>
  <si>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</si>
  <si>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</si>
  <si>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</si>
  <si>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</si>
  <si>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</si>
  <si>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</si>
  <si>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</si>
  <si>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</si>
  <si>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</si>
  <si>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</si>
  <si>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</si>
  <si>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</si>
  <si>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</si>
  <si>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</si>
  <si>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</si>
  <si>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</si>
  <si>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</si>
  <si>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</si>
  <si>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</si>
  <si>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</si>
  <si>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</si>
  <si>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</si>
  <si>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</si>
  <si>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</si>
  <si>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</si>
  <si>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</si>
  <si>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</si>
  <si>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</si>
  <si>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</si>
  <si>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</si>
  <si>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</si>
  <si>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</si>
  <si>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</si>
  <si>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</si>
  <si>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</si>
  <si>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</si>
  <si>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</si>
  <si>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</si>
  <si>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</si>
  <si>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</si>
  <si>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</si>
  <si>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</si>
  <si>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</si>
  <si>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</si>
  <si>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</si>
  <si>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</si>
  <si>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</si>
  <si>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</si>
  <si>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</si>
  <si>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</si>
  <si>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</si>
  <si>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</si>
  <si>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</si>
  <si>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</si>
  <si>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</si>
  <si>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</si>
  <si>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</si>
  <si>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</si>
  <si>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</si>
  <si>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</si>
  <si>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</si>
  <si>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</si>
  <si>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</si>
  <si>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</si>
  <si>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</si>
  <si>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</si>
  <si>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</si>
  <si>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</si>
  <si>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</si>
  <si>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</si>
  <si>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</si>
  <si>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</si>
  <si>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</si>
  <si>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</si>
  <si>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</si>
  <si>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</si>
  <si>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</si>
  <si>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</si>
  <si>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</si>
  <si>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</si>
  <si>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</si>
  <si>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</si>
  <si>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</si>
  <si>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</si>
  <si>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岐阜県大野町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</si>
  <si>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</si>
  <si>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</si>
  <si>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</si>
  <si>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</si>
  <si>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</si>
  <si>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</si>
  <si>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</si>
  <si>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</si>
  <si>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</si>
  <si>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</si>
  <si>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</si>
  <si>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</si>
  <si>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</si>
  <si>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</si>
  <si>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</si>
  <si>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</si>
  <si>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</si>
  <si>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</si>
  <si>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</si>
  <si>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</si>
  <si>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</si>
  <si>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</si>
  <si>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</si>
  <si>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</si>
  <si>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</si>
  <si>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</si>
  <si>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</si>
  <si>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</si>
  <si>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</si>
  <si>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</si>
  <si>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</si>
  <si>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</si>
  <si>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</si>
  <si>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</si>
  <si>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</si>
  <si>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</si>
  <si>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</si>
  <si>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</si>
  <si>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</si>
  <si>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</si>
  <si>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</si>
  <si>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</si>
  <si>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</si>
  <si>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</si>
  <si>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</si>
  <si>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</si>
  <si>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</si>
  <si>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</si>
  <si>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</si>
  <si>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</si>
  <si>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</si>
  <si>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</si>
  <si>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</si>
  <si>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</si>
  <si>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</si>
  <si>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</si>
  <si>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</si>
  <si>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</si>
  <si>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</si>
  <si>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</si>
  <si>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</si>
  <si>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</si>
  <si>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</si>
  <si>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</si>
  <si>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</si>
  <si>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</si>
  <si>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</si>
  <si>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</si>
  <si>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</si>
  <si>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</si>
  <si>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</si>
  <si>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</si>
  <si>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</si>
  <si>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</si>
  <si>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</si>
  <si>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</si>
  <si>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</si>
  <si>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</si>
  <si>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</si>
  <si>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</si>
  <si>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</si>
  <si>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</si>
  <si>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</si>
  <si>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</si>
  <si>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</si>
  <si>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</si>
  <si>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</si>
  <si>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</si>
  <si>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</si>
  <si>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</si>
  <si>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</si>
  <si>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</si>
  <si>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</si>
  <si>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</si>
  <si>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</si>
  <si>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</si>
  <si>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</si>
  <si>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</si>
  <si>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</si>
  <si>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</si>
  <si>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</si>
  <si>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</si>
  <si>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</si>
  <si>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</si>
  <si>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</si>
  <si>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</si>
  <si>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</si>
  <si>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</si>
  <si>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</si>
  <si>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</si>
  <si>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</si>
  <si>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</si>
  <si>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</si>
  <si>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</si>
  <si>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</si>
  <si>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</si>
  <si>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</si>
  <si>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</si>
  <si>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</si>
  <si>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</si>
  <si>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</si>
  <si>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</si>
  <si>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</si>
  <si>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</si>
  <si>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</si>
  <si>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</si>
  <si>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</si>
  <si>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</si>
  <si>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</si>
  <si>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</si>
  <si>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</si>
  <si>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</si>
  <si>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</si>
  <si>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</si>
  <si>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</si>
  <si>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</si>
  <si>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</si>
  <si>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</si>
  <si>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</si>
  <si>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</si>
  <si>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</si>
  <si>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</si>
  <si>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</si>
  <si>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</si>
  <si>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</si>
  <si>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</si>
  <si>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</si>
  <si>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</si>
  <si>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</si>
  <si>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</si>
  <si>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岐阜県大野町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</si>
  <si>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</si>
  <si>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</si>
  <si>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</si>
  <si>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</si>
  <si>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</si>
  <si>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</si>
  <si>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</si>
  <si>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</si>
  <si>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</si>
  <si>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</si>
  <si>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</si>
  <si>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</si>
  <si>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</si>
  <si>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</si>
  <si>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</si>
  <si>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</si>
  <si>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</si>
  <si>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</si>
  <si>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</si>
  <si>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</si>
  <si>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</si>
  <si>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</si>
  <si>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</si>
  <si>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</si>
  <si>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</si>
  <si>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</si>
  <si>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</si>
  <si>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</si>
  <si>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</si>
  <si>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</si>
  <si>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</si>
  <si>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</si>
  <si>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</si>
  <si>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</si>
  <si>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</si>
  <si>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</si>
  <si>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</si>
  <si>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</si>
  <si>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</si>
  <si>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</si>
  <si>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</si>
  <si>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</si>
  <si>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</si>
  <si>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</si>
  <si>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</si>
  <si>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</si>
  <si>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</si>
  <si>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</si>
  <si>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</si>
  <si>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</si>
  <si>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</si>
  <si>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</si>
  <si>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</si>
  <si>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</si>
  <si>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</si>
  <si>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</si>
  <si>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</si>
  <si>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</si>
  <si>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</si>
  <si>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</si>
  <si>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</si>
  <si>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</si>
  <si>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</si>
  <si>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</si>
  <si>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</si>
  <si>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</si>
  <si>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</si>
  <si>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</si>
  <si>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</si>
  <si>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</si>
  <si>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</si>
  <si>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</si>
  <si>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t>
    <phoneticPr fontId="5"/>
  </si>
  <si>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</si>
  <si>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</si>
  <si>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</si>
  <si>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</si>
  <si>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</si>
  <si>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</si>
  <si>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</si>
  <si>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</si>
  <si>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</si>
  <si>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</si>
  <si>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</si>
  <si>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</si>
  <si>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</si>
  <si>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</si>
  <si>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</si>
  <si>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</si>
  <si>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</si>
  <si>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</si>
  <si>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</si>
  <si>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</si>
  <si>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</si>
  <si>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</si>
  <si>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</si>
  <si>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</si>
  <si>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</si>
  <si>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</si>
  <si>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</si>
  <si>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</si>
  <si>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</si>
  <si>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</si>
  <si>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</si>
  <si>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</si>
  <si>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</si>
  <si>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</si>
  <si>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</si>
  <si>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</si>
  <si>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</si>
  <si>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</si>
  <si>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</si>
  <si>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</si>
  <si>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</si>
  <si>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</si>
  <si>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</si>
  <si>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</si>
  <si>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</si>
  <si>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</si>
  <si>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</si>
  <si>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</si>
  <si>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</si>
  <si>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</si>
  <si>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</si>
  <si>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</si>
  <si>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</si>
  <si>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</si>
  <si>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</si>
  <si>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</si>
  <si>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</si>
  <si>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</si>
  <si>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</si>
  <si>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</si>
  <si>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</si>
  <si>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</si>
  <si>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</si>
  <si>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</si>
  <si>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</si>
  <si>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</si>
  <si>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</si>
  <si>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</si>
  <si>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</si>
  <si>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</si>
  <si>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</si>
  <si>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</si>
  <si>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</si>
  <si>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</si>
  <si>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</si>
  <si>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</si>
  <si>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</si>
  <si>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</si>
  <si>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</si>
  <si>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</si>
  <si>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</si>
  <si>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</si>
  <si>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</si>
  <si>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</si>
  <si>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</si>
  <si>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</si>
  <si>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</si>
  <si>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</si>
  <si>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</si>
  <si>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</si>
  <si>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</si>
  <si>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</si>
  <si>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</si>
  <si>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</si>
  <si>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</si>
  <si>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</si>
  <si>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</si>
  <si>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</si>
  <si>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</si>
  <si>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</si>
  <si>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</si>
  <si>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</si>
  <si>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</si>
  <si>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</si>
  <si>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</si>
  <si>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</si>
  <si>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</si>
  <si>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</si>
  <si>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</si>
  <si>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</si>
  <si>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</si>
  <si>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</si>
  <si>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</si>
  <si>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5.36</t>
  </si>
  <si>
    <t>▲ 0.38</t>
  </si>
  <si>
    <t>▲ 9.45</t>
  </si>
  <si>
    <t>▲ 5.97</t>
  </si>
  <si>
    <t>▲ 6.39</t>
  </si>
  <si>
    <t>上水道事業会計</t>
  </si>
  <si>
    <t>一般会計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</si>
  <si>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</si>
  <si>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</si>
  <si>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</si>
  <si>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</si>
  <si>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</si>
  <si>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</si>
  <si>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</si>
  <si>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</si>
  <si>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</si>
  <si>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基金から340万円繰入</t>
    <rPh sb="0" eb="2">
      <t>キキン</t>
    </rPh>
    <rPh sb="7" eb="9">
      <t>マンエン</t>
    </rPh>
    <rPh sb="9" eb="11">
      <t>クリイレ</t>
    </rPh>
    <phoneticPr fontId="2"/>
  </si>
  <si>
    <t>-</t>
    <phoneticPr fontId="2"/>
  </si>
  <si>
    <t>-</t>
    <phoneticPr fontId="2"/>
  </si>
  <si>
    <t>大垣衛生施設組合</t>
    <rPh sb="0" eb="2">
      <t>オオガキ</t>
    </rPh>
    <rPh sb="2" eb="4">
      <t>エイセイ</t>
    </rPh>
    <rPh sb="4" eb="6">
      <t>シセツ</t>
    </rPh>
    <rPh sb="6" eb="8">
      <t>クミアイ</t>
    </rPh>
    <phoneticPr fontId="2"/>
  </si>
  <si>
    <t>揖斐川水防事務組合</t>
    <rPh sb="0" eb="2">
      <t>イビ</t>
    </rPh>
    <rPh sb="2" eb="3">
      <t>ガワ</t>
    </rPh>
    <rPh sb="3" eb="5">
      <t>スイボウ</t>
    </rPh>
    <rPh sb="5" eb="7">
      <t>ジム</t>
    </rPh>
    <rPh sb="7" eb="9">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</si>
  <si>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</si>
  <si>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</si>
  <si>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揖斐郡消防組合</t>
    <rPh sb="0" eb="3">
      <t>イビグン</t>
    </rPh>
    <rPh sb="3" eb="5">
      <t>ショウボウ</t>
    </rPh>
    <rPh sb="5" eb="7">
      <t>クミアイ</t>
    </rPh>
    <phoneticPr fontId="2"/>
  </si>
  <si>
    <t>西濃環境整備組合</t>
    <rPh sb="0" eb="2">
      <t>セイノウ</t>
    </rPh>
    <rPh sb="2" eb="4">
      <t>カンキョウ</t>
    </rPh>
    <rPh sb="4" eb="6">
      <t>セイビ</t>
    </rPh>
    <rPh sb="6" eb="8">
      <t>クミアイ</t>
    </rPh>
    <phoneticPr fontId="2"/>
  </si>
  <si>
    <t>揖斐広域連合（普通会計分）</t>
    <rPh sb="0" eb="2">
      <t>イビ</t>
    </rPh>
    <rPh sb="2" eb="4">
      <t>コウイキ</t>
    </rPh>
    <rPh sb="4" eb="6">
      <t>レンゴウ</t>
    </rPh>
    <rPh sb="7" eb="9">
      <t>フツウ</t>
    </rPh>
    <rPh sb="9" eb="11">
      <t>カイケイ</t>
    </rPh>
    <rPh sb="11" eb="12">
      <t>ブン</t>
    </rPh>
    <phoneticPr fontId="2"/>
  </si>
  <si>
    <t>揖斐広域連合（介護保険事業会計分）</t>
    <rPh sb="0" eb="2">
      <t>イビ</t>
    </rPh>
    <rPh sb="2" eb="4">
      <t>コウイキ</t>
    </rPh>
    <rPh sb="4" eb="6">
      <t>レンゴウ</t>
    </rPh>
    <rPh sb="7" eb="9">
      <t>カイゴ</t>
    </rPh>
    <rPh sb="9" eb="11">
      <t>ホケン</t>
    </rPh>
    <rPh sb="11" eb="13">
      <t>ジギョウ</t>
    </rPh>
    <rPh sb="13" eb="15">
      <t>カイケイ</t>
    </rPh>
    <rPh sb="15" eb="16">
      <t>ブン</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</si>
  <si>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</si>
  <si>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</si>
  <si>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基金から140百万円繰入</t>
    <rPh sb="0" eb="2">
      <t>キキン</t>
    </rPh>
    <rPh sb="7" eb="10">
      <t>ヒャクマンエン</t>
    </rPh>
    <rPh sb="10" eb="12">
      <t>クリイレ</t>
    </rPh>
    <phoneticPr fontId="2"/>
  </si>
  <si>
    <t>-</t>
    <phoneticPr fontId="2"/>
  </si>
  <si>
    <t>-</t>
    <phoneticPr fontId="2"/>
  </si>
  <si>
    <t>基金から21百万円繰入</t>
    <rPh sb="0" eb="2">
      <t>キキン</t>
    </rPh>
    <rPh sb="6" eb="11">
      <t>ヒャクマンエンクリイレ</t>
    </rPh>
    <phoneticPr fontId="2"/>
  </si>
  <si>
    <t>-</t>
    <phoneticPr fontId="2"/>
  </si>
  <si>
    <t>-</t>
    <phoneticPr fontId="2"/>
  </si>
  <si>
    <t>-</t>
    <phoneticPr fontId="2"/>
  </si>
  <si>
    <t>-</t>
    <phoneticPr fontId="2"/>
  </si>
  <si>
    <t>-</t>
    <phoneticPr fontId="2"/>
  </si>
  <si>
    <t>ぎふ大野ふるさと応援基金</t>
    <rPh sb="2" eb="4">
      <t>オオノ</t>
    </rPh>
    <rPh sb="8" eb="10">
      <t>オウエン</t>
    </rPh>
    <rPh sb="10" eb="12">
      <t>キキン</t>
    </rPh>
    <phoneticPr fontId="2"/>
  </si>
  <si>
    <t>災害対策基金</t>
    <rPh sb="0" eb="2">
      <t>サイガイ</t>
    </rPh>
    <rPh sb="2" eb="4">
      <t>タイサク</t>
    </rPh>
    <rPh sb="4" eb="6">
      <t>キキン</t>
    </rPh>
    <phoneticPr fontId="2"/>
  </si>
  <si>
    <t>公共施設整備基金</t>
    <rPh sb="0" eb="2">
      <t>コウキョウ</t>
    </rPh>
    <rPh sb="2" eb="4">
      <t>シセツ</t>
    </rPh>
    <rPh sb="4" eb="6">
      <t>セイビ</t>
    </rPh>
    <rPh sb="6" eb="8">
      <t>キキン</t>
    </rPh>
    <phoneticPr fontId="2"/>
  </si>
  <si>
    <t>ふるさと農村活性化対策基金</t>
    <rPh sb="4" eb="6">
      <t>ノウソン</t>
    </rPh>
    <rPh sb="6" eb="9">
      <t>カッセイカ</t>
    </rPh>
    <rPh sb="9" eb="11">
      <t>タイサク</t>
    </rPh>
    <rPh sb="11" eb="13">
      <t>キキン</t>
    </rPh>
    <phoneticPr fontId="2"/>
  </si>
  <si>
    <t>町営住宅敷金基金</t>
    <rPh sb="0" eb="2">
      <t>チョウエイ</t>
    </rPh>
    <rPh sb="2" eb="4">
      <t>ジュウタク</t>
    </rPh>
    <rPh sb="4" eb="6">
      <t>シキキン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</si>
  <si>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</si>
  <si>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</si>
  <si>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</si>
  <si>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将来負担比率は類似団体より低い水準にあるが、起債の発行の増加や基金の減により上昇傾向にあるため、将来の負担を考慮の上、施設の老朽化対策に取り組んでいく。</t>
    <rPh sb="0" eb="2">
      <t>ショウライ</t>
    </rPh>
    <rPh sb="2" eb="4">
      <t>フタン</t>
    </rPh>
    <rPh sb="4" eb="6">
      <t>ヒリツ</t>
    </rPh>
    <rPh sb="7" eb="9">
      <t>ルイジ</t>
    </rPh>
    <rPh sb="9" eb="11">
      <t>ダンタイ</t>
    </rPh>
    <rPh sb="13" eb="14">
      <t>ヒク</t>
    </rPh>
    <rPh sb="15" eb="17">
      <t>スイジュン</t>
    </rPh>
    <rPh sb="22" eb="24">
      <t>キサイ</t>
    </rPh>
    <rPh sb="25" eb="27">
      <t>ハッコウ</t>
    </rPh>
    <rPh sb="28" eb="30">
      <t>ゾウカ</t>
    </rPh>
    <rPh sb="31" eb="33">
      <t>キキン</t>
    </rPh>
    <rPh sb="34" eb="35">
      <t>ゲン</t>
    </rPh>
    <rPh sb="38" eb="40">
      <t>ジョウショウ</t>
    </rPh>
    <rPh sb="40" eb="42">
      <t>ケイコウ</t>
    </rPh>
    <rPh sb="48" eb="50">
      <t>ショウライ</t>
    </rPh>
    <rPh sb="51" eb="53">
      <t>フタン</t>
    </rPh>
    <rPh sb="54" eb="56">
      <t>コウリョ</t>
    </rPh>
    <rPh sb="57" eb="58">
      <t>ウエ</t>
    </rPh>
    <rPh sb="59" eb="61">
      <t>シセツ</t>
    </rPh>
    <rPh sb="62" eb="65">
      <t>ロウキュウカ</t>
    </rPh>
    <rPh sb="65" eb="67">
      <t>タイサク</t>
    </rPh>
    <rPh sb="68" eb="69">
      <t>ト</t>
    </rPh>
    <rPh sb="70" eb="7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</si>
  <si>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</si>
  <si>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</si>
  <si>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</si>
  <si>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</si>
  <si>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</si>
  <si>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</si>
  <si>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がともに類似団体を大きく下回っている。しかしながら、主要プロジェクトに係る起債の償還に伴い今後実質公債費比率の増加が見込まれる。このため、引き続き、住民ニーズを的確に把握し、緊急性のある事業を優先的に選択するなど地方債に大きく頼ることのない財政運営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</si>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</sst>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86F8-408B-A2BB-4F3D318EDF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49476</c:v>
                </c:pt>
                <c:pt idx="1">
                  <c:v>33630</c:v>
                </c:pt>
                <c:pt idx="2">
                  <c:v>100984</c:v>
                </c:pt>
                <c:pt idx="3">
                  <c:v>103076</c:v>
                </c:pt>
                <c:pt idx="4">
                  <c:v>76078</c:v>
                </c:pt>
              </c:numCache>
            </c:numRef>
          </c:val>
          <c:smooth val="0"/>
          <c:extLst>
            <c:ext xmlns:c16="http://schemas.microsoft.com/office/drawing/2014/chart" uri="{C3380CC4-5D6E-409C-BE32-E72D297353CC}">
              <c16:uniqueId val="{00000001-86F8-408B-A2BB-4F3D318EDF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5.49</c:v>
                </c:pt>
                <c:pt idx="1">
                  <c:v>4.8899999999999997</c:v>
                </c:pt>
                <c:pt idx="2">
                  <c:v>3</c:v>
                </c:pt>
                <c:pt idx="3">
                  <c:v>3.05</c:v>
                </c:pt>
                <c:pt idx="4">
                  <c:v>2.91</c:v>
                </c:pt>
              </c:numCache>
            </c:numRef>
          </c:val>
          <c:extLst>
            <c:ext xmlns:c16="http://schemas.microsoft.com/office/drawing/2014/chart" uri="{C3380CC4-5D6E-409C-BE32-E72D297353CC}">
              <c16:uniqueId val="{00000000-D33A-4000-839D-FD2638C584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63.72</c:v>
                </c:pt>
                <c:pt idx="1">
                  <c:v>65.88</c:v>
                </c:pt>
                <c:pt idx="2">
                  <c:v>62.21</c:v>
                </c:pt>
                <c:pt idx="3">
                  <c:v>57.44</c:v>
                </c:pt>
                <c:pt idx="4">
                  <c:v>51.34</c:v>
                </c:pt>
              </c:numCache>
            </c:numRef>
          </c:val>
          <c:extLst>
            <c:ext xmlns:c16="http://schemas.microsoft.com/office/drawing/2014/chart" uri="{C3380CC4-5D6E-409C-BE32-E72D297353CC}">
              <c16:uniqueId val="{00000001-D33A-4000-839D-FD2638C584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-5.36</c:v>
                </c:pt>
                <c:pt idx="1">
                  <c:v>-0.38</c:v>
                </c:pt>
                <c:pt idx="2">
                  <c:v>-9.4499999999999993</c:v>
                </c:pt>
                <c:pt idx="3">
                  <c:v>-5.97</c:v>
                </c:pt>
                <c:pt idx="4">
                  <c:v>-6.39</c:v>
                </c:pt>
              </c:numCache>
            </c:numRef>
          </c:val>
          <c:smooth val="0"/>
          <c:extLst>
            <c:ext xmlns:c16="http://schemas.microsoft.com/office/drawing/2014/chart" uri="{C3380CC4-5D6E-409C-BE32-E72D297353CC}">
              <c16:uniqueId val="{00000002-D33A-4000-839D-FD2638C584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3.09</c:v>
                </c:pt>
                <c:pt idx="2">
                  <c:v>#N/A</c:v>
                </c:pt>
                <c:pt idx="3">
                  <c:v>3.12</c:v>
                </c:pt>
                <c:pt idx="4">
                  <c:v>#N/A</c:v>
                </c:pt>
                <c:pt idx="5">
                  <c:v>5.21</c:v>
                </c:pt>
                <c:pt idx="6">
                  <c:v>0</c:v>
                </c:pt>
                <c:pt idx="7">
                  <c:v>0</c:v>
                </c:pt>
                <c:pt idx="8">
                  <c:v>0</c:v>
                </c:pt>
                <c:pt idx="9">
                  <c:v>0</c:v>
                </c:pt>
              </c:numCache>
            </c:numRef>
          </c:val>
          <c:extLst>
            <c:ext xmlns:c16="http://schemas.microsoft.com/office/drawing/2014/chart" uri="{C3380CC4-5D6E-409C-BE32-E72D297353CC}">
              <c16:uniqueId val="{00000000-30C1-45D8-9180-59494A68F0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C1-45D8-9180-59494A68F0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C1-45D8-9180-59494A68F0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C1-45D8-9180-59494A68F07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0C1-45D8-9180-59494A68F07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0C1-45D8-9180-59494A68F07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0.13</c:v>
                </c:pt>
                <c:pt idx="4">
                  <c:v>#N/A</c:v>
                </c:pt>
                <c:pt idx="5">
                  <c:v>0.04</c:v>
                </c:pt>
                <c:pt idx="6">
                  <c:v>#N/A</c:v>
                </c:pt>
                <c:pt idx="7">
                  <c:v>0.05</c:v>
                </c:pt>
                <c:pt idx="8">
                  <c:v>#N/A</c:v>
                </c:pt>
                <c:pt idx="9">
                  <c:v>0.06</c:v>
                </c:pt>
              </c:numCache>
            </c:numRef>
          </c:val>
          <c:extLst>
            <c:ext xmlns:c16="http://schemas.microsoft.com/office/drawing/2014/chart" uri="{C3380CC4-5D6E-409C-BE32-E72D297353CC}">
              <c16:uniqueId val="{00000006-30C1-45D8-9180-59494A68F07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4.2</c:v>
                </c:pt>
                <c:pt idx="8">
                  <c:v>#N/A</c:v>
                </c:pt>
                <c:pt idx="9">
                  <c:v>0.59</c:v>
                </c:pt>
              </c:numCache>
            </c:numRef>
          </c:val>
          <c:extLst>
            <c:ext xmlns:c16="http://schemas.microsoft.com/office/drawing/2014/chart" uri="{C3380CC4-5D6E-409C-BE32-E72D297353CC}">
              <c16:uniqueId val="{00000007-30C1-45D8-9180-59494A68F0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5.49</c:v>
                </c:pt>
                <c:pt idx="2">
                  <c:v>#N/A</c:v>
                </c:pt>
                <c:pt idx="3">
                  <c:v>4.8899999999999997</c:v>
                </c:pt>
                <c:pt idx="4">
                  <c:v>#N/A</c:v>
                </c:pt>
                <c:pt idx="5">
                  <c:v>2.99</c:v>
                </c:pt>
                <c:pt idx="6">
                  <c:v>#N/A</c:v>
                </c:pt>
                <c:pt idx="7">
                  <c:v>3.04</c:v>
                </c:pt>
                <c:pt idx="8">
                  <c:v>#N/A</c:v>
                </c:pt>
                <c:pt idx="9">
                  <c:v>2.91</c:v>
                </c:pt>
              </c:numCache>
            </c:numRef>
          </c:val>
          <c:extLst>
            <c:ext xmlns:c16="http://schemas.microsoft.com/office/drawing/2014/chart" uri="{C3380CC4-5D6E-409C-BE32-E72D297353CC}">
              <c16:uniqueId val="{00000008-30C1-45D8-9180-59494A68F07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c:v>
                </c:pt>
                <c:pt idx="2">
                  <c:v>#N/A</c:v>
                </c:pt>
                <c:pt idx="3">
                  <c:v>15.46</c:v>
                </c:pt>
                <c:pt idx="4">
                  <c:v>#N/A</c:v>
                </c:pt>
                <c:pt idx="5">
                  <c:v>14.66</c:v>
                </c:pt>
                <c:pt idx="6">
                  <c:v>#N/A</c:v>
                </c:pt>
                <c:pt idx="7">
                  <c:v>14.08</c:v>
                </c:pt>
                <c:pt idx="8">
                  <c:v>#N/A</c:v>
                </c:pt>
                <c:pt idx="9">
                  <c:v>13.13</c:v>
                </c:pt>
              </c:numCache>
            </c:numRef>
          </c:val>
          <c:extLst>
            <c:ext xmlns:c16="http://schemas.microsoft.com/office/drawing/2014/chart" uri="{C3380CC4-5D6E-409C-BE32-E72D297353CC}">
              <c16:uniqueId val="{00000009-30C1-45D8-9180-59494A68F0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464</c:v>
                </c:pt>
                <c:pt idx="5">
                  <c:v>402</c:v>
                </c:pt>
                <c:pt idx="8">
                  <c:v>391</c:v>
                </c:pt>
                <c:pt idx="11">
                  <c:v>406</c:v>
                </c:pt>
                <c:pt idx="14">
                  <c:v>409</c:v>
                </c:pt>
              </c:numCache>
            </c:numRef>
          </c:val>
          <c:extLst>
            <c:ext xmlns:c16="http://schemas.microsoft.com/office/drawing/2014/chart" uri="{C3380CC4-5D6E-409C-BE32-E72D297353CC}">
              <c16:uniqueId val="{00000000-C0C3-4CD5-A26C-3946938770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C3-4CD5-A26C-3946938770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C3-4CD5-A26C-3946938770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97</c:v>
                </c:pt>
                <c:pt idx="3">
                  <c:v>93</c:v>
                </c:pt>
                <c:pt idx="6">
                  <c:v>75</c:v>
                </c:pt>
                <c:pt idx="9">
                  <c:v>75</c:v>
                </c:pt>
                <c:pt idx="12">
                  <c:v>70</c:v>
                </c:pt>
              </c:numCache>
            </c:numRef>
          </c:val>
          <c:extLst>
            <c:ext xmlns:c16="http://schemas.microsoft.com/office/drawing/2014/chart" uri="{C3380CC4-5D6E-409C-BE32-E72D297353CC}">
              <c16:uniqueId val="{00000003-C0C3-4CD5-A26C-3946938770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2</c:v>
                </c:pt>
                <c:pt idx="6">
                  <c:v>3</c:v>
                </c:pt>
                <c:pt idx="9">
                  <c:v>2</c:v>
                </c:pt>
                <c:pt idx="12">
                  <c:v>3</c:v>
                </c:pt>
              </c:numCache>
            </c:numRef>
          </c:val>
          <c:extLst>
            <c:ext xmlns:c16="http://schemas.microsoft.com/office/drawing/2014/chart" uri="{C3380CC4-5D6E-409C-BE32-E72D297353CC}">
              <c16:uniqueId val="{00000004-C0C3-4CD5-A26C-3946938770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3-4CD5-A26C-3946938770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3-4CD5-A26C-3946938770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361</c:v>
                </c:pt>
                <c:pt idx="3">
                  <c:v>400</c:v>
                </c:pt>
                <c:pt idx="6">
                  <c:v>407</c:v>
                </c:pt>
                <c:pt idx="9">
                  <c:v>429</c:v>
                </c:pt>
                <c:pt idx="12">
                  <c:v>456</c:v>
                </c:pt>
              </c:numCache>
            </c:numRef>
          </c:val>
          <c:extLst>
            <c:ext xmlns:c16="http://schemas.microsoft.com/office/drawing/2014/chart" uri="{C3380CC4-5D6E-409C-BE32-E72D297353CC}">
              <c16:uniqueId val="{00000007-C0C3-4CD5-A26C-3946938770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c:v>
                </c:pt>
                <c:pt idx="2">
                  <c:v>#N/A</c:v>
                </c:pt>
                <c:pt idx="3">
                  <c:v>#N/A</c:v>
                </c:pt>
                <c:pt idx="4">
                  <c:v>93</c:v>
                </c:pt>
                <c:pt idx="5">
                  <c:v>#N/A</c:v>
                </c:pt>
                <c:pt idx="6">
                  <c:v>#N/A</c:v>
                </c:pt>
                <c:pt idx="7">
                  <c:v>94</c:v>
                </c:pt>
                <c:pt idx="8">
                  <c:v>#N/A</c:v>
                </c:pt>
                <c:pt idx="9">
                  <c:v>#N/A</c:v>
                </c:pt>
                <c:pt idx="10">
                  <c:v>100</c:v>
                </c:pt>
                <c:pt idx="11">
                  <c:v>#N/A</c:v>
                </c:pt>
                <c:pt idx="12">
                  <c:v>#N/A</c:v>
                </c:pt>
                <c:pt idx="13">
                  <c:v>120</c:v>
                </c:pt>
                <c:pt idx="14">
                  <c:v>#N/A</c:v>
                </c:pt>
              </c:numCache>
            </c:numRef>
          </c:val>
          <c:smooth val="0"/>
          <c:extLst>
            <c:ext xmlns:c16="http://schemas.microsoft.com/office/drawing/2014/chart" uri="{C3380CC4-5D6E-409C-BE32-E72D297353CC}">
              <c16:uniqueId val="{00000008-C0C3-4CD5-A26C-3946938770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4584</c:v>
                </c:pt>
                <c:pt idx="5">
                  <c:v>4681</c:v>
                </c:pt>
                <c:pt idx="8">
                  <c:v>4920</c:v>
                </c:pt>
                <c:pt idx="11">
                  <c:v>5068</c:v>
                </c:pt>
                <c:pt idx="14">
                  <c:v>5312</c:v>
                </c:pt>
              </c:numCache>
            </c:numRef>
          </c:val>
          <c:extLst>
            <c:ext xmlns:c16="http://schemas.microsoft.com/office/drawing/2014/chart" uri="{C3380CC4-5D6E-409C-BE32-E72D297353CC}">
              <c16:uniqueId val="{00000000-C9C7-4047-BA8C-98725E2B9F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159</c:v>
                </c:pt>
                <c:pt idx="5">
                  <c:v>143</c:v>
                </c:pt>
                <c:pt idx="8">
                  <c:v>131</c:v>
                </c:pt>
                <c:pt idx="11">
                  <c:v>116</c:v>
                </c:pt>
                <c:pt idx="14">
                  <c:v>97</c:v>
                </c:pt>
              </c:numCache>
            </c:numRef>
          </c:val>
          <c:extLst>
            <c:ext xmlns:c16="http://schemas.microsoft.com/office/drawing/2014/chart" uri="{C3380CC4-5D6E-409C-BE32-E72D297353CC}">
              <c16:uniqueId val="{00000001-C9C7-4047-BA8C-98725E2B9F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4120</c:v>
                </c:pt>
                <c:pt idx="5">
                  <c:v>4170</c:v>
                </c:pt>
                <c:pt idx="8">
                  <c:v>4060</c:v>
                </c:pt>
                <c:pt idx="11">
                  <c:v>3442</c:v>
                </c:pt>
                <c:pt idx="14">
                  <c:v>3359</c:v>
                </c:pt>
              </c:numCache>
            </c:numRef>
          </c:val>
          <c:extLst>
            <c:ext xmlns:c16="http://schemas.microsoft.com/office/drawing/2014/chart" uri="{C3380CC4-5D6E-409C-BE32-E72D297353CC}">
              <c16:uniqueId val="{00000002-C9C7-4047-BA8C-98725E2B9F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C7-4047-BA8C-98725E2B9F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C7-4047-BA8C-98725E2B9F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C7-4047-BA8C-98725E2B9F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731</c:v>
                </c:pt>
                <c:pt idx="3">
                  <c:v>856</c:v>
                </c:pt>
                <c:pt idx="6">
                  <c:v>740</c:v>
                </c:pt>
                <c:pt idx="9">
                  <c:v>730</c:v>
                </c:pt>
                <c:pt idx="12">
                  <c:v>716</c:v>
                </c:pt>
              </c:numCache>
            </c:numRef>
          </c:val>
          <c:extLst>
            <c:ext xmlns:c16="http://schemas.microsoft.com/office/drawing/2014/chart" uri="{C3380CC4-5D6E-409C-BE32-E72D297353CC}">
              <c16:uniqueId val="{00000006-C9C7-4047-BA8C-98725E2B9F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418</c:v>
                </c:pt>
                <c:pt idx="3">
                  <c:v>353</c:v>
                </c:pt>
                <c:pt idx="6">
                  <c:v>505</c:v>
                </c:pt>
                <c:pt idx="9">
                  <c:v>481</c:v>
                </c:pt>
                <c:pt idx="12">
                  <c:v>413</c:v>
                </c:pt>
              </c:numCache>
            </c:numRef>
          </c:val>
          <c:extLst>
            <c:ext xmlns:c16="http://schemas.microsoft.com/office/drawing/2014/chart" uri="{C3380CC4-5D6E-409C-BE32-E72D297353CC}">
              <c16:uniqueId val="{00000007-C9C7-4047-BA8C-98725E2B9F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9C7-4047-BA8C-98725E2B9F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C7-4047-BA8C-98725E2B9F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5127</c:v>
                </c:pt>
                <c:pt idx="3">
                  <c:v>5189</c:v>
                </c:pt>
                <c:pt idx="6">
                  <c:v>6050</c:v>
                </c:pt>
                <c:pt idx="9">
                  <c:v>6542</c:v>
                </c:pt>
                <c:pt idx="12">
                  <c:v>7185</c:v>
                </c:pt>
              </c:numCache>
            </c:numRef>
          </c:val>
          <c:extLst>
            <c:ext xmlns:c16="http://schemas.microsoft.com/office/drawing/2014/chart" uri="{C3380CC4-5D6E-409C-BE32-E72D297353CC}">
              <c16:uniqueId val="{0000000A-C9C7-4047-BA8C-98725E2B9F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C7-4047-BA8C-98725E2B9F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2958</c:v>
                </c:pt>
                <c:pt idx="1">
                  <c:v>2742</c:v>
                </c:pt>
                <c:pt idx="2">
                  <c:v>2506</c:v>
                </c:pt>
              </c:numCache>
            </c:numRef>
          </c:val>
          <c:extLst>
            <c:ext xmlns:c16="http://schemas.microsoft.com/office/drawing/2014/chart" uri="{C3380CC4-5D6E-409C-BE32-E72D297353CC}">
              <c16:uniqueId val="{00000000-DD74-4389-BEB8-3AF77B51A6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177</c:v>
                </c:pt>
                <c:pt idx="1">
                  <c:v>177</c:v>
                </c:pt>
                <c:pt idx="2">
                  <c:v>177</c:v>
                </c:pt>
              </c:numCache>
            </c:numRef>
          </c:val>
          <c:extLst>
            <c:ext xmlns:c16="http://schemas.microsoft.com/office/drawing/2014/chart" uri="{C3380CC4-5D6E-409C-BE32-E72D297353CC}">
              <c16:uniqueId val="{00000001-DD74-4389-BEB8-3AF77B51A6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230</c:v>
                </c:pt>
                <c:pt idx="1">
                  <c:v>137</c:v>
                </c:pt>
                <c:pt idx="2">
                  <c:v>140</c:v>
                </c:pt>
              </c:numCache>
            </c:numRef>
          </c:val>
          <c:extLst>
            <c:ext xmlns:c16="http://schemas.microsoft.com/office/drawing/2014/chart" uri="{C3380CC4-5D6E-409C-BE32-E72D297353CC}">
              <c16:uniqueId val="{00000002-DD74-4389-BEB8-3AF77B51A6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{6EEEEA1F-E5B3-4C17-87D3-05619DE4BF07}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9B-4E2B-853D-E25A455E03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{21EA2DC7-5725-413C-9F90-44F1B8F1D54C}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9B-4E2B-853D-E25A455E03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{06667A7C-A9F8-4872-9E2C-66CCC7316544}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9B-4E2B-853D-E25A455E03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{E540D1E2-316E-42CF-B864-EA773222304B}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9B-4E2B-853D-E25A455E03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{868369D1-A25B-49A4-AF88-F735ABCAEBC9}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9B-4E2B-853D-E25A455E03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{7E9D78A8-C31E-49AF-AA81-35D5C5D65495}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9B-4E2B-853D-E25A455E03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{EDCDC096-C2F5-4B76-BFAF-672C670F1C1D}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9B-4E2B-853D-E25A455E03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{47FFE424-9AC6-4281-B2DE-EDEEA471888A}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9B-4E2B-853D-E25A455E03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{3C50D571-06A1-4961-8FFA-55B713703AAB}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9B-4E2B-853D-E25A455E03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45.8</c:v>
                </c:pt>
                <c:pt idx="16">
                  <c:v>45.7</c:v>
                </c:pt>
                <c:pt idx="24">
                  <c:v>65.2</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9B-4E2B-853D-E25A455E03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{ED0AA8CA-F38D-4B20-9F19-12669E3DC6E4}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9B-4E2B-853D-E25A455E03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{CD44CE44-A9CB-480D-89D7-15CC44A2A8BF}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9B-4E2B-853D-E25A455E03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{37A0C169-8D5B-4749-A540-E2DFA5F950AA}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9B-4E2B-853D-E25A455E03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{1D29F5F7-3453-40AE-BBC4-87548DA67B75}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9B-4E2B-853D-E25A455E03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{63D24228-90A3-4B77-AA8C-68CC6C5D063E}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9B-4E2B-853D-E25A455E03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{48BDBD33-85D6-4756-AF59-7128FF282692}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9B-4E2B-853D-E25A455E03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{92A21B2A-BC57-4E74-BE39-83476D44E68C}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9B-4E2B-853D-E25A455E03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{8D139CAA-919E-4D77-99FF-452AA01C5EDC}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9B-4E2B-853D-E25A455E03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{508E0E1B-D48F-4FE4-A378-99E7A7EE177E}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9B-4E2B-853D-E25A455E03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AB9B-4E2B-853D-E25A455E0352}"/>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700000000000003"/>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{7C55C1C5-F1D8-45F5-BE86-0092CCD599E3}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45F-4D0C-8170-B0136C2908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{02651D99-3808-4B2E-A6BF-F27C894CFE2E}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5F-4D0C-8170-B0136C2908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{B00B7525-92D6-4546-96C9-7E92D16232AA}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5F-4D0C-8170-B0136C2908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{B1BCB751-4146-4845-A676-0D5B4D5A2D23}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5F-4D0C-8170-B0136C2908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{D9F91B3A-1DA1-4659-A9BB-4863E9B9175E}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5F-4D0C-8170-B0136C29089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{7213DDFB-1DFE-4D74-AB80-9F25621A17B4}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45F-4D0C-8170-B0136C29089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{D34D65F5-3321-4F33-B561-CC3C12254462}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45F-4D0C-8170-B0136C29089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{7D486CED-1993-45E4-9015-F90FE684FE63}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45F-4D0C-8170-B0136C29089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{D1A10248-DE05-44EE-8C94-CC4BAF8E67FC}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45F-4D0C-8170-B0136C2908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0.8</c:v>
                </c:pt>
                <c:pt idx="16">
                  <c:v>1.3</c:v>
                </c:pt>
                <c:pt idx="24">
                  <c:v>2.1</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45F-4D0C-8170-B0136C2908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{63B38F5B-3AFD-490E-A1AF-672F1D55226B}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45F-4D0C-8170-B0136C2908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{8461A63D-5C1F-48AE-A6D3-52EB740B3E38}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5F-4D0C-8170-B0136C2908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{6C3ED8C4-F9FC-4236-A5D1-2C1F33A4957A}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5F-4D0C-8170-B0136C2908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{CA46BA6E-5178-4D68-92BD-5A79381D16B3}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5F-4D0C-8170-B0136C2908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{948A1AFD-A2BC-4CF4-8DCF-44F45911212C}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5F-4D0C-8170-B0136C29089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{764CD6F4-D9BB-45FC-B351-9055D75988C7}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45F-4D0C-8170-B0136C29089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{8C49C708-9E4C-4671-82B2-30B8D3BBC7A6}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45F-4D0C-8170-B0136C29089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{282EF594-5EC1-4D23-9272-878309660683}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45F-4D0C-8170-B0136C29089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{B5A0BF06-F563-41D2-922A-9B8A8DC7A1E1}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45F-4D0C-8170-B0136C2908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A45F-4D0C-8170-B0136C290895}"/>
            </c:ext>
          </c:extLst>
        </c:ser>
        <c:dLbls>
          <c:showLegendKey val="0"/>
          <c:showVal val="1"/>
          <c:showCatName val="0"/>
          <c:showSerName val="0"/>
          <c:showPercent val="0"/>
          <c:showBubbleSize val="0"/>
        </c:dLbls>
        <c:axId val="84219776"/>
        <c:axId val="84234240"/>
      </c:scatterChart>
      <c:valAx>
        <c:axId val="8421977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23,139
22,867
34.20
8,451,318
8,258,001
142,283
4,882,338
7,184,576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近年は、ほぼ横ばいで、前年度と同じ０．６４ポイントとなった。類似団体平均を下回っているため、企業誘致等の地域振興策への取組みや町有財産の有効活用・処分などによる積極的な歳入確保に努める。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９ポイント下回る８５．０％となっているが、前年度と比べ、４．１ポイントの増となった。これは、職員給の増加や公債費などの経常経費の増加や池田町大野町学校給食センターへの維持負担金の増が主なものとなっている。今後も、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165100</xdr:rowOff>
    </xdr:to>
    <xdr:cxnSp macro="">
      <xdr:nvCxnSpPr>
        <xdr:cNvPr id="130" name="直線コネクタ 129"/>
        <xdr:cNvCxnSpPr/>
      </xdr:nvCxnSpPr>
      <xdr:spPr>
        <a:xfrm>
          <a:off x="4114800" y="10597134"/>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61</xdr:row>
      <xdr:rowOff>138684</xdr:rowOff>
    </xdr:to>
    <xdr:cxnSp macro="">
      <xdr:nvCxnSpPr>
        <xdr:cNvPr id="133" name="直線コネクタ 132"/>
        <xdr:cNvCxnSpPr/>
      </xdr:nvCxnSpPr>
      <xdr:spPr>
        <a:xfrm>
          <a:off x="3225800" y="105488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90424</xdr:rowOff>
    </xdr:to>
    <xdr:cxnSp macro="">
      <xdr:nvCxnSpPr>
        <xdr:cNvPr id="136" name="直線コネクタ 135"/>
        <xdr:cNvCxnSpPr/>
      </xdr:nvCxnSpPr>
      <xdr:spPr>
        <a:xfrm>
          <a:off x="2336800" y="104668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80772</xdr:rowOff>
    </xdr:to>
    <xdr:cxnSp macro="">
      <xdr:nvCxnSpPr>
        <xdr:cNvPr id="139" name="直線コネクタ 138"/>
        <xdr:cNvCxnSpPr/>
      </xdr:nvCxnSpPr>
      <xdr:spPr>
        <a:xfrm flipV="1">
          <a:off x="1447800" y="104668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0"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1" name="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2" name="テキスト ボックス 151"/>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3" name="楕円 152"/>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54" name="テキスト ボックス 153"/>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5" name="楕円 154"/>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6" name="テキスト ボックス 155"/>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29972</xdr:rowOff>
    </xdr:from>
    <xdr:to>
      <xdr:col>7</xdr:col>
      <xdr:colOff>31750</xdr:colOff>
      <xdr:row>61</xdr:row>
      <xdr:rowOff>131572</xdr:rowOff>
    </xdr:to>
    <xdr:sp macro="" textlink="">
      <xdr:nvSpPr>
        <xdr:cNvPr id="157" name="楕円 156"/>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141749</xdr:rowOff>
    </xdr:from>
    <xdr:ext cx="762000" cy="259045"/>
    <xdr:sp macro="" textlink="">
      <xdr:nvSpPr>
        <xdr:cNvPr id="158" name="テキスト ボックス 157"/>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上昇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9666</xdr:rowOff>
    </xdr:from>
    <xdr:to>
      <xdr:col>23</xdr:col>
      <xdr:colOff>133350</xdr:colOff>
      <xdr:row>83</xdr:row>
      <xdr:rowOff>58226</xdr:rowOff>
    </xdr:to>
    <xdr:cxnSp macro="">
      <xdr:nvCxnSpPr>
        <xdr:cNvPr id="195" name="直線コネクタ 194"/>
        <xdr:cNvCxnSpPr/>
      </xdr:nvCxnSpPr>
      <xdr:spPr>
        <a:xfrm>
          <a:off x="4114800" y="14240016"/>
          <a:ext cx="838200" cy="4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160939</xdr:rowOff>
    </xdr:from>
    <xdr:to>
      <xdr:col>19</xdr:col>
      <xdr:colOff>133350</xdr:colOff>
      <xdr:row>83</xdr:row>
      <xdr:rowOff>9666</xdr:rowOff>
    </xdr:to>
    <xdr:cxnSp macro="">
      <xdr:nvCxnSpPr>
        <xdr:cNvPr id="198" name="直線コネクタ 197"/>
        <xdr:cNvCxnSpPr/>
      </xdr:nvCxnSpPr>
      <xdr:spPr>
        <a:xfrm>
          <a:off x="3225800" y="14219839"/>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160939</xdr:rowOff>
    </xdr:from>
    <xdr:to>
      <xdr:col>15</xdr:col>
      <xdr:colOff>82550</xdr:colOff>
      <xdr:row>82</xdr:row>
      <xdr:rowOff>162077</xdr:rowOff>
    </xdr:to>
    <xdr:cxnSp macro="">
      <xdr:nvCxnSpPr>
        <xdr:cNvPr id="201" name="直線コネクタ 200"/>
        <xdr:cNvCxnSpPr/>
      </xdr:nvCxnSpPr>
      <xdr:spPr>
        <a:xfrm flipV="1">
          <a:off x="2336800" y="14219839"/>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101741</xdr:rowOff>
    </xdr:from>
    <xdr:to>
      <xdr:col>11</xdr:col>
      <xdr:colOff>31750</xdr:colOff>
      <xdr:row>82</xdr:row>
      <xdr:rowOff>162077</xdr:rowOff>
    </xdr:to>
    <xdr:cxnSp macro="">
      <xdr:nvCxnSpPr>
        <xdr:cNvPr id="204" name="直線コネクタ 203"/>
        <xdr:cNvCxnSpPr/>
      </xdr:nvCxnSpPr>
      <xdr:spPr>
        <a:xfrm>
          <a:off x="1447800" y="14160641"/>
          <a:ext cx="889000" cy="6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7426</xdr:rowOff>
    </xdr:from>
    <xdr:to>
      <xdr:col>23</xdr:col>
      <xdr:colOff>184150</xdr:colOff>
      <xdr:row>83</xdr:row>
      <xdr:rowOff>109026</xdr:rowOff>
    </xdr:to>
    <xdr:sp macro="" textlink="">
      <xdr:nvSpPr>
        <xdr:cNvPr id="214" name="楕円 213"/>
        <xdr:cNvSpPr/>
      </xdr:nvSpPr>
      <xdr:spPr>
        <a:xfrm>
          <a:off x="4902200" y="142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23953</xdr:rowOff>
    </xdr:from>
    <xdr:ext cx="762000" cy="259045"/>
    <xdr:sp macro="" textlink="">
      <xdr:nvSpPr>
        <xdr:cNvPr id="215" name="人件費・物件費等の状況該当値テキスト"/>
        <xdr:cNvSpPr txBox="1"/>
      </xdr:nvSpPr>
      <xdr:spPr>
        <a:xfrm>
          <a:off x="5041900" y="140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130316</xdr:rowOff>
    </xdr:from>
    <xdr:to>
      <xdr:col>19</xdr:col>
      <xdr:colOff>184150</xdr:colOff>
      <xdr:row>83</xdr:row>
      <xdr:rowOff>60466</xdr:rowOff>
    </xdr:to>
    <xdr:sp macro="" textlink="">
      <xdr:nvSpPr>
        <xdr:cNvPr id="216" name="楕円 215"/>
        <xdr:cNvSpPr/>
      </xdr:nvSpPr>
      <xdr:spPr>
        <a:xfrm>
          <a:off x="4064000" y="141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70643</xdr:rowOff>
    </xdr:from>
    <xdr:ext cx="736600" cy="259045"/>
    <xdr:sp macro="" textlink="">
      <xdr:nvSpPr>
        <xdr:cNvPr id="217" name="テキスト ボックス 216"/>
        <xdr:cNvSpPr txBox="1"/>
      </xdr:nvSpPr>
      <xdr:spPr>
        <a:xfrm>
          <a:off x="3733800" y="1395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110139</xdr:rowOff>
    </xdr:from>
    <xdr:to>
      <xdr:col>15</xdr:col>
      <xdr:colOff>133350</xdr:colOff>
      <xdr:row>83</xdr:row>
      <xdr:rowOff>40289</xdr:rowOff>
    </xdr:to>
    <xdr:sp macro="" textlink="">
      <xdr:nvSpPr>
        <xdr:cNvPr id="218" name="楕円 217"/>
        <xdr:cNvSpPr/>
      </xdr:nvSpPr>
      <xdr:spPr>
        <a:xfrm>
          <a:off x="3175000" y="141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50466</xdr:rowOff>
    </xdr:from>
    <xdr:ext cx="762000" cy="259045"/>
    <xdr:sp macro="" textlink="">
      <xdr:nvSpPr>
        <xdr:cNvPr id="219" name="テキスト ボックス 218"/>
        <xdr:cNvSpPr txBox="1"/>
      </xdr:nvSpPr>
      <xdr:spPr>
        <a:xfrm>
          <a:off x="2844800" y="1393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111277</xdr:rowOff>
    </xdr:from>
    <xdr:to>
      <xdr:col>11</xdr:col>
      <xdr:colOff>82550</xdr:colOff>
      <xdr:row>83</xdr:row>
      <xdr:rowOff>41427</xdr:rowOff>
    </xdr:to>
    <xdr:sp macro="" textlink="">
      <xdr:nvSpPr>
        <xdr:cNvPr id="220" name="楕円 219"/>
        <xdr:cNvSpPr/>
      </xdr:nvSpPr>
      <xdr:spPr>
        <a:xfrm>
          <a:off x="2286000" y="1417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51604</xdr:rowOff>
    </xdr:from>
    <xdr:ext cx="762000" cy="259045"/>
    <xdr:sp macro="" textlink="">
      <xdr:nvSpPr>
        <xdr:cNvPr id="221" name="テキスト ボックス 220"/>
        <xdr:cNvSpPr txBox="1"/>
      </xdr:nvSpPr>
      <xdr:spPr>
        <a:xfrm>
          <a:off x="1955800" y="1393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50941</xdr:rowOff>
    </xdr:from>
    <xdr:to>
      <xdr:col>7</xdr:col>
      <xdr:colOff>31750</xdr:colOff>
      <xdr:row>82</xdr:row>
      <xdr:rowOff>152541</xdr:rowOff>
    </xdr:to>
    <xdr:sp macro="" textlink="">
      <xdr:nvSpPr>
        <xdr:cNvPr id="222" name="楕円 221"/>
        <xdr:cNvSpPr/>
      </xdr:nvSpPr>
      <xdr:spPr>
        <a:xfrm>
          <a:off x="1397000" y="141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162718</xdr:rowOff>
    </xdr:from>
    <xdr:ext cx="762000" cy="259045"/>
    <xdr:sp macro="" textlink="">
      <xdr:nvSpPr>
        <xdr:cNvPr id="223" name="テキスト ボックス 222"/>
        <xdr:cNvSpPr txBox="1"/>
      </xdr:nvSpPr>
      <xdr:spPr>
        <a:xfrm>
          <a:off x="1066800" y="1387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82</xdr:row>
      <xdr:rowOff>115207</xdr:rowOff>
    </xdr:to>
    <xdr:cxnSp macro="">
      <xdr:nvCxnSpPr>
        <xdr:cNvPr id="259" name="直線コネクタ 258"/>
        <xdr:cNvCxnSpPr/>
      </xdr:nvCxnSpPr>
      <xdr:spPr>
        <a:xfrm>
          <a:off x="16179800" y="1386386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79829</xdr:rowOff>
    </xdr:to>
    <xdr:cxnSp macro="">
      <xdr:nvCxnSpPr>
        <xdr:cNvPr id="262" name="直線コネクタ 261"/>
        <xdr:cNvCxnSpPr/>
      </xdr:nvCxnSpPr>
      <xdr:spPr>
        <a:xfrm flipV="1">
          <a:off x="15290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5" name="直線コネクタ 264"/>
        <xdr:cNvCxnSpPr/>
      </xdr:nvCxnSpPr>
      <xdr:spPr>
        <a:xfrm flipV="1">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82</xdr:row>
      <xdr:rowOff>46264</xdr:rowOff>
    </xdr:to>
    <xdr:cxnSp macro="">
      <xdr:nvCxnSpPr>
        <xdr:cNvPr id="268" name="直線コネクタ 267"/>
        <xdr:cNvCxnSpPr/>
      </xdr:nvCxnSpPr>
      <xdr:spPr>
        <a:xfrm>
          <a:off x="13512800" y="139845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8" name="楕円 277"/>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9"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80" name="楕円 279"/>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81" name="テキスト ボックス 280"/>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2" name="楕円 281"/>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3" name="テキスト ボックス 282"/>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4" name="楕円 283"/>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5" name="テキスト ボックス 284"/>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6" name="楕円 285"/>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7" name="テキスト ボックス 286"/>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49530</xdr:rowOff>
    </xdr:to>
    <xdr:cxnSp macro="">
      <xdr:nvCxnSpPr>
        <xdr:cNvPr id="324" name="直線コネクタ 323"/>
        <xdr:cNvCxnSpPr/>
      </xdr:nvCxnSpPr>
      <xdr:spPr>
        <a:xfrm flipV="1">
          <a:off x="16179800" y="1030895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6441</xdr:rowOff>
    </xdr:from>
    <xdr:to>
      <xdr:col>77</xdr:col>
      <xdr:colOff>44450</xdr:colOff>
      <xdr:row>60</xdr:row>
      <xdr:rowOff>49530</xdr:rowOff>
    </xdr:to>
    <xdr:cxnSp macro="">
      <xdr:nvCxnSpPr>
        <xdr:cNvPr id="327" name="直線コネクタ 326"/>
        <xdr:cNvCxnSpPr/>
      </xdr:nvCxnSpPr>
      <xdr:spPr>
        <a:xfrm>
          <a:off x="15290800" y="1029344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6441</xdr:rowOff>
    </xdr:from>
    <xdr:to>
      <xdr:col>72</xdr:col>
      <xdr:colOff>203200</xdr:colOff>
      <xdr:row>60</xdr:row>
      <xdr:rowOff>6441</xdr:rowOff>
    </xdr:to>
    <xdr:cxnSp macro="">
      <xdr:nvCxnSpPr>
        <xdr:cNvPr id="330" name="直線コネクタ 329"/>
        <xdr:cNvCxnSpPr/>
      </xdr:nvCxnSpPr>
      <xdr:spPr>
        <a:xfrm>
          <a:off x="14401800" y="102934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15059</xdr:rowOff>
    </xdr:to>
    <xdr:cxnSp macro="">
      <xdr:nvCxnSpPr>
        <xdr:cNvPr id="333" name="直線コネクタ 332"/>
        <xdr:cNvCxnSpPr/>
      </xdr:nvCxnSpPr>
      <xdr:spPr>
        <a:xfrm flipV="1">
          <a:off x="13512800" y="102934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43" name="楕円 342"/>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4" name="定員管理の状況該当値テキスト"/>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5" name="楕円 344"/>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6" name="テキスト ボックス 34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127091</xdr:rowOff>
    </xdr:from>
    <xdr:to>
      <xdr:col>73</xdr:col>
      <xdr:colOff>44450</xdr:colOff>
      <xdr:row>60</xdr:row>
      <xdr:rowOff>57241</xdr:rowOff>
    </xdr:to>
    <xdr:sp macro="" textlink="">
      <xdr:nvSpPr>
        <xdr:cNvPr id="347" name="楕円 346"/>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67418</xdr:rowOff>
    </xdr:from>
    <xdr:ext cx="762000" cy="259045"/>
    <xdr:sp macro="" textlink="">
      <xdr:nvSpPr>
        <xdr:cNvPr id="348" name="テキスト ボックス 347"/>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127091</xdr:rowOff>
    </xdr:from>
    <xdr:to>
      <xdr:col>68</xdr:col>
      <xdr:colOff>203200</xdr:colOff>
      <xdr:row>60</xdr:row>
      <xdr:rowOff>57241</xdr:rowOff>
    </xdr:to>
    <xdr:sp macro="" textlink="">
      <xdr:nvSpPr>
        <xdr:cNvPr id="349" name="楕円 348"/>
        <xdr:cNvSpPr/>
      </xdr:nvSpPr>
      <xdr:spPr>
        <a:xfrm>
          <a:off x="14351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67418</xdr:rowOff>
    </xdr:from>
    <xdr:ext cx="762000" cy="259045"/>
    <xdr:sp macro="" textlink="">
      <xdr:nvSpPr>
        <xdr:cNvPr id="350" name="テキスト ボックス 349"/>
        <xdr:cNvSpPr txBox="1"/>
      </xdr:nvSpPr>
      <xdr:spPr>
        <a:xfrm>
          <a:off x="14020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135709</xdr:rowOff>
    </xdr:from>
    <xdr:to>
      <xdr:col>64</xdr:col>
      <xdr:colOff>152400</xdr:colOff>
      <xdr:row>60</xdr:row>
      <xdr:rowOff>65859</xdr:rowOff>
    </xdr:to>
    <xdr:sp macro="" textlink="">
      <xdr:nvSpPr>
        <xdr:cNvPr id="351" name="楕円 350"/>
        <xdr:cNvSpPr/>
      </xdr:nvSpPr>
      <xdr:spPr>
        <a:xfrm>
          <a:off x="13462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76036</xdr:rowOff>
    </xdr:from>
    <xdr:ext cx="762000" cy="259045"/>
    <xdr:sp macro="" textlink="">
      <xdr:nvSpPr>
        <xdr:cNvPr id="352" name="テキスト ボックス 351"/>
        <xdr:cNvSpPr txBox="1"/>
      </xdr:nvSpPr>
      <xdr:spPr>
        <a:xfrm>
          <a:off x="13131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総合計画のもと、大規模投資事業の適切な取捨選択の結果、類似団体平均を大きく下回り、２．３％となっている。しかしながら、主要プロジェクトに係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97609</xdr:rowOff>
    </xdr:from>
    <xdr:to>
      <xdr:col>81</xdr:col>
      <xdr:colOff>44450</xdr:colOff>
      <xdr:row>38</xdr:row>
      <xdr:rowOff>111397</xdr:rowOff>
    </xdr:to>
    <xdr:cxnSp macro="">
      <xdr:nvCxnSpPr>
        <xdr:cNvPr id="387" name="直線コネクタ 386"/>
        <xdr:cNvCxnSpPr/>
      </xdr:nvCxnSpPr>
      <xdr:spPr>
        <a:xfrm>
          <a:off x="16179800" y="661270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42454</xdr:rowOff>
    </xdr:from>
    <xdr:to>
      <xdr:col>77</xdr:col>
      <xdr:colOff>44450</xdr:colOff>
      <xdr:row>38</xdr:row>
      <xdr:rowOff>97609</xdr:rowOff>
    </xdr:to>
    <xdr:cxnSp macro="">
      <xdr:nvCxnSpPr>
        <xdr:cNvPr id="390" name="直線コネクタ 389"/>
        <xdr:cNvCxnSpPr/>
      </xdr:nvCxnSpPr>
      <xdr:spPr>
        <a:xfrm>
          <a:off x="15290800" y="65575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7983</xdr:rowOff>
    </xdr:from>
    <xdr:to>
      <xdr:col>72</xdr:col>
      <xdr:colOff>203200</xdr:colOff>
      <xdr:row>38</xdr:row>
      <xdr:rowOff>42454</xdr:rowOff>
    </xdr:to>
    <xdr:cxnSp macro="">
      <xdr:nvCxnSpPr>
        <xdr:cNvPr id="393" name="直線コネクタ 392"/>
        <xdr:cNvCxnSpPr/>
      </xdr:nvCxnSpPr>
      <xdr:spPr>
        <a:xfrm>
          <a:off x="14401800" y="65230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138067</xdr:rowOff>
    </xdr:from>
    <xdr:to>
      <xdr:col>68</xdr:col>
      <xdr:colOff>152400</xdr:colOff>
      <xdr:row>38</xdr:row>
      <xdr:rowOff>7983</xdr:rowOff>
    </xdr:to>
    <xdr:cxnSp macro="">
      <xdr:nvCxnSpPr>
        <xdr:cNvPr id="396" name="直線コネクタ 395"/>
        <xdr:cNvCxnSpPr/>
      </xdr:nvCxnSpPr>
      <xdr:spPr>
        <a:xfrm>
          <a:off x="13512800" y="64817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60597</xdr:rowOff>
    </xdr:from>
    <xdr:to>
      <xdr:col>81</xdr:col>
      <xdr:colOff>95250</xdr:colOff>
      <xdr:row>38</xdr:row>
      <xdr:rowOff>162197</xdr:rowOff>
    </xdr:to>
    <xdr:sp macro="" textlink="">
      <xdr:nvSpPr>
        <xdr:cNvPr id="406" name="楕円 405"/>
        <xdr:cNvSpPr/>
      </xdr:nvSpPr>
      <xdr:spPr>
        <a:xfrm>
          <a:off x="169672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77124</xdr:rowOff>
    </xdr:from>
    <xdr:ext cx="762000" cy="259045"/>
    <xdr:sp macro="" textlink="">
      <xdr:nvSpPr>
        <xdr:cNvPr id="407" name="公債費負担の状況該当値テキスト"/>
        <xdr:cNvSpPr txBox="1"/>
      </xdr:nvSpPr>
      <xdr:spPr>
        <a:xfrm>
          <a:off x="17106900" y="64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46809</xdr:rowOff>
    </xdr:from>
    <xdr:to>
      <xdr:col>77</xdr:col>
      <xdr:colOff>95250</xdr:colOff>
      <xdr:row>38</xdr:row>
      <xdr:rowOff>148409</xdr:rowOff>
    </xdr:to>
    <xdr:sp macro="" textlink="">
      <xdr:nvSpPr>
        <xdr:cNvPr id="408" name="楕円 407"/>
        <xdr:cNvSpPr/>
      </xdr:nvSpPr>
      <xdr:spPr>
        <a:xfrm>
          <a:off x="16129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158585</xdr:rowOff>
    </xdr:from>
    <xdr:ext cx="736600" cy="259045"/>
    <xdr:sp macro="" textlink="">
      <xdr:nvSpPr>
        <xdr:cNvPr id="409" name="テキスト ボックス 408"/>
        <xdr:cNvSpPr txBox="1"/>
      </xdr:nvSpPr>
      <xdr:spPr>
        <a:xfrm>
          <a:off x="15798800" y="633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163104</xdr:rowOff>
    </xdr:from>
    <xdr:to>
      <xdr:col>73</xdr:col>
      <xdr:colOff>44450</xdr:colOff>
      <xdr:row>38</xdr:row>
      <xdr:rowOff>93254</xdr:rowOff>
    </xdr:to>
    <xdr:sp macro="" textlink="">
      <xdr:nvSpPr>
        <xdr:cNvPr id="410" name="楕円 409"/>
        <xdr:cNvSpPr/>
      </xdr:nvSpPr>
      <xdr:spPr>
        <a:xfrm>
          <a:off x="15240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103431</xdr:rowOff>
    </xdr:from>
    <xdr:ext cx="762000" cy="259045"/>
    <xdr:sp macro="" textlink="">
      <xdr:nvSpPr>
        <xdr:cNvPr id="411" name="テキスト ボックス 410"/>
        <xdr:cNvSpPr txBox="1"/>
      </xdr:nvSpPr>
      <xdr:spPr>
        <a:xfrm>
          <a:off x="14909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128633</xdr:rowOff>
    </xdr:from>
    <xdr:to>
      <xdr:col>68</xdr:col>
      <xdr:colOff>203200</xdr:colOff>
      <xdr:row>38</xdr:row>
      <xdr:rowOff>58782</xdr:rowOff>
    </xdr:to>
    <xdr:sp macro="" textlink="">
      <xdr:nvSpPr>
        <xdr:cNvPr id="412" name="楕円 411"/>
        <xdr:cNvSpPr/>
      </xdr:nvSpPr>
      <xdr:spPr>
        <a:xfrm>
          <a:off x="14351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68960</xdr:rowOff>
    </xdr:from>
    <xdr:ext cx="762000" cy="259045"/>
    <xdr:sp macro="" textlink="">
      <xdr:nvSpPr>
        <xdr:cNvPr id="413" name="テキスト ボックス 412"/>
        <xdr:cNvSpPr txBox="1"/>
      </xdr:nvSpPr>
      <xdr:spPr>
        <a:xfrm>
          <a:off x="14020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87267</xdr:rowOff>
    </xdr:from>
    <xdr:to>
      <xdr:col>64</xdr:col>
      <xdr:colOff>152400</xdr:colOff>
      <xdr:row>38</xdr:row>
      <xdr:rowOff>17418</xdr:rowOff>
    </xdr:to>
    <xdr:sp macro="" textlink="">
      <xdr:nvSpPr>
        <xdr:cNvPr id="414" name="楕円 413"/>
        <xdr:cNvSpPr/>
      </xdr:nvSpPr>
      <xdr:spPr>
        <a:xfrm>
          <a:off x="13462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27594</xdr:rowOff>
    </xdr:from>
    <xdr:ext cx="762000" cy="259045"/>
    <xdr:sp macro="" textlink="">
      <xdr:nvSpPr>
        <xdr:cNvPr id="415" name="テキスト ボックス 414"/>
        <xdr:cNvSpPr txBox="1"/>
      </xdr:nvSpPr>
      <xdr:spPr>
        <a:xfrm>
          <a:off x="13131800" y="61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23,139
22,867
34.20
8,451,318
8,258,001
142,283
4,882,338
7,184,576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19231</xdr:rowOff>
    </xdr:from>
    <xdr:to>
      <xdr:col>24</xdr:col>
      <xdr:colOff>25400</xdr:colOff>
      <xdr:row>36</xdr:row>
      <xdr:rowOff>38826</xdr:rowOff>
    </xdr:to>
    <xdr:cxnSp macro="">
      <xdr:nvCxnSpPr>
        <xdr:cNvPr id="68" name="直線コネクタ 67"/>
        <xdr:cNvCxnSpPr/>
      </xdr:nvCxnSpPr>
      <xdr:spPr>
        <a:xfrm>
          <a:off x="3987800" y="61914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78014</xdr:rowOff>
    </xdr:to>
    <xdr:cxnSp macro="">
      <xdr:nvCxnSpPr>
        <xdr:cNvPr id="71" name="直線コネクタ 70"/>
        <xdr:cNvCxnSpPr/>
      </xdr:nvCxnSpPr>
      <xdr:spPr>
        <a:xfrm flipV="1">
          <a:off x="3098800" y="61914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91077</xdr:rowOff>
    </xdr:to>
    <xdr:cxnSp macro="">
      <xdr:nvCxnSpPr>
        <xdr:cNvPr id="74" name="直線コネクタ 73"/>
        <xdr:cNvCxnSpPr/>
      </xdr:nvCxnSpPr>
      <xdr:spPr>
        <a:xfrm flipV="1">
          <a:off x="2209800" y="6250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91077</xdr:rowOff>
    </xdr:from>
    <xdr:to>
      <xdr:col>11</xdr:col>
      <xdr:colOff>9525</xdr:colOff>
      <xdr:row>36</xdr:row>
      <xdr:rowOff>130266</xdr:rowOff>
    </xdr:to>
    <xdr:cxnSp macro="">
      <xdr:nvCxnSpPr>
        <xdr:cNvPr id="77" name="直線コネクタ 76"/>
        <xdr:cNvCxnSpPr/>
      </xdr:nvCxnSpPr>
      <xdr:spPr>
        <a:xfrm flipV="1">
          <a:off x="1320800" y="6263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87" name="楕円 86"/>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4553</xdr:rowOff>
    </xdr:from>
    <xdr:ext cx="762000" cy="259045"/>
    <xdr:sp macro="" textlink="">
      <xdr:nvSpPr>
        <xdr:cNvPr id="88" name="人件費該当値テキスト"/>
        <xdr:cNvSpPr txBox="1"/>
      </xdr:nvSpPr>
      <xdr:spPr>
        <a:xfrm>
          <a:off x="4914900" y="6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139881</xdr:rowOff>
    </xdr:from>
    <xdr:to>
      <xdr:col>20</xdr:col>
      <xdr:colOff>38100</xdr:colOff>
      <xdr:row>36</xdr:row>
      <xdr:rowOff>70031</xdr:rowOff>
    </xdr:to>
    <xdr:sp macro="" textlink="">
      <xdr:nvSpPr>
        <xdr:cNvPr id="89" name="楕円 88"/>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90" name="テキスト ボックス 89"/>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92" name="テキスト ボックス 91"/>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40277</xdr:rowOff>
    </xdr:from>
    <xdr:to>
      <xdr:col>11</xdr:col>
      <xdr:colOff>60325</xdr:colOff>
      <xdr:row>36</xdr:row>
      <xdr:rowOff>141877</xdr:rowOff>
    </xdr:to>
    <xdr:sp macro="" textlink="">
      <xdr:nvSpPr>
        <xdr:cNvPr id="93" name="楕円 92"/>
        <xdr:cNvSpPr/>
      </xdr:nvSpPr>
      <xdr:spPr>
        <a:xfrm>
          <a:off x="2159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94" name="テキスト ボックス 93"/>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79466</xdr:rowOff>
    </xdr:from>
    <xdr:to>
      <xdr:col>6</xdr:col>
      <xdr:colOff>171450</xdr:colOff>
      <xdr:row>37</xdr:row>
      <xdr:rowOff>9616</xdr:rowOff>
    </xdr:to>
    <xdr:sp macro="" textlink="">
      <xdr:nvSpPr>
        <xdr:cNvPr id="95" name="楕円 94"/>
        <xdr:cNvSpPr/>
      </xdr:nvSpPr>
      <xdr:spPr>
        <a:xfrm>
          <a:off x="127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19793</xdr:rowOff>
    </xdr:from>
    <xdr:ext cx="762000" cy="259045"/>
    <xdr:sp macro="" textlink="">
      <xdr:nvSpPr>
        <xdr:cNvPr id="96" name="テキスト ボックス 95"/>
        <xdr:cNvSpPr txBox="1"/>
      </xdr:nvSpPr>
      <xdr:spPr>
        <a:xfrm>
          <a:off x="939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業務の民間委託の推進や臨時職員による対応による人件費からの物件費への移行による増加となっているが物件費に係る経常収支比率は類似団体平均と同値となった。</a:t>
          </a:r>
        </a:p>
        <a:p>
          <a:r>
            <a:rPr kumimoji="1" lang="ja-JP" altLang="en-US" sz="1300">
              <a:latin typeface="ＭＳ Ｐゴシック" panose="020B0600070205080204" pitchFamily="50" charset="-128"/>
              <a:ea typeface="ＭＳ Ｐゴシック" panose="020B0600070205080204" pitchFamily="50" charset="-128"/>
            </a:rPr>
            <a:t>今後も、優先度の低い委託事業について計画的に廃止・縮小を進め、経費の縮減に努める。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161290</xdr:rowOff>
    </xdr:to>
    <xdr:cxnSp macro="">
      <xdr:nvCxnSpPr>
        <xdr:cNvPr id="129" name="直線コネクタ 128"/>
        <xdr:cNvCxnSpPr/>
      </xdr:nvCxnSpPr>
      <xdr:spPr>
        <a:xfrm>
          <a:off x="15671800" y="2626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54610</xdr:rowOff>
    </xdr:to>
    <xdr:cxnSp macro="">
      <xdr:nvCxnSpPr>
        <xdr:cNvPr id="132" name="直線コネクタ 131"/>
        <xdr:cNvCxnSpPr/>
      </xdr:nvCxnSpPr>
      <xdr:spPr>
        <a:xfrm>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62230</xdr:rowOff>
    </xdr:to>
    <xdr:cxnSp macro="">
      <xdr:nvCxnSpPr>
        <xdr:cNvPr id="135" name="直線コネクタ 134"/>
        <xdr:cNvCxnSpPr/>
      </xdr:nvCxnSpPr>
      <xdr:spPr>
        <a:xfrm flipV="1">
          <a:off x="13893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100330</xdr:rowOff>
    </xdr:to>
    <xdr:cxnSp macro="">
      <xdr:nvCxnSpPr>
        <xdr:cNvPr id="138" name="直線コネクタ 137"/>
        <xdr:cNvCxnSpPr/>
      </xdr:nvCxnSpPr>
      <xdr:spPr>
        <a:xfrm flipV="1">
          <a:off x="13004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8" name="楕円 147"/>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82567</xdr:rowOff>
    </xdr:from>
    <xdr:ext cx="762000" cy="259045"/>
    <xdr:sp macro="" textlink="">
      <xdr:nvSpPr>
        <xdr:cNvPr id="149"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50" name="楕円 149"/>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51" name="テキスト ボックス 150"/>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2" name="楕円 151"/>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3" name="テキスト ボックス 152"/>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4" name="楕円 153"/>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55" name="テキスト ボックス 154"/>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57" name="テキスト ボックス 156"/>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中学３年生までの医療費助成や公立保育園の民営化などが挙げられる。今後は、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92" name="直線コネクタ 191"/>
        <xdr:cNvCxnSpPr/>
      </xdr:nvCxnSpPr>
      <xdr:spPr>
        <a:xfrm flipV="1">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5" name="直線コネクタ 194"/>
        <xdr:cNvCxnSpPr/>
      </xdr:nvCxnSpPr>
      <xdr:spPr>
        <a:xfrm>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58</xdr:row>
      <xdr:rowOff>12700</xdr:rowOff>
    </xdr:to>
    <xdr:cxnSp macro="">
      <xdr:nvCxnSpPr>
        <xdr:cNvPr id="198" name="直線コネクタ 197"/>
        <xdr:cNvCxnSpPr/>
      </xdr:nvCxnSpPr>
      <xdr:spPr>
        <a:xfrm>
          <a:off x="2209800" y="9760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53522</xdr:rowOff>
    </xdr:to>
    <xdr:cxnSp macro="">
      <xdr:nvCxnSpPr>
        <xdr:cNvPr id="201" name="直線コネクタ 200"/>
        <xdr:cNvCxnSpPr/>
      </xdr:nvCxnSpPr>
      <xdr:spPr>
        <a:xfrm flipV="1">
          <a:off x="1320800" y="9760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8" name="テキスト ボックス 217"/>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9" name="楕円 218"/>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20" name="テキスト ボックス 219"/>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今後も保険料の適正化を図ることにより健全運営を行い、国民健康保険事業特別会計への繰出金の圧縮を図るなど、普通会計の負担額を減らすよう努める。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127000</xdr:rowOff>
    </xdr:to>
    <xdr:cxnSp macro="">
      <xdr:nvCxnSpPr>
        <xdr:cNvPr id="253" name="直線コネクタ 252"/>
        <xdr:cNvCxnSpPr/>
      </xdr:nvCxnSpPr>
      <xdr:spPr>
        <a:xfrm>
          <a:off x="15671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104140</xdr:rowOff>
    </xdr:to>
    <xdr:cxnSp macro="">
      <xdr:nvCxnSpPr>
        <xdr:cNvPr id="256" name="直線コネクタ 255"/>
        <xdr:cNvCxnSpPr/>
      </xdr:nvCxnSpPr>
      <xdr:spPr>
        <a:xfrm>
          <a:off x="14782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88900</xdr:rowOff>
    </xdr:to>
    <xdr:cxnSp macro="">
      <xdr:nvCxnSpPr>
        <xdr:cNvPr id="259" name="直線コネクタ 258"/>
        <xdr:cNvCxnSpPr/>
      </xdr:nvCxnSpPr>
      <xdr:spPr>
        <a:xfrm>
          <a:off x="13893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81280</xdr:rowOff>
    </xdr:to>
    <xdr:cxnSp macro="">
      <xdr:nvCxnSpPr>
        <xdr:cNvPr id="262" name="直線コネクタ 261"/>
        <xdr:cNvCxnSpPr/>
      </xdr:nvCxnSpPr>
      <xdr:spPr>
        <a:xfrm flipV="1">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5" name="テキスト ボックス 27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8" name="楕円 277"/>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9" name="テキスト ボックス 278"/>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80" name="楕円 279"/>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81" name="テキスト ボックス 280"/>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増加した主な理由は、池田町大野町学校給食センターへの負担経費の増加によるものであり、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38</xdr:row>
      <xdr:rowOff>27940</xdr:rowOff>
    </xdr:to>
    <xdr:cxnSp macro="">
      <xdr:nvCxnSpPr>
        <xdr:cNvPr id="314" name="直線コネクタ 313"/>
        <xdr:cNvCxnSpPr/>
      </xdr:nvCxnSpPr>
      <xdr:spPr>
        <a:xfrm>
          <a:off x="15671800" y="63754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31750</xdr:rowOff>
    </xdr:to>
    <xdr:cxnSp macro="">
      <xdr:nvCxnSpPr>
        <xdr:cNvPr id="317" name="直線コネクタ 316"/>
        <xdr:cNvCxnSpPr/>
      </xdr:nvCxnSpPr>
      <xdr:spPr>
        <a:xfrm>
          <a:off x="14782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165100</xdr:rowOff>
    </xdr:to>
    <xdr:cxnSp macro="">
      <xdr:nvCxnSpPr>
        <xdr:cNvPr id="320" name="直線コネクタ 319"/>
        <xdr:cNvCxnSpPr/>
      </xdr:nvCxnSpPr>
      <xdr:spPr>
        <a:xfrm>
          <a:off x="13893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23" name="直線コネクタ 322"/>
        <xdr:cNvCxnSpPr/>
      </xdr:nvCxnSpPr>
      <xdr:spPr>
        <a:xfrm flipV="1">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33" name="楕円 332"/>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34" name="補助費等該当値テキスト"/>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6" name="テキスト ボックス 335"/>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7" name="楕円 336"/>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8" name="テキスト ボックス 337"/>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9" name="楕円 338"/>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40" name="テキスト ボックス 339"/>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1" name="楕円 34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2" name="テキスト ボックス 34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公債費に係る経常収支比率は類似団体平均を下回っているが、基準財政需要額の公債費の増（元金償還開始）により、前年より０．４ポイント増加となり、年々増加となっている。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158024</xdr:rowOff>
    </xdr:from>
    <xdr:to>
      <xdr:col>24</xdr:col>
      <xdr:colOff>25400</xdr:colOff>
      <xdr:row>76</xdr:row>
      <xdr:rowOff>12700</xdr:rowOff>
    </xdr:to>
    <xdr:cxnSp macro="">
      <xdr:nvCxnSpPr>
        <xdr:cNvPr id="376" name="直線コネクタ 375"/>
        <xdr:cNvCxnSpPr/>
      </xdr:nvCxnSpPr>
      <xdr:spPr>
        <a:xfrm>
          <a:off x="3987800" y="130167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75</xdr:row>
      <xdr:rowOff>158024</xdr:rowOff>
    </xdr:to>
    <xdr:cxnSp macro="">
      <xdr:nvCxnSpPr>
        <xdr:cNvPr id="379" name="直線コネクタ 378"/>
        <xdr:cNvCxnSpPr/>
      </xdr:nvCxnSpPr>
      <xdr:spPr>
        <a:xfrm>
          <a:off x="3098800" y="13003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112304</xdr:rowOff>
    </xdr:from>
    <xdr:to>
      <xdr:col>15</xdr:col>
      <xdr:colOff>98425</xdr:colOff>
      <xdr:row>75</xdr:row>
      <xdr:rowOff>144962</xdr:rowOff>
    </xdr:to>
    <xdr:cxnSp macro="">
      <xdr:nvCxnSpPr>
        <xdr:cNvPr id="382" name="直線コネクタ 381"/>
        <xdr:cNvCxnSpPr/>
      </xdr:nvCxnSpPr>
      <xdr:spPr>
        <a:xfrm>
          <a:off x="2209800" y="12971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79647</xdr:rowOff>
    </xdr:from>
    <xdr:to>
      <xdr:col>11</xdr:col>
      <xdr:colOff>9525</xdr:colOff>
      <xdr:row>75</xdr:row>
      <xdr:rowOff>112304</xdr:rowOff>
    </xdr:to>
    <xdr:cxnSp macro="">
      <xdr:nvCxnSpPr>
        <xdr:cNvPr id="385" name="直線コネクタ 384"/>
        <xdr:cNvCxnSpPr/>
      </xdr:nvCxnSpPr>
      <xdr:spPr>
        <a:xfrm>
          <a:off x="1320800" y="129383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5" name="楕円 39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6"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107224</xdr:rowOff>
    </xdr:from>
    <xdr:to>
      <xdr:col>20</xdr:col>
      <xdr:colOff>38100</xdr:colOff>
      <xdr:row>76</xdr:row>
      <xdr:rowOff>37374</xdr:rowOff>
    </xdr:to>
    <xdr:sp macro="" textlink="">
      <xdr:nvSpPr>
        <xdr:cNvPr id="397" name="楕円 396"/>
        <xdr:cNvSpPr/>
      </xdr:nvSpPr>
      <xdr:spPr>
        <a:xfrm>
          <a:off x="3937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47551</xdr:rowOff>
    </xdr:from>
    <xdr:ext cx="736600" cy="259045"/>
    <xdr:sp macro="" textlink="">
      <xdr:nvSpPr>
        <xdr:cNvPr id="398" name="テキスト ボックス 397"/>
        <xdr:cNvSpPr txBox="1"/>
      </xdr:nvSpPr>
      <xdr:spPr>
        <a:xfrm>
          <a:off x="3606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94162</xdr:rowOff>
    </xdr:from>
    <xdr:to>
      <xdr:col>15</xdr:col>
      <xdr:colOff>149225</xdr:colOff>
      <xdr:row>76</xdr:row>
      <xdr:rowOff>24312</xdr:rowOff>
    </xdr:to>
    <xdr:sp macro="" textlink="">
      <xdr:nvSpPr>
        <xdr:cNvPr id="399" name="楕円 398"/>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400" name="テキスト ボックス 399"/>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61504</xdr:rowOff>
    </xdr:from>
    <xdr:to>
      <xdr:col>11</xdr:col>
      <xdr:colOff>60325</xdr:colOff>
      <xdr:row>75</xdr:row>
      <xdr:rowOff>163103</xdr:rowOff>
    </xdr:to>
    <xdr:sp macro="" textlink="">
      <xdr:nvSpPr>
        <xdr:cNvPr id="401" name="楕円 400"/>
        <xdr:cNvSpPr/>
      </xdr:nvSpPr>
      <xdr:spPr>
        <a:xfrm>
          <a:off x="2159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1831</xdr:rowOff>
    </xdr:from>
    <xdr:ext cx="762000" cy="259045"/>
    <xdr:sp macro="" textlink="">
      <xdr:nvSpPr>
        <xdr:cNvPr id="402" name="テキスト ボックス 401"/>
        <xdr:cNvSpPr txBox="1"/>
      </xdr:nvSpPr>
      <xdr:spPr>
        <a:xfrm>
          <a:off x="1828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28847</xdr:rowOff>
    </xdr:from>
    <xdr:to>
      <xdr:col>6</xdr:col>
      <xdr:colOff>171450</xdr:colOff>
      <xdr:row>75</xdr:row>
      <xdr:rowOff>130447</xdr:rowOff>
    </xdr:to>
    <xdr:sp macro="" textlink="">
      <xdr:nvSpPr>
        <xdr:cNvPr id="403" name="楕円 402"/>
        <xdr:cNvSpPr/>
      </xdr:nvSpPr>
      <xdr:spPr>
        <a:xfrm>
          <a:off x="1270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140624</xdr:rowOff>
    </xdr:from>
    <xdr:ext cx="762000" cy="259045"/>
    <xdr:sp macro="" textlink="">
      <xdr:nvSpPr>
        <xdr:cNvPr id="404" name="テキスト ボックス 403"/>
        <xdr:cNvSpPr txBox="1"/>
      </xdr:nvSpPr>
      <xdr:spPr>
        <a:xfrm>
          <a:off x="939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公債費以外の経常収支比率に占める割合は、３．７ポイント増加し、類似団体平均を上回っている。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主な要因は補助費等で池田町大野町学校給食センターへの維持負担金の増である。今後は公債費以外についても、引き続き義務的経費の抑制や、新たな財源確保などにより比率の減少に努める。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146050</xdr:rowOff>
    </xdr:to>
    <xdr:cxnSp macro="">
      <xdr:nvCxnSpPr>
        <xdr:cNvPr id="437" name="直線コネクタ 436"/>
        <xdr:cNvCxnSpPr/>
      </xdr:nvCxnSpPr>
      <xdr:spPr>
        <a:xfrm>
          <a:off x="15671800" y="13065761"/>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35561</xdr:rowOff>
    </xdr:to>
    <xdr:cxnSp macro="">
      <xdr:nvCxnSpPr>
        <xdr:cNvPr id="440" name="直線コネクタ 439"/>
        <xdr:cNvCxnSpPr/>
      </xdr:nvCxnSpPr>
      <xdr:spPr>
        <a:xfrm>
          <a:off x="14782800" y="13004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146050</xdr:rowOff>
    </xdr:to>
    <xdr:cxnSp macro="">
      <xdr:nvCxnSpPr>
        <xdr:cNvPr id="443" name="直線コネクタ 442"/>
        <xdr:cNvCxnSpPr/>
      </xdr:nvCxnSpPr>
      <xdr:spPr>
        <a:xfrm>
          <a:off x="13893800" y="12913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76</xdr:row>
      <xdr:rowOff>35561</xdr:rowOff>
    </xdr:to>
    <xdr:cxnSp macro="">
      <xdr:nvCxnSpPr>
        <xdr:cNvPr id="446" name="直線コネクタ 445"/>
        <xdr:cNvCxnSpPr/>
      </xdr:nvCxnSpPr>
      <xdr:spPr>
        <a:xfrm flipV="1">
          <a:off x="13004800" y="12913360"/>
          <a:ext cx="88900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6" name="楕円 455"/>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7"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8" name="楕円 45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9" name="テキスト ボックス 45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60" name="楕円 459"/>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61" name="テキスト ボックス 460"/>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62" name="楕円 461"/>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63" name="テキスト ボックス 462"/>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64" name="楕円 46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5" name="テキスト ボックス 46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45809</xdr:rowOff>
    </xdr:from>
    <xdr:to>
      <xdr:col>29</xdr:col>
      <xdr:colOff>127000</xdr:colOff>
      <xdr:row>18</xdr:row>
      <xdr:rowOff>91153</xdr:rowOff>
    </xdr:to>
    <xdr:cxnSp macro="">
      <xdr:nvCxnSpPr>
        <xdr:cNvPr id="52" name="直線コネクタ 51"/>
        <xdr:cNvCxnSpPr/>
      </xdr:nvCxnSpPr>
      <xdr:spPr bwMode="auto">
        <a:xfrm flipV="1">
          <a:off x="5003800" y="3179534"/>
          <a:ext cx="647700" cy="4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91153</xdr:rowOff>
    </xdr:from>
    <xdr:to>
      <xdr:col>26</xdr:col>
      <xdr:colOff>50800</xdr:colOff>
      <xdr:row>18</xdr:row>
      <xdr:rowOff>107090</xdr:rowOff>
    </xdr:to>
    <xdr:cxnSp macro="">
      <xdr:nvCxnSpPr>
        <xdr:cNvPr id="55" name="直線コネクタ 54"/>
        <xdr:cNvCxnSpPr/>
      </xdr:nvCxnSpPr>
      <xdr:spPr bwMode="auto">
        <a:xfrm flipV="1">
          <a:off x="4305300" y="3224878"/>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100804</xdr:rowOff>
    </xdr:from>
    <xdr:to>
      <xdr:col>22</xdr:col>
      <xdr:colOff>114300</xdr:colOff>
      <xdr:row>18</xdr:row>
      <xdr:rowOff>107090</xdr:rowOff>
    </xdr:to>
    <xdr:cxnSp macro="">
      <xdr:nvCxnSpPr>
        <xdr:cNvPr id="58" name="直線コネクタ 57"/>
        <xdr:cNvCxnSpPr/>
      </xdr:nvCxnSpPr>
      <xdr:spPr bwMode="auto">
        <a:xfrm>
          <a:off x="3606800" y="3234529"/>
          <a:ext cx="6985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100804</xdr:rowOff>
    </xdr:from>
    <xdr:to>
      <xdr:col>18</xdr:col>
      <xdr:colOff>177800</xdr:colOff>
      <xdr:row>18</xdr:row>
      <xdr:rowOff>120659</xdr:rowOff>
    </xdr:to>
    <xdr:cxnSp macro="">
      <xdr:nvCxnSpPr>
        <xdr:cNvPr id="61" name="直線コネクタ 60"/>
        <xdr:cNvCxnSpPr/>
      </xdr:nvCxnSpPr>
      <xdr:spPr bwMode="auto">
        <a:xfrm flipV="1">
          <a:off x="2908300" y="3234529"/>
          <a:ext cx="6985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166459</xdr:rowOff>
    </xdr:from>
    <xdr:to>
      <xdr:col>29</xdr:col>
      <xdr:colOff>177800</xdr:colOff>
      <xdr:row>18</xdr:row>
      <xdr:rowOff>96609</xdr:rowOff>
    </xdr:to>
    <xdr:sp macro="" textlink="">
      <xdr:nvSpPr>
        <xdr:cNvPr id="71" name="楕円 70"/>
        <xdr:cNvSpPr/>
      </xdr:nvSpPr>
      <xdr:spPr bwMode="auto">
        <a:xfrm>
          <a:off x="5600700" y="31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138536</xdr:rowOff>
    </xdr:from>
    <xdr:ext cx="762000" cy="259045"/>
    <xdr:sp macro="" textlink="">
      <xdr:nvSpPr>
        <xdr:cNvPr id="72" name="人口1人当たり決算額の推移該当値テキスト130"/>
        <xdr:cNvSpPr txBox="1"/>
      </xdr:nvSpPr>
      <xdr:spPr>
        <a:xfrm>
          <a:off x="5740400" y="310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40353</xdr:rowOff>
    </xdr:from>
    <xdr:to>
      <xdr:col>26</xdr:col>
      <xdr:colOff>101600</xdr:colOff>
      <xdr:row>18</xdr:row>
      <xdr:rowOff>141953</xdr:rowOff>
    </xdr:to>
    <xdr:sp macro="" textlink="">
      <xdr:nvSpPr>
        <xdr:cNvPr id="73" name="楕円 72"/>
        <xdr:cNvSpPr/>
      </xdr:nvSpPr>
      <xdr:spPr bwMode="auto">
        <a:xfrm>
          <a:off x="4953000" y="317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126730</xdr:rowOff>
    </xdr:from>
    <xdr:ext cx="736600" cy="259045"/>
    <xdr:sp macro="" textlink="">
      <xdr:nvSpPr>
        <xdr:cNvPr id="74" name="テキスト ボックス 73"/>
        <xdr:cNvSpPr txBox="1"/>
      </xdr:nvSpPr>
      <xdr:spPr>
        <a:xfrm>
          <a:off x="4622800" y="326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56290</xdr:rowOff>
    </xdr:from>
    <xdr:to>
      <xdr:col>22</xdr:col>
      <xdr:colOff>165100</xdr:colOff>
      <xdr:row>18</xdr:row>
      <xdr:rowOff>157890</xdr:rowOff>
    </xdr:to>
    <xdr:sp macro="" textlink="">
      <xdr:nvSpPr>
        <xdr:cNvPr id="75" name="楕円 74"/>
        <xdr:cNvSpPr/>
      </xdr:nvSpPr>
      <xdr:spPr bwMode="auto">
        <a:xfrm>
          <a:off x="4254500" y="319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142667</xdr:rowOff>
    </xdr:from>
    <xdr:ext cx="762000" cy="259045"/>
    <xdr:sp macro="" textlink="">
      <xdr:nvSpPr>
        <xdr:cNvPr id="76" name="テキスト ボックス 75"/>
        <xdr:cNvSpPr txBox="1"/>
      </xdr:nvSpPr>
      <xdr:spPr>
        <a:xfrm>
          <a:off x="3924300" y="3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50004</xdr:rowOff>
    </xdr:from>
    <xdr:to>
      <xdr:col>19</xdr:col>
      <xdr:colOff>38100</xdr:colOff>
      <xdr:row>18</xdr:row>
      <xdr:rowOff>151604</xdr:rowOff>
    </xdr:to>
    <xdr:sp macro="" textlink="">
      <xdr:nvSpPr>
        <xdr:cNvPr id="77" name="楕円 76"/>
        <xdr:cNvSpPr/>
      </xdr:nvSpPr>
      <xdr:spPr bwMode="auto">
        <a:xfrm>
          <a:off x="3556000" y="318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136381</xdr:rowOff>
    </xdr:from>
    <xdr:ext cx="762000" cy="259045"/>
    <xdr:sp macro="" textlink="">
      <xdr:nvSpPr>
        <xdr:cNvPr id="78" name="テキスト ボックス 77"/>
        <xdr:cNvSpPr txBox="1"/>
      </xdr:nvSpPr>
      <xdr:spPr>
        <a:xfrm>
          <a:off x="3225800" y="327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69859</xdr:rowOff>
    </xdr:from>
    <xdr:to>
      <xdr:col>15</xdr:col>
      <xdr:colOff>101600</xdr:colOff>
      <xdr:row>19</xdr:row>
      <xdr:rowOff>9</xdr:rowOff>
    </xdr:to>
    <xdr:sp macro="" textlink="">
      <xdr:nvSpPr>
        <xdr:cNvPr id="79" name="楕円 78"/>
        <xdr:cNvSpPr/>
      </xdr:nvSpPr>
      <xdr:spPr bwMode="auto">
        <a:xfrm>
          <a:off x="2857500" y="320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156236</xdr:rowOff>
    </xdr:from>
    <xdr:ext cx="762000" cy="259045"/>
    <xdr:sp macro="" textlink="">
      <xdr:nvSpPr>
        <xdr:cNvPr id="80" name="テキスト ボックス 79"/>
        <xdr:cNvSpPr txBox="1"/>
      </xdr:nvSpPr>
      <xdr:spPr>
        <a:xfrm>
          <a:off x="2527300" y="32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123609</xdr:rowOff>
    </xdr:from>
    <xdr:to>
      <xdr:col>29</xdr:col>
      <xdr:colOff>127000</xdr:colOff>
      <xdr:row>36</xdr:row>
      <xdr:rowOff>141459</xdr:rowOff>
    </xdr:to>
    <xdr:cxnSp macro="">
      <xdr:nvCxnSpPr>
        <xdr:cNvPr id="113" name="直線コネクタ 112"/>
        <xdr:cNvCxnSpPr/>
      </xdr:nvCxnSpPr>
      <xdr:spPr bwMode="auto">
        <a:xfrm flipV="1">
          <a:off x="5003800" y="7076859"/>
          <a:ext cx="647700" cy="1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141459</xdr:rowOff>
    </xdr:from>
    <xdr:to>
      <xdr:col>26</xdr:col>
      <xdr:colOff>50800</xdr:colOff>
      <xdr:row>36</xdr:row>
      <xdr:rowOff>146850</xdr:rowOff>
    </xdr:to>
    <xdr:cxnSp macro="">
      <xdr:nvCxnSpPr>
        <xdr:cNvPr id="116" name="直線コネクタ 115"/>
        <xdr:cNvCxnSpPr/>
      </xdr:nvCxnSpPr>
      <xdr:spPr bwMode="auto">
        <a:xfrm flipV="1">
          <a:off x="4305300" y="7094709"/>
          <a:ext cx="698500" cy="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146850</xdr:rowOff>
    </xdr:from>
    <xdr:to>
      <xdr:col>22</xdr:col>
      <xdr:colOff>114300</xdr:colOff>
      <xdr:row>36</xdr:row>
      <xdr:rowOff>147517</xdr:rowOff>
    </xdr:to>
    <xdr:cxnSp macro="">
      <xdr:nvCxnSpPr>
        <xdr:cNvPr id="119" name="直線コネクタ 118"/>
        <xdr:cNvCxnSpPr/>
      </xdr:nvCxnSpPr>
      <xdr:spPr bwMode="auto">
        <a:xfrm flipV="1">
          <a:off x="3606800" y="7100100"/>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147517</xdr:rowOff>
    </xdr:from>
    <xdr:to>
      <xdr:col>18</xdr:col>
      <xdr:colOff>177800</xdr:colOff>
      <xdr:row>37</xdr:row>
      <xdr:rowOff>53924</xdr:rowOff>
    </xdr:to>
    <xdr:cxnSp macro="">
      <xdr:nvCxnSpPr>
        <xdr:cNvPr id="122" name="直線コネクタ 121"/>
        <xdr:cNvCxnSpPr/>
      </xdr:nvCxnSpPr>
      <xdr:spPr bwMode="auto">
        <a:xfrm flipV="1">
          <a:off x="2908300" y="7100767"/>
          <a:ext cx="698500" cy="7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72809</xdr:rowOff>
    </xdr:from>
    <xdr:to>
      <xdr:col>29</xdr:col>
      <xdr:colOff>177800</xdr:colOff>
      <xdr:row>37</xdr:row>
      <xdr:rowOff>2959</xdr:rowOff>
    </xdr:to>
    <xdr:sp macro="" textlink="">
      <xdr:nvSpPr>
        <xdr:cNvPr id="132" name="楕円 131"/>
        <xdr:cNvSpPr/>
      </xdr:nvSpPr>
      <xdr:spPr bwMode="auto">
        <a:xfrm>
          <a:off x="5600700" y="702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44886</xdr:rowOff>
    </xdr:from>
    <xdr:ext cx="762000" cy="259045"/>
    <xdr:sp macro="" textlink="">
      <xdr:nvSpPr>
        <xdr:cNvPr id="133" name="人口1人当たり決算額の推移該当値テキスト445"/>
        <xdr:cNvSpPr txBox="1"/>
      </xdr:nvSpPr>
      <xdr:spPr>
        <a:xfrm>
          <a:off x="5740400" y="699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90659</xdr:rowOff>
    </xdr:from>
    <xdr:to>
      <xdr:col>26</xdr:col>
      <xdr:colOff>101600</xdr:colOff>
      <xdr:row>37</xdr:row>
      <xdr:rowOff>20809</xdr:rowOff>
    </xdr:to>
    <xdr:sp macro="" textlink="">
      <xdr:nvSpPr>
        <xdr:cNvPr id="134" name="楕円 133"/>
        <xdr:cNvSpPr/>
      </xdr:nvSpPr>
      <xdr:spPr bwMode="auto">
        <a:xfrm>
          <a:off x="4953000" y="704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5586</xdr:rowOff>
    </xdr:from>
    <xdr:ext cx="736600" cy="259045"/>
    <xdr:sp macro="" textlink="">
      <xdr:nvSpPr>
        <xdr:cNvPr id="135" name="テキスト ボックス 134"/>
        <xdr:cNvSpPr txBox="1"/>
      </xdr:nvSpPr>
      <xdr:spPr>
        <a:xfrm>
          <a:off x="4622800" y="713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96050</xdr:rowOff>
    </xdr:from>
    <xdr:to>
      <xdr:col>22</xdr:col>
      <xdr:colOff>165100</xdr:colOff>
      <xdr:row>37</xdr:row>
      <xdr:rowOff>26200</xdr:rowOff>
    </xdr:to>
    <xdr:sp macro="" textlink="">
      <xdr:nvSpPr>
        <xdr:cNvPr id="136" name="楕円 135"/>
        <xdr:cNvSpPr/>
      </xdr:nvSpPr>
      <xdr:spPr bwMode="auto">
        <a:xfrm>
          <a:off x="4254500" y="70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10977</xdr:rowOff>
    </xdr:from>
    <xdr:ext cx="762000" cy="259045"/>
    <xdr:sp macro="" textlink="">
      <xdr:nvSpPr>
        <xdr:cNvPr id="137" name="テキスト ボックス 136"/>
        <xdr:cNvSpPr txBox="1"/>
      </xdr:nvSpPr>
      <xdr:spPr>
        <a:xfrm>
          <a:off x="3924300" y="71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96717</xdr:rowOff>
    </xdr:from>
    <xdr:to>
      <xdr:col>19</xdr:col>
      <xdr:colOff>38100</xdr:colOff>
      <xdr:row>37</xdr:row>
      <xdr:rowOff>26867</xdr:rowOff>
    </xdr:to>
    <xdr:sp macro="" textlink="">
      <xdr:nvSpPr>
        <xdr:cNvPr id="138" name="楕円 137"/>
        <xdr:cNvSpPr/>
      </xdr:nvSpPr>
      <xdr:spPr bwMode="auto">
        <a:xfrm>
          <a:off x="3556000" y="704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11644</xdr:rowOff>
    </xdr:from>
    <xdr:ext cx="762000" cy="259045"/>
    <xdr:sp macro="" textlink="">
      <xdr:nvSpPr>
        <xdr:cNvPr id="139" name="テキスト ボックス 138"/>
        <xdr:cNvSpPr txBox="1"/>
      </xdr:nvSpPr>
      <xdr:spPr>
        <a:xfrm>
          <a:off x="3225800" y="713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3124</xdr:rowOff>
    </xdr:from>
    <xdr:to>
      <xdr:col>15</xdr:col>
      <xdr:colOff>101600</xdr:colOff>
      <xdr:row>37</xdr:row>
      <xdr:rowOff>104724</xdr:rowOff>
    </xdr:to>
    <xdr:sp macro="" textlink="">
      <xdr:nvSpPr>
        <xdr:cNvPr id="140" name="楕円 139"/>
        <xdr:cNvSpPr/>
      </xdr:nvSpPr>
      <xdr:spPr bwMode="auto">
        <a:xfrm>
          <a:off x="2857500" y="712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89501</xdr:rowOff>
    </xdr:from>
    <xdr:ext cx="762000" cy="259045"/>
    <xdr:sp macro="" textlink="">
      <xdr:nvSpPr>
        <xdr:cNvPr id="141" name="テキスト ボックス 140"/>
        <xdr:cNvSpPr txBox="1"/>
      </xdr:nvSpPr>
      <xdr:spPr>
        <a:xfrm>
          <a:off x="2527300" y="721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23,139
22,867
34.20
8,451,318
8,258,001
142,283
4,882,338
7,184,576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116970</xdr:rowOff>
    </xdr:from>
    <xdr:to>
      <xdr:col>24</xdr:col>
      <xdr:colOff>63500</xdr:colOff>
      <xdr:row>38</xdr:row>
      <xdr:rowOff>150068</xdr:rowOff>
    </xdr:to>
    <xdr:cxnSp macro="">
      <xdr:nvCxnSpPr>
        <xdr:cNvPr id="63" name="直線コネクタ 62"/>
        <xdr:cNvCxnSpPr/>
      </xdr:nvCxnSpPr>
      <xdr:spPr>
        <a:xfrm flipV="1">
          <a:off x="3797300" y="6632070"/>
          <a:ext cx="8382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150068</xdr:rowOff>
    </xdr:from>
    <xdr:to>
      <xdr:col>19</xdr:col>
      <xdr:colOff>177800</xdr:colOff>
      <xdr:row>38</xdr:row>
      <xdr:rowOff>151293</xdr:rowOff>
    </xdr:to>
    <xdr:cxnSp macro="">
      <xdr:nvCxnSpPr>
        <xdr:cNvPr id="66" name="直線コネクタ 65"/>
        <xdr:cNvCxnSpPr/>
      </xdr:nvCxnSpPr>
      <xdr:spPr>
        <a:xfrm flipV="1">
          <a:off x="2908300" y="666516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129822</xdr:rowOff>
    </xdr:from>
    <xdr:to>
      <xdr:col>15</xdr:col>
      <xdr:colOff>50800</xdr:colOff>
      <xdr:row>38</xdr:row>
      <xdr:rowOff>151293</xdr:rowOff>
    </xdr:to>
    <xdr:cxnSp macro="">
      <xdr:nvCxnSpPr>
        <xdr:cNvPr id="69" name="直線コネクタ 68"/>
        <xdr:cNvCxnSpPr/>
      </xdr:nvCxnSpPr>
      <xdr:spPr>
        <a:xfrm>
          <a:off x="2019300" y="6644922"/>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129822</xdr:rowOff>
    </xdr:from>
    <xdr:to>
      <xdr:col>10</xdr:col>
      <xdr:colOff>114300</xdr:colOff>
      <xdr:row>38</xdr:row>
      <xdr:rowOff>142018</xdr:rowOff>
    </xdr:to>
    <xdr:cxnSp macro="">
      <xdr:nvCxnSpPr>
        <xdr:cNvPr id="72" name="直線コネクタ 71"/>
        <xdr:cNvCxnSpPr/>
      </xdr:nvCxnSpPr>
      <xdr:spPr>
        <a:xfrm flipV="1">
          <a:off x="1130300" y="6644922"/>
          <a:ext cx="8890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66170</xdr:rowOff>
    </xdr:from>
    <xdr:to>
      <xdr:col>24</xdr:col>
      <xdr:colOff>114300</xdr:colOff>
      <xdr:row>38</xdr:row>
      <xdr:rowOff>167770</xdr:rowOff>
    </xdr:to>
    <xdr:sp macro="" textlink="">
      <xdr:nvSpPr>
        <xdr:cNvPr id="82" name="楕円 81"/>
        <xdr:cNvSpPr/>
      </xdr:nvSpPr>
      <xdr:spPr>
        <a:xfrm>
          <a:off x="45847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44597</xdr:rowOff>
    </xdr:from>
    <xdr:ext cx="534377" cy="259045"/>
    <xdr:sp macro="" textlink="">
      <xdr:nvSpPr>
        <xdr:cNvPr id="83" name="人件費該当値テキスト"/>
        <xdr:cNvSpPr txBox="1"/>
      </xdr:nvSpPr>
      <xdr:spPr>
        <a:xfrm>
          <a:off x="4686300" y="655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99268</xdr:rowOff>
    </xdr:from>
    <xdr:to>
      <xdr:col>20</xdr:col>
      <xdr:colOff>38100</xdr:colOff>
      <xdr:row>39</xdr:row>
      <xdr:rowOff>29418</xdr:rowOff>
    </xdr:to>
    <xdr:sp macro="" textlink="">
      <xdr:nvSpPr>
        <xdr:cNvPr id="84" name="楕円 83"/>
        <xdr:cNvSpPr/>
      </xdr:nvSpPr>
      <xdr:spPr>
        <a:xfrm>
          <a:off x="3746500" y="6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20545</xdr:rowOff>
    </xdr:from>
    <xdr:ext cx="534377" cy="259045"/>
    <xdr:sp macro="" textlink="">
      <xdr:nvSpPr>
        <xdr:cNvPr id="85" name="テキスト ボックス 84"/>
        <xdr:cNvSpPr txBox="1"/>
      </xdr:nvSpPr>
      <xdr:spPr>
        <a:xfrm>
          <a:off x="3530111" y="67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100493</xdr:rowOff>
    </xdr:from>
    <xdr:to>
      <xdr:col>15</xdr:col>
      <xdr:colOff>101600</xdr:colOff>
      <xdr:row>39</xdr:row>
      <xdr:rowOff>30643</xdr:rowOff>
    </xdr:to>
    <xdr:sp macro="" textlink="">
      <xdr:nvSpPr>
        <xdr:cNvPr id="86" name="楕円 85"/>
        <xdr:cNvSpPr/>
      </xdr:nvSpPr>
      <xdr:spPr>
        <a:xfrm>
          <a:off x="2857500" y="66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21770</xdr:rowOff>
    </xdr:from>
    <xdr:ext cx="534377" cy="259045"/>
    <xdr:sp macro="" textlink="">
      <xdr:nvSpPr>
        <xdr:cNvPr id="87" name="テキスト ボックス 86"/>
        <xdr:cNvSpPr txBox="1"/>
      </xdr:nvSpPr>
      <xdr:spPr>
        <a:xfrm>
          <a:off x="2641111" y="67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79022</xdr:rowOff>
    </xdr:from>
    <xdr:to>
      <xdr:col>10</xdr:col>
      <xdr:colOff>165100</xdr:colOff>
      <xdr:row>39</xdr:row>
      <xdr:rowOff>9172</xdr:rowOff>
    </xdr:to>
    <xdr:sp macro="" textlink="">
      <xdr:nvSpPr>
        <xdr:cNvPr id="88" name="楕円 87"/>
        <xdr:cNvSpPr/>
      </xdr:nvSpPr>
      <xdr:spPr>
        <a:xfrm>
          <a:off x="1968500" y="65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299</xdr:rowOff>
    </xdr:from>
    <xdr:ext cx="534377" cy="259045"/>
    <xdr:sp macro="" textlink="">
      <xdr:nvSpPr>
        <xdr:cNvPr id="89" name="テキスト ボックス 88"/>
        <xdr:cNvSpPr txBox="1"/>
      </xdr:nvSpPr>
      <xdr:spPr>
        <a:xfrm>
          <a:off x="1752111" y="66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91218</xdr:rowOff>
    </xdr:from>
    <xdr:to>
      <xdr:col>6</xdr:col>
      <xdr:colOff>38100</xdr:colOff>
      <xdr:row>39</xdr:row>
      <xdr:rowOff>21368</xdr:rowOff>
    </xdr:to>
    <xdr:sp macro="" textlink="">
      <xdr:nvSpPr>
        <xdr:cNvPr id="90" name="楕円 89"/>
        <xdr:cNvSpPr/>
      </xdr:nvSpPr>
      <xdr:spPr>
        <a:xfrm>
          <a:off x="1079500" y="66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12495</xdr:rowOff>
    </xdr:from>
    <xdr:ext cx="534377" cy="259045"/>
    <xdr:sp macro="" textlink="">
      <xdr:nvSpPr>
        <xdr:cNvPr id="91" name="テキスト ボックス 90"/>
        <xdr:cNvSpPr txBox="1"/>
      </xdr:nvSpPr>
      <xdr:spPr>
        <a:xfrm>
          <a:off x="863111" y="66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83300</xdr:rowOff>
    </xdr:from>
    <xdr:to>
      <xdr:col>24</xdr:col>
      <xdr:colOff>63500</xdr:colOff>
      <xdr:row>57</xdr:row>
      <xdr:rowOff>93205</xdr:rowOff>
    </xdr:to>
    <xdr:cxnSp macro="">
      <xdr:nvCxnSpPr>
        <xdr:cNvPr id="121" name="直線コネクタ 120"/>
        <xdr:cNvCxnSpPr/>
      </xdr:nvCxnSpPr>
      <xdr:spPr>
        <a:xfrm flipV="1">
          <a:off x="3797300" y="9855950"/>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93205</xdr:rowOff>
    </xdr:from>
    <xdr:to>
      <xdr:col>19</xdr:col>
      <xdr:colOff>177800</xdr:colOff>
      <xdr:row>57</xdr:row>
      <xdr:rowOff>102578</xdr:rowOff>
    </xdr:to>
    <xdr:cxnSp macro="">
      <xdr:nvCxnSpPr>
        <xdr:cNvPr id="124" name="直線コネクタ 123"/>
        <xdr:cNvCxnSpPr/>
      </xdr:nvCxnSpPr>
      <xdr:spPr>
        <a:xfrm flipV="1">
          <a:off x="2908300" y="986585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102578</xdr:rowOff>
    </xdr:from>
    <xdr:to>
      <xdr:col>15</xdr:col>
      <xdr:colOff>50800</xdr:colOff>
      <xdr:row>57</xdr:row>
      <xdr:rowOff>129095</xdr:rowOff>
    </xdr:to>
    <xdr:cxnSp macro="">
      <xdr:nvCxnSpPr>
        <xdr:cNvPr id="127" name="直線コネクタ 126"/>
        <xdr:cNvCxnSpPr/>
      </xdr:nvCxnSpPr>
      <xdr:spPr>
        <a:xfrm flipV="1">
          <a:off x="2019300" y="9875228"/>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129095</xdr:rowOff>
    </xdr:from>
    <xdr:to>
      <xdr:col>10</xdr:col>
      <xdr:colOff>114300</xdr:colOff>
      <xdr:row>58</xdr:row>
      <xdr:rowOff>13030</xdr:rowOff>
    </xdr:to>
    <xdr:cxnSp macro="">
      <xdr:nvCxnSpPr>
        <xdr:cNvPr id="130" name="直線コネクタ 129"/>
        <xdr:cNvCxnSpPr/>
      </xdr:nvCxnSpPr>
      <xdr:spPr>
        <a:xfrm flipV="1">
          <a:off x="1130300" y="9901745"/>
          <a:ext cx="889000" cy="5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32500</xdr:rowOff>
    </xdr:from>
    <xdr:to>
      <xdr:col>24</xdr:col>
      <xdr:colOff>114300</xdr:colOff>
      <xdr:row>57</xdr:row>
      <xdr:rowOff>134100</xdr:rowOff>
    </xdr:to>
    <xdr:sp macro="" textlink="">
      <xdr:nvSpPr>
        <xdr:cNvPr id="140" name="楕円 139"/>
        <xdr:cNvSpPr/>
      </xdr:nvSpPr>
      <xdr:spPr>
        <a:xfrm>
          <a:off x="4584700" y="98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10927</xdr:rowOff>
    </xdr:from>
    <xdr:ext cx="534377" cy="259045"/>
    <xdr:sp macro="" textlink="">
      <xdr:nvSpPr>
        <xdr:cNvPr id="141" name="物件費該当値テキスト"/>
        <xdr:cNvSpPr txBox="1"/>
      </xdr:nvSpPr>
      <xdr:spPr>
        <a:xfrm>
          <a:off x="4686300" y="97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42405</xdr:rowOff>
    </xdr:from>
    <xdr:to>
      <xdr:col>20</xdr:col>
      <xdr:colOff>38100</xdr:colOff>
      <xdr:row>57</xdr:row>
      <xdr:rowOff>144005</xdr:rowOff>
    </xdr:to>
    <xdr:sp macro="" textlink="">
      <xdr:nvSpPr>
        <xdr:cNvPr id="142" name="楕円 141"/>
        <xdr:cNvSpPr/>
      </xdr:nvSpPr>
      <xdr:spPr>
        <a:xfrm>
          <a:off x="3746500" y="98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135132</xdr:rowOff>
    </xdr:from>
    <xdr:ext cx="534377" cy="259045"/>
    <xdr:sp macro="" textlink="">
      <xdr:nvSpPr>
        <xdr:cNvPr id="143" name="テキスト ボックス 142"/>
        <xdr:cNvSpPr txBox="1"/>
      </xdr:nvSpPr>
      <xdr:spPr>
        <a:xfrm>
          <a:off x="3530111" y="99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51778</xdr:rowOff>
    </xdr:from>
    <xdr:to>
      <xdr:col>15</xdr:col>
      <xdr:colOff>101600</xdr:colOff>
      <xdr:row>57</xdr:row>
      <xdr:rowOff>153378</xdr:rowOff>
    </xdr:to>
    <xdr:sp macro="" textlink="">
      <xdr:nvSpPr>
        <xdr:cNvPr id="144" name="楕円 143"/>
        <xdr:cNvSpPr/>
      </xdr:nvSpPr>
      <xdr:spPr>
        <a:xfrm>
          <a:off x="2857500" y="98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144505</xdr:rowOff>
    </xdr:from>
    <xdr:ext cx="534377" cy="259045"/>
    <xdr:sp macro="" textlink="">
      <xdr:nvSpPr>
        <xdr:cNvPr id="145" name="テキスト ボックス 144"/>
        <xdr:cNvSpPr txBox="1"/>
      </xdr:nvSpPr>
      <xdr:spPr>
        <a:xfrm>
          <a:off x="2641111" y="99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78295</xdr:rowOff>
    </xdr:from>
    <xdr:to>
      <xdr:col>10</xdr:col>
      <xdr:colOff>165100</xdr:colOff>
      <xdr:row>58</xdr:row>
      <xdr:rowOff>8445</xdr:rowOff>
    </xdr:to>
    <xdr:sp macro="" textlink="">
      <xdr:nvSpPr>
        <xdr:cNvPr id="146" name="楕円 145"/>
        <xdr:cNvSpPr/>
      </xdr:nvSpPr>
      <xdr:spPr>
        <a:xfrm>
          <a:off x="1968500" y="98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171022</xdr:rowOff>
    </xdr:from>
    <xdr:ext cx="534377" cy="259045"/>
    <xdr:sp macro="" textlink="">
      <xdr:nvSpPr>
        <xdr:cNvPr id="147" name="テキスト ボックス 146"/>
        <xdr:cNvSpPr txBox="1"/>
      </xdr:nvSpPr>
      <xdr:spPr>
        <a:xfrm>
          <a:off x="1752111" y="99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133680</xdr:rowOff>
    </xdr:from>
    <xdr:to>
      <xdr:col>6</xdr:col>
      <xdr:colOff>38100</xdr:colOff>
      <xdr:row>58</xdr:row>
      <xdr:rowOff>63830</xdr:rowOff>
    </xdr:to>
    <xdr:sp macro="" textlink="">
      <xdr:nvSpPr>
        <xdr:cNvPr id="148" name="楕円 147"/>
        <xdr:cNvSpPr/>
      </xdr:nvSpPr>
      <xdr:spPr>
        <a:xfrm>
          <a:off x="1079500" y="99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54957</xdr:rowOff>
    </xdr:from>
    <xdr:ext cx="534377" cy="259045"/>
    <xdr:sp macro="" textlink="">
      <xdr:nvSpPr>
        <xdr:cNvPr id="149" name="テキスト ボックス 148"/>
        <xdr:cNvSpPr txBox="1"/>
      </xdr:nvSpPr>
      <xdr:spPr>
        <a:xfrm>
          <a:off x="863111" y="9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35824</xdr:rowOff>
    </xdr:from>
    <xdr:to>
      <xdr:col>24</xdr:col>
      <xdr:colOff>63500</xdr:colOff>
      <xdr:row>76</xdr:row>
      <xdr:rowOff>14061</xdr:rowOff>
    </xdr:to>
    <xdr:cxnSp macro="">
      <xdr:nvCxnSpPr>
        <xdr:cNvPr id="176" name="直線コネクタ 175"/>
        <xdr:cNvCxnSpPr/>
      </xdr:nvCxnSpPr>
      <xdr:spPr>
        <a:xfrm flipV="1">
          <a:off x="3797300" y="12894574"/>
          <a:ext cx="8382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14061</xdr:rowOff>
    </xdr:from>
    <xdr:to>
      <xdr:col>19</xdr:col>
      <xdr:colOff>177800</xdr:colOff>
      <xdr:row>76</xdr:row>
      <xdr:rowOff>65267</xdr:rowOff>
    </xdr:to>
    <xdr:cxnSp macro="">
      <xdr:nvCxnSpPr>
        <xdr:cNvPr id="179" name="直線コネクタ 178"/>
        <xdr:cNvCxnSpPr/>
      </xdr:nvCxnSpPr>
      <xdr:spPr>
        <a:xfrm flipV="1">
          <a:off x="2908300" y="1304426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120041</xdr:rowOff>
    </xdr:from>
    <xdr:to>
      <xdr:col>15</xdr:col>
      <xdr:colOff>50800</xdr:colOff>
      <xdr:row>76</xdr:row>
      <xdr:rowOff>65267</xdr:rowOff>
    </xdr:to>
    <xdr:cxnSp macro="">
      <xdr:nvCxnSpPr>
        <xdr:cNvPr id="182" name="直線コネクタ 181"/>
        <xdr:cNvCxnSpPr/>
      </xdr:nvCxnSpPr>
      <xdr:spPr>
        <a:xfrm>
          <a:off x="2019300" y="12978791"/>
          <a:ext cx="889000" cy="1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120041</xdr:rowOff>
    </xdr:from>
    <xdr:to>
      <xdr:col>10</xdr:col>
      <xdr:colOff>114300</xdr:colOff>
      <xdr:row>75</xdr:row>
      <xdr:rowOff>139334</xdr:rowOff>
    </xdr:to>
    <xdr:cxnSp macro="">
      <xdr:nvCxnSpPr>
        <xdr:cNvPr id="185" name="直線コネクタ 184"/>
        <xdr:cNvCxnSpPr/>
      </xdr:nvCxnSpPr>
      <xdr:spPr>
        <a:xfrm flipV="1">
          <a:off x="1130300" y="12978791"/>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156474</xdr:rowOff>
    </xdr:from>
    <xdr:to>
      <xdr:col>24</xdr:col>
      <xdr:colOff>114300</xdr:colOff>
      <xdr:row>75</xdr:row>
      <xdr:rowOff>86624</xdr:rowOff>
    </xdr:to>
    <xdr:sp macro="" textlink="">
      <xdr:nvSpPr>
        <xdr:cNvPr id="195" name="楕円 194"/>
        <xdr:cNvSpPr/>
      </xdr:nvSpPr>
      <xdr:spPr>
        <a:xfrm>
          <a:off x="4584700" y="128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7901</xdr:rowOff>
    </xdr:from>
    <xdr:ext cx="469744" cy="259045"/>
    <xdr:sp macro="" textlink="">
      <xdr:nvSpPr>
        <xdr:cNvPr id="196" name="維持補修費該当値テキスト"/>
        <xdr:cNvSpPr txBox="1"/>
      </xdr:nvSpPr>
      <xdr:spPr>
        <a:xfrm>
          <a:off x="4686300" y="1269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134711</xdr:rowOff>
    </xdr:from>
    <xdr:to>
      <xdr:col>20</xdr:col>
      <xdr:colOff>38100</xdr:colOff>
      <xdr:row>76</xdr:row>
      <xdr:rowOff>64861</xdr:rowOff>
    </xdr:to>
    <xdr:sp macro="" textlink="">
      <xdr:nvSpPr>
        <xdr:cNvPr id="197" name="楕円 196"/>
        <xdr:cNvSpPr/>
      </xdr:nvSpPr>
      <xdr:spPr>
        <a:xfrm>
          <a:off x="3746500" y="129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81388</xdr:rowOff>
    </xdr:from>
    <xdr:ext cx="469744" cy="259045"/>
    <xdr:sp macro="" textlink="">
      <xdr:nvSpPr>
        <xdr:cNvPr id="198" name="テキスト ボックス 197"/>
        <xdr:cNvSpPr txBox="1"/>
      </xdr:nvSpPr>
      <xdr:spPr>
        <a:xfrm>
          <a:off x="3562428" y="127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14467</xdr:rowOff>
    </xdr:from>
    <xdr:to>
      <xdr:col>15</xdr:col>
      <xdr:colOff>101600</xdr:colOff>
      <xdr:row>76</xdr:row>
      <xdr:rowOff>116067</xdr:rowOff>
    </xdr:to>
    <xdr:sp macro="" textlink="">
      <xdr:nvSpPr>
        <xdr:cNvPr id="199" name="楕円 198"/>
        <xdr:cNvSpPr/>
      </xdr:nvSpPr>
      <xdr:spPr>
        <a:xfrm>
          <a:off x="2857500" y="130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132595</xdr:rowOff>
    </xdr:from>
    <xdr:ext cx="469744" cy="259045"/>
    <xdr:sp macro="" textlink="">
      <xdr:nvSpPr>
        <xdr:cNvPr id="200" name="テキスト ボックス 199"/>
        <xdr:cNvSpPr txBox="1"/>
      </xdr:nvSpPr>
      <xdr:spPr>
        <a:xfrm>
          <a:off x="2673428" y="1281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69241</xdr:rowOff>
    </xdr:from>
    <xdr:to>
      <xdr:col>10</xdr:col>
      <xdr:colOff>165100</xdr:colOff>
      <xdr:row>75</xdr:row>
      <xdr:rowOff>170841</xdr:rowOff>
    </xdr:to>
    <xdr:sp macro="" textlink="">
      <xdr:nvSpPr>
        <xdr:cNvPr id="201" name="楕円 200"/>
        <xdr:cNvSpPr/>
      </xdr:nvSpPr>
      <xdr:spPr>
        <a:xfrm>
          <a:off x="1968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15918</xdr:rowOff>
    </xdr:from>
    <xdr:ext cx="469744" cy="259045"/>
    <xdr:sp macro="" textlink="">
      <xdr:nvSpPr>
        <xdr:cNvPr id="202" name="テキスト ボックス 201"/>
        <xdr:cNvSpPr txBox="1"/>
      </xdr:nvSpPr>
      <xdr:spPr>
        <a:xfrm>
          <a:off x="1784428" y="127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88534</xdr:rowOff>
    </xdr:from>
    <xdr:to>
      <xdr:col>6</xdr:col>
      <xdr:colOff>38100</xdr:colOff>
      <xdr:row>76</xdr:row>
      <xdr:rowOff>18684</xdr:rowOff>
    </xdr:to>
    <xdr:sp macro="" textlink="">
      <xdr:nvSpPr>
        <xdr:cNvPr id="203" name="楕円 202"/>
        <xdr:cNvSpPr/>
      </xdr:nvSpPr>
      <xdr:spPr>
        <a:xfrm>
          <a:off x="1079500" y="12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35211</xdr:rowOff>
    </xdr:from>
    <xdr:ext cx="469744" cy="259045"/>
    <xdr:sp macro="" textlink="">
      <xdr:nvSpPr>
        <xdr:cNvPr id="204" name="テキスト ボックス 203"/>
        <xdr:cNvSpPr txBox="1"/>
      </xdr:nvSpPr>
      <xdr:spPr>
        <a:xfrm>
          <a:off x="895428" y="127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91832</xdr:rowOff>
    </xdr:from>
    <xdr:to>
      <xdr:col>24</xdr:col>
      <xdr:colOff>63500</xdr:colOff>
      <xdr:row>95</xdr:row>
      <xdr:rowOff>111353</xdr:rowOff>
    </xdr:to>
    <xdr:cxnSp macro="">
      <xdr:nvCxnSpPr>
        <xdr:cNvPr id="232" name="直線コネクタ 231"/>
        <xdr:cNvCxnSpPr/>
      </xdr:nvCxnSpPr>
      <xdr:spPr>
        <a:xfrm>
          <a:off x="3797300" y="16379582"/>
          <a:ext cx="8382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91832</xdr:rowOff>
    </xdr:from>
    <xdr:to>
      <xdr:col>19</xdr:col>
      <xdr:colOff>177800</xdr:colOff>
      <xdr:row>95</xdr:row>
      <xdr:rowOff>94757</xdr:rowOff>
    </xdr:to>
    <xdr:cxnSp macro="">
      <xdr:nvCxnSpPr>
        <xdr:cNvPr id="235" name="直線コネクタ 234"/>
        <xdr:cNvCxnSpPr/>
      </xdr:nvCxnSpPr>
      <xdr:spPr>
        <a:xfrm flipV="1">
          <a:off x="2908300" y="16379582"/>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94757</xdr:rowOff>
    </xdr:from>
    <xdr:to>
      <xdr:col>15</xdr:col>
      <xdr:colOff>50800</xdr:colOff>
      <xdr:row>96</xdr:row>
      <xdr:rowOff>65246</xdr:rowOff>
    </xdr:to>
    <xdr:cxnSp macro="">
      <xdr:nvCxnSpPr>
        <xdr:cNvPr id="238" name="直線コネクタ 237"/>
        <xdr:cNvCxnSpPr/>
      </xdr:nvCxnSpPr>
      <xdr:spPr>
        <a:xfrm flipV="1">
          <a:off x="2019300" y="16382507"/>
          <a:ext cx="889000" cy="1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65246</xdr:rowOff>
    </xdr:from>
    <xdr:to>
      <xdr:col>10</xdr:col>
      <xdr:colOff>114300</xdr:colOff>
      <xdr:row>96</xdr:row>
      <xdr:rowOff>82527</xdr:rowOff>
    </xdr:to>
    <xdr:cxnSp macro="">
      <xdr:nvCxnSpPr>
        <xdr:cNvPr id="241" name="直線コネクタ 240"/>
        <xdr:cNvCxnSpPr/>
      </xdr:nvCxnSpPr>
      <xdr:spPr>
        <a:xfrm flipV="1">
          <a:off x="1130300" y="1652444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60553</xdr:rowOff>
    </xdr:from>
    <xdr:to>
      <xdr:col>24</xdr:col>
      <xdr:colOff>114300</xdr:colOff>
      <xdr:row>95</xdr:row>
      <xdr:rowOff>162153</xdr:rowOff>
    </xdr:to>
    <xdr:sp macro="" textlink="">
      <xdr:nvSpPr>
        <xdr:cNvPr id="251" name="楕円 250"/>
        <xdr:cNvSpPr/>
      </xdr:nvSpPr>
      <xdr:spPr>
        <a:xfrm>
          <a:off x="45847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83430</xdr:rowOff>
    </xdr:from>
    <xdr:ext cx="534377" cy="259045"/>
    <xdr:sp macro="" textlink="">
      <xdr:nvSpPr>
        <xdr:cNvPr id="252" name="扶助費該当値テキスト"/>
        <xdr:cNvSpPr txBox="1"/>
      </xdr:nvSpPr>
      <xdr:spPr>
        <a:xfrm>
          <a:off x="4686300" y="161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41032</xdr:rowOff>
    </xdr:from>
    <xdr:to>
      <xdr:col>20</xdr:col>
      <xdr:colOff>38100</xdr:colOff>
      <xdr:row>95</xdr:row>
      <xdr:rowOff>142632</xdr:rowOff>
    </xdr:to>
    <xdr:sp macro="" textlink="">
      <xdr:nvSpPr>
        <xdr:cNvPr id="253" name="楕円 252"/>
        <xdr:cNvSpPr/>
      </xdr:nvSpPr>
      <xdr:spPr>
        <a:xfrm>
          <a:off x="3746500" y="163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159159</xdr:rowOff>
    </xdr:from>
    <xdr:ext cx="534377" cy="259045"/>
    <xdr:sp macro="" textlink="">
      <xdr:nvSpPr>
        <xdr:cNvPr id="254" name="テキスト ボックス 253"/>
        <xdr:cNvSpPr txBox="1"/>
      </xdr:nvSpPr>
      <xdr:spPr>
        <a:xfrm>
          <a:off x="3530111" y="161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43957</xdr:rowOff>
    </xdr:from>
    <xdr:to>
      <xdr:col>15</xdr:col>
      <xdr:colOff>101600</xdr:colOff>
      <xdr:row>95</xdr:row>
      <xdr:rowOff>145557</xdr:rowOff>
    </xdr:to>
    <xdr:sp macro="" textlink="">
      <xdr:nvSpPr>
        <xdr:cNvPr id="255" name="楕円 254"/>
        <xdr:cNvSpPr/>
      </xdr:nvSpPr>
      <xdr:spPr>
        <a:xfrm>
          <a:off x="2857500" y="163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162084</xdr:rowOff>
    </xdr:from>
    <xdr:ext cx="534377" cy="259045"/>
    <xdr:sp macro="" textlink="">
      <xdr:nvSpPr>
        <xdr:cNvPr id="256" name="テキスト ボックス 255"/>
        <xdr:cNvSpPr txBox="1"/>
      </xdr:nvSpPr>
      <xdr:spPr>
        <a:xfrm>
          <a:off x="2641111" y="161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14446</xdr:rowOff>
    </xdr:from>
    <xdr:to>
      <xdr:col>10</xdr:col>
      <xdr:colOff>165100</xdr:colOff>
      <xdr:row>96</xdr:row>
      <xdr:rowOff>116046</xdr:rowOff>
    </xdr:to>
    <xdr:sp macro="" textlink="">
      <xdr:nvSpPr>
        <xdr:cNvPr id="257" name="楕円 256"/>
        <xdr:cNvSpPr/>
      </xdr:nvSpPr>
      <xdr:spPr>
        <a:xfrm>
          <a:off x="1968500" y="164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132573</xdr:rowOff>
    </xdr:from>
    <xdr:ext cx="534377" cy="259045"/>
    <xdr:sp macro="" textlink="">
      <xdr:nvSpPr>
        <xdr:cNvPr id="258" name="テキスト ボックス 257"/>
        <xdr:cNvSpPr txBox="1"/>
      </xdr:nvSpPr>
      <xdr:spPr>
        <a:xfrm>
          <a:off x="1752111" y="162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31727</xdr:rowOff>
    </xdr:from>
    <xdr:to>
      <xdr:col>6</xdr:col>
      <xdr:colOff>38100</xdr:colOff>
      <xdr:row>96</xdr:row>
      <xdr:rowOff>133327</xdr:rowOff>
    </xdr:to>
    <xdr:sp macro="" textlink="">
      <xdr:nvSpPr>
        <xdr:cNvPr id="259" name="楕円 258"/>
        <xdr:cNvSpPr/>
      </xdr:nvSpPr>
      <xdr:spPr>
        <a:xfrm>
          <a:off x="1079500" y="164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149854</xdr:rowOff>
    </xdr:from>
    <xdr:ext cx="534377" cy="259045"/>
    <xdr:sp macro="" textlink="">
      <xdr:nvSpPr>
        <xdr:cNvPr id="260" name="テキスト ボックス 259"/>
        <xdr:cNvSpPr txBox="1"/>
      </xdr:nvSpPr>
      <xdr:spPr>
        <a:xfrm>
          <a:off x="863111" y="162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113325</xdr:rowOff>
    </xdr:from>
    <xdr:to>
      <xdr:col>55</xdr:col>
      <xdr:colOff>0</xdr:colOff>
      <xdr:row>37</xdr:row>
      <xdr:rowOff>16313</xdr:rowOff>
    </xdr:to>
    <xdr:cxnSp macro="">
      <xdr:nvCxnSpPr>
        <xdr:cNvPr id="293" name="直線コネクタ 292"/>
        <xdr:cNvCxnSpPr/>
      </xdr:nvCxnSpPr>
      <xdr:spPr>
        <a:xfrm flipV="1">
          <a:off x="9639300" y="6285525"/>
          <a:ext cx="838200" cy="7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16313</xdr:rowOff>
    </xdr:from>
    <xdr:to>
      <xdr:col>50</xdr:col>
      <xdr:colOff>114300</xdr:colOff>
      <xdr:row>37</xdr:row>
      <xdr:rowOff>39583</xdr:rowOff>
    </xdr:to>
    <xdr:cxnSp macro="">
      <xdr:nvCxnSpPr>
        <xdr:cNvPr id="296" name="直線コネクタ 295"/>
        <xdr:cNvCxnSpPr/>
      </xdr:nvCxnSpPr>
      <xdr:spPr>
        <a:xfrm flipV="1">
          <a:off x="8750300" y="6359963"/>
          <a:ext cx="889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39583</xdr:rowOff>
    </xdr:from>
    <xdr:to>
      <xdr:col>45</xdr:col>
      <xdr:colOff>177800</xdr:colOff>
      <xdr:row>37</xdr:row>
      <xdr:rowOff>41554</xdr:rowOff>
    </xdr:to>
    <xdr:cxnSp macro="">
      <xdr:nvCxnSpPr>
        <xdr:cNvPr id="299" name="直線コネクタ 298"/>
        <xdr:cNvCxnSpPr/>
      </xdr:nvCxnSpPr>
      <xdr:spPr>
        <a:xfrm flipV="1">
          <a:off x="7861300" y="6383233"/>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41554</xdr:rowOff>
    </xdr:from>
    <xdr:to>
      <xdr:col>41</xdr:col>
      <xdr:colOff>50800</xdr:colOff>
      <xdr:row>37</xdr:row>
      <xdr:rowOff>94056</xdr:rowOff>
    </xdr:to>
    <xdr:cxnSp macro="">
      <xdr:nvCxnSpPr>
        <xdr:cNvPr id="302" name="直線コネクタ 301"/>
        <xdr:cNvCxnSpPr/>
      </xdr:nvCxnSpPr>
      <xdr:spPr>
        <a:xfrm flipV="1">
          <a:off x="6972300" y="6385204"/>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62525</xdr:rowOff>
    </xdr:from>
    <xdr:to>
      <xdr:col>55</xdr:col>
      <xdr:colOff>50800</xdr:colOff>
      <xdr:row>36</xdr:row>
      <xdr:rowOff>164125</xdr:rowOff>
    </xdr:to>
    <xdr:sp macro="" textlink="">
      <xdr:nvSpPr>
        <xdr:cNvPr id="312" name="楕円 311"/>
        <xdr:cNvSpPr/>
      </xdr:nvSpPr>
      <xdr:spPr>
        <a:xfrm>
          <a:off x="10426700" y="62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85402</xdr:rowOff>
    </xdr:from>
    <xdr:ext cx="534377" cy="259045"/>
    <xdr:sp macro="" textlink="">
      <xdr:nvSpPr>
        <xdr:cNvPr id="313" name="補助費等該当値テキスト"/>
        <xdr:cNvSpPr txBox="1"/>
      </xdr:nvSpPr>
      <xdr:spPr>
        <a:xfrm>
          <a:off x="10528300" y="608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136963</xdr:rowOff>
    </xdr:from>
    <xdr:to>
      <xdr:col>50</xdr:col>
      <xdr:colOff>165100</xdr:colOff>
      <xdr:row>37</xdr:row>
      <xdr:rowOff>67113</xdr:rowOff>
    </xdr:to>
    <xdr:sp macro="" textlink="">
      <xdr:nvSpPr>
        <xdr:cNvPr id="314" name="楕円 313"/>
        <xdr:cNvSpPr/>
      </xdr:nvSpPr>
      <xdr:spPr>
        <a:xfrm>
          <a:off x="9588500" y="63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58240</xdr:rowOff>
    </xdr:from>
    <xdr:ext cx="534377" cy="259045"/>
    <xdr:sp macro="" textlink="">
      <xdr:nvSpPr>
        <xdr:cNvPr id="315" name="テキスト ボックス 314"/>
        <xdr:cNvSpPr txBox="1"/>
      </xdr:nvSpPr>
      <xdr:spPr>
        <a:xfrm>
          <a:off x="9372111" y="64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160233</xdr:rowOff>
    </xdr:from>
    <xdr:to>
      <xdr:col>46</xdr:col>
      <xdr:colOff>38100</xdr:colOff>
      <xdr:row>37</xdr:row>
      <xdr:rowOff>90383</xdr:rowOff>
    </xdr:to>
    <xdr:sp macro="" textlink="">
      <xdr:nvSpPr>
        <xdr:cNvPr id="316" name="楕円 315"/>
        <xdr:cNvSpPr/>
      </xdr:nvSpPr>
      <xdr:spPr>
        <a:xfrm>
          <a:off x="8699500" y="63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81510</xdr:rowOff>
    </xdr:from>
    <xdr:ext cx="534377" cy="259045"/>
    <xdr:sp macro="" textlink="">
      <xdr:nvSpPr>
        <xdr:cNvPr id="317" name="テキスト ボックス 316"/>
        <xdr:cNvSpPr txBox="1"/>
      </xdr:nvSpPr>
      <xdr:spPr>
        <a:xfrm>
          <a:off x="8483111" y="642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162204</xdr:rowOff>
    </xdr:from>
    <xdr:to>
      <xdr:col>41</xdr:col>
      <xdr:colOff>101600</xdr:colOff>
      <xdr:row>37</xdr:row>
      <xdr:rowOff>92354</xdr:rowOff>
    </xdr:to>
    <xdr:sp macro="" textlink="">
      <xdr:nvSpPr>
        <xdr:cNvPr id="318" name="楕円 317"/>
        <xdr:cNvSpPr/>
      </xdr:nvSpPr>
      <xdr:spPr>
        <a:xfrm>
          <a:off x="7810500" y="6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83481</xdr:rowOff>
    </xdr:from>
    <xdr:ext cx="534377" cy="259045"/>
    <xdr:sp macro="" textlink="">
      <xdr:nvSpPr>
        <xdr:cNvPr id="319" name="テキスト ボックス 318"/>
        <xdr:cNvSpPr txBox="1"/>
      </xdr:nvSpPr>
      <xdr:spPr>
        <a:xfrm>
          <a:off x="7594111" y="64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43256</xdr:rowOff>
    </xdr:from>
    <xdr:to>
      <xdr:col>36</xdr:col>
      <xdr:colOff>165100</xdr:colOff>
      <xdr:row>37</xdr:row>
      <xdr:rowOff>144856</xdr:rowOff>
    </xdr:to>
    <xdr:sp macro="" textlink="">
      <xdr:nvSpPr>
        <xdr:cNvPr id="320" name="楕円 319"/>
        <xdr:cNvSpPr/>
      </xdr:nvSpPr>
      <xdr:spPr>
        <a:xfrm>
          <a:off x="6921500" y="63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161383</xdr:rowOff>
    </xdr:from>
    <xdr:ext cx="534377" cy="259045"/>
    <xdr:sp macro="" textlink="">
      <xdr:nvSpPr>
        <xdr:cNvPr id="321" name="テキスト ボックス 320"/>
        <xdr:cNvSpPr txBox="1"/>
      </xdr:nvSpPr>
      <xdr:spPr>
        <a:xfrm>
          <a:off x="6705111" y="61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5523</xdr:rowOff>
    </xdr:from>
    <xdr:to>
      <xdr:col>55</xdr:col>
      <xdr:colOff>0</xdr:colOff>
      <xdr:row>54</xdr:row>
      <xdr:rowOff>127965</xdr:rowOff>
    </xdr:to>
    <xdr:cxnSp macro="">
      <xdr:nvCxnSpPr>
        <xdr:cNvPr id="352" name="直線コネクタ 351"/>
        <xdr:cNvCxnSpPr/>
      </xdr:nvCxnSpPr>
      <xdr:spPr>
        <a:xfrm>
          <a:off x="9639300" y="9092373"/>
          <a:ext cx="838200" cy="29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5523</xdr:rowOff>
    </xdr:from>
    <xdr:to>
      <xdr:col>50</xdr:col>
      <xdr:colOff>114300</xdr:colOff>
      <xdr:row>53</xdr:row>
      <xdr:rowOff>28296</xdr:rowOff>
    </xdr:to>
    <xdr:cxnSp macro="">
      <xdr:nvCxnSpPr>
        <xdr:cNvPr id="355" name="直線コネクタ 354"/>
        <xdr:cNvCxnSpPr/>
      </xdr:nvCxnSpPr>
      <xdr:spPr>
        <a:xfrm flipV="1">
          <a:off x="8750300" y="9092373"/>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28296</xdr:rowOff>
    </xdr:from>
    <xdr:to>
      <xdr:col>45</xdr:col>
      <xdr:colOff>177800</xdr:colOff>
      <xdr:row>57</xdr:row>
      <xdr:rowOff>75692</xdr:rowOff>
    </xdr:to>
    <xdr:cxnSp macro="">
      <xdr:nvCxnSpPr>
        <xdr:cNvPr id="358" name="直線コネクタ 357"/>
        <xdr:cNvCxnSpPr/>
      </xdr:nvCxnSpPr>
      <xdr:spPr>
        <a:xfrm flipV="1">
          <a:off x="7861300" y="9115146"/>
          <a:ext cx="889000" cy="7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74647</xdr:rowOff>
    </xdr:from>
    <xdr:to>
      <xdr:col>41</xdr:col>
      <xdr:colOff>50800</xdr:colOff>
      <xdr:row>57</xdr:row>
      <xdr:rowOff>75692</xdr:rowOff>
    </xdr:to>
    <xdr:cxnSp macro="">
      <xdr:nvCxnSpPr>
        <xdr:cNvPr id="361" name="直線コネクタ 360"/>
        <xdr:cNvCxnSpPr/>
      </xdr:nvCxnSpPr>
      <xdr:spPr>
        <a:xfrm>
          <a:off x="6972300" y="9675847"/>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77165</xdr:rowOff>
    </xdr:from>
    <xdr:to>
      <xdr:col>55</xdr:col>
      <xdr:colOff>50800</xdr:colOff>
      <xdr:row>55</xdr:row>
      <xdr:rowOff>7315</xdr:rowOff>
    </xdr:to>
    <xdr:sp macro="" textlink="">
      <xdr:nvSpPr>
        <xdr:cNvPr id="371" name="楕円 370"/>
        <xdr:cNvSpPr/>
      </xdr:nvSpPr>
      <xdr:spPr>
        <a:xfrm>
          <a:off x="10426700" y="93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100042</xdr:rowOff>
    </xdr:from>
    <xdr:ext cx="534377" cy="259045"/>
    <xdr:sp macro="" textlink="">
      <xdr:nvSpPr>
        <xdr:cNvPr id="372" name="普通建設事業費該当値テキスト"/>
        <xdr:cNvSpPr txBox="1"/>
      </xdr:nvSpPr>
      <xdr:spPr>
        <a:xfrm>
          <a:off x="10528300" y="91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126173</xdr:rowOff>
    </xdr:from>
    <xdr:to>
      <xdr:col>50</xdr:col>
      <xdr:colOff>165100</xdr:colOff>
      <xdr:row>53</xdr:row>
      <xdr:rowOff>56323</xdr:rowOff>
    </xdr:to>
    <xdr:sp macro="" textlink="">
      <xdr:nvSpPr>
        <xdr:cNvPr id="373" name="楕円 372"/>
        <xdr:cNvSpPr/>
      </xdr:nvSpPr>
      <xdr:spPr>
        <a:xfrm>
          <a:off x="9588500" y="9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72850</xdr:rowOff>
    </xdr:from>
    <xdr:ext cx="599010" cy="259045"/>
    <xdr:sp macro="" textlink="">
      <xdr:nvSpPr>
        <xdr:cNvPr id="374" name="テキスト ボックス 373"/>
        <xdr:cNvSpPr txBox="1"/>
      </xdr:nvSpPr>
      <xdr:spPr>
        <a:xfrm>
          <a:off x="9339795" y="88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148946</xdr:rowOff>
    </xdr:from>
    <xdr:to>
      <xdr:col>46</xdr:col>
      <xdr:colOff>38100</xdr:colOff>
      <xdr:row>53</xdr:row>
      <xdr:rowOff>79096</xdr:rowOff>
    </xdr:to>
    <xdr:sp macro="" textlink="">
      <xdr:nvSpPr>
        <xdr:cNvPr id="375" name="楕円 374"/>
        <xdr:cNvSpPr/>
      </xdr:nvSpPr>
      <xdr:spPr>
        <a:xfrm>
          <a:off x="8699500" y="9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95623</xdr:rowOff>
    </xdr:from>
    <xdr:ext cx="599010" cy="259045"/>
    <xdr:sp macro="" textlink="">
      <xdr:nvSpPr>
        <xdr:cNvPr id="376" name="テキスト ボックス 375"/>
        <xdr:cNvSpPr txBox="1"/>
      </xdr:nvSpPr>
      <xdr:spPr>
        <a:xfrm>
          <a:off x="8450795" y="88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24892</xdr:rowOff>
    </xdr:from>
    <xdr:to>
      <xdr:col>41</xdr:col>
      <xdr:colOff>101600</xdr:colOff>
      <xdr:row>57</xdr:row>
      <xdr:rowOff>126492</xdr:rowOff>
    </xdr:to>
    <xdr:sp macro="" textlink="">
      <xdr:nvSpPr>
        <xdr:cNvPr id="377" name="楕円 376"/>
        <xdr:cNvSpPr/>
      </xdr:nvSpPr>
      <xdr:spPr>
        <a:xfrm>
          <a:off x="7810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117619</xdr:rowOff>
    </xdr:from>
    <xdr:ext cx="534377" cy="259045"/>
    <xdr:sp macro="" textlink="">
      <xdr:nvSpPr>
        <xdr:cNvPr id="378" name="テキスト ボックス 377"/>
        <xdr:cNvSpPr txBox="1"/>
      </xdr:nvSpPr>
      <xdr:spPr>
        <a:xfrm>
          <a:off x="7594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23847</xdr:rowOff>
    </xdr:from>
    <xdr:to>
      <xdr:col>36</xdr:col>
      <xdr:colOff>165100</xdr:colOff>
      <xdr:row>56</xdr:row>
      <xdr:rowOff>125447</xdr:rowOff>
    </xdr:to>
    <xdr:sp macro="" textlink="">
      <xdr:nvSpPr>
        <xdr:cNvPr id="379" name="楕円 378"/>
        <xdr:cNvSpPr/>
      </xdr:nvSpPr>
      <xdr:spPr>
        <a:xfrm>
          <a:off x="6921500" y="9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116574</xdr:rowOff>
    </xdr:from>
    <xdr:ext cx="534377" cy="259045"/>
    <xdr:sp macro="" textlink="">
      <xdr:nvSpPr>
        <xdr:cNvPr id="380" name="テキスト ボックス 379"/>
        <xdr:cNvSpPr txBox="1"/>
      </xdr:nvSpPr>
      <xdr:spPr>
        <a:xfrm>
          <a:off x="6705111" y="9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23190</xdr:rowOff>
    </xdr:from>
    <xdr:to>
      <xdr:col>55</xdr:col>
      <xdr:colOff>0</xdr:colOff>
      <xdr:row>78</xdr:row>
      <xdr:rowOff>41770</xdr:rowOff>
    </xdr:to>
    <xdr:cxnSp macro="">
      <xdr:nvCxnSpPr>
        <xdr:cNvPr id="409" name="直線コネクタ 408"/>
        <xdr:cNvCxnSpPr/>
      </xdr:nvCxnSpPr>
      <xdr:spPr>
        <a:xfrm>
          <a:off x="9639300" y="12881940"/>
          <a:ext cx="838200" cy="5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23190</xdr:rowOff>
    </xdr:from>
    <xdr:to>
      <xdr:col>50</xdr:col>
      <xdr:colOff>114300</xdr:colOff>
      <xdr:row>78</xdr:row>
      <xdr:rowOff>115379</xdr:rowOff>
    </xdr:to>
    <xdr:cxnSp macro="">
      <xdr:nvCxnSpPr>
        <xdr:cNvPr id="412" name="直線コネクタ 411"/>
        <xdr:cNvCxnSpPr/>
      </xdr:nvCxnSpPr>
      <xdr:spPr>
        <a:xfrm flipV="1">
          <a:off x="8750300" y="12881940"/>
          <a:ext cx="889000" cy="6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115379</xdr:rowOff>
    </xdr:from>
    <xdr:to>
      <xdr:col>45</xdr:col>
      <xdr:colOff>177800</xdr:colOff>
      <xdr:row>79</xdr:row>
      <xdr:rowOff>31381</xdr:rowOff>
    </xdr:to>
    <xdr:cxnSp macro="">
      <xdr:nvCxnSpPr>
        <xdr:cNvPr id="415" name="直線コネクタ 414"/>
        <xdr:cNvCxnSpPr/>
      </xdr:nvCxnSpPr>
      <xdr:spPr>
        <a:xfrm flipV="1">
          <a:off x="7861300" y="13488479"/>
          <a:ext cx="889000" cy="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8623</xdr:rowOff>
    </xdr:from>
    <xdr:to>
      <xdr:col>41</xdr:col>
      <xdr:colOff>50800</xdr:colOff>
      <xdr:row>79</xdr:row>
      <xdr:rowOff>31381</xdr:rowOff>
    </xdr:to>
    <xdr:cxnSp macro="">
      <xdr:nvCxnSpPr>
        <xdr:cNvPr id="418" name="直線コネクタ 417"/>
        <xdr:cNvCxnSpPr/>
      </xdr:nvCxnSpPr>
      <xdr:spPr>
        <a:xfrm>
          <a:off x="6972300" y="13553173"/>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162420</xdr:rowOff>
    </xdr:from>
    <xdr:to>
      <xdr:col>55</xdr:col>
      <xdr:colOff>50800</xdr:colOff>
      <xdr:row>78</xdr:row>
      <xdr:rowOff>92570</xdr:rowOff>
    </xdr:to>
    <xdr:sp macro="" textlink="">
      <xdr:nvSpPr>
        <xdr:cNvPr id="428" name="楕円 427"/>
        <xdr:cNvSpPr/>
      </xdr:nvSpPr>
      <xdr:spPr>
        <a:xfrm>
          <a:off x="10426700" y="133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140847</xdr:rowOff>
    </xdr:from>
    <xdr:ext cx="534377" cy="259045"/>
    <xdr:sp macro="" textlink="">
      <xdr:nvSpPr>
        <xdr:cNvPr id="429" name="普通建設事業費 （ うち新規整備　）該当値テキスト"/>
        <xdr:cNvSpPr txBox="1"/>
      </xdr:nvSpPr>
      <xdr:spPr>
        <a:xfrm>
          <a:off x="10528300" y="1334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143840</xdr:rowOff>
    </xdr:from>
    <xdr:to>
      <xdr:col>50</xdr:col>
      <xdr:colOff>165100</xdr:colOff>
      <xdr:row>75</xdr:row>
      <xdr:rowOff>73990</xdr:rowOff>
    </xdr:to>
    <xdr:sp macro="" textlink="">
      <xdr:nvSpPr>
        <xdr:cNvPr id="430" name="楕円 429"/>
        <xdr:cNvSpPr/>
      </xdr:nvSpPr>
      <xdr:spPr>
        <a:xfrm>
          <a:off x="9588500" y="128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90517</xdr:rowOff>
    </xdr:from>
    <xdr:ext cx="534377" cy="259045"/>
    <xdr:sp macro="" textlink="">
      <xdr:nvSpPr>
        <xdr:cNvPr id="431" name="テキスト ボックス 430"/>
        <xdr:cNvSpPr txBox="1"/>
      </xdr:nvSpPr>
      <xdr:spPr>
        <a:xfrm>
          <a:off x="9372111" y="126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64579</xdr:rowOff>
    </xdr:from>
    <xdr:to>
      <xdr:col>46</xdr:col>
      <xdr:colOff>38100</xdr:colOff>
      <xdr:row>78</xdr:row>
      <xdr:rowOff>166179</xdr:rowOff>
    </xdr:to>
    <xdr:sp macro="" textlink="">
      <xdr:nvSpPr>
        <xdr:cNvPr id="432" name="楕円 431"/>
        <xdr:cNvSpPr/>
      </xdr:nvSpPr>
      <xdr:spPr>
        <a:xfrm>
          <a:off x="8699500" y="134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157306</xdr:rowOff>
    </xdr:from>
    <xdr:ext cx="469744" cy="259045"/>
    <xdr:sp macro="" textlink="">
      <xdr:nvSpPr>
        <xdr:cNvPr id="433" name="テキスト ボックス 432"/>
        <xdr:cNvSpPr txBox="1"/>
      </xdr:nvSpPr>
      <xdr:spPr>
        <a:xfrm>
          <a:off x="8515428" y="1353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152031</xdr:rowOff>
    </xdr:from>
    <xdr:to>
      <xdr:col>41</xdr:col>
      <xdr:colOff>101600</xdr:colOff>
      <xdr:row>79</xdr:row>
      <xdr:rowOff>82181</xdr:rowOff>
    </xdr:to>
    <xdr:sp macro="" textlink="">
      <xdr:nvSpPr>
        <xdr:cNvPr id="434" name="楕円 433"/>
        <xdr:cNvSpPr/>
      </xdr:nvSpPr>
      <xdr:spPr>
        <a:xfrm>
          <a:off x="7810500" y="135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73308</xdr:rowOff>
    </xdr:from>
    <xdr:ext cx="469744" cy="259045"/>
    <xdr:sp macro="" textlink="">
      <xdr:nvSpPr>
        <xdr:cNvPr id="435" name="テキスト ボックス 434"/>
        <xdr:cNvSpPr txBox="1"/>
      </xdr:nvSpPr>
      <xdr:spPr>
        <a:xfrm>
          <a:off x="7626428" y="1361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129273</xdr:rowOff>
    </xdr:from>
    <xdr:to>
      <xdr:col>36</xdr:col>
      <xdr:colOff>165100</xdr:colOff>
      <xdr:row>79</xdr:row>
      <xdr:rowOff>59423</xdr:rowOff>
    </xdr:to>
    <xdr:sp macro="" textlink="">
      <xdr:nvSpPr>
        <xdr:cNvPr id="436" name="楕円 435"/>
        <xdr:cNvSpPr/>
      </xdr:nvSpPr>
      <xdr:spPr>
        <a:xfrm>
          <a:off x="6921500" y="135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50550</xdr:rowOff>
    </xdr:from>
    <xdr:ext cx="469744" cy="259045"/>
    <xdr:sp macro="" textlink="">
      <xdr:nvSpPr>
        <xdr:cNvPr id="437" name="テキスト ボックス 436"/>
        <xdr:cNvSpPr txBox="1"/>
      </xdr:nvSpPr>
      <xdr:spPr>
        <a:xfrm>
          <a:off x="6737428" y="135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54775</xdr:rowOff>
    </xdr:from>
    <xdr:to>
      <xdr:col>55</xdr:col>
      <xdr:colOff>0</xdr:colOff>
      <xdr:row>96</xdr:row>
      <xdr:rowOff>139830</xdr:rowOff>
    </xdr:to>
    <xdr:cxnSp macro="">
      <xdr:nvCxnSpPr>
        <xdr:cNvPr id="468" name="直線コネクタ 467"/>
        <xdr:cNvCxnSpPr/>
      </xdr:nvCxnSpPr>
      <xdr:spPr>
        <a:xfrm flipV="1">
          <a:off x="9639300" y="16342525"/>
          <a:ext cx="838200" cy="25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139830</xdr:rowOff>
    </xdr:from>
    <xdr:to>
      <xdr:col>50</xdr:col>
      <xdr:colOff>114300</xdr:colOff>
      <xdr:row>97</xdr:row>
      <xdr:rowOff>103532</xdr:rowOff>
    </xdr:to>
    <xdr:cxnSp macro="">
      <xdr:nvCxnSpPr>
        <xdr:cNvPr id="471" name="直線コネクタ 470"/>
        <xdr:cNvCxnSpPr/>
      </xdr:nvCxnSpPr>
      <xdr:spPr>
        <a:xfrm flipV="1">
          <a:off x="8750300" y="16599030"/>
          <a:ext cx="889000" cy="1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103532</xdr:rowOff>
    </xdr:from>
    <xdr:to>
      <xdr:col>45</xdr:col>
      <xdr:colOff>177800</xdr:colOff>
      <xdr:row>97</xdr:row>
      <xdr:rowOff>125005</xdr:rowOff>
    </xdr:to>
    <xdr:cxnSp macro="">
      <xdr:nvCxnSpPr>
        <xdr:cNvPr id="474" name="直線コネクタ 473"/>
        <xdr:cNvCxnSpPr/>
      </xdr:nvCxnSpPr>
      <xdr:spPr>
        <a:xfrm flipV="1">
          <a:off x="7861300" y="16734182"/>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45876</xdr:rowOff>
    </xdr:from>
    <xdr:to>
      <xdr:col>41</xdr:col>
      <xdr:colOff>50800</xdr:colOff>
      <xdr:row>97</xdr:row>
      <xdr:rowOff>125005</xdr:rowOff>
    </xdr:to>
    <xdr:cxnSp macro="">
      <xdr:nvCxnSpPr>
        <xdr:cNvPr id="477" name="直線コネクタ 476"/>
        <xdr:cNvCxnSpPr/>
      </xdr:nvCxnSpPr>
      <xdr:spPr>
        <a:xfrm>
          <a:off x="6972300" y="16676526"/>
          <a:ext cx="889000" cy="7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3975</xdr:rowOff>
    </xdr:from>
    <xdr:to>
      <xdr:col>55</xdr:col>
      <xdr:colOff>50800</xdr:colOff>
      <xdr:row>95</xdr:row>
      <xdr:rowOff>105575</xdr:rowOff>
    </xdr:to>
    <xdr:sp macro="" textlink="">
      <xdr:nvSpPr>
        <xdr:cNvPr id="487" name="楕円 486"/>
        <xdr:cNvSpPr/>
      </xdr:nvSpPr>
      <xdr:spPr>
        <a:xfrm>
          <a:off x="104267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26852</xdr:rowOff>
    </xdr:from>
    <xdr:ext cx="534377" cy="259045"/>
    <xdr:sp macro="" textlink="">
      <xdr:nvSpPr>
        <xdr:cNvPr id="488" name="普通建設事業費 （ うち更新整備　）該当値テキスト"/>
        <xdr:cNvSpPr txBox="1"/>
      </xdr:nvSpPr>
      <xdr:spPr>
        <a:xfrm>
          <a:off x="10528300" y="161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89030</xdr:rowOff>
    </xdr:from>
    <xdr:to>
      <xdr:col>50</xdr:col>
      <xdr:colOff>165100</xdr:colOff>
      <xdr:row>97</xdr:row>
      <xdr:rowOff>19180</xdr:rowOff>
    </xdr:to>
    <xdr:sp macro="" textlink="">
      <xdr:nvSpPr>
        <xdr:cNvPr id="489" name="楕円 488"/>
        <xdr:cNvSpPr/>
      </xdr:nvSpPr>
      <xdr:spPr>
        <a:xfrm>
          <a:off x="9588500" y="165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10307</xdr:rowOff>
    </xdr:from>
    <xdr:ext cx="534377" cy="259045"/>
    <xdr:sp macro="" textlink="">
      <xdr:nvSpPr>
        <xdr:cNvPr id="490" name="テキスト ボックス 489"/>
        <xdr:cNvSpPr txBox="1"/>
      </xdr:nvSpPr>
      <xdr:spPr>
        <a:xfrm>
          <a:off x="9372111" y="166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52732</xdr:rowOff>
    </xdr:from>
    <xdr:to>
      <xdr:col>46</xdr:col>
      <xdr:colOff>38100</xdr:colOff>
      <xdr:row>97</xdr:row>
      <xdr:rowOff>154332</xdr:rowOff>
    </xdr:to>
    <xdr:sp macro="" textlink="">
      <xdr:nvSpPr>
        <xdr:cNvPr id="491" name="楕円 490"/>
        <xdr:cNvSpPr/>
      </xdr:nvSpPr>
      <xdr:spPr>
        <a:xfrm>
          <a:off x="8699500" y="166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145459</xdr:rowOff>
    </xdr:from>
    <xdr:ext cx="534377" cy="259045"/>
    <xdr:sp macro="" textlink="">
      <xdr:nvSpPr>
        <xdr:cNvPr id="492" name="テキスト ボックス 491"/>
        <xdr:cNvSpPr txBox="1"/>
      </xdr:nvSpPr>
      <xdr:spPr>
        <a:xfrm>
          <a:off x="8483111" y="167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74205</xdr:rowOff>
    </xdr:from>
    <xdr:to>
      <xdr:col>41</xdr:col>
      <xdr:colOff>101600</xdr:colOff>
      <xdr:row>98</xdr:row>
      <xdr:rowOff>4355</xdr:rowOff>
    </xdr:to>
    <xdr:sp macro="" textlink="">
      <xdr:nvSpPr>
        <xdr:cNvPr id="493" name="楕円 492"/>
        <xdr:cNvSpPr/>
      </xdr:nvSpPr>
      <xdr:spPr>
        <a:xfrm>
          <a:off x="7810500" y="167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166932</xdr:rowOff>
    </xdr:from>
    <xdr:ext cx="534377" cy="259045"/>
    <xdr:sp macro="" textlink="">
      <xdr:nvSpPr>
        <xdr:cNvPr id="494" name="テキスト ボックス 493"/>
        <xdr:cNvSpPr txBox="1"/>
      </xdr:nvSpPr>
      <xdr:spPr>
        <a:xfrm>
          <a:off x="7594111" y="167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166526</xdr:rowOff>
    </xdr:from>
    <xdr:to>
      <xdr:col>36</xdr:col>
      <xdr:colOff>165100</xdr:colOff>
      <xdr:row>97</xdr:row>
      <xdr:rowOff>96676</xdr:rowOff>
    </xdr:to>
    <xdr:sp macro="" textlink="">
      <xdr:nvSpPr>
        <xdr:cNvPr id="495" name="楕円 494"/>
        <xdr:cNvSpPr/>
      </xdr:nvSpPr>
      <xdr:spPr>
        <a:xfrm>
          <a:off x="6921500" y="166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113203</xdr:rowOff>
    </xdr:from>
    <xdr:ext cx="534377" cy="259045"/>
    <xdr:sp macro="" textlink="">
      <xdr:nvSpPr>
        <xdr:cNvPr id="496" name="テキスト ボックス 495"/>
        <xdr:cNvSpPr txBox="1"/>
      </xdr:nvSpPr>
      <xdr:spPr>
        <a:xfrm>
          <a:off x="6705111" y="1640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120726</xdr:rowOff>
    </xdr:from>
    <xdr:to>
      <xdr:col>71</xdr:col>
      <xdr:colOff>177800</xdr:colOff>
      <xdr:row>38</xdr:row>
      <xdr:rowOff>139700</xdr:rowOff>
    </xdr:to>
    <xdr:cxnSp macro="">
      <xdr:nvCxnSpPr>
        <xdr:cNvPr id="532" name="直線コネクタ 531"/>
        <xdr:cNvCxnSpPr/>
      </xdr:nvCxnSpPr>
      <xdr:spPr>
        <a:xfrm>
          <a:off x="12814300" y="6635826"/>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69926</xdr:rowOff>
    </xdr:from>
    <xdr:to>
      <xdr:col>67</xdr:col>
      <xdr:colOff>101600</xdr:colOff>
      <xdr:row>39</xdr:row>
      <xdr:rowOff>76</xdr:rowOff>
    </xdr:to>
    <xdr:sp macro="" textlink="">
      <xdr:nvSpPr>
        <xdr:cNvPr id="550" name="楕円 549"/>
        <xdr:cNvSpPr/>
      </xdr:nvSpPr>
      <xdr:spPr>
        <a:xfrm>
          <a:off x="12763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162653</xdr:rowOff>
    </xdr:from>
    <xdr:ext cx="378565" cy="259045"/>
    <xdr:sp macro="" textlink="">
      <xdr:nvSpPr>
        <xdr:cNvPr id="551" name="テキスト ボックス 550"/>
        <xdr:cNvSpPr txBox="1"/>
      </xdr:nvSpPr>
      <xdr:spPr>
        <a:xfrm>
          <a:off x="12625017" y="667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120024</xdr:rowOff>
    </xdr:from>
    <xdr:to>
      <xdr:col>85</xdr:col>
      <xdr:colOff>127000</xdr:colOff>
      <xdr:row>77</xdr:row>
      <xdr:rowOff>141757</xdr:rowOff>
    </xdr:to>
    <xdr:cxnSp macro="">
      <xdr:nvCxnSpPr>
        <xdr:cNvPr id="631" name="直線コネクタ 630"/>
        <xdr:cNvCxnSpPr/>
      </xdr:nvCxnSpPr>
      <xdr:spPr>
        <a:xfrm flipV="1">
          <a:off x="15481300" y="13321674"/>
          <a:ext cx="8382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141757</xdr:rowOff>
    </xdr:from>
    <xdr:to>
      <xdr:col>81</xdr:col>
      <xdr:colOff>50800</xdr:colOff>
      <xdr:row>77</xdr:row>
      <xdr:rowOff>159131</xdr:rowOff>
    </xdr:to>
    <xdr:cxnSp macro="">
      <xdr:nvCxnSpPr>
        <xdr:cNvPr id="634" name="直線コネクタ 633"/>
        <xdr:cNvCxnSpPr/>
      </xdr:nvCxnSpPr>
      <xdr:spPr>
        <a:xfrm flipV="1">
          <a:off x="14592300" y="133434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159131</xdr:rowOff>
    </xdr:from>
    <xdr:to>
      <xdr:col>76</xdr:col>
      <xdr:colOff>114300</xdr:colOff>
      <xdr:row>77</xdr:row>
      <xdr:rowOff>166920</xdr:rowOff>
    </xdr:to>
    <xdr:cxnSp macro="">
      <xdr:nvCxnSpPr>
        <xdr:cNvPr id="637" name="直線コネクタ 636"/>
        <xdr:cNvCxnSpPr/>
      </xdr:nvCxnSpPr>
      <xdr:spPr>
        <a:xfrm flipV="1">
          <a:off x="13703300" y="13360781"/>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166920</xdr:rowOff>
    </xdr:from>
    <xdr:to>
      <xdr:col>71</xdr:col>
      <xdr:colOff>177800</xdr:colOff>
      <xdr:row>78</xdr:row>
      <xdr:rowOff>23833</xdr:rowOff>
    </xdr:to>
    <xdr:cxnSp macro="">
      <xdr:nvCxnSpPr>
        <xdr:cNvPr id="640" name="直線コネクタ 639"/>
        <xdr:cNvCxnSpPr/>
      </xdr:nvCxnSpPr>
      <xdr:spPr>
        <a:xfrm flipV="1">
          <a:off x="12814300" y="13368570"/>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69224</xdr:rowOff>
    </xdr:from>
    <xdr:to>
      <xdr:col>85</xdr:col>
      <xdr:colOff>177800</xdr:colOff>
      <xdr:row>77</xdr:row>
      <xdr:rowOff>170824</xdr:rowOff>
    </xdr:to>
    <xdr:sp macro="" textlink="">
      <xdr:nvSpPr>
        <xdr:cNvPr id="650" name="楕円 649"/>
        <xdr:cNvSpPr/>
      </xdr:nvSpPr>
      <xdr:spPr>
        <a:xfrm>
          <a:off x="16268700" y="132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47651</xdr:rowOff>
    </xdr:from>
    <xdr:ext cx="534377" cy="259045"/>
    <xdr:sp macro="" textlink="">
      <xdr:nvSpPr>
        <xdr:cNvPr id="651" name="公債費該当値テキスト"/>
        <xdr:cNvSpPr txBox="1"/>
      </xdr:nvSpPr>
      <xdr:spPr>
        <a:xfrm>
          <a:off x="16370300" y="132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90957</xdr:rowOff>
    </xdr:from>
    <xdr:to>
      <xdr:col>81</xdr:col>
      <xdr:colOff>101600</xdr:colOff>
      <xdr:row>78</xdr:row>
      <xdr:rowOff>21107</xdr:rowOff>
    </xdr:to>
    <xdr:sp macro="" textlink="">
      <xdr:nvSpPr>
        <xdr:cNvPr id="652" name="楕円 651"/>
        <xdr:cNvSpPr/>
      </xdr:nvSpPr>
      <xdr:spPr>
        <a:xfrm>
          <a:off x="15430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12234</xdr:rowOff>
    </xdr:from>
    <xdr:ext cx="534377" cy="259045"/>
    <xdr:sp macro="" textlink="">
      <xdr:nvSpPr>
        <xdr:cNvPr id="653" name="テキスト ボックス 652"/>
        <xdr:cNvSpPr txBox="1"/>
      </xdr:nvSpPr>
      <xdr:spPr>
        <a:xfrm>
          <a:off x="15214111" y="13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108331</xdr:rowOff>
    </xdr:from>
    <xdr:to>
      <xdr:col>76</xdr:col>
      <xdr:colOff>165100</xdr:colOff>
      <xdr:row>78</xdr:row>
      <xdr:rowOff>38481</xdr:rowOff>
    </xdr:to>
    <xdr:sp macro="" textlink="">
      <xdr:nvSpPr>
        <xdr:cNvPr id="654" name="楕円 653"/>
        <xdr:cNvSpPr/>
      </xdr:nvSpPr>
      <xdr:spPr>
        <a:xfrm>
          <a:off x="14541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29608</xdr:rowOff>
    </xdr:from>
    <xdr:ext cx="534377" cy="259045"/>
    <xdr:sp macro="" textlink="">
      <xdr:nvSpPr>
        <xdr:cNvPr id="655" name="テキスト ボックス 654"/>
        <xdr:cNvSpPr txBox="1"/>
      </xdr:nvSpPr>
      <xdr:spPr>
        <a:xfrm>
          <a:off x="14325111" y="134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116120</xdr:rowOff>
    </xdr:from>
    <xdr:to>
      <xdr:col>72</xdr:col>
      <xdr:colOff>38100</xdr:colOff>
      <xdr:row>78</xdr:row>
      <xdr:rowOff>46270</xdr:rowOff>
    </xdr:to>
    <xdr:sp macro="" textlink="">
      <xdr:nvSpPr>
        <xdr:cNvPr id="656" name="楕円 655"/>
        <xdr:cNvSpPr/>
      </xdr:nvSpPr>
      <xdr:spPr>
        <a:xfrm>
          <a:off x="13652500" y="13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37397</xdr:rowOff>
    </xdr:from>
    <xdr:ext cx="534377" cy="259045"/>
    <xdr:sp macro="" textlink="">
      <xdr:nvSpPr>
        <xdr:cNvPr id="657" name="テキスト ボックス 656"/>
        <xdr:cNvSpPr txBox="1"/>
      </xdr:nvSpPr>
      <xdr:spPr>
        <a:xfrm>
          <a:off x="13436111" y="1341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144483</xdr:rowOff>
    </xdr:from>
    <xdr:to>
      <xdr:col>67</xdr:col>
      <xdr:colOff>101600</xdr:colOff>
      <xdr:row>78</xdr:row>
      <xdr:rowOff>74633</xdr:rowOff>
    </xdr:to>
    <xdr:sp macro="" textlink="">
      <xdr:nvSpPr>
        <xdr:cNvPr id="658" name="楕円 657"/>
        <xdr:cNvSpPr/>
      </xdr:nvSpPr>
      <xdr:spPr>
        <a:xfrm>
          <a:off x="12763500" y="133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65760</xdr:rowOff>
    </xdr:from>
    <xdr:ext cx="534377" cy="259045"/>
    <xdr:sp macro="" textlink="">
      <xdr:nvSpPr>
        <xdr:cNvPr id="659" name="テキスト ボックス 658"/>
        <xdr:cNvSpPr txBox="1"/>
      </xdr:nvSpPr>
      <xdr:spPr>
        <a:xfrm>
          <a:off x="12547111" y="134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132919</xdr:rowOff>
    </xdr:from>
    <xdr:to>
      <xdr:col>85</xdr:col>
      <xdr:colOff>127000</xdr:colOff>
      <xdr:row>98</xdr:row>
      <xdr:rowOff>134401</xdr:rowOff>
    </xdr:to>
    <xdr:cxnSp macro="">
      <xdr:nvCxnSpPr>
        <xdr:cNvPr id="686" name="直線コネクタ 685"/>
        <xdr:cNvCxnSpPr/>
      </xdr:nvCxnSpPr>
      <xdr:spPr>
        <a:xfrm flipV="1">
          <a:off x="15481300" y="16935019"/>
          <a:ext cx="8382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128215</xdr:rowOff>
    </xdr:from>
    <xdr:to>
      <xdr:col>81</xdr:col>
      <xdr:colOff>50800</xdr:colOff>
      <xdr:row>98</xdr:row>
      <xdr:rowOff>134401</xdr:rowOff>
    </xdr:to>
    <xdr:cxnSp macro="">
      <xdr:nvCxnSpPr>
        <xdr:cNvPr id="689" name="直線コネクタ 688"/>
        <xdr:cNvCxnSpPr/>
      </xdr:nvCxnSpPr>
      <xdr:spPr>
        <a:xfrm>
          <a:off x="14592300" y="16930315"/>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122427</xdr:rowOff>
    </xdr:from>
    <xdr:to>
      <xdr:col>76</xdr:col>
      <xdr:colOff>114300</xdr:colOff>
      <xdr:row>98</xdr:row>
      <xdr:rowOff>128215</xdr:rowOff>
    </xdr:to>
    <xdr:cxnSp macro="">
      <xdr:nvCxnSpPr>
        <xdr:cNvPr id="692" name="直線コネクタ 691"/>
        <xdr:cNvCxnSpPr/>
      </xdr:nvCxnSpPr>
      <xdr:spPr>
        <a:xfrm>
          <a:off x="13703300" y="16924527"/>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122427</xdr:rowOff>
    </xdr:from>
    <xdr:to>
      <xdr:col>71</xdr:col>
      <xdr:colOff>177800</xdr:colOff>
      <xdr:row>98</xdr:row>
      <xdr:rowOff>123949</xdr:rowOff>
    </xdr:to>
    <xdr:cxnSp macro="">
      <xdr:nvCxnSpPr>
        <xdr:cNvPr id="695" name="直線コネクタ 694"/>
        <xdr:cNvCxnSpPr/>
      </xdr:nvCxnSpPr>
      <xdr:spPr>
        <a:xfrm flipV="1">
          <a:off x="12814300" y="16924527"/>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82119</xdr:rowOff>
    </xdr:from>
    <xdr:to>
      <xdr:col>85</xdr:col>
      <xdr:colOff>177800</xdr:colOff>
      <xdr:row>99</xdr:row>
      <xdr:rowOff>12269</xdr:rowOff>
    </xdr:to>
    <xdr:sp macro="" textlink="">
      <xdr:nvSpPr>
        <xdr:cNvPr id="705" name="楕円 704"/>
        <xdr:cNvSpPr/>
      </xdr:nvSpPr>
      <xdr:spPr>
        <a:xfrm>
          <a:off x="16268700" y="16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168496</xdr:rowOff>
    </xdr:from>
    <xdr:ext cx="469744" cy="259045"/>
    <xdr:sp macro="" textlink="">
      <xdr:nvSpPr>
        <xdr:cNvPr id="706" name="積立金該当値テキスト"/>
        <xdr:cNvSpPr txBox="1"/>
      </xdr:nvSpPr>
      <xdr:spPr>
        <a:xfrm>
          <a:off x="16370300" y="167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83601</xdr:rowOff>
    </xdr:from>
    <xdr:to>
      <xdr:col>81</xdr:col>
      <xdr:colOff>101600</xdr:colOff>
      <xdr:row>99</xdr:row>
      <xdr:rowOff>13751</xdr:rowOff>
    </xdr:to>
    <xdr:sp macro="" textlink="">
      <xdr:nvSpPr>
        <xdr:cNvPr id="707" name="楕円 706"/>
        <xdr:cNvSpPr/>
      </xdr:nvSpPr>
      <xdr:spPr>
        <a:xfrm>
          <a:off x="15430500" y="168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4878</xdr:rowOff>
    </xdr:from>
    <xdr:ext cx="469744" cy="259045"/>
    <xdr:sp macro="" textlink="">
      <xdr:nvSpPr>
        <xdr:cNvPr id="708" name="テキスト ボックス 707"/>
        <xdr:cNvSpPr txBox="1"/>
      </xdr:nvSpPr>
      <xdr:spPr>
        <a:xfrm>
          <a:off x="15246428" y="1697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77415</xdr:rowOff>
    </xdr:from>
    <xdr:to>
      <xdr:col>76</xdr:col>
      <xdr:colOff>165100</xdr:colOff>
      <xdr:row>99</xdr:row>
      <xdr:rowOff>7565</xdr:rowOff>
    </xdr:to>
    <xdr:sp macro="" textlink="">
      <xdr:nvSpPr>
        <xdr:cNvPr id="709" name="楕円 708"/>
        <xdr:cNvSpPr/>
      </xdr:nvSpPr>
      <xdr:spPr>
        <a:xfrm>
          <a:off x="14541500" y="168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170142</xdr:rowOff>
    </xdr:from>
    <xdr:ext cx="469744" cy="259045"/>
    <xdr:sp macro="" textlink="">
      <xdr:nvSpPr>
        <xdr:cNvPr id="710" name="テキスト ボックス 709"/>
        <xdr:cNvSpPr txBox="1"/>
      </xdr:nvSpPr>
      <xdr:spPr>
        <a:xfrm>
          <a:off x="14357428" y="169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71627</xdr:rowOff>
    </xdr:from>
    <xdr:to>
      <xdr:col>72</xdr:col>
      <xdr:colOff>38100</xdr:colOff>
      <xdr:row>99</xdr:row>
      <xdr:rowOff>1777</xdr:rowOff>
    </xdr:to>
    <xdr:sp macro="" textlink="">
      <xdr:nvSpPr>
        <xdr:cNvPr id="711" name="楕円 710"/>
        <xdr:cNvSpPr/>
      </xdr:nvSpPr>
      <xdr:spPr>
        <a:xfrm>
          <a:off x="13652500" y="168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164354</xdr:rowOff>
    </xdr:from>
    <xdr:ext cx="469744" cy="259045"/>
    <xdr:sp macro="" textlink="">
      <xdr:nvSpPr>
        <xdr:cNvPr id="712" name="テキスト ボックス 711"/>
        <xdr:cNvSpPr txBox="1"/>
      </xdr:nvSpPr>
      <xdr:spPr>
        <a:xfrm>
          <a:off x="13468428" y="1696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73149</xdr:rowOff>
    </xdr:from>
    <xdr:to>
      <xdr:col>67</xdr:col>
      <xdr:colOff>101600</xdr:colOff>
      <xdr:row>99</xdr:row>
      <xdr:rowOff>3299</xdr:rowOff>
    </xdr:to>
    <xdr:sp macro="" textlink="">
      <xdr:nvSpPr>
        <xdr:cNvPr id="713" name="楕円 712"/>
        <xdr:cNvSpPr/>
      </xdr:nvSpPr>
      <xdr:spPr>
        <a:xfrm>
          <a:off x="12763500" y="168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165876</xdr:rowOff>
    </xdr:from>
    <xdr:ext cx="469744" cy="259045"/>
    <xdr:sp macro="" textlink="">
      <xdr:nvSpPr>
        <xdr:cNvPr id="714" name="テキスト ボックス 713"/>
        <xdr:cNvSpPr txBox="1"/>
      </xdr:nvSpPr>
      <xdr:spPr>
        <a:xfrm>
          <a:off x="12579428" y="169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11532</xdr:rowOff>
    </xdr:from>
    <xdr:to>
      <xdr:col>116</xdr:col>
      <xdr:colOff>63500</xdr:colOff>
      <xdr:row>39</xdr:row>
      <xdr:rowOff>44450</xdr:rowOff>
    </xdr:to>
    <xdr:cxnSp macro="">
      <xdr:nvCxnSpPr>
        <xdr:cNvPr id="743" name="直線コネクタ 742"/>
        <xdr:cNvCxnSpPr/>
      </xdr:nvCxnSpPr>
      <xdr:spPr>
        <a:xfrm flipV="1">
          <a:off x="21323300" y="6698082"/>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46" name="直線コネクタ 745"/>
        <xdr:cNvCxnSpPr/>
      </xdr:nvCxnSpPr>
      <xdr:spPr>
        <a:xfrm>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9" name="直線コネクタ 748"/>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2" name="直線コネクタ 751"/>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132182</xdr:rowOff>
    </xdr:from>
    <xdr:to>
      <xdr:col>116</xdr:col>
      <xdr:colOff>114300</xdr:colOff>
      <xdr:row>39</xdr:row>
      <xdr:rowOff>62332</xdr:rowOff>
    </xdr:to>
    <xdr:sp macro="" textlink="">
      <xdr:nvSpPr>
        <xdr:cNvPr id="762" name="楕円 761"/>
        <xdr:cNvSpPr/>
      </xdr:nvSpPr>
      <xdr:spPr>
        <a:xfrm>
          <a:off x="22110700" y="66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63365</xdr:rowOff>
    </xdr:from>
    <xdr:ext cx="378565" cy="259045"/>
    <xdr:sp macro="" textlink="">
      <xdr:nvSpPr>
        <xdr:cNvPr id="763" name="投資及び出資金該当値テキスト"/>
        <xdr:cNvSpPr txBox="1"/>
      </xdr:nvSpPr>
      <xdr:spPr>
        <a:xfrm>
          <a:off x="22212300" y="65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6" name="楕円 765"/>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7" name="テキスト ボックス 766"/>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8" name="楕円 767"/>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9" name="テキスト ボックス 768"/>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0" name="楕円 769"/>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1" name="テキスト ボックス 770"/>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21361</xdr:rowOff>
    </xdr:from>
    <xdr:to>
      <xdr:col>116</xdr:col>
      <xdr:colOff>63500</xdr:colOff>
      <xdr:row>59</xdr:row>
      <xdr:rowOff>21590</xdr:rowOff>
    </xdr:to>
    <xdr:cxnSp macro="">
      <xdr:nvCxnSpPr>
        <xdr:cNvPr id="800" name="直線コネクタ 799"/>
        <xdr:cNvCxnSpPr/>
      </xdr:nvCxnSpPr>
      <xdr:spPr>
        <a:xfrm flipV="1">
          <a:off x="21323300" y="1013691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21590</xdr:rowOff>
    </xdr:from>
    <xdr:to>
      <xdr:col>111</xdr:col>
      <xdr:colOff>177800</xdr:colOff>
      <xdr:row>59</xdr:row>
      <xdr:rowOff>21742</xdr:rowOff>
    </xdr:to>
    <xdr:cxnSp macro="">
      <xdr:nvCxnSpPr>
        <xdr:cNvPr id="803" name="直線コネクタ 802"/>
        <xdr:cNvCxnSpPr/>
      </xdr:nvCxnSpPr>
      <xdr:spPr>
        <a:xfrm flipV="1">
          <a:off x="20434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21742</xdr:rowOff>
    </xdr:from>
    <xdr:to>
      <xdr:col>107</xdr:col>
      <xdr:colOff>50800</xdr:colOff>
      <xdr:row>59</xdr:row>
      <xdr:rowOff>22047</xdr:rowOff>
    </xdr:to>
    <xdr:cxnSp macro="">
      <xdr:nvCxnSpPr>
        <xdr:cNvPr id="806" name="直線コネクタ 805"/>
        <xdr:cNvCxnSpPr/>
      </xdr:nvCxnSpPr>
      <xdr:spPr>
        <a:xfrm flipV="1">
          <a:off x="19545300" y="1013729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22047</xdr:rowOff>
    </xdr:from>
    <xdr:to>
      <xdr:col>102</xdr:col>
      <xdr:colOff>114300</xdr:colOff>
      <xdr:row>59</xdr:row>
      <xdr:rowOff>22199</xdr:rowOff>
    </xdr:to>
    <xdr:cxnSp macro="">
      <xdr:nvCxnSpPr>
        <xdr:cNvPr id="809" name="直線コネクタ 808"/>
        <xdr:cNvCxnSpPr/>
      </xdr:nvCxnSpPr>
      <xdr:spPr>
        <a:xfrm flipV="1">
          <a:off x="18656300" y="1013759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142011</xdr:rowOff>
    </xdr:from>
    <xdr:to>
      <xdr:col>116</xdr:col>
      <xdr:colOff>114300</xdr:colOff>
      <xdr:row>59</xdr:row>
      <xdr:rowOff>72161</xdr:rowOff>
    </xdr:to>
    <xdr:sp macro="" textlink="">
      <xdr:nvSpPr>
        <xdr:cNvPr id="819" name="楕円 818"/>
        <xdr:cNvSpPr/>
      </xdr:nvSpPr>
      <xdr:spPr>
        <a:xfrm>
          <a:off x="221107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56938</xdr:rowOff>
    </xdr:from>
    <xdr:ext cx="378565" cy="259045"/>
    <xdr:sp macro="" textlink="">
      <xdr:nvSpPr>
        <xdr:cNvPr id="820" name="貸付金該当値テキスト"/>
        <xdr:cNvSpPr txBox="1"/>
      </xdr:nvSpPr>
      <xdr:spPr>
        <a:xfrm>
          <a:off x="22212300" y="1000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142240</xdr:rowOff>
    </xdr:from>
    <xdr:to>
      <xdr:col>112</xdr:col>
      <xdr:colOff>38100</xdr:colOff>
      <xdr:row>59</xdr:row>
      <xdr:rowOff>72390</xdr:rowOff>
    </xdr:to>
    <xdr:sp macro="" textlink="">
      <xdr:nvSpPr>
        <xdr:cNvPr id="821" name="楕円 820"/>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63517</xdr:rowOff>
    </xdr:from>
    <xdr:ext cx="378565" cy="259045"/>
    <xdr:sp macro="" textlink="">
      <xdr:nvSpPr>
        <xdr:cNvPr id="822" name="テキスト ボックス 821"/>
        <xdr:cNvSpPr txBox="1"/>
      </xdr:nvSpPr>
      <xdr:spPr>
        <a:xfrm>
          <a:off x="21134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142392</xdr:rowOff>
    </xdr:from>
    <xdr:to>
      <xdr:col>107</xdr:col>
      <xdr:colOff>101600</xdr:colOff>
      <xdr:row>59</xdr:row>
      <xdr:rowOff>72542</xdr:rowOff>
    </xdr:to>
    <xdr:sp macro="" textlink="">
      <xdr:nvSpPr>
        <xdr:cNvPr id="823" name="楕円 822"/>
        <xdr:cNvSpPr/>
      </xdr:nvSpPr>
      <xdr:spPr>
        <a:xfrm>
          <a:off x="2038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63669</xdr:rowOff>
    </xdr:from>
    <xdr:ext cx="378565" cy="259045"/>
    <xdr:sp macro="" textlink="">
      <xdr:nvSpPr>
        <xdr:cNvPr id="824" name="テキスト ボックス 823"/>
        <xdr:cNvSpPr txBox="1"/>
      </xdr:nvSpPr>
      <xdr:spPr>
        <a:xfrm>
          <a:off x="20245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142697</xdr:rowOff>
    </xdr:from>
    <xdr:to>
      <xdr:col>102</xdr:col>
      <xdr:colOff>165100</xdr:colOff>
      <xdr:row>59</xdr:row>
      <xdr:rowOff>72847</xdr:rowOff>
    </xdr:to>
    <xdr:sp macro="" textlink="">
      <xdr:nvSpPr>
        <xdr:cNvPr id="825" name="楕円 824"/>
        <xdr:cNvSpPr/>
      </xdr:nvSpPr>
      <xdr:spPr>
        <a:xfrm>
          <a:off x="19494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63974</xdr:rowOff>
    </xdr:from>
    <xdr:ext cx="378565" cy="259045"/>
    <xdr:sp macro="" textlink="">
      <xdr:nvSpPr>
        <xdr:cNvPr id="826" name="テキスト ボックス 825"/>
        <xdr:cNvSpPr txBox="1"/>
      </xdr:nvSpPr>
      <xdr:spPr>
        <a:xfrm>
          <a:off x="19356017" y="1017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142849</xdr:rowOff>
    </xdr:from>
    <xdr:to>
      <xdr:col>98</xdr:col>
      <xdr:colOff>38100</xdr:colOff>
      <xdr:row>59</xdr:row>
      <xdr:rowOff>72999</xdr:rowOff>
    </xdr:to>
    <xdr:sp macro="" textlink="">
      <xdr:nvSpPr>
        <xdr:cNvPr id="827" name="楕円 826"/>
        <xdr:cNvSpPr/>
      </xdr:nvSpPr>
      <xdr:spPr>
        <a:xfrm>
          <a:off x="18605500" y="100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64126</xdr:rowOff>
    </xdr:from>
    <xdr:ext cx="378565" cy="259045"/>
    <xdr:sp macro="" textlink="">
      <xdr:nvSpPr>
        <xdr:cNvPr id="828" name="テキスト ボックス 827"/>
        <xdr:cNvSpPr txBox="1"/>
      </xdr:nvSpPr>
      <xdr:spPr>
        <a:xfrm>
          <a:off x="18467017" y="101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57062</xdr:rowOff>
    </xdr:from>
    <xdr:to>
      <xdr:col>116</xdr:col>
      <xdr:colOff>63500</xdr:colOff>
      <xdr:row>78</xdr:row>
      <xdr:rowOff>58128</xdr:rowOff>
    </xdr:to>
    <xdr:cxnSp macro="">
      <xdr:nvCxnSpPr>
        <xdr:cNvPr id="858" name="直線コネクタ 857"/>
        <xdr:cNvCxnSpPr/>
      </xdr:nvCxnSpPr>
      <xdr:spPr>
        <a:xfrm>
          <a:off x="21323300" y="13430162"/>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57062</xdr:rowOff>
    </xdr:from>
    <xdr:to>
      <xdr:col>111</xdr:col>
      <xdr:colOff>177800</xdr:colOff>
      <xdr:row>78</xdr:row>
      <xdr:rowOff>72206</xdr:rowOff>
    </xdr:to>
    <xdr:cxnSp macro="">
      <xdr:nvCxnSpPr>
        <xdr:cNvPr id="861" name="直線コネクタ 860"/>
        <xdr:cNvCxnSpPr/>
      </xdr:nvCxnSpPr>
      <xdr:spPr>
        <a:xfrm flipV="1">
          <a:off x="20434300" y="13430162"/>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16638</xdr:rowOff>
    </xdr:from>
    <xdr:to>
      <xdr:col>107</xdr:col>
      <xdr:colOff>50800</xdr:colOff>
      <xdr:row>78</xdr:row>
      <xdr:rowOff>72206</xdr:rowOff>
    </xdr:to>
    <xdr:cxnSp macro="">
      <xdr:nvCxnSpPr>
        <xdr:cNvPr id="864" name="直線コネクタ 863"/>
        <xdr:cNvCxnSpPr/>
      </xdr:nvCxnSpPr>
      <xdr:spPr>
        <a:xfrm>
          <a:off x="19545300" y="13389738"/>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16638</xdr:rowOff>
    </xdr:from>
    <xdr:to>
      <xdr:col>102</xdr:col>
      <xdr:colOff>114300</xdr:colOff>
      <xdr:row>78</xdr:row>
      <xdr:rowOff>59119</xdr:rowOff>
    </xdr:to>
    <xdr:cxnSp macro="">
      <xdr:nvCxnSpPr>
        <xdr:cNvPr id="867" name="直線コネクタ 866"/>
        <xdr:cNvCxnSpPr/>
      </xdr:nvCxnSpPr>
      <xdr:spPr>
        <a:xfrm flipV="1">
          <a:off x="18656300" y="13389738"/>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7328</xdr:rowOff>
    </xdr:from>
    <xdr:to>
      <xdr:col>116</xdr:col>
      <xdr:colOff>114300</xdr:colOff>
      <xdr:row>78</xdr:row>
      <xdr:rowOff>108928</xdr:rowOff>
    </xdr:to>
    <xdr:sp macro="" textlink="">
      <xdr:nvSpPr>
        <xdr:cNvPr id="877" name="楕円 876"/>
        <xdr:cNvSpPr/>
      </xdr:nvSpPr>
      <xdr:spPr>
        <a:xfrm>
          <a:off x="22110700" y="133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93705</xdr:rowOff>
    </xdr:from>
    <xdr:ext cx="534377" cy="259045"/>
    <xdr:sp macro="" textlink="">
      <xdr:nvSpPr>
        <xdr:cNvPr id="878" name="繰出金該当値テキスト"/>
        <xdr:cNvSpPr txBox="1"/>
      </xdr:nvSpPr>
      <xdr:spPr>
        <a:xfrm>
          <a:off x="22212300" y="132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6262</xdr:rowOff>
    </xdr:from>
    <xdr:to>
      <xdr:col>112</xdr:col>
      <xdr:colOff>38100</xdr:colOff>
      <xdr:row>78</xdr:row>
      <xdr:rowOff>107862</xdr:rowOff>
    </xdr:to>
    <xdr:sp macro="" textlink="">
      <xdr:nvSpPr>
        <xdr:cNvPr id="879" name="楕円 878"/>
        <xdr:cNvSpPr/>
      </xdr:nvSpPr>
      <xdr:spPr>
        <a:xfrm>
          <a:off x="21272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98989</xdr:rowOff>
    </xdr:from>
    <xdr:ext cx="534377" cy="259045"/>
    <xdr:sp macro="" textlink="">
      <xdr:nvSpPr>
        <xdr:cNvPr id="880" name="テキスト ボックス 879"/>
        <xdr:cNvSpPr txBox="1"/>
      </xdr:nvSpPr>
      <xdr:spPr>
        <a:xfrm>
          <a:off x="21056111" y="134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21406</xdr:rowOff>
    </xdr:from>
    <xdr:to>
      <xdr:col>107</xdr:col>
      <xdr:colOff>101600</xdr:colOff>
      <xdr:row>78</xdr:row>
      <xdr:rowOff>123006</xdr:rowOff>
    </xdr:to>
    <xdr:sp macro="" textlink="">
      <xdr:nvSpPr>
        <xdr:cNvPr id="881" name="楕円 880"/>
        <xdr:cNvSpPr/>
      </xdr:nvSpPr>
      <xdr:spPr>
        <a:xfrm>
          <a:off x="203835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114133</xdr:rowOff>
    </xdr:from>
    <xdr:ext cx="534377" cy="259045"/>
    <xdr:sp macro="" textlink="">
      <xdr:nvSpPr>
        <xdr:cNvPr id="882" name="テキスト ボックス 881"/>
        <xdr:cNvSpPr txBox="1"/>
      </xdr:nvSpPr>
      <xdr:spPr>
        <a:xfrm>
          <a:off x="20167111" y="134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137288</xdr:rowOff>
    </xdr:from>
    <xdr:to>
      <xdr:col>102</xdr:col>
      <xdr:colOff>165100</xdr:colOff>
      <xdr:row>78</xdr:row>
      <xdr:rowOff>67438</xdr:rowOff>
    </xdr:to>
    <xdr:sp macro="" textlink="">
      <xdr:nvSpPr>
        <xdr:cNvPr id="883" name="楕円 882"/>
        <xdr:cNvSpPr/>
      </xdr:nvSpPr>
      <xdr:spPr>
        <a:xfrm>
          <a:off x="19494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58565</xdr:rowOff>
    </xdr:from>
    <xdr:ext cx="534377" cy="259045"/>
    <xdr:sp macro="" textlink="">
      <xdr:nvSpPr>
        <xdr:cNvPr id="884" name="テキスト ボックス 883"/>
        <xdr:cNvSpPr txBox="1"/>
      </xdr:nvSpPr>
      <xdr:spPr>
        <a:xfrm>
          <a:off x="19278111" y="13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8319</xdr:rowOff>
    </xdr:from>
    <xdr:to>
      <xdr:col>98</xdr:col>
      <xdr:colOff>38100</xdr:colOff>
      <xdr:row>78</xdr:row>
      <xdr:rowOff>109919</xdr:rowOff>
    </xdr:to>
    <xdr:sp macro="" textlink="">
      <xdr:nvSpPr>
        <xdr:cNvPr id="885" name="楕円 884"/>
        <xdr:cNvSpPr/>
      </xdr:nvSpPr>
      <xdr:spPr>
        <a:xfrm>
          <a:off x="18605500" y="133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101046</xdr:rowOff>
    </xdr:from>
    <xdr:ext cx="534377" cy="259045"/>
    <xdr:sp macro="" textlink="">
      <xdr:nvSpPr>
        <xdr:cNvPr id="886" name="テキスト ボックス 885"/>
        <xdr:cNvSpPr txBox="1"/>
      </xdr:nvSpPr>
      <xdr:spPr>
        <a:xfrm>
          <a:off x="18389111" y="134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356,887</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円となっている。類似団体平均と比べ、維持補修費と普通建設事業費が上回っている。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6,761</a:t>
          </a:r>
          <a:r>
            <a:rPr kumimoji="1" lang="ja-JP" altLang="en-US" sz="1300">
              <a:latin typeface="ＭＳ Ｐゴシック" panose="020B0600070205080204" pitchFamily="50" charset="-128"/>
              <a:ea typeface="ＭＳ Ｐゴシック" panose="020B0600070205080204" pitchFamily="50" charset="-128"/>
            </a:rPr>
            <a:t>円となっており、主な要因は、施設の老朽化に伴う修繕によるものです。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普通建設事業は住民一人当たり</a:t>
          </a:r>
          <a:r>
            <a:rPr kumimoji="1" lang="en-US" altLang="ja-JP" sz="1300">
              <a:latin typeface="ＭＳ Ｐゴシック" panose="020B0600070205080204" pitchFamily="50" charset="-128"/>
              <a:ea typeface="ＭＳ Ｐゴシック" panose="020B0600070205080204" pitchFamily="50" charset="-128"/>
            </a:rPr>
            <a:t>76,078</a:t>
          </a:r>
          <a:r>
            <a:rPr kumimoji="1" lang="ja-JP" altLang="en-US" sz="1300">
              <a:latin typeface="ＭＳ Ｐゴシック" panose="020B0600070205080204" pitchFamily="50" charset="-128"/>
              <a:ea typeface="ＭＳ Ｐゴシック" panose="020B0600070205080204" pitchFamily="50" charset="-128"/>
            </a:rPr>
            <a:t>円となっており、主な要因は、普通建設事業費（うち更新整備）で庁舎の耐震工事や小・中学校のトイレ改修工事によるものとなっています。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人件費や公債費、繰出金が類似団体と比較し、大きく下回っているものの、今後は事業の取捨選択を徹底していくことで、事業費の減少を目指すこととしている。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23,139
22,867
34.20
8,451,318
8,258,001
142,283
4,882,338
7,184,576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15276</xdr:rowOff>
    </xdr:from>
    <xdr:to>
      <xdr:col>24</xdr:col>
      <xdr:colOff>63500</xdr:colOff>
      <xdr:row>37</xdr:row>
      <xdr:rowOff>37810</xdr:rowOff>
    </xdr:to>
    <xdr:cxnSp macro="">
      <xdr:nvCxnSpPr>
        <xdr:cNvPr id="63" name="直線コネクタ 62"/>
        <xdr:cNvCxnSpPr/>
      </xdr:nvCxnSpPr>
      <xdr:spPr>
        <a:xfrm flipV="1">
          <a:off x="3797300" y="6358926"/>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37810</xdr:rowOff>
    </xdr:from>
    <xdr:to>
      <xdr:col>19</xdr:col>
      <xdr:colOff>177800</xdr:colOff>
      <xdr:row>37</xdr:row>
      <xdr:rowOff>44015</xdr:rowOff>
    </xdr:to>
    <xdr:cxnSp macro="">
      <xdr:nvCxnSpPr>
        <xdr:cNvPr id="66" name="直線コネクタ 65"/>
        <xdr:cNvCxnSpPr/>
      </xdr:nvCxnSpPr>
      <xdr:spPr>
        <a:xfrm flipV="1">
          <a:off x="2908300" y="638146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150477</xdr:rowOff>
    </xdr:from>
    <xdr:to>
      <xdr:col>15</xdr:col>
      <xdr:colOff>50800</xdr:colOff>
      <xdr:row>37</xdr:row>
      <xdr:rowOff>44015</xdr:rowOff>
    </xdr:to>
    <xdr:cxnSp macro="">
      <xdr:nvCxnSpPr>
        <xdr:cNvPr id="69" name="直線コネクタ 68"/>
        <xdr:cNvCxnSpPr/>
      </xdr:nvCxnSpPr>
      <xdr:spPr>
        <a:xfrm>
          <a:off x="2019300" y="6322677"/>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150477</xdr:rowOff>
    </xdr:from>
    <xdr:to>
      <xdr:col>10</xdr:col>
      <xdr:colOff>114300</xdr:colOff>
      <xdr:row>37</xdr:row>
      <xdr:rowOff>10051</xdr:rowOff>
    </xdr:to>
    <xdr:cxnSp macro="">
      <xdr:nvCxnSpPr>
        <xdr:cNvPr id="72" name="直線コネクタ 71"/>
        <xdr:cNvCxnSpPr/>
      </xdr:nvCxnSpPr>
      <xdr:spPr>
        <a:xfrm flipV="1">
          <a:off x="1130300" y="63226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135926</xdr:rowOff>
    </xdr:from>
    <xdr:to>
      <xdr:col>24</xdr:col>
      <xdr:colOff>114300</xdr:colOff>
      <xdr:row>37</xdr:row>
      <xdr:rowOff>66076</xdr:rowOff>
    </xdr:to>
    <xdr:sp macro="" textlink="">
      <xdr:nvSpPr>
        <xdr:cNvPr id="82" name="楕円 81"/>
        <xdr:cNvSpPr/>
      </xdr:nvSpPr>
      <xdr:spPr>
        <a:xfrm>
          <a:off x="45847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114353</xdr:rowOff>
    </xdr:from>
    <xdr:ext cx="469744" cy="259045"/>
    <xdr:sp macro="" textlink="">
      <xdr:nvSpPr>
        <xdr:cNvPr id="83" name="議会費該当値テキスト"/>
        <xdr:cNvSpPr txBox="1"/>
      </xdr:nvSpPr>
      <xdr:spPr>
        <a:xfrm>
          <a:off x="4686300" y="62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158460</xdr:rowOff>
    </xdr:from>
    <xdr:to>
      <xdr:col>20</xdr:col>
      <xdr:colOff>38100</xdr:colOff>
      <xdr:row>37</xdr:row>
      <xdr:rowOff>88610</xdr:rowOff>
    </xdr:to>
    <xdr:sp macro="" textlink="">
      <xdr:nvSpPr>
        <xdr:cNvPr id="84" name="楕円 83"/>
        <xdr:cNvSpPr/>
      </xdr:nvSpPr>
      <xdr:spPr>
        <a:xfrm>
          <a:off x="3746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79737</xdr:rowOff>
    </xdr:from>
    <xdr:ext cx="469744" cy="259045"/>
    <xdr:sp macro="" textlink="">
      <xdr:nvSpPr>
        <xdr:cNvPr id="85" name="テキスト ボックス 84"/>
        <xdr:cNvSpPr txBox="1"/>
      </xdr:nvSpPr>
      <xdr:spPr>
        <a:xfrm>
          <a:off x="3562428"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164665</xdr:rowOff>
    </xdr:from>
    <xdr:to>
      <xdr:col>15</xdr:col>
      <xdr:colOff>101600</xdr:colOff>
      <xdr:row>37</xdr:row>
      <xdr:rowOff>94815</xdr:rowOff>
    </xdr:to>
    <xdr:sp macro="" textlink="">
      <xdr:nvSpPr>
        <xdr:cNvPr id="86" name="楕円 85"/>
        <xdr:cNvSpPr/>
      </xdr:nvSpPr>
      <xdr:spPr>
        <a:xfrm>
          <a:off x="2857500" y="6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85942</xdr:rowOff>
    </xdr:from>
    <xdr:ext cx="469744" cy="259045"/>
    <xdr:sp macro="" textlink="">
      <xdr:nvSpPr>
        <xdr:cNvPr id="87" name="テキスト ボックス 86"/>
        <xdr:cNvSpPr txBox="1"/>
      </xdr:nvSpPr>
      <xdr:spPr>
        <a:xfrm>
          <a:off x="2673428" y="642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99677</xdr:rowOff>
    </xdr:from>
    <xdr:to>
      <xdr:col>10</xdr:col>
      <xdr:colOff>165100</xdr:colOff>
      <xdr:row>37</xdr:row>
      <xdr:rowOff>29827</xdr:rowOff>
    </xdr:to>
    <xdr:sp macro="" textlink="">
      <xdr:nvSpPr>
        <xdr:cNvPr id="88" name="楕円 87"/>
        <xdr:cNvSpPr/>
      </xdr:nvSpPr>
      <xdr:spPr>
        <a:xfrm>
          <a:off x="1968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20954</xdr:rowOff>
    </xdr:from>
    <xdr:ext cx="469744" cy="259045"/>
    <xdr:sp macro="" textlink="">
      <xdr:nvSpPr>
        <xdr:cNvPr id="89" name="テキスト ボックス 88"/>
        <xdr:cNvSpPr txBox="1"/>
      </xdr:nvSpPr>
      <xdr:spPr>
        <a:xfrm>
          <a:off x="1784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130701</xdr:rowOff>
    </xdr:from>
    <xdr:to>
      <xdr:col>6</xdr:col>
      <xdr:colOff>38100</xdr:colOff>
      <xdr:row>37</xdr:row>
      <xdr:rowOff>60851</xdr:rowOff>
    </xdr:to>
    <xdr:sp macro="" textlink="">
      <xdr:nvSpPr>
        <xdr:cNvPr id="90" name="楕円 89"/>
        <xdr:cNvSpPr/>
      </xdr:nvSpPr>
      <xdr:spPr>
        <a:xfrm>
          <a:off x="1079500" y="63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51978</xdr:rowOff>
    </xdr:from>
    <xdr:ext cx="469744" cy="259045"/>
    <xdr:sp macro="" textlink="">
      <xdr:nvSpPr>
        <xdr:cNvPr id="91" name="テキスト ボックス 90"/>
        <xdr:cNvSpPr txBox="1"/>
      </xdr:nvSpPr>
      <xdr:spPr>
        <a:xfrm>
          <a:off x="895428" y="639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103940</xdr:rowOff>
    </xdr:from>
    <xdr:to>
      <xdr:col>24</xdr:col>
      <xdr:colOff>63500</xdr:colOff>
      <xdr:row>58</xdr:row>
      <xdr:rowOff>139716</xdr:rowOff>
    </xdr:to>
    <xdr:cxnSp macro="">
      <xdr:nvCxnSpPr>
        <xdr:cNvPr id="122" name="直線コネクタ 121"/>
        <xdr:cNvCxnSpPr/>
      </xdr:nvCxnSpPr>
      <xdr:spPr>
        <a:xfrm flipV="1">
          <a:off x="3797300" y="10048040"/>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132900</xdr:rowOff>
    </xdr:from>
    <xdr:to>
      <xdr:col>19</xdr:col>
      <xdr:colOff>177800</xdr:colOff>
      <xdr:row>58</xdr:row>
      <xdr:rowOff>139716</xdr:rowOff>
    </xdr:to>
    <xdr:cxnSp macro="">
      <xdr:nvCxnSpPr>
        <xdr:cNvPr id="125" name="直線コネクタ 124"/>
        <xdr:cNvCxnSpPr/>
      </xdr:nvCxnSpPr>
      <xdr:spPr>
        <a:xfrm>
          <a:off x="2908300" y="10077000"/>
          <a:ext cx="8890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132900</xdr:rowOff>
    </xdr:from>
    <xdr:to>
      <xdr:col>15</xdr:col>
      <xdr:colOff>50800</xdr:colOff>
      <xdr:row>58</xdr:row>
      <xdr:rowOff>134615</xdr:rowOff>
    </xdr:to>
    <xdr:cxnSp macro="">
      <xdr:nvCxnSpPr>
        <xdr:cNvPr id="128" name="直線コネクタ 127"/>
        <xdr:cNvCxnSpPr/>
      </xdr:nvCxnSpPr>
      <xdr:spPr>
        <a:xfrm flipV="1">
          <a:off x="2019300" y="1007700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130030</xdr:rowOff>
    </xdr:from>
    <xdr:to>
      <xdr:col>10</xdr:col>
      <xdr:colOff>114300</xdr:colOff>
      <xdr:row>58</xdr:row>
      <xdr:rowOff>134615</xdr:rowOff>
    </xdr:to>
    <xdr:cxnSp macro="">
      <xdr:nvCxnSpPr>
        <xdr:cNvPr id="131" name="直線コネクタ 130"/>
        <xdr:cNvCxnSpPr/>
      </xdr:nvCxnSpPr>
      <xdr:spPr>
        <a:xfrm>
          <a:off x="1130300" y="10074130"/>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53140</xdr:rowOff>
    </xdr:from>
    <xdr:to>
      <xdr:col>24</xdr:col>
      <xdr:colOff>114300</xdr:colOff>
      <xdr:row>58</xdr:row>
      <xdr:rowOff>154740</xdr:rowOff>
    </xdr:to>
    <xdr:sp macro="" textlink="">
      <xdr:nvSpPr>
        <xdr:cNvPr id="141" name="楕円 140"/>
        <xdr:cNvSpPr/>
      </xdr:nvSpPr>
      <xdr:spPr>
        <a:xfrm>
          <a:off x="4584700" y="99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139517</xdr:rowOff>
    </xdr:from>
    <xdr:ext cx="534377" cy="259045"/>
    <xdr:sp macro="" textlink="">
      <xdr:nvSpPr>
        <xdr:cNvPr id="142" name="総務費該当値テキスト"/>
        <xdr:cNvSpPr txBox="1"/>
      </xdr:nvSpPr>
      <xdr:spPr>
        <a:xfrm>
          <a:off x="4686300" y="99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88916</xdr:rowOff>
    </xdr:from>
    <xdr:to>
      <xdr:col>20</xdr:col>
      <xdr:colOff>38100</xdr:colOff>
      <xdr:row>59</xdr:row>
      <xdr:rowOff>19066</xdr:rowOff>
    </xdr:to>
    <xdr:sp macro="" textlink="">
      <xdr:nvSpPr>
        <xdr:cNvPr id="143" name="楕円 142"/>
        <xdr:cNvSpPr/>
      </xdr:nvSpPr>
      <xdr:spPr>
        <a:xfrm>
          <a:off x="3746500" y="100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10193</xdr:rowOff>
    </xdr:from>
    <xdr:ext cx="534377" cy="259045"/>
    <xdr:sp macro="" textlink="">
      <xdr:nvSpPr>
        <xdr:cNvPr id="144" name="テキスト ボックス 143"/>
        <xdr:cNvSpPr txBox="1"/>
      </xdr:nvSpPr>
      <xdr:spPr>
        <a:xfrm>
          <a:off x="3530111" y="101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82100</xdr:rowOff>
    </xdr:from>
    <xdr:to>
      <xdr:col>15</xdr:col>
      <xdr:colOff>101600</xdr:colOff>
      <xdr:row>59</xdr:row>
      <xdr:rowOff>12250</xdr:rowOff>
    </xdr:to>
    <xdr:sp macro="" textlink="">
      <xdr:nvSpPr>
        <xdr:cNvPr id="145" name="楕円 144"/>
        <xdr:cNvSpPr/>
      </xdr:nvSpPr>
      <xdr:spPr>
        <a:xfrm>
          <a:off x="2857500" y="100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3377</xdr:rowOff>
    </xdr:from>
    <xdr:ext cx="534377" cy="259045"/>
    <xdr:sp macro="" textlink="">
      <xdr:nvSpPr>
        <xdr:cNvPr id="146" name="テキスト ボックス 145"/>
        <xdr:cNvSpPr txBox="1"/>
      </xdr:nvSpPr>
      <xdr:spPr>
        <a:xfrm>
          <a:off x="2641111" y="101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83815</xdr:rowOff>
    </xdr:from>
    <xdr:to>
      <xdr:col>10</xdr:col>
      <xdr:colOff>165100</xdr:colOff>
      <xdr:row>59</xdr:row>
      <xdr:rowOff>13965</xdr:rowOff>
    </xdr:to>
    <xdr:sp macro="" textlink="">
      <xdr:nvSpPr>
        <xdr:cNvPr id="147" name="楕円 146"/>
        <xdr:cNvSpPr/>
      </xdr:nvSpPr>
      <xdr:spPr>
        <a:xfrm>
          <a:off x="1968500" y="100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5092</xdr:rowOff>
    </xdr:from>
    <xdr:ext cx="534377" cy="259045"/>
    <xdr:sp macro="" textlink="">
      <xdr:nvSpPr>
        <xdr:cNvPr id="148" name="テキスト ボックス 147"/>
        <xdr:cNvSpPr txBox="1"/>
      </xdr:nvSpPr>
      <xdr:spPr>
        <a:xfrm>
          <a:off x="1752111" y="101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79230</xdr:rowOff>
    </xdr:from>
    <xdr:to>
      <xdr:col>6</xdr:col>
      <xdr:colOff>38100</xdr:colOff>
      <xdr:row>59</xdr:row>
      <xdr:rowOff>9380</xdr:rowOff>
    </xdr:to>
    <xdr:sp macro="" textlink="">
      <xdr:nvSpPr>
        <xdr:cNvPr id="149" name="楕円 148"/>
        <xdr:cNvSpPr/>
      </xdr:nvSpPr>
      <xdr:spPr>
        <a:xfrm>
          <a:off x="1079500" y="100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507</xdr:rowOff>
    </xdr:from>
    <xdr:ext cx="534377" cy="259045"/>
    <xdr:sp macro="" textlink="">
      <xdr:nvSpPr>
        <xdr:cNvPr id="150" name="テキスト ボックス 149"/>
        <xdr:cNvSpPr txBox="1"/>
      </xdr:nvSpPr>
      <xdr:spPr>
        <a:xfrm>
          <a:off x="863111" y="101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119418</xdr:rowOff>
    </xdr:from>
    <xdr:to>
      <xdr:col>24</xdr:col>
      <xdr:colOff>63500</xdr:colOff>
      <xdr:row>77</xdr:row>
      <xdr:rowOff>120117</xdr:rowOff>
    </xdr:to>
    <xdr:cxnSp macro="">
      <xdr:nvCxnSpPr>
        <xdr:cNvPr id="180" name="直線コネクタ 179"/>
        <xdr:cNvCxnSpPr/>
      </xdr:nvCxnSpPr>
      <xdr:spPr>
        <a:xfrm flipV="1">
          <a:off x="3797300" y="13321068"/>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120117</xdr:rowOff>
    </xdr:from>
    <xdr:to>
      <xdr:col>19</xdr:col>
      <xdr:colOff>177800</xdr:colOff>
      <xdr:row>77</xdr:row>
      <xdr:rowOff>142367</xdr:rowOff>
    </xdr:to>
    <xdr:cxnSp macro="">
      <xdr:nvCxnSpPr>
        <xdr:cNvPr id="183" name="直線コネクタ 182"/>
        <xdr:cNvCxnSpPr/>
      </xdr:nvCxnSpPr>
      <xdr:spPr>
        <a:xfrm flipV="1">
          <a:off x="2908300" y="133217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142367</xdr:rowOff>
    </xdr:from>
    <xdr:to>
      <xdr:col>15</xdr:col>
      <xdr:colOff>50800</xdr:colOff>
      <xdr:row>77</xdr:row>
      <xdr:rowOff>145162</xdr:rowOff>
    </xdr:to>
    <xdr:cxnSp macro="">
      <xdr:nvCxnSpPr>
        <xdr:cNvPr id="186" name="直線コネクタ 185"/>
        <xdr:cNvCxnSpPr/>
      </xdr:nvCxnSpPr>
      <xdr:spPr>
        <a:xfrm flipV="1">
          <a:off x="2019300" y="13344017"/>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145162</xdr:rowOff>
    </xdr:from>
    <xdr:to>
      <xdr:col>10</xdr:col>
      <xdr:colOff>114300</xdr:colOff>
      <xdr:row>77</xdr:row>
      <xdr:rowOff>146190</xdr:rowOff>
    </xdr:to>
    <xdr:cxnSp macro="">
      <xdr:nvCxnSpPr>
        <xdr:cNvPr id="189" name="直線コネクタ 188"/>
        <xdr:cNvCxnSpPr/>
      </xdr:nvCxnSpPr>
      <xdr:spPr>
        <a:xfrm flipV="1">
          <a:off x="1130300" y="1334681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68618</xdr:rowOff>
    </xdr:from>
    <xdr:to>
      <xdr:col>24</xdr:col>
      <xdr:colOff>114300</xdr:colOff>
      <xdr:row>77</xdr:row>
      <xdr:rowOff>170218</xdr:rowOff>
    </xdr:to>
    <xdr:sp macro="" textlink="">
      <xdr:nvSpPr>
        <xdr:cNvPr id="199" name="楕円 198"/>
        <xdr:cNvSpPr/>
      </xdr:nvSpPr>
      <xdr:spPr>
        <a:xfrm>
          <a:off x="4584700" y="132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47045</xdr:rowOff>
    </xdr:from>
    <xdr:ext cx="599010" cy="259045"/>
    <xdr:sp macro="" textlink="">
      <xdr:nvSpPr>
        <xdr:cNvPr id="200" name="民生費該当値テキスト"/>
        <xdr:cNvSpPr txBox="1"/>
      </xdr:nvSpPr>
      <xdr:spPr>
        <a:xfrm>
          <a:off x="4686300" y="1324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69317</xdr:rowOff>
    </xdr:from>
    <xdr:to>
      <xdr:col>20</xdr:col>
      <xdr:colOff>38100</xdr:colOff>
      <xdr:row>77</xdr:row>
      <xdr:rowOff>170917</xdr:rowOff>
    </xdr:to>
    <xdr:sp macro="" textlink="">
      <xdr:nvSpPr>
        <xdr:cNvPr id="201" name="楕円 200"/>
        <xdr:cNvSpPr/>
      </xdr:nvSpPr>
      <xdr:spPr>
        <a:xfrm>
          <a:off x="3746500" y="13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162044</xdr:rowOff>
    </xdr:from>
    <xdr:ext cx="599010" cy="259045"/>
    <xdr:sp macro="" textlink="">
      <xdr:nvSpPr>
        <xdr:cNvPr id="202" name="テキスト ボックス 201"/>
        <xdr:cNvSpPr txBox="1"/>
      </xdr:nvSpPr>
      <xdr:spPr>
        <a:xfrm>
          <a:off x="3497795" y="1336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91567</xdr:rowOff>
    </xdr:from>
    <xdr:to>
      <xdr:col>15</xdr:col>
      <xdr:colOff>101600</xdr:colOff>
      <xdr:row>78</xdr:row>
      <xdr:rowOff>21717</xdr:rowOff>
    </xdr:to>
    <xdr:sp macro="" textlink="">
      <xdr:nvSpPr>
        <xdr:cNvPr id="203" name="楕円 202"/>
        <xdr:cNvSpPr/>
      </xdr:nvSpPr>
      <xdr:spPr>
        <a:xfrm>
          <a:off x="2857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12844</xdr:rowOff>
    </xdr:from>
    <xdr:ext cx="599010" cy="259045"/>
    <xdr:sp macro="" textlink="">
      <xdr:nvSpPr>
        <xdr:cNvPr id="204" name="テキスト ボックス 203"/>
        <xdr:cNvSpPr txBox="1"/>
      </xdr:nvSpPr>
      <xdr:spPr>
        <a:xfrm>
          <a:off x="2608795" y="1338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94362</xdr:rowOff>
    </xdr:from>
    <xdr:to>
      <xdr:col>10</xdr:col>
      <xdr:colOff>165100</xdr:colOff>
      <xdr:row>78</xdr:row>
      <xdr:rowOff>24512</xdr:rowOff>
    </xdr:to>
    <xdr:sp macro="" textlink="">
      <xdr:nvSpPr>
        <xdr:cNvPr id="205" name="楕円 204"/>
        <xdr:cNvSpPr/>
      </xdr:nvSpPr>
      <xdr:spPr>
        <a:xfrm>
          <a:off x="1968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15639</xdr:rowOff>
    </xdr:from>
    <xdr:ext cx="599010" cy="259045"/>
    <xdr:sp macro="" textlink="">
      <xdr:nvSpPr>
        <xdr:cNvPr id="206" name="テキスト ボックス 205"/>
        <xdr:cNvSpPr txBox="1"/>
      </xdr:nvSpPr>
      <xdr:spPr>
        <a:xfrm>
          <a:off x="1719795" y="133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95390</xdr:rowOff>
    </xdr:from>
    <xdr:to>
      <xdr:col>6</xdr:col>
      <xdr:colOff>38100</xdr:colOff>
      <xdr:row>78</xdr:row>
      <xdr:rowOff>25540</xdr:rowOff>
    </xdr:to>
    <xdr:sp macro="" textlink="">
      <xdr:nvSpPr>
        <xdr:cNvPr id="207" name="楕円 206"/>
        <xdr:cNvSpPr/>
      </xdr:nvSpPr>
      <xdr:spPr>
        <a:xfrm>
          <a:off x="1079500" y="132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16667</xdr:rowOff>
    </xdr:from>
    <xdr:ext cx="599010" cy="259045"/>
    <xdr:sp macro="" textlink="">
      <xdr:nvSpPr>
        <xdr:cNvPr id="208" name="テキスト ボックス 207"/>
        <xdr:cNvSpPr txBox="1"/>
      </xdr:nvSpPr>
      <xdr:spPr>
        <a:xfrm>
          <a:off x="830795" y="1338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144112</xdr:rowOff>
    </xdr:from>
    <xdr:to>
      <xdr:col>24</xdr:col>
      <xdr:colOff>63500</xdr:colOff>
      <xdr:row>97</xdr:row>
      <xdr:rowOff>1214</xdr:rowOff>
    </xdr:to>
    <xdr:cxnSp macro="">
      <xdr:nvCxnSpPr>
        <xdr:cNvPr id="236" name="直線コネクタ 235"/>
        <xdr:cNvCxnSpPr/>
      </xdr:nvCxnSpPr>
      <xdr:spPr>
        <a:xfrm flipV="1">
          <a:off x="3797300" y="16603312"/>
          <a:ext cx="8382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xdr:rowOff>
    </xdr:from>
    <xdr:to>
      <xdr:col>19</xdr:col>
      <xdr:colOff>177800</xdr:colOff>
      <xdr:row>97</xdr:row>
      <xdr:rowOff>1214</xdr:rowOff>
    </xdr:to>
    <xdr:cxnSp macro="">
      <xdr:nvCxnSpPr>
        <xdr:cNvPr id="239" name="直線コネクタ 238"/>
        <xdr:cNvCxnSpPr/>
      </xdr:nvCxnSpPr>
      <xdr:spPr>
        <a:xfrm>
          <a:off x="2908300" y="1663172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170926</xdr:rowOff>
    </xdr:from>
    <xdr:to>
      <xdr:col>15</xdr:col>
      <xdr:colOff>50800</xdr:colOff>
      <xdr:row>97</xdr:row>
      <xdr:rowOff>1077</xdr:rowOff>
    </xdr:to>
    <xdr:cxnSp macro="">
      <xdr:nvCxnSpPr>
        <xdr:cNvPr id="242" name="直線コネクタ 241"/>
        <xdr:cNvCxnSpPr/>
      </xdr:nvCxnSpPr>
      <xdr:spPr>
        <a:xfrm>
          <a:off x="2019300" y="1663012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167841</xdr:rowOff>
    </xdr:from>
    <xdr:to>
      <xdr:col>10</xdr:col>
      <xdr:colOff>114300</xdr:colOff>
      <xdr:row>96</xdr:row>
      <xdr:rowOff>170926</xdr:rowOff>
    </xdr:to>
    <xdr:cxnSp macro="">
      <xdr:nvCxnSpPr>
        <xdr:cNvPr id="245" name="直線コネクタ 244"/>
        <xdr:cNvCxnSpPr/>
      </xdr:nvCxnSpPr>
      <xdr:spPr>
        <a:xfrm>
          <a:off x="1130300" y="16627041"/>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93312</xdr:rowOff>
    </xdr:from>
    <xdr:to>
      <xdr:col>24</xdr:col>
      <xdr:colOff>114300</xdr:colOff>
      <xdr:row>97</xdr:row>
      <xdr:rowOff>23462</xdr:rowOff>
    </xdr:to>
    <xdr:sp macro="" textlink="">
      <xdr:nvSpPr>
        <xdr:cNvPr id="255" name="楕円 254"/>
        <xdr:cNvSpPr/>
      </xdr:nvSpPr>
      <xdr:spPr>
        <a:xfrm>
          <a:off x="4584700" y="165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71739</xdr:rowOff>
    </xdr:from>
    <xdr:ext cx="534377" cy="259045"/>
    <xdr:sp macro="" textlink="">
      <xdr:nvSpPr>
        <xdr:cNvPr id="256" name="衛生費該当値テキスト"/>
        <xdr:cNvSpPr txBox="1"/>
      </xdr:nvSpPr>
      <xdr:spPr>
        <a:xfrm>
          <a:off x="4686300" y="165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121864</xdr:rowOff>
    </xdr:from>
    <xdr:to>
      <xdr:col>20</xdr:col>
      <xdr:colOff>38100</xdr:colOff>
      <xdr:row>97</xdr:row>
      <xdr:rowOff>52014</xdr:rowOff>
    </xdr:to>
    <xdr:sp macro="" textlink="">
      <xdr:nvSpPr>
        <xdr:cNvPr id="257" name="楕円 256"/>
        <xdr:cNvSpPr/>
      </xdr:nvSpPr>
      <xdr:spPr>
        <a:xfrm>
          <a:off x="3746500" y="165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43141</xdr:rowOff>
    </xdr:from>
    <xdr:ext cx="534377" cy="259045"/>
    <xdr:sp macro="" textlink="">
      <xdr:nvSpPr>
        <xdr:cNvPr id="258" name="テキスト ボックス 257"/>
        <xdr:cNvSpPr txBox="1"/>
      </xdr:nvSpPr>
      <xdr:spPr>
        <a:xfrm>
          <a:off x="3530111" y="166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121727</xdr:rowOff>
    </xdr:from>
    <xdr:to>
      <xdr:col>15</xdr:col>
      <xdr:colOff>101600</xdr:colOff>
      <xdr:row>97</xdr:row>
      <xdr:rowOff>51877</xdr:rowOff>
    </xdr:to>
    <xdr:sp macro="" textlink="">
      <xdr:nvSpPr>
        <xdr:cNvPr id="259" name="楕円 258"/>
        <xdr:cNvSpPr/>
      </xdr:nvSpPr>
      <xdr:spPr>
        <a:xfrm>
          <a:off x="2857500" y="165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43004</xdr:rowOff>
    </xdr:from>
    <xdr:ext cx="534377" cy="259045"/>
    <xdr:sp macro="" textlink="">
      <xdr:nvSpPr>
        <xdr:cNvPr id="260" name="テキスト ボックス 259"/>
        <xdr:cNvSpPr txBox="1"/>
      </xdr:nvSpPr>
      <xdr:spPr>
        <a:xfrm>
          <a:off x="2641111" y="166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120126</xdr:rowOff>
    </xdr:from>
    <xdr:to>
      <xdr:col>10</xdr:col>
      <xdr:colOff>165100</xdr:colOff>
      <xdr:row>97</xdr:row>
      <xdr:rowOff>50276</xdr:rowOff>
    </xdr:to>
    <xdr:sp macro="" textlink="">
      <xdr:nvSpPr>
        <xdr:cNvPr id="261" name="楕円 260"/>
        <xdr:cNvSpPr/>
      </xdr:nvSpPr>
      <xdr:spPr>
        <a:xfrm>
          <a:off x="1968500" y="165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66803</xdr:rowOff>
    </xdr:from>
    <xdr:ext cx="534377" cy="259045"/>
    <xdr:sp macro="" textlink="">
      <xdr:nvSpPr>
        <xdr:cNvPr id="262" name="テキスト ボックス 261"/>
        <xdr:cNvSpPr txBox="1"/>
      </xdr:nvSpPr>
      <xdr:spPr>
        <a:xfrm>
          <a:off x="1752111" y="163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117041</xdr:rowOff>
    </xdr:from>
    <xdr:to>
      <xdr:col>6</xdr:col>
      <xdr:colOff>38100</xdr:colOff>
      <xdr:row>97</xdr:row>
      <xdr:rowOff>47191</xdr:rowOff>
    </xdr:to>
    <xdr:sp macro="" textlink="">
      <xdr:nvSpPr>
        <xdr:cNvPr id="263" name="楕円 262"/>
        <xdr:cNvSpPr/>
      </xdr:nvSpPr>
      <xdr:spPr>
        <a:xfrm>
          <a:off x="1079500" y="165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63718</xdr:rowOff>
    </xdr:from>
    <xdr:ext cx="534377" cy="259045"/>
    <xdr:sp macro="" textlink="">
      <xdr:nvSpPr>
        <xdr:cNvPr id="264" name="テキスト ボックス 263"/>
        <xdr:cNvSpPr txBox="1"/>
      </xdr:nvSpPr>
      <xdr:spPr>
        <a:xfrm>
          <a:off x="863111" y="1635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127946</xdr:rowOff>
    </xdr:from>
    <xdr:to>
      <xdr:col>55</xdr:col>
      <xdr:colOff>0</xdr:colOff>
      <xdr:row>57</xdr:row>
      <xdr:rowOff>157912</xdr:rowOff>
    </xdr:to>
    <xdr:cxnSp macro="">
      <xdr:nvCxnSpPr>
        <xdr:cNvPr id="350" name="直線コネクタ 349"/>
        <xdr:cNvCxnSpPr/>
      </xdr:nvCxnSpPr>
      <xdr:spPr>
        <a:xfrm flipV="1">
          <a:off x="9639300" y="9900596"/>
          <a:ext cx="8382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132747</xdr:rowOff>
    </xdr:from>
    <xdr:to>
      <xdr:col>50</xdr:col>
      <xdr:colOff>114300</xdr:colOff>
      <xdr:row>57</xdr:row>
      <xdr:rowOff>157912</xdr:rowOff>
    </xdr:to>
    <xdr:cxnSp macro="">
      <xdr:nvCxnSpPr>
        <xdr:cNvPr id="353" name="直線コネクタ 352"/>
        <xdr:cNvCxnSpPr/>
      </xdr:nvCxnSpPr>
      <xdr:spPr>
        <a:xfrm>
          <a:off x="8750300" y="9905397"/>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123279</xdr:rowOff>
    </xdr:from>
    <xdr:to>
      <xdr:col>45</xdr:col>
      <xdr:colOff>177800</xdr:colOff>
      <xdr:row>57</xdr:row>
      <xdr:rowOff>132747</xdr:rowOff>
    </xdr:to>
    <xdr:cxnSp macro="">
      <xdr:nvCxnSpPr>
        <xdr:cNvPr id="356" name="直線コネクタ 355"/>
        <xdr:cNvCxnSpPr/>
      </xdr:nvCxnSpPr>
      <xdr:spPr>
        <a:xfrm>
          <a:off x="7861300" y="9895929"/>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123279</xdr:rowOff>
    </xdr:from>
    <xdr:to>
      <xdr:col>41</xdr:col>
      <xdr:colOff>50800</xdr:colOff>
      <xdr:row>57</xdr:row>
      <xdr:rowOff>145872</xdr:rowOff>
    </xdr:to>
    <xdr:cxnSp macro="">
      <xdr:nvCxnSpPr>
        <xdr:cNvPr id="359" name="直線コネクタ 358"/>
        <xdr:cNvCxnSpPr/>
      </xdr:nvCxnSpPr>
      <xdr:spPr>
        <a:xfrm flipV="1">
          <a:off x="6972300" y="9895929"/>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77146</xdr:rowOff>
    </xdr:from>
    <xdr:to>
      <xdr:col>55</xdr:col>
      <xdr:colOff>50800</xdr:colOff>
      <xdr:row>58</xdr:row>
      <xdr:rowOff>7296</xdr:rowOff>
    </xdr:to>
    <xdr:sp macro="" textlink="">
      <xdr:nvSpPr>
        <xdr:cNvPr id="369" name="楕円 368"/>
        <xdr:cNvSpPr/>
      </xdr:nvSpPr>
      <xdr:spPr>
        <a:xfrm>
          <a:off x="104267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55573</xdr:rowOff>
    </xdr:from>
    <xdr:ext cx="534377" cy="259045"/>
    <xdr:sp macro="" textlink="">
      <xdr:nvSpPr>
        <xdr:cNvPr id="370" name="農林水産業費該当値テキスト"/>
        <xdr:cNvSpPr txBox="1"/>
      </xdr:nvSpPr>
      <xdr:spPr>
        <a:xfrm>
          <a:off x="10528300" y="98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107112</xdr:rowOff>
    </xdr:from>
    <xdr:to>
      <xdr:col>50</xdr:col>
      <xdr:colOff>165100</xdr:colOff>
      <xdr:row>58</xdr:row>
      <xdr:rowOff>37262</xdr:rowOff>
    </xdr:to>
    <xdr:sp macro="" textlink="">
      <xdr:nvSpPr>
        <xdr:cNvPr id="371" name="楕円 370"/>
        <xdr:cNvSpPr/>
      </xdr:nvSpPr>
      <xdr:spPr>
        <a:xfrm>
          <a:off x="9588500" y="9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28389</xdr:rowOff>
    </xdr:from>
    <xdr:ext cx="534377" cy="259045"/>
    <xdr:sp macro="" textlink="">
      <xdr:nvSpPr>
        <xdr:cNvPr id="372" name="テキスト ボックス 371"/>
        <xdr:cNvSpPr txBox="1"/>
      </xdr:nvSpPr>
      <xdr:spPr>
        <a:xfrm>
          <a:off x="9372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81947</xdr:rowOff>
    </xdr:from>
    <xdr:to>
      <xdr:col>46</xdr:col>
      <xdr:colOff>38100</xdr:colOff>
      <xdr:row>58</xdr:row>
      <xdr:rowOff>12097</xdr:rowOff>
    </xdr:to>
    <xdr:sp macro="" textlink="">
      <xdr:nvSpPr>
        <xdr:cNvPr id="373" name="楕円 372"/>
        <xdr:cNvSpPr/>
      </xdr:nvSpPr>
      <xdr:spPr>
        <a:xfrm>
          <a:off x="8699500" y="98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3224</xdr:rowOff>
    </xdr:from>
    <xdr:ext cx="534377" cy="259045"/>
    <xdr:sp macro="" textlink="">
      <xdr:nvSpPr>
        <xdr:cNvPr id="374" name="テキスト ボックス 373"/>
        <xdr:cNvSpPr txBox="1"/>
      </xdr:nvSpPr>
      <xdr:spPr>
        <a:xfrm>
          <a:off x="8483111" y="99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72479</xdr:rowOff>
    </xdr:from>
    <xdr:to>
      <xdr:col>41</xdr:col>
      <xdr:colOff>101600</xdr:colOff>
      <xdr:row>58</xdr:row>
      <xdr:rowOff>2629</xdr:rowOff>
    </xdr:to>
    <xdr:sp macro="" textlink="">
      <xdr:nvSpPr>
        <xdr:cNvPr id="375" name="楕円 374"/>
        <xdr:cNvSpPr/>
      </xdr:nvSpPr>
      <xdr:spPr>
        <a:xfrm>
          <a:off x="7810500" y="98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165206</xdr:rowOff>
    </xdr:from>
    <xdr:ext cx="534377" cy="259045"/>
    <xdr:sp macro="" textlink="">
      <xdr:nvSpPr>
        <xdr:cNvPr id="376" name="テキスト ボックス 375"/>
        <xdr:cNvSpPr txBox="1"/>
      </xdr:nvSpPr>
      <xdr:spPr>
        <a:xfrm>
          <a:off x="7594111" y="99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95072</xdr:rowOff>
    </xdr:from>
    <xdr:to>
      <xdr:col>36</xdr:col>
      <xdr:colOff>165100</xdr:colOff>
      <xdr:row>58</xdr:row>
      <xdr:rowOff>25222</xdr:rowOff>
    </xdr:to>
    <xdr:sp macro="" textlink="">
      <xdr:nvSpPr>
        <xdr:cNvPr id="377" name="楕円 376"/>
        <xdr:cNvSpPr/>
      </xdr:nvSpPr>
      <xdr:spPr>
        <a:xfrm>
          <a:off x="6921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41749</xdr:rowOff>
    </xdr:from>
    <xdr:ext cx="534377" cy="259045"/>
    <xdr:sp macro="" textlink="">
      <xdr:nvSpPr>
        <xdr:cNvPr id="378" name="テキスト ボックス 377"/>
        <xdr:cNvSpPr txBox="1"/>
      </xdr:nvSpPr>
      <xdr:spPr>
        <a:xfrm>
          <a:off x="6705111" y="96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52108</xdr:rowOff>
    </xdr:from>
    <xdr:to>
      <xdr:col>55</xdr:col>
      <xdr:colOff>0</xdr:colOff>
      <xdr:row>77</xdr:row>
      <xdr:rowOff>104115</xdr:rowOff>
    </xdr:to>
    <xdr:cxnSp macro="">
      <xdr:nvCxnSpPr>
        <xdr:cNvPr id="407" name="直線コネクタ 406"/>
        <xdr:cNvCxnSpPr/>
      </xdr:nvCxnSpPr>
      <xdr:spPr>
        <a:xfrm flipV="1">
          <a:off x="9639300" y="13253758"/>
          <a:ext cx="8382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104115</xdr:rowOff>
    </xdr:from>
    <xdr:to>
      <xdr:col>50</xdr:col>
      <xdr:colOff>114300</xdr:colOff>
      <xdr:row>77</xdr:row>
      <xdr:rowOff>166066</xdr:rowOff>
    </xdr:to>
    <xdr:cxnSp macro="">
      <xdr:nvCxnSpPr>
        <xdr:cNvPr id="410" name="直線コネクタ 409"/>
        <xdr:cNvCxnSpPr/>
      </xdr:nvCxnSpPr>
      <xdr:spPr>
        <a:xfrm flipV="1">
          <a:off x="8750300" y="1330576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120155</xdr:rowOff>
    </xdr:from>
    <xdr:to>
      <xdr:col>45</xdr:col>
      <xdr:colOff>177800</xdr:colOff>
      <xdr:row>77</xdr:row>
      <xdr:rowOff>166066</xdr:rowOff>
    </xdr:to>
    <xdr:cxnSp macro="">
      <xdr:nvCxnSpPr>
        <xdr:cNvPr id="413" name="直線コネクタ 412"/>
        <xdr:cNvCxnSpPr/>
      </xdr:nvCxnSpPr>
      <xdr:spPr>
        <a:xfrm>
          <a:off x="7861300" y="13321805"/>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120155</xdr:rowOff>
    </xdr:from>
    <xdr:to>
      <xdr:col>41</xdr:col>
      <xdr:colOff>50800</xdr:colOff>
      <xdr:row>78</xdr:row>
      <xdr:rowOff>20371</xdr:rowOff>
    </xdr:to>
    <xdr:cxnSp macro="">
      <xdr:nvCxnSpPr>
        <xdr:cNvPr id="416" name="直線コネクタ 415"/>
        <xdr:cNvCxnSpPr/>
      </xdr:nvCxnSpPr>
      <xdr:spPr>
        <a:xfrm flipV="1">
          <a:off x="6972300" y="13321805"/>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1308</xdr:rowOff>
    </xdr:from>
    <xdr:to>
      <xdr:col>55</xdr:col>
      <xdr:colOff>50800</xdr:colOff>
      <xdr:row>77</xdr:row>
      <xdr:rowOff>102908</xdr:rowOff>
    </xdr:to>
    <xdr:sp macro="" textlink="">
      <xdr:nvSpPr>
        <xdr:cNvPr id="426" name="楕円 425"/>
        <xdr:cNvSpPr/>
      </xdr:nvSpPr>
      <xdr:spPr>
        <a:xfrm>
          <a:off x="10426700" y="132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151185</xdr:rowOff>
    </xdr:from>
    <xdr:ext cx="469744" cy="259045"/>
    <xdr:sp macro="" textlink="">
      <xdr:nvSpPr>
        <xdr:cNvPr id="427" name="商工費該当値テキスト"/>
        <xdr:cNvSpPr txBox="1"/>
      </xdr:nvSpPr>
      <xdr:spPr>
        <a:xfrm>
          <a:off x="10528300" y="131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53315</xdr:rowOff>
    </xdr:from>
    <xdr:to>
      <xdr:col>50</xdr:col>
      <xdr:colOff>165100</xdr:colOff>
      <xdr:row>77</xdr:row>
      <xdr:rowOff>154915</xdr:rowOff>
    </xdr:to>
    <xdr:sp macro="" textlink="">
      <xdr:nvSpPr>
        <xdr:cNvPr id="428" name="楕円 427"/>
        <xdr:cNvSpPr/>
      </xdr:nvSpPr>
      <xdr:spPr>
        <a:xfrm>
          <a:off x="9588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146042</xdr:rowOff>
    </xdr:from>
    <xdr:ext cx="469744" cy="259045"/>
    <xdr:sp macro="" textlink="">
      <xdr:nvSpPr>
        <xdr:cNvPr id="429" name="テキスト ボックス 428"/>
        <xdr:cNvSpPr txBox="1"/>
      </xdr:nvSpPr>
      <xdr:spPr>
        <a:xfrm>
          <a:off x="9404428"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115266</xdr:rowOff>
    </xdr:from>
    <xdr:to>
      <xdr:col>46</xdr:col>
      <xdr:colOff>38100</xdr:colOff>
      <xdr:row>78</xdr:row>
      <xdr:rowOff>45416</xdr:rowOff>
    </xdr:to>
    <xdr:sp macro="" textlink="">
      <xdr:nvSpPr>
        <xdr:cNvPr id="430" name="楕円 429"/>
        <xdr:cNvSpPr/>
      </xdr:nvSpPr>
      <xdr:spPr>
        <a:xfrm>
          <a:off x="8699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36543</xdr:rowOff>
    </xdr:from>
    <xdr:ext cx="469744" cy="259045"/>
    <xdr:sp macro="" textlink="">
      <xdr:nvSpPr>
        <xdr:cNvPr id="431" name="テキスト ボックス 430"/>
        <xdr:cNvSpPr txBox="1"/>
      </xdr:nvSpPr>
      <xdr:spPr>
        <a:xfrm>
          <a:off x="8515428" y="13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69355</xdr:rowOff>
    </xdr:from>
    <xdr:to>
      <xdr:col>41</xdr:col>
      <xdr:colOff>101600</xdr:colOff>
      <xdr:row>77</xdr:row>
      <xdr:rowOff>170955</xdr:rowOff>
    </xdr:to>
    <xdr:sp macro="" textlink="">
      <xdr:nvSpPr>
        <xdr:cNvPr id="432" name="楕円 431"/>
        <xdr:cNvSpPr/>
      </xdr:nvSpPr>
      <xdr:spPr>
        <a:xfrm>
          <a:off x="7810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162082</xdr:rowOff>
    </xdr:from>
    <xdr:ext cx="469744" cy="259045"/>
    <xdr:sp macro="" textlink="">
      <xdr:nvSpPr>
        <xdr:cNvPr id="433" name="テキスト ボックス 432"/>
        <xdr:cNvSpPr txBox="1"/>
      </xdr:nvSpPr>
      <xdr:spPr>
        <a:xfrm>
          <a:off x="7626428"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141021</xdr:rowOff>
    </xdr:from>
    <xdr:to>
      <xdr:col>36</xdr:col>
      <xdr:colOff>165100</xdr:colOff>
      <xdr:row>78</xdr:row>
      <xdr:rowOff>71171</xdr:rowOff>
    </xdr:to>
    <xdr:sp macro="" textlink="">
      <xdr:nvSpPr>
        <xdr:cNvPr id="434" name="楕円 433"/>
        <xdr:cNvSpPr/>
      </xdr:nvSpPr>
      <xdr:spPr>
        <a:xfrm>
          <a:off x="6921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62298</xdr:rowOff>
    </xdr:from>
    <xdr:ext cx="469744" cy="259045"/>
    <xdr:sp macro="" textlink="">
      <xdr:nvSpPr>
        <xdr:cNvPr id="435" name="テキスト ボックス 434"/>
        <xdr:cNvSpPr txBox="1"/>
      </xdr:nvSpPr>
      <xdr:spPr>
        <a:xfrm>
          <a:off x="6737428"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24257</xdr:rowOff>
    </xdr:from>
    <xdr:to>
      <xdr:col>55</xdr:col>
      <xdr:colOff>0</xdr:colOff>
      <xdr:row>97</xdr:row>
      <xdr:rowOff>13133</xdr:rowOff>
    </xdr:to>
    <xdr:cxnSp macro="">
      <xdr:nvCxnSpPr>
        <xdr:cNvPr id="465" name="直線コネクタ 464"/>
        <xdr:cNvCxnSpPr/>
      </xdr:nvCxnSpPr>
      <xdr:spPr>
        <a:xfrm>
          <a:off x="9639300" y="15797657"/>
          <a:ext cx="838200" cy="8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24257</xdr:rowOff>
    </xdr:from>
    <xdr:to>
      <xdr:col>50</xdr:col>
      <xdr:colOff>114300</xdr:colOff>
      <xdr:row>96</xdr:row>
      <xdr:rowOff>103639</xdr:rowOff>
    </xdr:to>
    <xdr:cxnSp macro="">
      <xdr:nvCxnSpPr>
        <xdr:cNvPr id="468" name="直線コネクタ 467"/>
        <xdr:cNvCxnSpPr/>
      </xdr:nvCxnSpPr>
      <xdr:spPr>
        <a:xfrm flipV="1">
          <a:off x="8750300" y="15797657"/>
          <a:ext cx="889000" cy="7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103639</xdr:rowOff>
    </xdr:from>
    <xdr:to>
      <xdr:col>45</xdr:col>
      <xdr:colOff>177800</xdr:colOff>
      <xdr:row>99</xdr:row>
      <xdr:rowOff>6369</xdr:rowOff>
    </xdr:to>
    <xdr:cxnSp macro="">
      <xdr:nvCxnSpPr>
        <xdr:cNvPr id="471" name="直線コネクタ 470"/>
        <xdr:cNvCxnSpPr/>
      </xdr:nvCxnSpPr>
      <xdr:spPr>
        <a:xfrm flipV="1">
          <a:off x="7861300" y="16562839"/>
          <a:ext cx="889000" cy="4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142405</xdr:rowOff>
    </xdr:from>
    <xdr:to>
      <xdr:col>41</xdr:col>
      <xdr:colOff>50800</xdr:colOff>
      <xdr:row>99</xdr:row>
      <xdr:rowOff>6369</xdr:rowOff>
    </xdr:to>
    <xdr:cxnSp macro="">
      <xdr:nvCxnSpPr>
        <xdr:cNvPr id="474" name="直線コネクタ 473"/>
        <xdr:cNvCxnSpPr/>
      </xdr:nvCxnSpPr>
      <xdr:spPr>
        <a:xfrm>
          <a:off x="6972300" y="16944505"/>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133783</xdr:rowOff>
    </xdr:from>
    <xdr:to>
      <xdr:col>55</xdr:col>
      <xdr:colOff>50800</xdr:colOff>
      <xdr:row>97</xdr:row>
      <xdr:rowOff>63933</xdr:rowOff>
    </xdr:to>
    <xdr:sp macro="" textlink="">
      <xdr:nvSpPr>
        <xdr:cNvPr id="484" name="楕円 483"/>
        <xdr:cNvSpPr/>
      </xdr:nvSpPr>
      <xdr:spPr>
        <a:xfrm>
          <a:off x="10426700" y="165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112210</xdr:rowOff>
    </xdr:from>
    <xdr:ext cx="534377" cy="259045"/>
    <xdr:sp macro="" textlink="">
      <xdr:nvSpPr>
        <xdr:cNvPr id="485" name="土木費該当値テキスト"/>
        <xdr:cNvSpPr txBox="1"/>
      </xdr:nvSpPr>
      <xdr:spPr>
        <a:xfrm>
          <a:off x="10528300" y="165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144907</xdr:rowOff>
    </xdr:from>
    <xdr:to>
      <xdr:col>50</xdr:col>
      <xdr:colOff>165100</xdr:colOff>
      <xdr:row>92</xdr:row>
      <xdr:rowOff>75057</xdr:rowOff>
    </xdr:to>
    <xdr:sp macro="" textlink="">
      <xdr:nvSpPr>
        <xdr:cNvPr id="486" name="楕円 485"/>
        <xdr:cNvSpPr/>
      </xdr:nvSpPr>
      <xdr:spPr>
        <a:xfrm>
          <a:off x="9588500" y="15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91584</xdr:rowOff>
    </xdr:from>
    <xdr:ext cx="534377" cy="259045"/>
    <xdr:sp macro="" textlink="">
      <xdr:nvSpPr>
        <xdr:cNvPr id="487" name="テキスト ボックス 486"/>
        <xdr:cNvSpPr txBox="1"/>
      </xdr:nvSpPr>
      <xdr:spPr>
        <a:xfrm>
          <a:off x="9372111" y="15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52839</xdr:rowOff>
    </xdr:from>
    <xdr:to>
      <xdr:col>46</xdr:col>
      <xdr:colOff>38100</xdr:colOff>
      <xdr:row>96</xdr:row>
      <xdr:rowOff>154439</xdr:rowOff>
    </xdr:to>
    <xdr:sp macro="" textlink="">
      <xdr:nvSpPr>
        <xdr:cNvPr id="488" name="楕円 487"/>
        <xdr:cNvSpPr/>
      </xdr:nvSpPr>
      <xdr:spPr>
        <a:xfrm>
          <a:off x="8699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170966</xdr:rowOff>
    </xdr:from>
    <xdr:ext cx="534377" cy="259045"/>
    <xdr:sp macro="" textlink="">
      <xdr:nvSpPr>
        <xdr:cNvPr id="489" name="テキスト ボックス 488"/>
        <xdr:cNvSpPr txBox="1"/>
      </xdr:nvSpPr>
      <xdr:spPr>
        <a:xfrm>
          <a:off x="8483111" y="1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127019</xdr:rowOff>
    </xdr:from>
    <xdr:to>
      <xdr:col>41</xdr:col>
      <xdr:colOff>101600</xdr:colOff>
      <xdr:row>99</xdr:row>
      <xdr:rowOff>57169</xdr:rowOff>
    </xdr:to>
    <xdr:sp macro="" textlink="">
      <xdr:nvSpPr>
        <xdr:cNvPr id="490" name="楕円 489"/>
        <xdr:cNvSpPr/>
      </xdr:nvSpPr>
      <xdr:spPr>
        <a:xfrm>
          <a:off x="7810500" y="169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48296</xdr:rowOff>
    </xdr:from>
    <xdr:ext cx="534377" cy="259045"/>
    <xdr:sp macro="" textlink="">
      <xdr:nvSpPr>
        <xdr:cNvPr id="491" name="テキスト ボックス 490"/>
        <xdr:cNvSpPr txBox="1"/>
      </xdr:nvSpPr>
      <xdr:spPr>
        <a:xfrm>
          <a:off x="7594111" y="1702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91605</xdr:rowOff>
    </xdr:from>
    <xdr:to>
      <xdr:col>36</xdr:col>
      <xdr:colOff>165100</xdr:colOff>
      <xdr:row>99</xdr:row>
      <xdr:rowOff>21755</xdr:rowOff>
    </xdr:to>
    <xdr:sp macro="" textlink="">
      <xdr:nvSpPr>
        <xdr:cNvPr id="492" name="楕円 491"/>
        <xdr:cNvSpPr/>
      </xdr:nvSpPr>
      <xdr:spPr>
        <a:xfrm>
          <a:off x="6921500" y="168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12882</xdr:rowOff>
    </xdr:from>
    <xdr:ext cx="534377" cy="259045"/>
    <xdr:sp macro="" textlink="">
      <xdr:nvSpPr>
        <xdr:cNvPr id="493" name="テキスト ボックス 492"/>
        <xdr:cNvSpPr txBox="1"/>
      </xdr:nvSpPr>
      <xdr:spPr>
        <a:xfrm>
          <a:off x="6705111" y="169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68376</xdr:rowOff>
    </xdr:from>
    <xdr:to>
      <xdr:col>85</xdr:col>
      <xdr:colOff>127000</xdr:colOff>
      <xdr:row>38</xdr:row>
      <xdr:rowOff>74190</xdr:rowOff>
    </xdr:to>
    <xdr:cxnSp macro="">
      <xdr:nvCxnSpPr>
        <xdr:cNvPr id="525" name="直線コネクタ 524"/>
        <xdr:cNvCxnSpPr/>
      </xdr:nvCxnSpPr>
      <xdr:spPr>
        <a:xfrm flipV="1">
          <a:off x="15481300" y="6583476"/>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36503</xdr:rowOff>
    </xdr:from>
    <xdr:to>
      <xdr:col>81</xdr:col>
      <xdr:colOff>50800</xdr:colOff>
      <xdr:row>38</xdr:row>
      <xdr:rowOff>74190</xdr:rowOff>
    </xdr:to>
    <xdr:cxnSp macro="">
      <xdr:nvCxnSpPr>
        <xdr:cNvPr id="528" name="直線コネクタ 527"/>
        <xdr:cNvCxnSpPr/>
      </xdr:nvCxnSpPr>
      <xdr:spPr>
        <a:xfrm>
          <a:off x="14592300" y="6551603"/>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36503</xdr:rowOff>
    </xdr:from>
    <xdr:to>
      <xdr:col>76</xdr:col>
      <xdr:colOff>114300</xdr:colOff>
      <xdr:row>38</xdr:row>
      <xdr:rowOff>89408</xdr:rowOff>
    </xdr:to>
    <xdr:cxnSp macro="">
      <xdr:nvCxnSpPr>
        <xdr:cNvPr id="531" name="直線コネクタ 530"/>
        <xdr:cNvCxnSpPr/>
      </xdr:nvCxnSpPr>
      <xdr:spPr>
        <a:xfrm flipV="1">
          <a:off x="13703300" y="6551603"/>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86698</xdr:rowOff>
    </xdr:from>
    <xdr:to>
      <xdr:col>71</xdr:col>
      <xdr:colOff>177800</xdr:colOff>
      <xdr:row>38</xdr:row>
      <xdr:rowOff>89408</xdr:rowOff>
    </xdr:to>
    <xdr:cxnSp macro="">
      <xdr:nvCxnSpPr>
        <xdr:cNvPr id="534" name="直線コネクタ 533"/>
        <xdr:cNvCxnSpPr/>
      </xdr:nvCxnSpPr>
      <xdr:spPr>
        <a:xfrm>
          <a:off x="12814300" y="660179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17576</xdr:rowOff>
    </xdr:from>
    <xdr:to>
      <xdr:col>85</xdr:col>
      <xdr:colOff>177800</xdr:colOff>
      <xdr:row>38</xdr:row>
      <xdr:rowOff>119176</xdr:rowOff>
    </xdr:to>
    <xdr:sp macro="" textlink="">
      <xdr:nvSpPr>
        <xdr:cNvPr id="544" name="楕円 543"/>
        <xdr:cNvSpPr/>
      </xdr:nvSpPr>
      <xdr:spPr>
        <a:xfrm>
          <a:off x="162687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103954</xdr:rowOff>
    </xdr:from>
    <xdr:ext cx="534377" cy="259045"/>
    <xdr:sp macro="" textlink="">
      <xdr:nvSpPr>
        <xdr:cNvPr id="545" name="消防費該当値テキスト"/>
        <xdr:cNvSpPr txBox="1"/>
      </xdr:nvSpPr>
      <xdr:spPr>
        <a:xfrm>
          <a:off x="16370300" y="644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23390</xdr:rowOff>
    </xdr:from>
    <xdr:to>
      <xdr:col>81</xdr:col>
      <xdr:colOff>101600</xdr:colOff>
      <xdr:row>38</xdr:row>
      <xdr:rowOff>124990</xdr:rowOff>
    </xdr:to>
    <xdr:sp macro="" textlink="">
      <xdr:nvSpPr>
        <xdr:cNvPr id="546" name="楕円 545"/>
        <xdr:cNvSpPr/>
      </xdr:nvSpPr>
      <xdr:spPr>
        <a:xfrm>
          <a:off x="15430500" y="65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116117</xdr:rowOff>
    </xdr:from>
    <xdr:ext cx="534377" cy="259045"/>
    <xdr:sp macro="" textlink="">
      <xdr:nvSpPr>
        <xdr:cNvPr id="547" name="テキスト ボックス 546"/>
        <xdr:cNvSpPr txBox="1"/>
      </xdr:nvSpPr>
      <xdr:spPr>
        <a:xfrm>
          <a:off x="15214111" y="663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157154</xdr:rowOff>
    </xdr:from>
    <xdr:to>
      <xdr:col>76</xdr:col>
      <xdr:colOff>165100</xdr:colOff>
      <xdr:row>38</xdr:row>
      <xdr:rowOff>87303</xdr:rowOff>
    </xdr:to>
    <xdr:sp macro="" textlink="">
      <xdr:nvSpPr>
        <xdr:cNvPr id="548" name="楕円 547"/>
        <xdr:cNvSpPr/>
      </xdr:nvSpPr>
      <xdr:spPr>
        <a:xfrm>
          <a:off x="14541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78430</xdr:rowOff>
    </xdr:from>
    <xdr:ext cx="534377" cy="259045"/>
    <xdr:sp macro="" textlink="">
      <xdr:nvSpPr>
        <xdr:cNvPr id="549" name="テキスト ボックス 548"/>
        <xdr:cNvSpPr txBox="1"/>
      </xdr:nvSpPr>
      <xdr:spPr>
        <a:xfrm>
          <a:off x="14325111" y="65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38608</xdr:rowOff>
    </xdr:from>
    <xdr:to>
      <xdr:col>72</xdr:col>
      <xdr:colOff>38100</xdr:colOff>
      <xdr:row>38</xdr:row>
      <xdr:rowOff>140208</xdr:rowOff>
    </xdr:to>
    <xdr:sp macro="" textlink="">
      <xdr:nvSpPr>
        <xdr:cNvPr id="550" name="楕円 549"/>
        <xdr:cNvSpPr/>
      </xdr:nvSpPr>
      <xdr:spPr>
        <a:xfrm>
          <a:off x="13652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131335</xdr:rowOff>
    </xdr:from>
    <xdr:ext cx="534377" cy="259045"/>
    <xdr:sp macro="" textlink="">
      <xdr:nvSpPr>
        <xdr:cNvPr id="551" name="テキスト ボックス 550"/>
        <xdr:cNvSpPr txBox="1"/>
      </xdr:nvSpPr>
      <xdr:spPr>
        <a:xfrm>
          <a:off x="13436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35898</xdr:rowOff>
    </xdr:from>
    <xdr:to>
      <xdr:col>67</xdr:col>
      <xdr:colOff>101600</xdr:colOff>
      <xdr:row>38</xdr:row>
      <xdr:rowOff>137498</xdr:rowOff>
    </xdr:to>
    <xdr:sp macro="" textlink="">
      <xdr:nvSpPr>
        <xdr:cNvPr id="552" name="楕円 551"/>
        <xdr:cNvSpPr/>
      </xdr:nvSpPr>
      <xdr:spPr>
        <a:xfrm>
          <a:off x="12763500" y="65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128625</xdr:rowOff>
    </xdr:from>
    <xdr:ext cx="534377" cy="259045"/>
    <xdr:sp macro="" textlink="">
      <xdr:nvSpPr>
        <xdr:cNvPr id="553" name="テキスト ボックス 552"/>
        <xdr:cNvSpPr txBox="1"/>
      </xdr:nvSpPr>
      <xdr:spPr>
        <a:xfrm>
          <a:off x="12547111" y="66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151522</xdr:rowOff>
    </xdr:from>
    <xdr:to>
      <xdr:col>85</xdr:col>
      <xdr:colOff>127000</xdr:colOff>
      <xdr:row>57</xdr:row>
      <xdr:rowOff>38544</xdr:rowOff>
    </xdr:to>
    <xdr:cxnSp macro="">
      <xdr:nvCxnSpPr>
        <xdr:cNvPr id="585" name="直線コネクタ 584"/>
        <xdr:cNvCxnSpPr/>
      </xdr:nvCxnSpPr>
      <xdr:spPr>
        <a:xfrm flipV="1">
          <a:off x="15481300" y="9581272"/>
          <a:ext cx="838200" cy="2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5642</xdr:rowOff>
    </xdr:from>
    <xdr:to>
      <xdr:col>81</xdr:col>
      <xdr:colOff>50800</xdr:colOff>
      <xdr:row>57</xdr:row>
      <xdr:rowOff>38544</xdr:rowOff>
    </xdr:to>
    <xdr:cxnSp macro="">
      <xdr:nvCxnSpPr>
        <xdr:cNvPr id="588" name="直線コネクタ 587"/>
        <xdr:cNvCxnSpPr/>
      </xdr:nvCxnSpPr>
      <xdr:spPr>
        <a:xfrm>
          <a:off x="14592300" y="9263942"/>
          <a:ext cx="889000" cy="5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5642</xdr:rowOff>
    </xdr:from>
    <xdr:to>
      <xdr:col>76</xdr:col>
      <xdr:colOff>114300</xdr:colOff>
      <xdr:row>58</xdr:row>
      <xdr:rowOff>84003</xdr:rowOff>
    </xdr:to>
    <xdr:cxnSp macro="">
      <xdr:nvCxnSpPr>
        <xdr:cNvPr id="591" name="直線コネクタ 590"/>
        <xdr:cNvCxnSpPr/>
      </xdr:nvCxnSpPr>
      <xdr:spPr>
        <a:xfrm flipV="1">
          <a:off x="13703300" y="9263942"/>
          <a:ext cx="889000" cy="7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60213</xdr:rowOff>
    </xdr:from>
    <xdr:to>
      <xdr:col>71</xdr:col>
      <xdr:colOff>177800</xdr:colOff>
      <xdr:row>58</xdr:row>
      <xdr:rowOff>84003</xdr:rowOff>
    </xdr:to>
    <xdr:cxnSp macro="">
      <xdr:nvCxnSpPr>
        <xdr:cNvPr id="594" name="直線コネクタ 593"/>
        <xdr:cNvCxnSpPr/>
      </xdr:nvCxnSpPr>
      <xdr:spPr>
        <a:xfrm>
          <a:off x="12814300" y="10004313"/>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100722</xdr:rowOff>
    </xdr:from>
    <xdr:to>
      <xdr:col>85</xdr:col>
      <xdr:colOff>177800</xdr:colOff>
      <xdr:row>56</xdr:row>
      <xdr:rowOff>30872</xdr:rowOff>
    </xdr:to>
    <xdr:sp macro="" textlink="">
      <xdr:nvSpPr>
        <xdr:cNvPr id="604" name="楕円 603"/>
        <xdr:cNvSpPr/>
      </xdr:nvSpPr>
      <xdr:spPr>
        <a:xfrm>
          <a:off x="16268700" y="95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123599</xdr:rowOff>
    </xdr:from>
    <xdr:ext cx="534377" cy="259045"/>
    <xdr:sp macro="" textlink="">
      <xdr:nvSpPr>
        <xdr:cNvPr id="605" name="教育費該当値テキスト"/>
        <xdr:cNvSpPr txBox="1"/>
      </xdr:nvSpPr>
      <xdr:spPr>
        <a:xfrm>
          <a:off x="16370300" y="93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159194</xdr:rowOff>
    </xdr:from>
    <xdr:to>
      <xdr:col>81</xdr:col>
      <xdr:colOff>101600</xdr:colOff>
      <xdr:row>57</xdr:row>
      <xdr:rowOff>89344</xdr:rowOff>
    </xdr:to>
    <xdr:sp macro="" textlink="">
      <xdr:nvSpPr>
        <xdr:cNvPr id="606" name="楕円 605"/>
        <xdr:cNvSpPr/>
      </xdr:nvSpPr>
      <xdr:spPr>
        <a:xfrm>
          <a:off x="15430500" y="97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80471</xdr:rowOff>
    </xdr:from>
    <xdr:ext cx="534377" cy="259045"/>
    <xdr:sp macro="" textlink="">
      <xdr:nvSpPr>
        <xdr:cNvPr id="607" name="テキスト ボックス 606"/>
        <xdr:cNvSpPr txBox="1"/>
      </xdr:nvSpPr>
      <xdr:spPr>
        <a:xfrm>
          <a:off x="15214111" y="98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126292</xdr:rowOff>
    </xdr:from>
    <xdr:to>
      <xdr:col>76</xdr:col>
      <xdr:colOff>165100</xdr:colOff>
      <xdr:row>54</xdr:row>
      <xdr:rowOff>56442</xdr:rowOff>
    </xdr:to>
    <xdr:sp macro="" textlink="">
      <xdr:nvSpPr>
        <xdr:cNvPr id="608" name="楕円 607"/>
        <xdr:cNvSpPr/>
      </xdr:nvSpPr>
      <xdr:spPr>
        <a:xfrm>
          <a:off x="14541500" y="92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72969</xdr:rowOff>
    </xdr:from>
    <xdr:ext cx="534377" cy="259045"/>
    <xdr:sp macro="" textlink="">
      <xdr:nvSpPr>
        <xdr:cNvPr id="609" name="テキスト ボックス 608"/>
        <xdr:cNvSpPr txBox="1"/>
      </xdr:nvSpPr>
      <xdr:spPr>
        <a:xfrm>
          <a:off x="14325111" y="8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33203</xdr:rowOff>
    </xdr:from>
    <xdr:to>
      <xdr:col>72</xdr:col>
      <xdr:colOff>38100</xdr:colOff>
      <xdr:row>58</xdr:row>
      <xdr:rowOff>134803</xdr:rowOff>
    </xdr:to>
    <xdr:sp macro="" textlink="">
      <xdr:nvSpPr>
        <xdr:cNvPr id="610" name="楕円 609"/>
        <xdr:cNvSpPr/>
      </xdr:nvSpPr>
      <xdr:spPr>
        <a:xfrm>
          <a:off x="13652500" y="99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125930</xdr:rowOff>
    </xdr:from>
    <xdr:ext cx="534377" cy="259045"/>
    <xdr:sp macro="" textlink="">
      <xdr:nvSpPr>
        <xdr:cNvPr id="611" name="テキスト ボックス 610"/>
        <xdr:cNvSpPr txBox="1"/>
      </xdr:nvSpPr>
      <xdr:spPr>
        <a:xfrm>
          <a:off x="13436111" y="100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9413</xdr:rowOff>
    </xdr:from>
    <xdr:to>
      <xdr:col>67</xdr:col>
      <xdr:colOff>101600</xdr:colOff>
      <xdr:row>58</xdr:row>
      <xdr:rowOff>111013</xdr:rowOff>
    </xdr:to>
    <xdr:sp macro="" textlink="">
      <xdr:nvSpPr>
        <xdr:cNvPr id="612" name="楕円 611"/>
        <xdr:cNvSpPr/>
      </xdr:nvSpPr>
      <xdr:spPr>
        <a:xfrm>
          <a:off x="12763500" y="99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102140</xdr:rowOff>
    </xdr:from>
    <xdr:ext cx="534377" cy="259045"/>
    <xdr:sp macro="" textlink="">
      <xdr:nvSpPr>
        <xdr:cNvPr id="613" name="テキスト ボックス 612"/>
        <xdr:cNvSpPr txBox="1"/>
      </xdr:nvSpPr>
      <xdr:spPr>
        <a:xfrm>
          <a:off x="12547111" y="100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120726</xdr:rowOff>
    </xdr:from>
    <xdr:to>
      <xdr:col>71</xdr:col>
      <xdr:colOff>177800</xdr:colOff>
      <xdr:row>78</xdr:row>
      <xdr:rowOff>139700</xdr:rowOff>
    </xdr:to>
    <xdr:cxnSp macro="">
      <xdr:nvCxnSpPr>
        <xdr:cNvPr id="649" name="直線コネクタ 648"/>
        <xdr:cNvCxnSpPr/>
      </xdr:nvCxnSpPr>
      <xdr:spPr>
        <a:xfrm>
          <a:off x="12814300" y="13493826"/>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69926</xdr:rowOff>
    </xdr:from>
    <xdr:to>
      <xdr:col>67</xdr:col>
      <xdr:colOff>101600</xdr:colOff>
      <xdr:row>79</xdr:row>
      <xdr:rowOff>76</xdr:rowOff>
    </xdr:to>
    <xdr:sp macro="" textlink="">
      <xdr:nvSpPr>
        <xdr:cNvPr id="667" name="楕円 666"/>
        <xdr:cNvSpPr/>
      </xdr:nvSpPr>
      <xdr:spPr>
        <a:xfrm>
          <a:off x="12763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162653</xdr:rowOff>
    </xdr:from>
    <xdr:ext cx="378565" cy="259045"/>
    <xdr:sp macro="" textlink="">
      <xdr:nvSpPr>
        <xdr:cNvPr id="668" name="テキスト ボックス 667"/>
        <xdr:cNvSpPr txBox="1"/>
      </xdr:nvSpPr>
      <xdr:spPr>
        <a:xfrm>
          <a:off x="12625017" y="1353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120024</xdr:rowOff>
    </xdr:from>
    <xdr:to>
      <xdr:col>85</xdr:col>
      <xdr:colOff>127000</xdr:colOff>
      <xdr:row>97</xdr:row>
      <xdr:rowOff>141757</xdr:rowOff>
    </xdr:to>
    <xdr:cxnSp macro="">
      <xdr:nvCxnSpPr>
        <xdr:cNvPr id="699" name="直線コネクタ 698"/>
        <xdr:cNvCxnSpPr/>
      </xdr:nvCxnSpPr>
      <xdr:spPr>
        <a:xfrm flipV="1">
          <a:off x="15481300" y="16750674"/>
          <a:ext cx="8382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141757</xdr:rowOff>
    </xdr:from>
    <xdr:to>
      <xdr:col>81</xdr:col>
      <xdr:colOff>50800</xdr:colOff>
      <xdr:row>97</xdr:row>
      <xdr:rowOff>159131</xdr:rowOff>
    </xdr:to>
    <xdr:cxnSp macro="">
      <xdr:nvCxnSpPr>
        <xdr:cNvPr id="702" name="直線コネクタ 701"/>
        <xdr:cNvCxnSpPr/>
      </xdr:nvCxnSpPr>
      <xdr:spPr>
        <a:xfrm flipV="1">
          <a:off x="14592300" y="167724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159131</xdr:rowOff>
    </xdr:from>
    <xdr:to>
      <xdr:col>76</xdr:col>
      <xdr:colOff>114300</xdr:colOff>
      <xdr:row>97</xdr:row>
      <xdr:rowOff>166920</xdr:rowOff>
    </xdr:to>
    <xdr:cxnSp macro="">
      <xdr:nvCxnSpPr>
        <xdr:cNvPr id="705" name="直線コネクタ 704"/>
        <xdr:cNvCxnSpPr/>
      </xdr:nvCxnSpPr>
      <xdr:spPr>
        <a:xfrm flipV="1">
          <a:off x="13703300" y="16789781"/>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166920</xdr:rowOff>
    </xdr:from>
    <xdr:to>
      <xdr:col>71</xdr:col>
      <xdr:colOff>177800</xdr:colOff>
      <xdr:row>98</xdr:row>
      <xdr:rowOff>23833</xdr:rowOff>
    </xdr:to>
    <xdr:cxnSp macro="">
      <xdr:nvCxnSpPr>
        <xdr:cNvPr id="708" name="直線コネクタ 707"/>
        <xdr:cNvCxnSpPr/>
      </xdr:nvCxnSpPr>
      <xdr:spPr>
        <a:xfrm flipV="1">
          <a:off x="12814300" y="16797570"/>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69224</xdr:rowOff>
    </xdr:from>
    <xdr:to>
      <xdr:col>85</xdr:col>
      <xdr:colOff>177800</xdr:colOff>
      <xdr:row>97</xdr:row>
      <xdr:rowOff>170824</xdr:rowOff>
    </xdr:to>
    <xdr:sp macro="" textlink="">
      <xdr:nvSpPr>
        <xdr:cNvPr id="718" name="楕円 717"/>
        <xdr:cNvSpPr/>
      </xdr:nvSpPr>
      <xdr:spPr>
        <a:xfrm>
          <a:off x="16268700" y="166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47651</xdr:rowOff>
    </xdr:from>
    <xdr:ext cx="534377" cy="259045"/>
    <xdr:sp macro="" textlink="">
      <xdr:nvSpPr>
        <xdr:cNvPr id="719" name="公債費該当値テキスト"/>
        <xdr:cNvSpPr txBox="1"/>
      </xdr:nvSpPr>
      <xdr:spPr>
        <a:xfrm>
          <a:off x="16370300" y="166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90957</xdr:rowOff>
    </xdr:from>
    <xdr:to>
      <xdr:col>81</xdr:col>
      <xdr:colOff>101600</xdr:colOff>
      <xdr:row>98</xdr:row>
      <xdr:rowOff>21107</xdr:rowOff>
    </xdr:to>
    <xdr:sp macro="" textlink="">
      <xdr:nvSpPr>
        <xdr:cNvPr id="720" name="楕円 719"/>
        <xdr:cNvSpPr/>
      </xdr:nvSpPr>
      <xdr:spPr>
        <a:xfrm>
          <a:off x="15430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12234</xdr:rowOff>
    </xdr:from>
    <xdr:ext cx="534377" cy="259045"/>
    <xdr:sp macro="" textlink="">
      <xdr:nvSpPr>
        <xdr:cNvPr id="721" name="テキスト ボックス 720"/>
        <xdr:cNvSpPr txBox="1"/>
      </xdr:nvSpPr>
      <xdr:spPr>
        <a:xfrm>
          <a:off x="15214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108331</xdr:rowOff>
    </xdr:from>
    <xdr:to>
      <xdr:col>76</xdr:col>
      <xdr:colOff>165100</xdr:colOff>
      <xdr:row>98</xdr:row>
      <xdr:rowOff>38481</xdr:rowOff>
    </xdr:to>
    <xdr:sp macro="" textlink="">
      <xdr:nvSpPr>
        <xdr:cNvPr id="722" name="楕円 721"/>
        <xdr:cNvSpPr/>
      </xdr:nvSpPr>
      <xdr:spPr>
        <a:xfrm>
          <a:off x="14541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29608</xdr:rowOff>
    </xdr:from>
    <xdr:ext cx="534377" cy="259045"/>
    <xdr:sp macro="" textlink="">
      <xdr:nvSpPr>
        <xdr:cNvPr id="723" name="テキスト ボックス 722"/>
        <xdr:cNvSpPr txBox="1"/>
      </xdr:nvSpPr>
      <xdr:spPr>
        <a:xfrm>
          <a:off x="14325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116120</xdr:rowOff>
    </xdr:from>
    <xdr:to>
      <xdr:col>72</xdr:col>
      <xdr:colOff>38100</xdr:colOff>
      <xdr:row>98</xdr:row>
      <xdr:rowOff>46270</xdr:rowOff>
    </xdr:to>
    <xdr:sp macro="" textlink="">
      <xdr:nvSpPr>
        <xdr:cNvPr id="724" name="楕円 723"/>
        <xdr:cNvSpPr/>
      </xdr:nvSpPr>
      <xdr:spPr>
        <a:xfrm>
          <a:off x="13652500" y="167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37397</xdr:rowOff>
    </xdr:from>
    <xdr:ext cx="534377" cy="259045"/>
    <xdr:sp macro="" textlink="">
      <xdr:nvSpPr>
        <xdr:cNvPr id="725" name="テキスト ボックス 724"/>
        <xdr:cNvSpPr txBox="1"/>
      </xdr:nvSpPr>
      <xdr:spPr>
        <a:xfrm>
          <a:off x="13436111" y="168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144483</xdr:rowOff>
    </xdr:from>
    <xdr:to>
      <xdr:col>67</xdr:col>
      <xdr:colOff>101600</xdr:colOff>
      <xdr:row>98</xdr:row>
      <xdr:rowOff>74633</xdr:rowOff>
    </xdr:to>
    <xdr:sp macro="" textlink="">
      <xdr:nvSpPr>
        <xdr:cNvPr id="726" name="楕円 725"/>
        <xdr:cNvSpPr/>
      </xdr:nvSpPr>
      <xdr:spPr>
        <a:xfrm>
          <a:off x="12763500" y="167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65760</xdr:rowOff>
    </xdr:from>
    <xdr:ext cx="534377" cy="259045"/>
    <xdr:sp macro="" textlink="">
      <xdr:nvSpPr>
        <xdr:cNvPr id="727" name="テキスト ボックス 726"/>
        <xdr:cNvSpPr txBox="1"/>
      </xdr:nvSpPr>
      <xdr:spPr>
        <a:xfrm>
          <a:off x="12547111" y="168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39,644</a:t>
          </a:r>
          <a:r>
            <a:rPr kumimoji="1" lang="ja-JP" altLang="en-US" sz="1300">
              <a:latin typeface="ＭＳ Ｐゴシック" panose="020B0600070205080204" pitchFamily="50" charset="-128"/>
              <a:ea typeface="ＭＳ Ｐゴシック" panose="020B0600070205080204" pitchFamily="50" charset="-128"/>
            </a:rPr>
            <a:t>円となっており、前年度</a:t>
          </a:r>
          <a:r>
            <a:rPr kumimoji="1" lang="en-US" altLang="ja-JP" sz="1300">
              <a:latin typeface="ＭＳ Ｐゴシック" panose="020B0600070205080204" pitchFamily="50" charset="-128"/>
              <a:ea typeface="ＭＳ Ｐゴシック" panose="020B0600070205080204" pitchFamily="50" charset="-128"/>
            </a:rPr>
            <a:t>84,060</a:t>
          </a:r>
          <a:r>
            <a:rPr kumimoji="1" lang="ja-JP" altLang="en-US" sz="1300">
              <a:latin typeface="ＭＳ Ｐゴシック" panose="020B0600070205080204" pitchFamily="50" charset="-128"/>
              <a:ea typeface="ＭＳ Ｐゴシック" panose="020B0600070205080204" pitchFamily="50" charset="-128"/>
            </a:rPr>
            <a:t>円に比べ大きく減少した。要因は、道の駅整備が終了したことによるものである。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58,776</a:t>
          </a:r>
          <a:r>
            <a:rPr kumimoji="1" lang="ja-JP" altLang="en-US" sz="1300">
              <a:latin typeface="ＭＳ Ｐゴシック" panose="020B0600070205080204" pitchFamily="50" charset="-128"/>
              <a:ea typeface="ＭＳ Ｐゴシック" panose="020B0600070205080204" pitchFamily="50" charset="-128"/>
            </a:rPr>
            <a:t>円となり、前年度</a:t>
          </a:r>
          <a:r>
            <a:rPr kumimoji="1" lang="en-US" altLang="ja-JP" sz="1300">
              <a:latin typeface="ＭＳ Ｐゴシック" panose="020B0600070205080204" pitchFamily="50" charset="-128"/>
              <a:ea typeface="ＭＳ Ｐゴシック" panose="020B0600070205080204" pitchFamily="50" charset="-128"/>
            </a:rPr>
            <a:t>44,695</a:t>
          </a:r>
          <a:r>
            <a:rPr kumimoji="1" lang="ja-JP" altLang="en-US" sz="1300">
              <a:latin typeface="ＭＳ Ｐゴシック" panose="020B0600070205080204" pitchFamily="50" charset="-128"/>
              <a:ea typeface="ＭＳ Ｐゴシック" panose="020B0600070205080204" pitchFamily="50" charset="-128"/>
            </a:rPr>
            <a:t>円に比べ大きく増加した。これは、小・中学校のトイレ改修工事によるものである。</a:t>
          </a: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19,705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年々増加している。今後も道の駅などの整備による借入に伴い、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主要事業の実施により毎年度赤字になっており、財政調整基金の取り崩しにより黒字となっている。今後も、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後期高齢者医療特別会計は若干の増となったが、連結実質黒字額は、年々減少傾向にある。</a:t>
          </a:r>
        </a:p>
        <a:p>
          <a:r>
            <a:rPr kumimoji="1" lang="ja-JP" altLang="en-US" sz="1400">
              <a:latin typeface="ＭＳ ゴシック" pitchFamily="49" charset="-128"/>
              <a:ea typeface="ＭＳ ゴシック" pitchFamily="49" charset="-128"/>
            </a:rPr>
            <a:t>上水道事業会計においては、黒字額を一定の水準を維持し、平成３０年度は１３．１３％となっている。</a:t>
          </a: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国民健康保険事業特別会計については、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の数値は、その他会計（黒字）欄の数値となっています。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元利償還金は、臨時財政対策債や地域活性化事業債などの増により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百万円増加している。しかし、算入公債費等の増加は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百万円の増加となっており、実質公債費比率の分子は前年度と比べ</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百万円の増となっている。今後も元利償還金の増加が見込まれるため、計画的な起債管理に努める。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将来負担額は、一般会計等に係る地方債の現在高で平成３０年度に</a:t>
          </a:r>
          <a:r>
            <a:rPr kumimoji="1" lang="en-US" altLang="ja-JP" sz="1400">
              <a:latin typeface="ＭＳ ゴシック" pitchFamily="49" charset="-128"/>
              <a:ea typeface="ＭＳ ゴシック" pitchFamily="49" charset="-128"/>
            </a:rPr>
            <a:t>1,058</a:t>
          </a:r>
          <a:r>
            <a:rPr kumimoji="1" lang="ja-JP" altLang="en-US" sz="1400">
              <a:latin typeface="ＭＳ ゴシック" pitchFamily="49" charset="-128"/>
              <a:ea typeface="ＭＳ ゴシック" pitchFamily="49" charset="-128"/>
            </a:rPr>
            <a:t>百万円の借入をしたことにより増加した。充当可能財源等は、充当可能基金の減により減少した。</a:t>
          </a:r>
        </a:p>
        <a:p>
          <a:r>
            <a:rPr kumimoji="1" lang="ja-JP" altLang="en-US" sz="1400">
              <a:latin typeface="ＭＳ ゴシック" pitchFamily="49" charset="-128"/>
              <a:ea typeface="ＭＳ ゴシック" pitchFamily="49" charset="-128"/>
            </a:rPr>
            <a:t>将来負担比率の分子は、充当可能財源が将来負担額を上回っているため、マイナスとなっているが、将来負担額が増加し、充当可能財源が減少していることにより</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百万円上昇した。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基金の使途により、必要なその他特定目的基金には、積立てを行い、財政調整基金は、残高を一定以上保つよう努める。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公共施設整備基金：道の駅整備に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ぎふ大野ふるさと応援基金：ふるさと応援金を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百万円積立て、子育て支援施設などに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億円に達するまで毎年度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百万円の取り崩しをしたことにより減少している。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今後の財政需要を見込み、基金の取り崩しに大きく頼ることのない財政運営をし、基金の残高を一定以上保つよう努める。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積立利息の微増のほか増減はない。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地方債のピークに備え、現状を維持する見込み。</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23,139
22,867
34.20
8,451,318
8,258,001
142,283
4,882,338
7,184,576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水準にあるが、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年度に道の駅などの施設が完成したため、平成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3" name="直線コネクタ 72"/>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4"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5" name="直線コネクタ 74"/>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6"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7" name="直線コネクタ 76"/>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2" name="フローチャート: 判断 81"/>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8" name="楕円 87"/>
        <xdr:cNvSpPr/>
      </xdr:nvSpPr>
      <xdr:spPr>
        <a:xfrm>
          <a:off x="47117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89" name="有形固定資産減価償却率該当値テキスト"/>
        <xdr:cNvSpPr txBox="1"/>
      </xdr:nvSpPr>
      <xdr:spPr>
        <a:xfrm>
          <a:off x="4813300" y="578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90" name="楕円 89"/>
        <xdr:cNvSpPr/>
      </xdr:nvSpPr>
      <xdr:spPr>
        <a:xfrm>
          <a:off x="4000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101812</xdr:rowOff>
    </xdr:from>
    <xdr:to>
      <xdr:col>23</xdr:col>
      <xdr:colOff>85725</xdr:colOff>
      <xdr:row>30</xdr:row>
      <xdr:rowOff>67098</xdr:rowOff>
    </xdr:to>
    <xdr:cxnSp macro="">
      <xdr:nvCxnSpPr>
        <xdr:cNvPr id="91" name="直線コネクタ 90"/>
        <xdr:cNvCxnSpPr/>
      </xdr:nvCxnSpPr>
      <xdr:spPr>
        <a:xfrm>
          <a:off x="4051300" y="5845387"/>
          <a:ext cx="711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66887</xdr:rowOff>
    </xdr:from>
    <xdr:to>
      <xdr:col>15</xdr:col>
      <xdr:colOff>187325</xdr:colOff>
      <xdr:row>33</xdr:row>
      <xdr:rowOff>168487</xdr:rowOff>
    </xdr:to>
    <xdr:sp macro="" textlink="">
      <xdr:nvSpPr>
        <xdr:cNvPr id="92" name="楕円 91"/>
        <xdr:cNvSpPr/>
      </xdr:nvSpPr>
      <xdr:spPr>
        <a:xfrm>
          <a:off x="32385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33</xdr:row>
      <xdr:rowOff>117687</xdr:rowOff>
    </xdr:to>
    <xdr:cxnSp macro="">
      <xdr:nvCxnSpPr>
        <xdr:cNvPr id="93" name="直線コネクタ 92"/>
        <xdr:cNvCxnSpPr/>
      </xdr:nvCxnSpPr>
      <xdr:spPr>
        <a:xfrm flipV="1">
          <a:off x="3289300" y="5845387"/>
          <a:ext cx="762000" cy="70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63288</xdr:rowOff>
    </xdr:from>
    <xdr:to>
      <xdr:col>11</xdr:col>
      <xdr:colOff>187325</xdr:colOff>
      <xdr:row>33</xdr:row>
      <xdr:rowOff>164888</xdr:rowOff>
    </xdr:to>
    <xdr:sp macro="" textlink="">
      <xdr:nvSpPr>
        <xdr:cNvPr id="94" name="楕円 93"/>
        <xdr:cNvSpPr/>
      </xdr:nvSpPr>
      <xdr:spPr>
        <a:xfrm>
          <a:off x="2476500" y="64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114088</xdr:rowOff>
    </xdr:from>
    <xdr:to>
      <xdr:col>15</xdr:col>
      <xdr:colOff>136525</xdr:colOff>
      <xdr:row>33</xdr:row>
      <xdr:rowOff>117687</xdr:rowOff>
    </xdr:to>
    <xdr:cxnSp macro="">
      <xdr:nvCxnSpPr>
        <xdr:cNvPr id="95" name="直線コネクタ 94"/>
        <xdr:cNvCxnSpPr/>
      </xdr:nvCxnSpPr>
      <xdr:spPr>
        <a:xfrm>
          <a:off x="2527300" y="654346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6"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7"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8"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9" name="n_1mainValue有形固定資産減価償却率"/>
        <xdr:cNvSpPr txBox="1"/>
      </xdr:nvSpPr>
      <xdr:spPr>
        <a:xfrm>
          <a:off x="38360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159614</xdr:rowOff>
    </xdr:from>
    <xdr:ext cx="405111" cy="259045"/>
    <xdr:sp macro="" textlink="">
      <xdr:nvSpPr>
        <xdr:cNvPr id="100" name="n_2mainValue有形固定資産減価償却率"/>
        <xdr:cNvSpPr txBox="1"/>
      </xdr:nvSpPr>
      <xdr:spPr>
        <a:xfrm>
          <a:off x="3086744" y="658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156015</xdr:rowOff>
    </xdr:from>
    <xdr:ext cx="405111" cy="259045"/>
    <xdr:sp macro="" textlink="">
      <xdr:nvSpPr>
        <xdr:cNvPr id="101" name="n_3mainValue有形固定資産減価償却率"/>
        <xdr:cNvSpPr txBox="1"/>
      </xdr:nvSpPr>
      <xdr:spPr>
        <a:xfrm>
          <a:off x="2324744" y="65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債務償還比率は、将来負担額が他と比べ少ないことにより、類似団体平均を下回っているものの、上昇傾向にあるため、将来負担額の抑制に取り組んでいく。</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2" name="直線コネクタ 131"/>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5"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6" name="直線コネクタ 135"/>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7"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8" name="フローチャート: 判断 137"/>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9" name="フローチャート: 判断 138"/>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56533</xdr:rowOff>
    </xdr:from>
    <xdr:to>
      <xdr:col>76</xdr:col>
      <xdr:colOff>73025</xdr:colOff>
      <xdr:row>31</xdr:row>
      <xdr:rowOff>158133</xdr:rowOff>
    </xdr:to>
    <xdr:sp macro="" textlink="">
      <xdr:nvSpPr>
        <xdr:cNvPr id="145" name="楕円 144"/>
        <xdr:cNvSpPr/>
      </xdr:nvSpPr>
      <xdr:spPr>
        <a:xfrm>
          <a:off x="14744700" y="61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34960</xdr:rowOff>
    </xdr:from>
    <xdr:ext cx="469744" cy="259045"/>
    <xdr:sp macro="" textlink="">
      <xdr:nvSpPr>
        <xdr:cNvPr id="146" name="債務償還比率該当値テキスト"/>
        <xdr:cNvSpPr txBox="1"/>
      </xdr:nvSpPr>
      <xdr:spPr>
        <a:xfrm>
          <a:off x="14846300" y="61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27269</xdr:rowOff>
    </xdr:from>
    <xdr:to>
      <xdr:col>72</xdr:col>
      <xdr:colOff>123825</xdr:colOff>
      <xdr:row>32</xdr:row>
      <xdr:rowOff>128869</xdr:rowOff>
    </xdr:to>
    <xdr:sp macro="" textlink="">
      <xdr:nvSpPr>
        <xdr:cNvPr id="147" name="楕円 146"/>
        <xdr:cNvSpPr/>
      </xdr:nvSpPr>
      <xdr:spPr>
        <a:xfrm>
          <a:off x="14033500" y="6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107333</xdr:rowOff>
    </xdr:from>
    <xdr:to>
      <xdr:col>76</xdr:col>
      <xdr:colOff>22225</xdr:colOff>
      <xdr:row>32</xdr:row>
      <xdr:rowOff>78069</xdr:rowOff>
    </xdr:to>
    <xdr:cxnSp macro="">
      <xdr:nvCxnSpPr>
        <xdr:cNvPr id="148" name="直線コネクタ 147"/>
        <xdr:cNvCxnSpPr/>
      </xdr:nvCxnSpPr>
      <xdr:spPr>
        <a:xfrm flipV="1">
          <a:off x="14084300" y="6193808"/>
          <a:ext cx="7112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9"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119996</xdr:rowOff>
    </xdr:from>
    <xdr:ext cx="469744" cy="259045"/>
    <xdr:sp macro="" textlink="">
      <xdr:nvSpPr>
        <xdr:cNvPr id="150" name="n_1mainValue債務償還比率"/>
        <xdr:cNvSpPr txBox="1"/>
      </xdr:nvSpPr>
      <xdr:spPr>
        <a:xfrm>
          <a:off x="13836727"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23,139
22,867
34.20
8,451,318
8,258,001
142,283
4,882,338
7,184,576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1" name="楕円 70"/>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59072</xdr:rowOff>
    </xdr:from>
    <xdr:ext cx="405111" cy="259045"/>
    <xdr:sp macro="" textlink="">
      <xdr:nvSpPr>
        <xdr:cNvPr id="72" name="【道路】&#10;有形固定資産減価償却率該当値テキスト"/>
        <xdr:cNvSpPr txBox="1"/>
      </xdr:nvSpPr>
      <xdr:spPr>
        <a:xfrm>
          <a:off x="4673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3" name="楕円 72"/>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131445</xdr:rowOff>
    </xdr:from>
    <xdr:to>
      <xdr:col>24</xdr:col>
      <xdr:colOff>63500</xdr:colOff>
      <xdr:row>38</xdr:row>
      <xdr:rowOff>160020</xdr:rowOff>
    </xdr:to>
    <xdr:cxnSp macro="">
      <xdr:nvCxnSpPr>
        <xdr:cNvPr id="74" name="直線コネクタ 73"/>
        <xdr:cNvCxnSpPr/>
      </xdr:nvCxnSpPr>
      <xdr:spPr>
        <a:xfrm flipV="1">
          <a:off x="3797300" y="6646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145415</xdr:rowOff>
    </xdr:from>
    <xdr:to>
      <xdr:col>15</xdr:col>
      <xdr:colOff>101600</xdr:colOff>
      <xdr:row>39</xdr:row>
      <xdr:rowOff>75565</xdr:rowOff>
    </xdr:to>
    <xdr:sp macro="" textlink="">
      <xdr:nvSpPr>
        <xdr:cNvPr id="75" name="楕円 74"/>
        <xdr:cNvSpPr/>
      </xdr:nvSpPr>
      <xdr:spPr>
        <a:xfrm>
          <a:off x="2857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24765</xdr:rowOff>
    </xdr:to>
    <xdr:cxnSp macro="">
      <xdr:nvCxnSpPr>
        <xdr:cNvPr id="76" name="直線コネクタ 75"/>
        <xdr:cNvCxnSpPr/>
      </xdr:nvCxnSpPr>
      <xdr:spPr>
        <a:xfrm flipV="1">
          <a:off x="2908300" y="6675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xdr:rowOff>
    </xdr:from>
    <xdr:to>
      <xdr:col>10</xdr:col>
      <xdr:colOff>165100</xdr:colOff>
      <xdr:row>39</xdr:row>
      <xdr:rowOff>106045</xdr:rowOff>
    </xdr:to>
    <xdr:sp macro="" textlink="">
      <xdr:nvSpPr>
        <xdr:cNvPr id="77" name="楕円 76"/>
        <xdr:cNvSpPr/>
      </xdr:nvSpPr>
      <xdr:spPr>
        <a:xfrm>
          <a:off x="1968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55245</xdr:rowOff>
    </xdr:to>
    <xdr:cxnSp macro="">
      <xdr:nvCxnSpPr>
        <xdr:cNvPr id="78" name="直線コネクタ 77"/>
        <xdr:cNvCxnSpPr/>
      </xdr:nvCxnSpPr>
      <xdr:spPr>
        <a:xfrm flipV="1">
          <a:off x="2019300" y="6711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2"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66692</xdr:rowOff>
    </xdr:from>
    <xdr:ext cx="405111" cy="259045"/>
    <xdr:sp macro="" textlink="">
      <xdr:nvSpPr>
        <xdr:cNvPr id="83" name="n_2mainValue【道路】&#10;有形固定資産減価償却率"/>
        <xdr:cNvSpPr txBox="1"/>
      </xdr:nvSpPr>
      <xdr:spPr>
        <a:xfrm>
          <a:off x="2705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97172</xdr:rowOff>
    </xdr:from>
    <xdr:ext cx="405111" cy="259045"/>
    <xdr:sp macro="" textlink="">
      <xdr:nvSpPr>
        <xdr:cNvPr id="84" name="n_3mainValue【道路】&#10;有形固定資産減価償却率"/>
        <xdr:cNvSpPr txBox="1"/>
      </xdr:nvSpPr>
      <xdr:spPr>
        <a:xfrm>
          <a:off x="1816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107049</xdr:rowOff>
    </xdr:from>
    <xdr:to>
      <xdr:col>55</xdr:col>
      <xdr:colOff>50800</xdr:colOff>
      <xdr:row>41</xdr:row>
      <xdr:rowOff>37199</xdr:rowOff>
    </xdr:to>
    <xdr:sp macro="" textlink="">
      <xdr:nvSpPr>
        <xdr:cNvPr id="123" name="楕円 122"/>
        <xdr:cNvSpPr/>
      </xdr:nvSpPr>
      <xdr:spPr>
        <a:xfrm>
          <a:off x="10426700" y="69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85476</xdr:rowOff>
    </xdr:from>
    <xdr:ext cx="534377" cy="259045"/>
    <xdr:sp macro="" textlink="">
      <xdr:nvSpPr>
        <xdr:cNvPr id="124" name="【道路】&#10;一人当たり延長該当値テキスト"/>
        <xdr:cNvSpPr txBox="1"/>
      </xdr:nvSpPr>
      <xdr:spPr>
        <a:xfrm>
          <a:off x="10515600" y="69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83871</xdr:rowOff>
    </xdr:from>
    <xdr:to>
      <xdr:col>50</xdr:col>
      <xdr:colOff>165100</xdr:colOff>
      <xdr:row>42</xdr:row>
      <xdr:rowOff>14021</xdr:rowOff>
    </xdr:to>
    <xdr:sp macro="" textlink="">
      <xdr:nvSpPr>
        <xdr:cNvPr id="125" name="楕円 124"/>
        <xdr:cNvSpPr/>
      </xdr:nvSpPr>
      <xdr:spPr>
        <a:xfrm>
          <a:off x="9588500" y="71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157849</xdr:rowOff>
    </xdr:from>
    <xdr:to>
      <xdr:col>55</xdr:col>
      <xdr:colOff>0</xdr:colOff>
      <xdr:row>41</xdr:row>
      <xdr:rowOff>134671</xdr:rowOff>
    </xdr:to>
    <xdr:cxnSp macro="">
      <xdr:nvCxnSpPr>
        <xdr:cNvPr id="126" name="直線コネクタ 125"/>
        <xdr:cNvCxnSpPr/>
      </xdr:nvCxnSpPr>
      <xdr:spPr>
        <a:xfrm flipV="1">
          <a:off x="9639300" y="7015849"/>
          <a:ext cx="838200" cy="1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84265</xdr:rowOff>
    </xdr:from>
    <xdr:to>
      <xdr:col>46</xdr:col>
      <xdr:colOff>38100</xdr:colOff>
      <xdr:row>42</xdr:row>
      <xdr:rowOff>14415</xdr:rowOff>
    </xdr:to>
    <xdr:sp macro="" textlink="">
      <xdr:nvSpPr>
        <xdr:cNvPr id="127" name="楕円 126"/>
        <xdr:cNvSpPr/>
      </xdr:nvSpPr>
      <xdr:spPr>
        <a:xfrm>
          <a:off x="8699500" y="71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134671</xdr:rowOff>
    </xdr:from>
    <xdr:to>
      <xdr:col>50</xdr:col>
      <xdr:colOff>114300</xdr:colOff>
      <xdr:row>41</xdr:row>
      <xdr:rowOff>135065</xdr:rowOff>
    </xdr:to>
    <xdr:cxnSp macro="">
      <xdr:nvCxnSpPr>
        <xdr:cNvPr id="128" name="直線コネクタ 127"/>
        <xdr:cNvCxnSpPr/>
      </xdr:nvCxnSpPr>
      <xdr:spPr>
        <a:xfrm flipV="1">
          <a:off x="8750300" y="7164121"/>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86093</xdr:rowOff>
    </xdr:from>
    <xdr:to>
      <xdr:col>41</xdr:col>
      <xdr:colOff>101600</xdr:colOff>
      <xdr:row>42</xdr:row>
      <xdr:rowOff>16243</xdr:rowOff>
    </xdr:to>
    <xdr:sp macro="" textlink="">
      <xdr:nvSpPr>
        <xdr:cNvPr id="129" name="楕円 128"/>
        <xdr:cNvSpPr/>
      </xdr:nvSpPr>
      <xdr:spPr>
        <a:xfrm>
          <a:off x="7810500" y="71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135065</xdr:rowOff>
    </xdr:from>
    <xdr:to>
      <xdr:col>45</xdr:col>
      <xdr:colOff>177800</xdr:colOff>
      <xdr:row>41</xdr:row>
      <xdr:rowOff>136893</xdr:rowOff>
    </xdr:to>
    <xdr:cxnSp macro="">
      <xdr:nvCxnSpPr>
        <xdr:cNvPr id="130" name="直線コネクタ 129"/>
        <xdr:cNvCxnSpPr/>
      </xdr:nvCxnSpPr>
      <xdr:spPr>
        <a:xfrm flipV="1">
          <a:off x="7861300" y="71645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5148</xdr:rowOff>
    </xdr:from>
    <xdr:ext cx="469744" cy="259045"/>
    <xdr:sp macro="" textlink="">
      <xdr:nvSpPr>
        <xdr:cNvPr id="134" name="n_1mainValue【道路】&#10;一人当たり延長"/>
        <xdr:cNvSpPr txBox="1"/>
      </xdr:nvSpPr>
      <xdr:spPr>
        <a:xfrm>
          <a:off x="9391727" y="72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5542</xdr:rowOff>
    </xdr:from>
    <xdr:ext cx="469744" cy="259045"/>
    <xdr:sp macro="" textlink="">
      <xdr:nvSpPr>
        <xdr:cNvPr id="135" name="n_2mainValue【道路】&#10;一人当たり延長"/>
        <xdr:cNvSpPr txBox="1"/>
      </xdr:nvSpPr>
      <xdr:spPr>
        <a:xfrm>
          <a:off x="8515427" y="720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7370</xdr:rowOff>
    </xdr:from>
    <xdr:ext cx="469744" cy="259045"/>
    <xdr:sp macro="" textlink="">
      <xdr:nvSpPr>
        <xdr:cNvPr id="136" name="n_3mainValue【道路】&#10;一人当たり延長"/>
        <xdr:cNvSpPr txBox="1"/>
      </xdr:nvSpPr>
      <xdr:spPr>
        <a:xfrm>
          <a:off x="7626427" y="720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88265</xdr:rowOff>
    </xdr:from>
    <xdr:to>
      <xdr:col>24</xdr:col>
      <xdr:colOff>114300</xdr:colOff>
      <xdr:row>56</xdr:row>
      <xdr:rowOff>18415</xdr:rowOff>
    </xdr:to>
    <xdr:sp macro="" textlink="">
      <xdr:nvSpPr>
        <xdr:cNvPr id="175" name="楕円 174"/>
        <xdr:cNvSpPr/>
      </xdr:nvSpPr>
      <xdr:spPr>
        <a:xfrm>
          <a:off x="45847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41292</xdr:rowOff>
    </xdr:from>
    <xdr:ext cx="405111" cy="259045"/>
    <xdr:sp macro="" textlink="">
      <xdr:nvSpPr>
        <xdr:cNvPr id="176" name="【橋りょう・トンネル】&#10;有形固定資産減価償却率該当値テキスト"/>
        <xdr:cNvSpPr txBox="1"/>
      </xdr:nvSpPr>
      <xdr:spPr>
        <a:xfrm>
          <a:off x="467360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109220</xdr:rowOff>
    </xdr:from>
    <xdr:to>
      <xdr:col>20</xdr:col>
      <xdr:colOff>38100</xdr:colOff>
      <xdr:row>56</xdr:row>
      <xdr:rowOff>39370</xdr:rowOff>
    </xdr:to>
    <xdr:sp macro="" textlink="">
      <xdr:nvSpPr>
        <xdr:cNvPr id="177" name="楕円 176"/>
        <xdr:cNvSpPr/>
      </xdr:nvSpPr>
      <xdr:spPr>
        <a:xfrm>
          <a:off x="3746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139065</xdr:rowOff>
    </xdr:from>
    <xdr:to>
      <xdr:col>24</xdr:col>
      <xdr:colOff>63500</xdr:colOff>
      <xdr:row>55</xdr:row>
      <xdr:rowOff>160020</xdr:rowOff>
    </xdr:to>
    <xdr:cxnSp macro="">
      <xdr:nvCxnSpPr>
        <xdr:cNvPr id="178" name="直線コネクタ 177"/>
        <xdr:cNvCxnSpPr/>
      </xdr:nvCxnSpPr>
      <xdr:spPr>
        <a:xfrm flipV="1">
          <a:off x="3797300" y="95688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xdr:rowOff>
    </xdr:from>
    <xdr:to>
      <xdr:col>15</xdr:col>
      <xdr:colOff>101600</xdr:colOff>
      <xdr:row>56</xdr:row>
      <xdr:rowOff>106045</xdr:rowOff>
    </xdr:to>
    <xdr:sp macro="" textlink="">
      <xdr:nvSpPr>
        <xdr:cNvPr id="179" name="楕円 178"/>
        <xdr:cNvSpPr/>
      </xdr:nvSpPr>
      <xdr:spPr>
        <a:xfrm>
          <a:off x="2857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160020</xdr:rowOff>
    </xdr:from>
    <xdr:to>
      <xdr:col>19</xdr:col>
      <xdr:colOff>177800</xdr:colOff>
      <xdr:row>56</xdr:row>
      <xdr:rowOff>55245</xdr:rowOff>
    </xdr:to>
    <xdr:cxnSp macro="">
      <xdr:nvCxnSpPr>
        <xdr:cNvPr id="180" name="直線コネクタ 179"/>
        <xdr:cNvCxnSpPr/>
      </xdr:nvCxnSpPr>
      <xdr:spPr>
        <a:xfrm flipV="1">
          <a:off x="2908300" y="95897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25400</xdr:rowOff>
    </xdr:from>
    <xdr:to>
      <xdr:col>10</xdr:col>
      <xdr:colOff>165100</xdr:colOff>
      <xdr:row>56</xdr:row>
      <xdr:rowOff>127000</xdr:rowOff>
    </xdr:to>
    <xdr:sp macro="" textlink="">
      <xdr:nvSpPr>
        <xdr:cNvPr id="181" name="楕円 180"/>
        <xdr:cNvSpPr/>
      </xdr:nvSpPr>
      <xdr:spPr>
        <a:xfrm>
          <a:off x="196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55245</xdr:rowOff>
    </xdr:from>
    <xdr:to>
      <xdr:col>15</xdr:col>
      <xdr:colOff>50800</xdr:colOff>
      <xdr:row>56</xdr:row>
      <xdr:rowOff>76200</xdr:rowOff>
    </xdr:to>
    <xdr:cxnSp macro="">
      <xdr:nvCxnSpPr>
        <xdr:cNvPr id="182" name="直線コネクタ 181"/>
        <xdr:cNvCxnSpPr/>
      </xdr:nvCxnSpPr>
      <xdr:spPr>
        <a:xfrm flipV="1">
          <a:off x="2019300" y="96564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55897</xdr:rowOff>
    </xdr:from>
    <xdr:ext cx="405111" cy="259045"/>
    <xdr:sp macro="" textlink="">
      <xdr:nvSpPr>
        <xdr:cNvPr id="186" name="n_1mainValue【橋りょう・トンネル】&#10;有形固定資産減価償却率"/>
        <xdr:cNvSpPr txBox="1"/>
      </xdr:nvSpPr>
      <xdr:spPr>
        <a:xfrm>
          <a:off x="35820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122572</xdr:rowOff>
    </xdr:from>
    <xdr:ext cx="405111" cy="259045"/>
    <xdr:sp macro="" textlink="">
      <xdr:nvSpPr>
        <xdr:cNvPr id="187" name="n_2mainValue【橋りょう・トンネル】&#10;有形固定資産減価償却率"/>
        <xdr:cNvSpPr txBox="1"/>
      </xdr:nvSpPr>
      <xdr:spPr>
        <a:xfrm>
          <a:off x="2705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143527</xdr:rowOff>
    </xdr:from>
    <xdr:ext cx="405111" cy="259045"/>
    <xdr:sp macro="" textlink="">
      <xdr:nvSpPr>
        <xdr:cNvPr id="188" name="n_3mainValue【橋りょう・トンネル】&#10;有形固定資産減価償却率"/>
        <xdr:cNvSpPr txBox="1"/>
      </xdr:nvSpPr>
      <xdr:spPr>
        <a:xfrm>
          <a:off x="1816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40073</xdr:rowOff>
    </xdr:from>
    <xdr:to>
      <xdr:col>55</xdr:col>
      <xdr:colOff>50800</xdr:colOff>
      <xdr:row>61</xdr:row>
      <xdr:rowOff>141673</xdr:rowOff>
    </xdr:to>
    <xdr:sp macro="" textlink="">
      <xdr:nvSpPr>
        <xdr:cNvPr id="225" name="楕円 224"/>
        <xdr:cNvSpPr/>
      </xdr:nvSpPr>
      <xdr:spPr>
        <a:xfrm>
          <a:off x="10426700" y="104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62950</xdr:rowOff>
    </xdr:from>
    <xdr:ext cx="599010" cy="259045"/>
    <xdr:sp macro="" textlink="">
      <xdr:nvSpPr>
        <xdr:cNvPr id="226" name="【橋りょう・トンネル】&#10;一人当たり有形固定資産（償却資産）額該当値テキスト"/>
        <xdr:cNvSpPr txBox="1"/>
      </xdr:nvSpPr>
      <xdr:spPr>
        <a:xfrm>
          <a:off x="10515600" y="1034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46476</xdr:rowOff>
    </xdr:from>
    <xdr:to>
      <xdr:col>50</xdr:col>
      <xdr:colOff>165100</xdr:colOff>
      <xdr:row>61</xdr:row>
      <xdr:rowOff>148076</xdr:rowOff>
    </xdr:to>
    <xdr:sp macro="" textlink="">
      <xdr:nvSpPr>
        <xdr:cNvPr id="227" name="楕円 226"/>
        <xdr:cNvSpPr/>
      </xdr:nvSpPr>
      <xdr:spPr>
        <a:xfrm>
          <a:off x="9588500" y="10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90873</xdr:rowOff>
    </xdr:from>
    <xdr:to>
      <xdr:col>55</xdr:col>
      <xdr:colOff>0</xdr:colOff>
      <xdr:row>61</xdr:row>
      <xdr:rowOff>97276</xdr:rowOff>
    </xdr:to>
    <xdr:cxnSp macro="">
      <xdr:nvCxnSpPr>
        <xdr:cNvPr id="228" name="直線コネクタ 227"/>
        <xdr:cNvCxnSpPr/>
      </xdr:nvCxnSpPr>
      <xdr:spPr>
        <a:xfrm flipV="1">
          <a:off x="9639300" y="10549323"/>
          <a:ext cx="8382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96124</xdr:rowOff>
    </xdr:from>
    <xdr:to>
      <xdr:col>46</xdr:col>
      <xdr:colOff>38100</xdr:colOff>
      <xdr:row>62</xdr:row>
      <xdr:rowOff>26274</xdr:rowOff>
    </xdr:to>
    <xdr:sp macro="" textlink="">
      <xdr:nvSpPr>
        <xdr:cNvPr id="229" name="楕円 228"/>
        <xdr:cNvSpPr/>
      </xdr:nvSpPr>
      <xdr:spPr>
        <a:xfrm>
          <a:off x="8699500" y="105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97276</xdr:rowOff>
    </xdr:from>
    <xdr:to>
      <xdr:col>50</xdr:col>
      <xdr:colOff>114300</xdr:colOff>
      <xdr:row>61</xdr:row>
      <xdr:rowOff>146924</xdr:rowOff>
    </xdr:to>
    <xdr:cxnSp macro="">
      <xdr:nvCxnSpPr>
        <xdr:cNvPr id="230" name="直線コネクタ 229"/>
        <xdr:cNvCxnSpPr/>
      </xdr:nvCxnSpPr>
      <xdr:spPr>
        <a:xfrm flipV="1">
          <a:off x="8750300" y="10555726"/>
          <a:ext cx="889000" cy="4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92311</xdr:rowOff>
    </xdr:from>
    <xdr:to>
      <xdr:col>41</xdr:col>
      <xdr:colOff>101600</xdr:colOff>
      <xdr:row>62</xdr:row>
      <xdr:rowOff>22461</xdr:rowOff>
    </xdr:to>
    <xdr:sp macro="" textlink="">
      <xdr:nvSpPr>
        <xdr:cNvPr id="231" name="楕円 230"/>
        <xdr:cNvSpPr/>
      </xdr:nvSpPr>
      <xdr:spPr>
        <a:xfrm>
          <a:off x="7810500" y="105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143111</xdr:rowOff>
    </xdr:from>
    <xdr:to>
      <xdr:col>45</xdr:col>
      <xdr:colOff>177800</xdr:colOff>
      <xdr:row>61</xdr:row>
      <xdr:rowOff>146924</xdr:rowOff>
    </xdr:to>
    <xdr:cxnSp macro="">
      <xdr:nvCxnSpPr>
        <xdr:cNvPr id="232" name="直線コネクタ 231"/>
        <xdr:cNvCxnSpPr/>
      </xdr:nvCxnSpPr>
      <xdr:spPr>
        <a:xfrm>
          <a:off x="7861300" y="10601561"/>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139203</xdr:rowOff>
    </xdr:from>
    <xdr:ext cx="599010" cy="259045"/>
    <xdr:sp macro="" textlink="">
      <xdr:nvSpPr>
        <xdr:cNvPr id="236" name="n_1mainValue【橋りょう・トンネル】&#10;一人当たり有形固定資産（償却資産）額"/>
        <xdr:cNvSpPr txBox="1"/>
      </xdr:nvSpPr>
      <xdr:spPr>
        <a:xfrm>
          <a:off x="9327095" y="105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17401</xdr:rowOff>
    </xdr:from>
    <xdr:ext cx="599010" cy="259045"/>
    <xdr:sp macro="" textlink="">
      <xdr:nvSpPr>
        <xdr:cNvPr id="237" name="n_2mainValue【橋りょう・トンネル】&#10;一人当たり有形固定資産（償却資産）額"/>
        <xdr:cNvSpPr txBox="1"/>
      </xdr:nvSpPr>
      <xdr:spPr>
        <a:xfrm>
          <a:off x="8450795" y="106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38988</xdr:rowOff>
    </xdr:from>
    <xdr:ext cx="599010" cy="259045"/>
    <xdr:sp macro="" textlink="">
      <xdr:nvSpPr>
        <xdr:cNvPr id="238" name="n_3mainValue【橋りょう・トンネル】&#10;一人当たり有形固定資産（償却資産）額"/>
        <xdr:cNvSpPr txBox="1"/>
      </xdr:nvSpPr>
      <xdr:spPr>
        <a:xfrm>
          <a:off x="7561795" y="1032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楕円 277"/>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95266</xdr:rowOff>
    </xdr:from>
    <xdr:ext cx="405111" cy="259045"/>
    <xdr:sp macro="" textlink="">
      <xdr:nvSpPr>
        <xdr:cNvPr id="279" name="【公営住宅】&#10;有形固定資産減価償却率該当値テキスト"/>
        <xdr:cNvSpPr txBox="1"/>
      </xdr:nvSpPr>
      <xdr:spPr>
        <a:xfrm>
          <a:off x="4673600"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80" name="楕円 279"/>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22861</xdr:rowOff>
    </xdr:to>
    <xdr:cxnSp macro="">
      <xdr:nvCxnSpPr>
        <xdr:cNvPr id="281" name="直線コネクタ 280"/>
        <xdr:cNvCxnSpPr/>
      </xdr:nvCxnSpPr>
      <xdr:spPr>
        <a:xfrm flipV="1">
          <a:off x="3797300" y="140550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282" name="楕円 281"/>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84</xdr:row>
      <xdr:rowOff>161925</xdr:rowOff>
    </xdr:to>
    <xdr:cxnSp macro="">
      <xdr:nvCxnSpPr>
        <xdr:cNvPr id="283" name="直線コネクタ 282"/>
        <xdr:cNvCxnSpPr/>
      </xdr:nvCxnSpPr>
      <xdr:spPr>
        <a:xfrm flipV="1">
          <a:off x="2908300" y="14081761"/>
          <a:ext cx="88900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153036</xdr:rowOff>
    </xdr:from>
    <xdr:to>
      <xdr:col>10</xdr:col>
      <xdr:colOff>165100</xdr:colOff>
      <xdr:row>85</xdr:row>
      <xdr:rowOff>83186</xdr:rowOff>
    </xdr:to>
    <xdr:sp macro="" textlink="">
      <xdr:nvSpPr>
        <xdr:cNvPr id="284" name="楕円 283"/>
        <xdr:cNvSpPr/>
      </xdr:nvSpPr>
      <xdr:spPr>
        <a:xfrm>
          <a:off x="196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85</xdr:row>
      <xdr:rowOff>32386</xdr:rowOff>
    </xdr:to>
    <xdr:cxnSp macro="">
      <xdr:nvCxnSpPr>
        <xdr:cNvPr id="285" name="直線コネクタ 284"/>
        <xdr:cNvCxnSpPr/>
      </xdr:nvCxnSpPr>
      <xdr:spPr>
        <a:xfrm flipV="1">
          <a:off x="2019300" y="14563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89" name="n_1mainValue【公営住宅】&#10;有形固定資産減価償却率"/>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290" name="n_2mainValue【公営住宅】&#10;有形固定資産減価償却率"/>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74313</xdr:rowOff>
    </xdr:from>
    <xdr:ext cx="405111" cy="259045"/>
    <xdr:sp macro="" textlink="">
      <xdr:nvSpPr>
        <xdr:cNvPr id="291" name="n_3mainValue【公営住宅】&#10;有形固定資産減価償却率"/>
        <xdr:cNvSpPr txBox="1"/>
      </xdr:nvSpPr>
      <xdr:spPr>
        <a:xfrm>
          <a:off x="1816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102172</xdr:rowOff>
    </xdr:from>
    <xdr:to>
      <xdr:col>55</xdr:col>
      <xdr:colOff>50800</xdr:colOff>
      <xdr:row>85</xdr:row>
      <xdr:rowOff>32322</xdr:rowOff>
    </xdr:to>
    <xdr:sp macro="" textlink="">
      <xdr:nvSpPr>
        <xdr:cNvPr id="326" name="楕円 325"/>
        <xdr:cNvSpPr/>
      </xdr:nvSpPr>
      <xdr:spPr>
        <a:xfrm>
          <a:off x="104267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17099</xdr:rowOff>
    </xdr:from>
    <xdr:ext cx="469744" cy="259045"/>
    <xdr:sp macro="" textlink="">
      <xdr:nvSpPr>
        <xdr:cNvPr id="327" name="【公営住宅】&#10;一人当たり面積該当値テキスト"/>
        <xdr:cNvSpPr txBox="1"/>
      </xdr:nvSpPr>
      <xdr:spPr>
        <a:xfrm>
          <a:off x="10515600" y="144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103315</xdr:rowOff>
    </xdr:from>
    <xdr:to>
      <xdr:col>50</xdr:col>
      <xdr:colOff>165100</xdr:colOff>
      <xdr:row>85</xdr:row>
      <xdr:rowOff>33465</xdr:rowOff>
    </xdr:to>
    <xdr:sp macro="" textlink="">
      <xdr:nvSpPr>
        <xdr:cNvPr id="328" name="楕円 327"/>
        <xdr:cNvSpPr/>
      </xdr:nvSpPr>
      <xdr:spPr>
        <a:xfrm>
          <a:off x="95885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152972</xdr:rowOff>
    </xdr:from>
    <xdr:to>
      <xdr:col>55</xdr:col>
      <xdr:colOff>0</xdr:colOff>
      <xdr:row>84</xdr:row>
      <xdr:rowOff>154115</xdr:rowOff>
    </xdr:to>
    <xdr:cxnSp macro="">
      <xdr:nvCxnSpPr>
        <xdr:cNvPr id="329" name="直線コネクタ 328"/>
        <xdr:cNvCxnSpPr/>
      </xdr:nvCxnSpPr>
      <xdr:spPr>
        <a:xfrm flipV="1">
          <a:off x="9639300" y="1455477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142176</xdr:rowOff>
    </xdr:from>
    <xdr:to>
      <xdr:col>46</xdr:col>
      <xdr:colOff>38100</xdr:colOff>
      <xdr:row>85</xdr:row>
      <xdr:rowOff>72326</xdr:rowOff>
    </xdr:to>
    <xdr:sp macro="" textlink="">
      <xdr:nvSpPr>
        <xdr:cNvPr id="330" name="楕円 329"/>
        <xdr:cNvSpPr/>
      </xdr:nvSpPr>
      <xdr:spPr>
        <a:xfrm>
          <a:off x="8699500" y="14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154115</xdr:rowOff>
    </xdr:from>
    <xdr:to>
      <xdr:col>50</xdr:col>
      <xdr:colOff>114300</xdr:colOff>
      <xdr:row>85</xdr:row>
      <xdr:rowOff>21526</xdr:rowOff>
    </xdr:to>
    <xdr:cxnSp macro="">
      <xdr:nvCxnSpPr>
        <xdr:cNvPr id="331" name="直線コネクタ 330"/>
        <xdr:cNvCxnSpPr/>
      </xdr:nvCxnSpPr>
      <xdr:spPr>
        <a:xfrm flipV="1">
          <a:off x="8750300" y="1455591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143320</xdr:rowOff>
    </xdr:from>
    <xdr:to>
      <xdr:col>41</xdr:col>
      <xdr:colOff>101600</xdr:colOff>
      <xdr:row>85</xdr:row>
      <xdr:rowOff>73470</xdr:rowOff>
    </xdr:to>
    <xdr:sp macro="" textlink="">
      <xdr:nvSpPr>
        <xdr:cNvPr id="332" name="楕円 331"/>
        <xdr:cNvSpPr/>
      </xdr:nvSpPr>
      <xdr:spPr>
        <a:xfrm>
          <a:off x="7810500" y="14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21526</xdr:rowOff>
    </xdr:from>
    <xdr:to>
      <xdr:col>45</xdr:col>
      <xdr:colOff>177800</xdr:colOff>
      <xdr:row>85</xdr:row>
      <xdr:rowOff>22670</xdr:rowOff>
    </xdr:to>
    <xdr:cxnSp macro="">
      <xdr:nvCxnSpPr>
        <xdr:cNvPr id="333" name="直線コネクタ 332"/>
        <xdr:cNvCxnSpPr/>
      </xdr:nvCxnSpPr>
      <xdr:spPr>
        <a:xfrm flipV="1">
          <a:off x="7861300" y="1459477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24592</xdr:rowOff>
    </xdr:from>
    <xdr:ext cx="469744" cy="259045"/>
    <xdr:sp macro="" textlink="">
      <xdr:nvSpPr>
        <xdr:cNvPr id="337" name="n_1mainValue【公営住宅】&#10;一人当たり面積"/>
        <xdr:cNvSpPr txBox="1"/>
      </xdr:nvSpPr>
      <xdr:spPr>
        <a:xfrm>
          <a:off x="93917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63453</xdr:rowOff>
    </xdr:from>
    <xdr:ext cx="469744" cy="259045"/>
    <xdr:sp macro="" textlink="">
      <xdr:nvSpPr>
        <xdr:cNvPr id="338" name="n_2mainValue【公営住宅】&#10;一人当たり面積"/>
        <xdr:cNvSpPr txBox="1"/>
      </xdr:nvSpPr>
      <xdr:spPr>
        <a:xfrm>
          <a:off x="8515427" y="146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64597</xdr:rowOff>
    </xdr:from>
    <xdr:ext cx="469744" cy="259045"/>
    <xdr:sp macro="" textlink="">
      <xdr:nvSpPr>
        <xdr:cNvPr id="339" name="n_3mainValue【公営住宅】&#10;一人当たり面積"/>
        <xdr:cNvSpPr txBox="1"/>
      </xdr:nvSpPr>
      <xdr:spPr>
        <a:xfrm>
          <a:off x="7626427" y="146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109220</xdr:rowOff>
    </xdr:from>
    <xdr:to>
      <xdr:col>85</xdr:col>
      <xdr:colOff>177800</xdr:colOff>
      <xdr:row>34</xdr:row>
      <xdr:rowOff>39370</xdr:rowOff>
    </xdr:to>
    <xdr:sp macro="" textlink="">
      <xdr:nvSpPr>
        <xdr:cNvPr id="395" name="楕円 394"/>
        <xdr:cNvSpPr/>
      </xdr:nvSpPr>
      <xdr:spPr>
        <a:xfrm>
          <a:off x="16268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62247</xdr:rowOff>
    </xdr:from>
    <xdr:ext cx="405111" cy="259045"/>
    <xdr:sp macro="" textlink="">
      <xdr:nvSpPr>
        <xdr:cNvPr id="396" name="【認定こども園・幼稚園・保育所】&#10;有形固定資産減価償却率該当値テキスト"/>
        <xdr:cNvSpPr txBox="1"/>
      </xdr:nvSpPr>
      <xdr:spPr>
        <a:xfrm>
          <a:off x="16357600"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105410</xdr:rowOff>
    </xdr:from>
    <xdr:to>
      <xdr:col>81</xdr:col>
      <xdr:colOff>101600</xdr:colOff>
      <xdr:row>34</xdr:row>
      <xdr:rowOff>35560</xdr:rowOff>
    </xdr:to>
    <xdr:sp macro="" textlink="">
      <xdr:nvSpPr>
        <xdr:cNvPr id="397" name="楕円 396"/>
        <xdr:cNvSpPr/>
      </xdr:nvSpPr>
      <xdr:spPr>
        <a:xfrm>
          <a:off x="15430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33</xdr:row>
      <xdr:rowOff>160020</xdr:rowOff>
    </xdr:to>
    <xdr:cxnSp macro="">
      <xdr:nvCxnSpPr>
        <xdr:cNvPr id="398" name="直線コネクタ 397"/>
        <xdr:cNvCxnSpPr/>
      </xdr:nvCxnSpPr>
      <xdr:spPr>
        <a:xfrm>
          <a:off x="15481300" y="5814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xdr:rowOff>
    </xdr:from>
    <xdr:to>
      <xdr:col>76</xdr:col>
      <xdr:colOff>165100</xdr:colOff>
      <xdr:row>35</xdr:row>
      <xdr:rowOff>106045</xdr:rowOff>
    </xdr:to>
    <xdr:sp macro="" textlink="">
      <xdr:nvSpPr>
        <xdr:cNvPr id="399" name="楕円 398"/>
        <xdr:cNvSpPr/>
      </xdr:nvSpPr>
      <xdr:spPr>
        <a:xfrm>
          <a:off x="14541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156210</xdr:rowOff>
    </xdr:from>
    <xdr:to>
      <xdr:col>81</xdr:col>
      <xdr:colOff>50800</xdr:colOff>
      <xdr:row>35</xdr:row>
      <xdr:rowOff>55245</xdr:rowOff>
    </xdr:to>
    <xdr:cxnSp macro="">
      <xdr:nvCxnSpPr>
        <xdr:cNvPr id="400" name="直線コネクタ 399"/>
        <xdr:cNvCxnSpPr/>
      </xdr:nvCxnSpPr>
      <xdr:spPr>
        <a:xfrm flipV="1">
          <a:off x="14592300" y="581406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xdr:rowOff>
    </xdr:from>
    <xdr:to>
      <xdr:col>72</xdr:col>
      <xdr:colOff>38100</xdr:colOff>
      <xdr:row>35</xdr:row>
      <xdr:rowOff>109855</xdr:rowOff>
    </xdr:to>
    <xdr:sp macro="" textlink="">
      <xdr:nvSpPr>
        <xdr:cNvPr id="401" name="楕円 400"/>
        <xdr:cNvSpPr/>
      </xdr:nvSpPr>
      <xdr:spPr>
        <a:xfrm>
          <a:off x="13652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55245</xdr:rowOff>
    </xdr:from>
    <xdr:to>
      <xdr:col>76</xdr:col>
      <xdr:colOff>114300</xdr:colOff>
      <xdr:row>35</xdr:row>
      <xdr:rowOff>59055</xdr:rowOff>
    </xdr:to>
    <xdr:cxnSp macro="">
      <xdr:nvCxnSpPr>
        <xdr:cNvPr id="402" name="直線コネクタ 401"/>
        <xdr:cNvCxnSpPr/>
      </xdr:nvCxnSpPr>
      <xdr:spPr>
        <a:xfrm flipV="1">
          <a:off x="13703300" y="6055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52087</xdr:rowOff>
    </xdr:from>
    <xdr:ext cx="405111" cy="259045"/>
    <xdr:sp macro="" textlink="">
      <xdr:nvSpPr>
        <xdr:cNvPr id="406" name="n_1mainValue【認定こども園・幼稚園・保育所】&#10;有形固定資産減価償却率"/>
        <xdr:cNvSpPr txBox="1"/>
      </xdr:nvSpPr>
      <xdr:spPr>
        <a:xfrm>
          <a:off x="152660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122572</xdr:rowOff>
    </xdr:from>
    <xdr:ext cx="405111" cy="259045"/>
    <xdr:sp macro="" textlink="">
      <xdr:nvSpPr>
        <xdr:cNvPr id="407" name="n_2mainValue【認定こども園・幼稚園・保育所】&#10;有形固定資産減価償却率"/>
        <xdr:cNvSpPr txBox="1"/>
      </xdr:nvSpPr>
      <xdr:spPr>
        <a:xfrm>
          <a:off x="14389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126382</xdr:rowOff>
    </xdr:from>
    <xdr:ext cx="405111" cy="259045"/>
    <xdr:sp macro="" textlink="">
      <xdr:nvSpPr>
        <xdr:cNvPr id="408" name="n_3mainValue【認定こども園・幼稚園・保育所】&#10;有形固定資産減価償却率"/>
        <xdr:cNvSpPr txBox="1"/>
      </xdr:nvSpPr>
      <xdr:spPr>
        <a:xfrm>
          <a:off x="13500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169418</xdr:rowOff>
    </xdr:from>
    <xdr:to>
      <xdr:col>116</xdr:col>
      <xdr:colOff>114300</xdr:colOff>
      <xdr:row>39</xdr:row>
      <xdr:rowOff>99568</xdr:rowOff>
    </xdr:to>
    <xdr:sp macro="" textlink="">
      <xdr:nvSpPr>
        <xdr:cNvPr id="445" name="楕円 444"/>
        <xdr:cNvSpPr/>
      </xdr:nvSpPr>
      <xdr:spPr>
        <a:xfrm>
          <a:off x="22110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147845</xdr:rowOff>
    </xdr:from>
    <xdr:ext cx="469744" cy="259045"/>
    <xdr:sp macro="" textlink="">
      <xdr:nvSpPr>
        <xdr:cNvPr id="446" name="【認定こども園・幼稚園・保育所】&#10;一人当たり面積該当値テキスト"/>
        <xdr:cNvSpPr txBox="1"/>
      </xdr:nvSpPr>
      <xdr:spPr>
        <a:xfrm>
          <a:off x="22199600" y="66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47" name="楕円 446"/>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48768</xdr:rowOff>
    </xdr:from>
    <xdr:to>
      <xdr:col>116</xdr:col>
      <xdr:colOff>63500</xdr:colOff>
      <xdr:row>39</xdr:row>
      <xdr:rowOff>51054</xdr:rowOff>
    </xdr:to>
    <xdr:cxnSp macro="">
      <xdr:nvCxnSpPr>
        <xdr:cNvPr id="448" name="直線コネクタ 447"/>
        <xdr:cNvCxnSpPr/>
      </xdr:nvCxnSpPr>
      <xdr:spPr>
        <a:xfrm flipV="1">
          <a:off x="21323300" y="67353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18542</xdr:rowOff>
    </xdr:from>
    <xdr:to>
      <xdr:col>107</xdr:col>
      <xdr:colOff>101600</xdr:colOff>
      <xdr:row>39</xdr:row>
      <xdr:rowOff>120142</xdr:rowOff>
    </xdr:to>
    <xdr:sp macro="" textlink="">
      <xdr:nvSpPr>
        <xdr:cNvPr id="449" name="楕円 448"/>
        <xdr:cNvSpPr/>
      </xdr:nvSpPr>
      <xdr:spPr>
        <a:xfrm>
          <a:off x="2038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69342</xdr:rowOff>
    </xdr:to>
    <xdr:cxnSp macro="">
      <xdr:nvCxnSpPr>
        <xdr:cNvPr id="450" name="直線コネクタ 449"/>
        <xdr:cNvCxnSpPr/>
      </xdr:nvCxnSpPr>
      <xdr:spPr>
        <a:xfrm flipV="1">
          <a:off x="20434300" y="6737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1" name="楕円 450"/>
        <xdr:cNvSpPr/>
      </xdr:nvSpPr>
      <xdr:spPr>
        <a:xfrm>
          <a:off x="19494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69342</xdr:rowOff>
    </xdr:from>
    <xdr:to>
      <xdr:col>107</xdr:col>
      <xdr:colOff>50800</xdr:colOff>
      <xdr:row>39</xdr:row>
      <xdr:rowOff>73914</xdr:rowOff>
    </xdr:to>
    <xdr:cxnSp macro="">
      <xdr:nvCxnSpPr>
        <xdr:cNvPr id="452" name="直線コネクタ 451"/>
        <xdr:cNvCxnSpPr/>
      </xdr:nvCxnSpPr>
      <xdr:spPr>
        <a:xfrm flipV="1">
          <a:off x="19545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92981</xdr:rowOff>
    </xdr:from>
    <xdr:ext cx="469744" cy="259045"/>
    <xdr:sp macro="" textlink="">
      <xdr:nvSpPr>
        <xdr:cNvPr id="456" name="n_1main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111269</xdr:rowOff>
    </xdr:from>
    <xdr:ext cx="469744" cy="259045"/>
    <xdr:sp macro="" textlink="">
      <xdr:nvSpPr>
        <xdr:cNvPr id="457" name="n_2mainValue【認定こども園・幼稚園・保育所】&#10;一人当たり面積"/>
        <xdr:cNvSpPr txBox="1"/>
      </xdr:nvSpPr>
      <xdr:spPr>
        <a:xfrm>
          <a:off x="20199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58" name="n_3main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1" name="テキスト ボックス 4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1" name="テキスト ボックス 4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169817</xdr:rowOff>
    </xdr:from>
    <xdr:to>
      <xdr:col>85</xdr:col>
      <xdr:colOff>126364</xdr:colOff>
      <xdr:row>65</xdr:row>
      <xdr:rowOff>24493</xdr:rowOff>
    </xdr:to>
    <xdr:cxnSp macro="">
      <xdr:nvCxnSpPr>
        <xdr:cNvPr id="485" name="直線コネクタ 484"/>
        <xdr:cNvCxnSpPr/>
      </xdr:nvCxnSpPr>
      <xdr:spPr>
        <a:xfrm flipV="1">
          <a:off x="16318864" y="977101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28320</xdr:rowOff>
    </xdr:from>
    <xdr:ext cx="405111" cy="259045"/>
    <xdr:sp macro="" textlink="">
      <xdr:nvSpPr>
        <xdr:cNvPr id="486" name="【学校施設】&#10;有形固定資産減価償却率最小値テキスト"/>
        <xdr:cNvSpPr txBox="1"/>
      </xdr:nvSpPr>
      <xdr:spPr>
        <a:xfrm>
          <a:off x="16357600" y="1117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24493</xdr:rowOff>
    </xdr:from>
    <xdr:to>
      <xdr:col>86</xdr:col>
      <xdr:colOff>25400</xdr:colOff>
      <xdr:row>65</xdr:row>
      <xdr:rowOff>24493</xdr:rowOff>
    </xdr:to>
    <xdr:cxnSp macro="">
      <xdr:nvCxnSpPr>
        <xdr:cNvPr id="487" name="直線コネクタ 486"/>
        <xdr:cNvCxnSpPr/>
      </xdr:nvCxnSpPr>
      <xdr:spPr>
        <a:xfrm>
          <a:off x="16230600" y="111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116494</xdr:rowOff>
    </xdr:from>
    <xdr:ext cx="405111" cy="259045"/>
    <xdr:sp macro="" textlink="">
      <xdr:nvSpPr>
        <xdr:cNvPr id="488" name="【学校施設】&#10;有形固定資産減価償却率最大値テキスト"/>
        <xdr:cNvSpPr txBox="1"/>
      </xdr:nvSpPr>
      <xdr:spPr>
        <a:xfrm>
          <a:off x="16357600" y="9546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169817</xdr:rowOff>
    </xdr:from>
    <xdr:to>
      <xdr:col>86</xdr:col>
      <xdr:colOff>25400</xdr:colOff>
      <xdr:row>56</xdr:row>
      <xdr:rowOff>169817</xdr:rowOff>
    </xdr:to>
    <xdr:cxnSp macro="">
      <xdr:nvCxnSpPr>
        <xdr:cNvPr id="489" name="直線コネクタ 488"/>
        <xdr:cNvCxnSpPr/>
      </xdr:nvCxnSpPr>
      <xdr:spPr>
        <a:xfrm>
          <a:off x="16230600" y="97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79483</xdr:rowOff>
    </xdr:from>
    <xdr:ext cx="405111" cy="259045"/>
    <xdr:sp macro="" textlink="">
      <xdr:nvSpPr>
        <xdr:cNvPr id="490" name="【学校施設】&#10;有形固定資産減価償却率平均値テキスト"/>
        <xdr:cNvSpPr txBox="1"/>
      </xdr:nvSpPr>
      <xdr:spPr>
        <a:xfrm>
          <a:off x="16357600" y="1053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101056</xdr:rowOff>
    </xdr:from>
    <xdr:to>
      <xdr:col>85</xdr:col>
      <xdr:colOff>177800</xdr:colOff>
      <xdr:row>62</xdr:row>
      <xdr:rowOff>31206</xdr:rowOff>
    </xdr:to>
    <xdr:sp macro="" textlink="">
      <xdr:nvSpPr>
        <xdr:cNvPr id="491" name="フローチャート: 判断 490"/>
        <xdr:cNvSpPr/>
      </xdr:nvSpPr>
      <xdr:spPr>
        <a:xfrm>
          <a:off x="16268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156573</xdr:rowOff>
    </xdr:from>
    <xdr:to>
      <xdr:col>81</xdr:col>
      <xdr:colOff>101600</xdr:colOff>
      <xdr:row>62</xdr:row>
      <xdr:rowOff>86723</xdr:rowOff>
    </xdr:to>
    <xdr:sp macro="" textlink="">
      <xdr:nvSpPr>
        <xdr:cNvPr id="492" name="フローチャート: 判断 491"/>
        <xdr:cNvSpPr/>
      </xdr:nvSpPr>
      <xdr:spPr>
        <a:xfrm>
          <a:off x="15430500" y="10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37374</xdr:rowOff>
    </xdr:from>
    <xdr:to>
      <xdr:col>76</xdr:col>
      <xdr:colOff>165100</xdr:colOff>
      <xdr:row>62</xdr:row>
      <xdr:rowOff>138974</xdr:rowOff>
    </xdr:to>
    <xdr:sp macro="" textlink="">
      <xdr:nvSpPr>
        <xdr:cNvPr id="493" name="フローチャート: 判断 492"/>
        <xdr:cNvSpPr/>
      </xdr:nvSpPr>
      <xdr:spPr>
        <a:xfrm>
          <a:off x="14541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86360</xdr:rowOff>
    </xdr:from>
    <xdr:to>
      <xdr:col>72</xdr:col>
      <xdr:colOff>38100</xdr:colOff>
      <xdr:row>63</xdr:row>
      <xdr:rowOff>16510</xdr:rowOff>
    </xdr:to>
    <xdr:sp macro="" textlink="">
      <xdr:nvSpPr>
        <xdr:cNvPr id="494" name="フローチャート: 判断 493"/>
        <xdr:cNvSpPr/>
      </xdr:nvSpPr>
      <xdr:spPr>
        <a:xfrm>
          <a:off x="13652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119017</xdr:rowOff>
    </xdr:from>
    <xdr:to>
      <xdr:col>85</xdr:col>
      <xdr:colOff>177800</xdr:colOff>
      <xdr:row>57</xdr:row>
      <xdr:rowOff>49167</xdr:rowOff>
    </xdr:to>
    <xdr:sp macro="" textlink="">
      <xdr:nvSpPr>
        <xdr:cNvPr id="500" name="楕円 499"/>
        <xdr:cNvSpPr/>
      </xdr:nvSpPr>
      <xdr:spPr>
        <a:xfrm>
          <a:off x="162687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72044</xdr:rowOff>
    </xdr:from>
    <xdr:ext cx="405111" cy="259045"/>
    <xdr:sp macro="" textlink="">
      <xdr:nvSpPr>
        <xdr:cNvPr id="501" name="【学校施設】&#10;有形固定資産減価償却率該当値テキスト"/>
        <xdr:cNvSpPr txBox="1"/>
      </xdr:nvSpPr>
      <xdr:spPr>
        <a:xfrm>
          <a:off x="16357600" y="96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502" name="楕円 501"/>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169817</xdr:rowOff>
    </xdr:to>
    <xdr:cxnSp macro="">
      <xdr:nvCxnSpPr>
        <xdr:cNvPr id="503" name="直線コネクタ 502"/>
        <xdr:cNvCxnSpPr/>
      </xdr:nvCxnSpPr>
      <xdr:spPr>
        <a:xfrm>
          <a:off x="15481300" y="964692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105954</xdr:rowOff>
    </xdr:from>
    <xdr:to>
      <xdr:col>76</xdr:col>
      <xdr:colOff>165100</xdr:colOff>
      <xdr:row>57</xdr:row>
      <xdr:rowOff>36104</xdr:rowOff>
    </xdr:to>
    <xdr:sp macro="" textlink="">
      <xdr:nvSpPr>
        <xdr:cNvPr id="504" name="楕円 503"/>
        <xdr:cNvSpPr/>
      </xdr:nvSpPr>
      <xdr:spPr>
        <a:xfrm>
          <a:off x="14541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156754</xdr:rowOff>
    </xdr:to>
    <xdr:cxnSp macro="">
      <xdr:nvCxnSpPr>
        <xdr:cNvPr id="505" name="直線コネクタ 504"/>
        <xdr:cNvCxnSpPr/>
      </xdr:nvCxnSpPr>
      <xdr:spPr>
        <a:xfrm flipV="1">
          <a:off x="14592300" y="96469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161472</xdr:rowOff>
    </xdr:from>
    <xdr:to>
      <xdr:col>72</xdr:col>
      <xdr:colOff>38100</xdr:colOff>
      <xdr:row>57</xdr:row>
      <xdr:rowOff>91622</xdr:rowOff>
    </xdr:to>
    <xdr:sp macro="" textlink="">
      <xdr:nvSpPr>
        <xdr:cNvPr id="506" name="楕円 505"/>
        <xdr:cNvSpPr/>
      </xdr:nvSpPr>
      <xdr:spPr>
        <a:xfrm>
          <a:off x="13652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156754</xdr:rowOff>
    </xdr:from>
    <xdr:to>
      <xdr:col>76</xdr:col>
      <xdr:colOff>114300</xdr:colOff>
      <xdr:row>57</xdr:row>
      <xdr:rowOff>40822</xdr:rowOff>
    </xdr:to>
    <xdr:cxnSp macro="">
      <xdr:nvCxnSpPr>
        <xdr:cNvPr id="507" name="直線コネクタ 506"/>
        <xdr:cNvCxnSpPr/>
      </xdr:nvCxnSpPr>
      <xdr:spPr>
        <a:xfrm flipV="1">
          <a:off x="13703300" y="97579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77850</xdr:rowOff>
    </xdr:from>
    <xdr:ext cx="405111" cy="259045"/>
    <xdr:sp macro="" textlink="">
      <xdr:nvSpPr>
        <xdr:cNvPr id="508" name="n_1aveValue【学校施設】&#10;有形固定資産減価償却率"/>
        <xdr:cNvSpPr txBox="1"/>
      </xdr:nvSpPr>
      <xdr:spPr>
        <a:xfrm>
          <a:off x="15266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130101</xdr:rowOff>
    </xdr:from>
    <xdr:ext cx="405111" cy="259045"/>
    <xdr:sp macro="" textlink="">
      <xdr:nvSpPr>
        <xdr:cNvPr id="509" name="n_2aveValue【学校施設】&#10;有形固定資産減価償却率"/>
        <xdr:cNvSpPr txBox="1"/>
      </xdr:nvSpPr>
      <xdr:spPr>
        <a:xfrm>
          <a:off x="14389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10" name="n_3aveValue【学校施設】&#10;有形固定資産減価償却率"/>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511" name="n_1mainValue【学校施設】&#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52631</xdr:rowOff>
    </xdr:from>
    <xdr:ext cx="405111" cy="259045"/>
    <xdr:sp macro="" textlink="">
      <xdr:nvSpPr>
        <xdr:cNvPr id="512" name="n_2mainValue【学校施設】&#10;有形固定資産減価償却率"/>
        <xdr:cNvSpPr txBox="1"/>
      </xdr:nvSpPr>
      <xdr:spPr>
        <a:xfrm>
          <a:off x="14389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108149</xdr:rowOff>
    </xdr:from>
    <xdr:ext cx="405111" cy="259045"/>
    <xdr:sp macro="" textlink="">
      <xdr:nvSpPr>
        <xdr:cNvPr id="513" name="n_3mainValue【学校施設】&#10;有形固定資産減価償却率"/>
        <xdr:cNvSpPr txBox="1"/>
      </xdr:nvSpPr>
      <xdr:spPr>
        <a:xfrm>
          <a:off x="13500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5" name="直線コネクタ 52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6" name="テキスト ボックス 52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9" name="直線コネクタ 52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0" name="テキスト ボックス 52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4" name="直線コネクタ 533"/>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5"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6" name="直線コネクタ 535"/>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7"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8" name="直線コネクタ 537"/>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9"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40" name="フローチャート: 判断 539"/>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41" name="フローチャート: 判断 540"/>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2" name="フローチャート: 判断 541"/>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3" name="フローチャート: 判断 542"/>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119507</xdr:rowOff>
    </xdr:from>
    <xdr:to>
      <xdr:col>116</xdr:col>
      <xdr:colOff>114300</xdr:colOff>
      <xdr:row>60</xdr:row>
      <xdr:rowOff>49657</xdr:rowOff>
    </xdr:to>
    <xdr:sp macro="" textlink="">
      <xdr:nvSpPr>
        <xdr:cNvPr id="549" name="楕円 548"/>
        <xdr:cNvSpPr/>
      </xdr:nvSpPr>
      <xdr:spPr>
        <a:xfrm>
          <a:off x="221107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142384</xdr:rowOff>
    </xdr:from>
    <xdr:ext cx="469744" cy="259045"/>
    <xdr:sp macro="" textlink="">
      <xdr:nvSpPr>
        <xdr:cNvPr id="550" name="【学校施設】&#10;一人当たり面積該当値テキスト"/>
        <xdr:cNvSpPr txBox="1"/>
      </xdr:nvSpPr>
      <xdr:spPr>
        <a:xfrm>
          <a:off x="22199600" y="100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129222</xdr:rowOff>
    </xdr:from>
    <xdr:to>
      <xdr:col>112</xdr:col>
      <xdr:colOff>38100</xdr:colOff>
      <xdr:row>60</xdr:row>
      <xdr:rowOff>59372</xdr:rowOff>
    </xdr:to>
    <xdr:sp macro="" textlink="">
      <xdr:nvSpPr>
        <xdr:cNvPr id="551" name="楕円 550"/>
        <xdr:cNvSpPr/>
      </xdr:nvSpPr>
      <xdr:spPr>
        <a:xfrm>
          <a:off x="21272500" y="10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170307</xdr:rowOff>
    </xdr:from>
    <xdr:to>
      <xdr:col>116</xdr:col>
      <xdr:colOff>63500</xdr:colOff>
      <xdr:row>60</xdr:row>
      <xdr:rowOff>8572</xdr:rowOff>
    </xdr:to>
    <xdr:cxnSp macro="">
      <xdr:nvCxnSpPr>
        <xdr:cNvPr id="552" name="直線コネクタ 551"/>
        <xdr:cNvCxnSpPr/>
      </xdr:nvCxnSpPr>
      <xdr:spPr>
        <a:xfrm flipV="1">
          <a:off x="21323300" y="10285857"/>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553" name="楕円 552"/>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8572</xdr:rowOff>
    </xdr:from>
    <xdr:to>
      <xdr:col>111</xdr:col>
      <xdr:colOff>177800</xdr:colOff>
      <xdr:row>62</xdr:row>
      <xdr:rowOff>82296</xdr:rowOff>
    </xdr:to>
    <xdr:cxnSp macro="">
      <xdr:nvCxnSpPr>
        <xdr:cNvPr id="554" name="直線コネクタ 553"/>
        <xdr:cNvCxnSpPr/>
      </xdr:nvCxnSpPr>
      <xdr:spPr>
        <a:xfrm flipV="1">
          <a:off x="20434300" y="10295572"/>
          <a:ext cx="889000" cy="4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55" name="楕円 554"/>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82296</xdr:rowOff>
    </xdr:from>
    <xdr:to>
      <xdr:col>107</xdr:col>
      <xdr:colOff>50800</xdr:colOff>
      <xdr:row>62</xdr:row>
      <xdr:rowOff>91440</xdr:rowOff>
    </xdr:to>
    <xdr:cxnSp macro="">
      <xdr:nvCxnSpPr>
        <xdr:cNvPr id="556" name="直線コネクタ 555"/>
        <xdr:cNvCxnSpPr/>
      </xdr:nvCxnSpPr>
      <xdr:spPr>
        <a:xfrm flipV="1">
          <a:off x="19545300" y="1071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7"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8"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9"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75899</xdr:rowOff>
    </xdr:from>
    <xdr:ext cx="469744" cy="259045"/>
    <xdr:sp macro="" textlink="">
      <xdr:nvSpPr>
        <xdr:cNvPr id="560" name="n_1mainValue【学校施設】&#10;一人当たり面積"/>
        <xdr:cNvSpPr txBox="1"/>
      </xdr:nvSpPr>
      <xdr:spPr>
        <a:xfrm>
          <a:off x="21075727" y="10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561" name="n_2mainValue【学校施設】&#10;一人当たり面積"/>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562" name="n_3mainValue【学校施設】&#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5" name="テキスト ボックス 5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3" name="テキスト ボックス 5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7" name="直線コネクタ 586"/>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8"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9" name="直線コネクタ 58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90"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1" name="直線コネクタ 590"/>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92"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3" name="フローチャート: 判断 592"/>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4" name="フローチャート: 判断 593"/>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5" name="フローチャート: 判断 594"/>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6" name="フローチャート: 判断 595"/>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50164</xdr:rowOff>
    </xdr:from>
    <xdr:to>
      <xdr:col>85</xdr:col>
      <xdr:colOff>177800</xdr:colOff>
      <xdr:row>78</xdr:row>
      <xdr:rowOff>151764</xdr:rowOff>
    </xdr:to>
    <xdr:sp macro="" textlink="">
      <xdr:nvSpPr>
        <xdr:cNvPr id="602" name="楕円 601"/>
        <xdr:cNvSpPr/>
      </xdr:nvSpPr>
      <xdr:spPr>
        <a:xfrm>
          <a:off x="162687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136541</xdr:rowOff>
    </xdr:from>
    <xdr:ext cx="405111" cy="259045"/>
    <xdr:sp macro="" textlink="">
      <xdr:nvSpPr>
        <xdr:cNvPr id="603" name="【児童館】&#10;有形固定資産減価償却率該当値テキスト"/>
        <xdr:cNvSpPr txBox="1"/>
      </xdr:nvSpPr>
      <xdr:spPr>
        <a:xfrm>
          <a:off x="16357600" y="133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61595</xdr:rowOff>
    </xdr:from>
    <xdr:to>
      <xdr:col>81</xdr:col>
      <xdr:colOff>101600</xdr:colOff>
      <xdr:row>78</xdr:row>
      <xdr:rowOff>163195</xdr:rowOff>
    </xdr:to>
    <xdr:sp macro="" textlink="">
      <xdr:nvSpPr>
        <xdr:cNvPr id="604" name="楕円 603"/>
        <xdr:cNvSpPr/>
      </xdr:nvSpPr>
      <xdr:spPr>
        <a:xfrm>
          <a:off x="15430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100964</xdr:rowOff>
    </xdr:from>
    <xdr:to>
      <xdr:col>85</xdr:col>
      <xdr:colOff>127000</xdr:colOff>
      <xdr:row>78</xdr:row>
      <xdr:rowOff>112395</xdr:rowOff>
    </xdr:to>
    <xdr:cxnSp macro="">
      <xdr:nvCxnSpPr>
        <xdr:cNvPr id="605" name="直線コネクタ 604"/>
        <xdr:cNvCxnSpPr/>
      </xdr:nvCxnSpPr>
      <xdr:spPr>
        <a:xfrm flipV="1">
          <a:off x="15481300" y="134740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606" name="楕円 605"/>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82</xdr:row>
      <xdr:rowOff>150495</xdr:rowOff>
    </xdr:to>
    <xdr:cxnSp macro="">
      <xdr:nvCxnSpPr>
        <xdr:cNvPr id="607" name="直線コネクタ 606"/>
        <xdr:cNvCxnSpPr/>
      </xdr:nvCxnSpPr>
      <xdr:spPr>
        <a:xfrm flipV="1">
          <a:off x="14592300" y="13485495"/>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08" name="楕円 607"/>
        <xdr:cNvSpPr/>
      </xdr:nvSpPr>
      <xdr:spPr>
        <a:xfrm>
          <a:off x="13652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150495</xdr:rowOff>
    </xdr:from>
    <xdr:to>
      <xdr:col>76</xdr:col>
      <xdr:colOff>114300</xdr:colOff>
      <xdr:row>83</xdr:row>
      <xdr:rowOff>36195</xdr:rowOff>
    </xdr:to>
    <xdr:cxnSp macro="">
      <xdr:nvCxnSpPr>
        <xdr:cNvPr id="609" name="直線コネクタ 608"/>
        <xdr:cNvCxnSpPr/>
      </xdr:nvCxnSpPr>
      <xdr:spPr>
        <a:xfrm flipV="1">
          <a:off x="13703300" y="14209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10"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11" name="n_2ave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12"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8272</xdr:rowOff>
    </xdr:from>
    <xdr:ext cx="405111" cy="259045"/>
    <xdr:sp macro="" textlink="">
      <xdr:nvSpPr>
        <xdr:cNvPr id="613" name="n_1mainValue【児童館】&#10;有形固定資産減価償却率"/>
        <xdr:cNvSpPr txBox="1"/>
      </xdr:nvSpPr>
      <xdr:spPr>
        <a:xfrm>
          <a:off x="152660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614" name="n_2main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78122</xdr:rowOff>
    </xdr:from>
    <xdr:ext cx="405111" cy="259045"/>
    <xdr:sp macro="" textlink="">
      <xdr:nvSpPr>
        <xdr:cNvPr id="615" name="n_3mainValue【児童館】&#10;有形固定資産減価償却率"/>
        <xdr:cNvSpPr txBox="1"/>
      </xdr:nvSpPr>
      <xdr:spPr>
        <a:xfrm>
          <a:off x="13500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6" name="直線コネクタ 6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7" name="テキスト ボックス 6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8" name="直線コネクタ 6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9" name="テキスト ボックス 6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0" name="直線コネクタ 6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1" name="テキスト ボックス 6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2" name="直線コネクタ 6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3" name="テキスト ボックス 6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4" name="直線コネクタ 6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5" name="テキスト ボックス 6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9" name="直線コネクタ 638"/>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40"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41" name="直線コネクタ 640"/>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42"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3" name="直線コネクタ 642"/>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44"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5" name="フローチャート: 判断 644"/>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6" name="フローチャート: 判断 64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7" name="フローチャート: 判断 646"/>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8" name="フローチャート: 判断 647"/>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654" name="楕円 653"/>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655" name="【児童館】&#10;一人当たり面積該当値テキスト"/>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656" name="楕円 655"/>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657" name="直線コネクタ 656"/>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58" name="楕円 65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86</xdr:row>
      <xdr:rowOff>38100</xdr:rowOff>
    </xdr:to>
    <xdr:cxnSp macro="">
      <xdr:nvCxnSpPr>
        <xdr:cNvPr id="659" name="直線コネクタ 658"/>
        <xdr:cNvCxnSpPr/>
      </xdr:nvCxnSpPr>
      <xdr:spPr>
        <a:xfrm flipV="1">
          <a:off x="20434300" y="14541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60" name="楕円 65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61" name="直線コネクタ 66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62"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63"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64"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665" name="n_1mainValue【児童館】&#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66"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67"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8" name="テキスト ボックス 6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9" name="直線コネクタ 67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0" name="テキスト ボックス 67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1" name="直線コネクタ 68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2" name="テキスト ボックス 68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3" name="直線コネクタ 68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4" name="テキスト ボックス 68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5" name="直線コネクタ 68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6" name="テキスト ボックス 68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90" name="直線コネクタ 689"/>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91"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2" name="直線コネクタ 691"/>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93"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94" name="直線コネクタ 69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95"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96" name="フローチャート: 判断 695"/>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97" name="フローチャート: 判断 696"/>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8" name="フローチャート: 判断 697"/>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9" name="フローチャート: 判断 698"/>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18542</xdr:rowOff>
    </xdr:from>
    <xdr:to>
      <xdr:col>85</xdr:col>
      <xdr:colOff>177800</xdr:colOff>
      <xdr:row>103</xdr:row>
      <xdr:rowOff>120142</xdr:rowOff>
    </xdr:to>
    <xdr:sp macro="" textlink="">
      <xdr:nvSpPr>
        <xdr:cNvPr id="705" name="楕円 704"/>
        <xdr:cNvSpPr/>
      </xdr:nvSpPr>
      <xdr:spPr>
        <a:xfrm>
          <a:off x="16268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41419</xdr:rowOff>
    </xdr:from>
    <xdr:ext cx="405111" cy="259045"/>
    <xdr:sp macro="" textlink="">
      <xdr:nvSpPr>
        <xdr:cNvPr id="706" name="【公民館】&#10;有形固定資産減価償却率該当値テキスト"/>
        <xdr:cNvSpPr txBox="1"/>
      </xdr:nvSpPr>
      <xdr:spPr>
        <a:xfrm>
          <a:off x="16357600" y="1752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43687</xdr:rowOff>
    </xdr:from>
    <xdr:to>
      <xdr:col>81</xdr:col>
      <xdr:colOff>101600</xdr:colOff>
      <xdr:row>103</xdr:row>
      <xdr:rowOff>145287</xdr:rowOff>
    </xdr:to>
    <xdr:sp macro="" textlink="">
      <xdr:nvSpPr>
        <xdr:cNvPr id="707" name="楕円 706"/>
        <xdr:cNvSpPr/>
      </xdr:nvSpPr>
      <xdr:spPr>
        <a:xfrm>
          <a:off x="15430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69342</xdr:rowOff>
    </xdr:from>
    <xdr:to>
      <xdr:col>85</xdr:col>
      <xdr:colOff>127000</xdr:colOff>
      <xdr:row>103</xdr:row>
      <xdr:rowOff>94487</xdr:rowOff>
    </xdr:to>
    <xdr:cxnSp macro="">
      <xdr:nvCxnSpPr>
        <xdr:cNvPr id="708" name="直線コネクタ 707"/>
        <xdr:cNvCxnSpPr/>
      </xdr:nvCxnSpPr>
      <xdr:spPr>
        <a:xfrm flipV="1">
          <a:off x="15481300" y="17728692"/>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7113</xdr:rowOff>
    </xdr:from>
    <xdr:to>
      <xdr:col>76</xdr:col>
      <xdr:colOff>165100</xdr:colOff>
      <xdr:row>104</xdr:row>
      <xdr:rowOff>108713</xdr:rowOff>
    </xdr:to>
    <xdr:sp macro="" textlink="">
      <xdr:nvSpPr>
        <xdr:cNvPr id="709" name="楕円 708"/>
        <xdr:cNvSpPr/>
      </xdr:nvSpPr>
      <xdr:spPr>
        <a:xfrm>
          <a:off x="14541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94487</xdr:rowOff>
    </xdr:from>
    <xdr:to>
      <xdr:col>81</xdr:col>
      <xdr:colOff>50800</xdr:colOff>
      <xdr:row>104</xdr:row>
      <xdr:rowOff>57913</xdr:rowOff>
    </xdr:to>
    <xdr:cxnSp macro="">
      <xdr:nvCxnSpPr>
        <xdr:cNvPr id="710" name="直線コネクタ 709"/>
        <xdr:cNvCxnSpPr/>
      </xdr:nvCxnSpPr>
      <xdr:spPr>
        <a:xfrm flipV="1">
          <a:off x="14592300" y="17753837"/>
          <a:ext cx="889000" cy="1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68835</xdr:rowOff>
    </xdr:from>
    <xdr:to>
      <xdr:col>72</xdr:col>
      <xdr:colOff>38100</xdr:colOff>
      <xdr:row>104</xdr:row>
      <xdr:rowOff>170435</xdr:rowOff>
    </xdr:to>
    <xdr:sp macro="" textlink="">
      <xdr:nvSpPr>
        <xdr:cNvPr id="711" name="楕円 710"/>
        <xdr:cNvSpPr/>
      </xdr:nvSpPr>
      <xdr:spPr>
        <a:xfrm>
          <a:off x="1365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57913</xdr:rowOff>
    </xdr:from>
    <xdr:to>
      <xdr:col>76</xdr:col>
      <xdr:colOff>114300</xdr:colOff>
      <xdr:row>104</xdr:row>
      <xdr:rowOff>119635</xdr:rowOff>
    </xdr:to>
    <xdr:cxnSp macro="">
      <xdr:nvCxnSpPr>
        <xdr:cNvPr id="712" name="直線コネクタ 711"/>
        <xdr:cNvCxnSpPr/>
      </xdr:nvCxnSpPr>
      <xdr:spPr>
        <a:xfrm flipV="1">
          <a:off x="13703300" y="178887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13"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14"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15"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161814</xdr:rowOff>
    </xdr:from>
    <xdr:ext cx="405111" cy="259045"/>
    <xdr:sp macro="" textlink="">
      <xdr:nvSpPr>
        <xdr:cNvPr id="716" name="n_1mainValue【公民館】&#10;有形固定資産減価償却率"/>
        <xdr:cNvSpPr txBox="1"/>
      </xdr:nvSpPr>
      <xdr:spPr>
        <a:xfrm>
          <a:off x="152660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125240</xdr:rowOff>
    </xdr:from>
    <xdr:ext cx="405111" cy="259045"/>
    <xdr:sp macro="" textlink="">
      <xdr:nvSpPr>
        <xdr:cNvPr id="717" name="n_2mainValue【公民館】&#10;有形固定資産減価償却率"/>
        <xdr:cNvSpPr txBox="1"/>
      </xdr:nvSpPr>
      <xdr:spPr>
        <a:xfrm>
          <a:off x="14389744" y="1761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15512</xdr:rowOff>
    </xdr:from>
    <xdr:ext cx="405111" cy="259045"/>
    <xdr:sp macro="" textlink="">
      <xdr:nvSpPr>
        <xdr:cNvPr id="718" name="n_3mainValue【公民館】&#10;有形固定資産減価償却率"/>
        <xdr:cNvSpPr txBox="1"/>
      </xdr:nvSpPr>
      <xdr:spPr>
        <a:xfrm>
          <a:off x="13500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44" name="直線コネクタ 743"/>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5"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6" name="直線コネクタ 745"/>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7"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8" name="直線コネクタ 747"/>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49"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0" name="フローチャート: 判断 74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51" name="フローチャート: 判断 750"/>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52" name="フローチャート: 判断 751"/>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53" name="フローチャート: 判断 752"/>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759" name="楕円 758"/>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760"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761" name="楕円 760"/>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61505</xdr:rowOff>
    </xdr:to>
    <xdr:cxnSp macro="">
      <xdr:nvCxnSpPr>
        <xdr:cNvPr id="762" name="直線コネクタ 761"/>
        <xdr:cNvCxnSpPr/>
      </xdr:nvCxnSpPr>
      <xdr:spPr>
        <a:xfrm flipV="1">
          <a:off x="21323300" y="180572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63" name="楕円 762"/>
        <xdr:cNvSpPr/>
      </xdr:nvSpPr>
      <xdr:spPr>
        <a:xfrm>
          <a:off x="2038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106</xdr:row>
      <xdr:rowOff>50074</xdr:rowOff>
    </xdr:to>
    <xdr:cxnSp macro="">
      <xdr:nvCxnSpPr>
        <xdr:cNvPr id="764" name="直線コネクタ 763"/>
        <xdr:cNvCxnSpPr/>
      </xdr:nvCxnSpPr>
      <xdr:spPr>
        <a:xfrm flipV="1">
          <a:off x="20434300" y="1806375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765" name="楕円 764"/>
        <xdr:cNvSpPr/>
      </xdr:nvSpPr>
      <xdr:spPr>
        <a:xfrm>
          <a:off x="19494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106</xdr:row>
      <xdr:rowOff>56606</xdr:rowOff>
    </xdr:to>
    <xdr:cxnSp macro="">
      <xdr:nvCxnSpPr>
        <xdr:cNvPr id="766" name="直線コネクタ 765"/>
        <xdr:cNvCxnSpPr/>
      </xdr:nvCxnSpPr>
      <xdr:spPr>
        <a:xfrm flipV="1">
          <a:off x="19545300" y="1822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67"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68"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69"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103432</xdr:rowOff>
    </xdr:from>
    <xdr:ext cx="469744" cy="259045"/>
    <xdr:sp macro="" textlink="">
      <xdr:nvSpPr>
        <xdr:cNvPr id="770" name="n_1mainValue【公民館】&#10;一人当たり面積"/>
        <xdr:cNvSpPr txBox="1"/>
      </xdr:nvSpPr>
      <xdr:spPr>
        <a:xfrm>
          <a:off x="210757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92001</xdr:rowOff>
    </xdr:from>
    <xdr:ext cx="469744" cy="259045"/>
    <xdr:sp macro="" textlink="">
      <xdr:nvSpPr>
        <xdr:cNvPr id="771" name="n_2mainValue【公民館】&#10;一人当たり面積"/>
        <xdr:cNvSpPr txBox="1"/>
      </xdr:nvSpPr>
      <xdr:spPr>
        <a:xfrm>
          <a:off x="20199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98533</xdr:rowOff>
    </xdr:from>
    <xdr:ext cx="469744" cy="259045"/>
    <xdr:sp macro="" textlink="">
      <xdr:nvSpPr>
        <xdr:cNvPr id="772" name="n_3mainValue【公民館】&#10;一人当たり面積"/>
        <xdr:cNvSpPr txBox="1"/>
      </xdr:nvSpPr>
      <xdr:spPr>
        <a:xfrm>
          <a:off x="19310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認定こども園、児童館、学校施設、公民館となっている。認定こども園は、統廃合に向けて検討を行っているところで、学校施設については、改修により改善している。また、児童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月で閉館をしている。橋りょう・トンネル及び公民館については、計画的な老朽化対策を実施していく。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23,139
22,867
34.20
8,451,318
8,258,001
142,283
4,882,338
7,184,576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72" name="直線コネクタ 7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7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74" name="直線コネクタ 7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7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76" name="直線コネクタ 7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7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78" name="フローチャート: 判断 7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79" name="フローチャート: 判断 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167657</xdr:rowOff>
    </xdr:from>
    <xdr:ext cx="405111" cy="259045"/>
    <xdr:sp macro="" textlink="">
      <xdr:nvSpPr>
        <xdr:cNvPr id="80"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81" name="フローチャート: 判断 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3827</xdr:rowOff>
    </xdr:from>
    <xdr:ext cx="405111" cy="259045"/>
    <xdr:sp macro="" textlink="">
      <xdr:nvSpPr>
        <xdr:cNvPr id="82"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83" name="フローチャート: 判断 82"/>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49547</xdr:rowOff>
    </xdr:from>
    <xdr:ext cx="405111" cy="259045"/>
    <xdr:sp macro="" textlink="">
      <xdr:nvSpPr>
        <xdr:cNvPr id="84"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113030</xdr:rowOff>
    </xdr:from>
    <xdr:to>
      <xdr:col>24</xdr:col>
      <xdr:colOff>114300</xdr:colOff>
      <xdr:row>56</xdr:row>
      <xdr:rowOff>43180</xdr:rowOff>
    </xdr:to>
    <xdr:sp macro="" textlink="">
      <xdr:nvSpPr>
        <xdr:cNvPr id="90" name="楕円 89"/>
        <xdr:cNvSpPr/>
      </xdr:nvSpPr>
      <xdr:spPr>
        <a:xfrm>
          <a:off x="4584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66057</xdr:rowOff>
    </xdr:from>
    <xdr:ext cx="405111" cy="259045"/>
    <xdr:sp macro="" textlink="">
      <xdr:nvSpPr>
        <xdr:cNvPr id="91" name="【体育館・プール】&#10;有形固定資産減価償却率該当値テキスト"/>
        <xdr:cNvSpPr txBox="1"/>
      </xdr:nvSpPr>
      <xdr:spPr>
        <a:xfrm>
          <a:off x="4673600"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116840</xdr:rowOff>
    </xdr:from>
    <xdr:to>
      <xdr:col>20</xdr:col>
      <xdr:colOff>38100</xdr:colOff>
      <xdr:row>56</xdr:row>
      <xdr:rowOff>46990</xdr:rowOff>
    </xdr:to>
    <xdr:sp macro="" textlink="">
      <xdr:nvSpPr>
        <xdr:cNvPr id="92" name="楕円 91"/>
        <xdr:cNvSpPr/>
      </xdr:nvSpPr>
      <xdr:spPr>
        <a:xfrm>
          <a:off x="3746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163830</xdr:rowOff>
    </xdr:from>
    <xdr:to>
      <xdr:col>24</xdr:col>
      <xdr:colOff>63500</xdr:colOff>
      <xdr:row>55</xdr:row>
      <xdr:rowOff>167640</xdr:rowOff>
    </xdr:to>
    <xdr:cxnSp macro="">
      <xdr:nvCxnSpPr>
        <xdr:cNvPr id="93" name="直線コネクタ 92"/>
        <xdr:cNvCxnSpPr/>
      </xdr:nvCxnSpPr>
      <xdr:spPr>
        <a:xfrm flipV="1">
          <a:off x="3797300" y="9593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73025</xdr:rowOff>
    </xdr:from>
    <xdr:to>
      <xdr:col>15</xdr:col>
      <xdr:colOff>101600</xdr:colOff>
      <xdr:row>57</xdr:row>
      <xdr:rowOff>3175</xdr:rowOff>
    </xdr:to>
    <xdr:sp macro="" textlink="">
      <xdr:nvSpPr>
        <xdr:cNvPr id="94" name="楕円 93"/>
        <xdr:cNvSpPr/>
      </xdr:nvSpPr>
      <xdr:spPr>
        <a:xfrm>
          <a:off x="2857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167640</xdr:rowOff>
    </xdr:from>
    <xdr:to>
      <xdr:col>19</xdr:col>
      <xdr:colOff>177800</xdr:colOff>
      <xdr:row>56</xdr:row>
      <xdr:rowOff>123825</xdr:rowOff>
    </xdr:to>
    <xdr:cxnSp macro="">
      <xdr:nvCxnSpPr>
        <xdr:cNvPr id="95" name="直線コネクタ 94"/>
        <xdr:cNvCxnSpPr/>
      </xdr:nvCxnSpPr>
      <xdr:spPr>
        <a:xfrm flipV="1">
          <a:off x="2908300" y="959739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80645</xdr:rowOff>
    </xdr:from>
    <xdr:to>
      <xdr:col>10</xdr:col>
      <xdr:colOff>165100</xdr:colOff>
      <xdr:row>57</xdr:row>
      <xdr:rowOff>10795</xdr:rowOff>
    </xdr:to>
    <xdr:sp macro="" textlink="">
      <xdr:nvSpPr>
        <xdr:cNvPr id="96" name="楕円 95"/>
        <xdr:cNvSpPr/>
      </xdr:nvSpPr>
      <xdr:spPr>
        <a:xfrm>
          <a:off x="1968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123825</xdr:rowOff>
    </xdr:from>
    <xdr:to>
      <xdr:col>15</xdr:col>
      <xdr:colOff>50800</xdr:colOff>
      <xdr:row>56</xdr:row>
      <xdr:rowOff>131445</xdr:rowOff>
    </xdr:to>
    <xdr:cxnSp macro="">
      <xdr:nvCxnSpPr>
        <xdr:cNvPr id="97" name="直線コネクタ 96"/>
        <xdr:cNvCxnSpPr/>
      </xdr:nvCxnSpPr>
      <xdr:spPr>
        <a:xfrm flipV="1">
          <a:off x="2019300" y="9725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63517</xdr:rowOff>
    </xdr:from>
    <xdr:ext cx="405111" cy="259045"/>
    <xdr:sp macro="" textlink="">
      <xdr:nvSpPr>
        <xdr:cNvPr id="98" name="n_1mainValue【体育館・プール】&#10;有形固定資産減価償却率"/>
        <xdr:cNvSpPr txBox="1"/>
      </xdr:nvSpPr>
      <xdr:spPr>
        <a:xfrm>
          <a:off x="35820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19702</xdr:rowOff>
    </xdr:from>
    <xdr:ext cx="405111" cy="259045"/>
    <xdr:sp macro="" textlink="">
      <xdr:nvSpPr>
        <xdr:cNvPr id="99" name="n_2mainValue【体育館・プール】&#10;有形固定資産減価償却率"/>
        <xdr:cNvSpPr txBox="1"/>
      </xdr:nvSpPr>
      <xdr:spPr>
        <a:xfrm>
          <a:off x="2705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27322</xdr:rowOff>
    </xdr:from>
    <xdr:ext cx="405111" cy="259045"/>
    <xdr:sp macro="" textlink="">
      <xdr:nvSpPr>
        <xdr:cNvPr id="100" name="n_3mainValue【体育館・プール】&#10;有形固定資産減価償却率"/>
        <xdr:cNvSpPr txBox="1"/>
      </xdr:nvSpPr>
      <xdr:spPr>
        <a:xfrm>
          <a:off x="18167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26" name="直線コネクタ 12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2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28" name="直線コネクタ 12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2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30" name="直線コネクタ 12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13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32" name="フローチャート: 判断 13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33" name="フローチャート: 判断 13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113047</xdr:rowOff>
    </xdr:from>
    <xdr:ext cx="469744" cy="259045"/>
    <xdr:sp macro="" textlink="">
      <xdr:nvSpPr>
        <xdr:cNvPr id="134"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35" name="フローチャート: 判断 13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36"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137" name="フローチャート: 判断 136"/>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170197</xdr:rowOff>
    </xdr:from>
    <xdr:ext cx="469744" cy="259045"/>
    <xdr:sp macro="" textlink="">
      <xdr:nvSpPr>
        <xdr:cNvPr id="138"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47172</xdr:rowOff>
    </xdr:from>
    <xdr:to>
      <xdr:col>55</xdr:col>
      <xdr:colOff>50800</xdr:colOff>
      <xdr:row>63</xdr:row>
      <xdr:rowOff>148772</xdr:rowOff>
    </xdr:to>
    <xdr:sp macro="" textlink="">
      <xdr:nvSpPr>
        <xdr:cNvPr id="144" name="楕円 143"/>
        <xdr:cNvSpPr/>
      </xdr:nvSpPr>
      <xdr:spPr>
        <a:xfrm>
          <a:off x="10426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25599</xdr:rowOff>
    </xdr:from>
    <xdr:ext cx="469744" cy="259045"/>
    <xdr:sp macro="" textlink="">
      <xdr:nvSpPr>
        <xdr:cNvPr id="145" name="【体育館・プール】&#10;一人当たり面積該当値テキスト"/>
        <xdr:cNvSpPr txBox="1"/>
      </xdr:nvSpPr>
      <xdr:spPr>
        <a:xfrm>
          <a:off x="10515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48804</xdr:rowOff>
    </xdr:from>
    <xdr:to>
      <xdr:col>50</xdr:col>
      <xdr:colOff>165100</xdr:colOff>
      <xdr:row>63</xdr:row>
      <xdr:rowOff>150404</xdr:rowOff>
    </xdr:to>
    <xdr:sp macro="" textlink="">
      <xdr:nvSpPr>
        <xdr:cNvPr id="146" name="楕円 145"/>
        <xdr:cNvSpPr/>
      </xdr:nvSpPr>
      <xdr:spPr>
        <a:xfrm>
          <a:off x="9588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99604</xdr:rowOff>
    </xdr:to>
    <xdr:cxnSp macro="">
      <xdr:nvCxnSpPr>
        <xdr:cNvPr id="147" name="直線コネクタ 146"/>
        <xdr:cNvCxnSpPr/>
      </xdr:nvCxnSpPr>
      <xdr:spPr>
        <a:xfrm flipV="1">
          <a:off x="9639300" y="1089932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148" name="楕円 147"/>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99604</xdr:rowOff>
    </xdr:from>
    <xdr:to>
      <xdr:col>50</xdr:col>
      <xdr:colOff>114300</xdr:colOff>
      <xdr:row>64</xdr:row>
      <xdr:rowOff>22860</xdr:rowOff>
    </xdr:to>
    <xdr:cxnSp macro="">
      <xdr:nvCxnSpPr>
        <xdr:cNvPr id="149" name="直線コネクタ 148"/>
        <xdr:cNvCxnSpPr/>
      </xdr:nvCxnSpPr>
      <xdr:spPr>
        <a:xfrm flipV="1">
          <a:off x="8750300" y="1090095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150" name="楕円 149"/>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22860</xdr:rowOff>
    </xdr:to>
    <xdr:cxnSp macro="">
      <xdr:nvCxnSpPr>
        <xdr:cNvPr id="151" name="直線コネクタ 150"/>
        <xdr:cNvCxnSpPr/>
      </xdr:nvCxnSpPr>
      <xdr:spPr>
        <a:xfrm>
          <a:off x="7861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141531</xdr:rowOff>
    </xdr:from>
    <xdr:ext cx="469744" cy="259045"/>
    <xdr:sp macro="" textlink="">
      <xdr:nvSpPr>
        <xdr:cNvPr id="152" name="n_1mainValue【体育館・プール】&#10;一人当たり面積"/>
        <xdr:cNvSpPr txBox="1"/>
      </xdr:nvSpPr>
      <xdr:spPr>
        <a:xfrm>
          <a:off x="9391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64787</xdr:rowOff>
    </xdr:from>
    <xdr:ext cx="469744" cy="259045"/>
    <xdr:sp macro="" textlink="">
      <xdr:nvSpPr>
        <xdr:cNvPr id="153" name="n_2mainValue【体育館・プール】&#10;一人当たり面積"/>
        <xdr:cNvSpPr txBox="1"/>
      </xdr:nvSpPr>
      <xdr:spPr>
        <a:xfrm>
          <a:off x="8515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154" name="n_3mainValue【体育館・プール】&#10;一人当たり面積"/>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179" name="直線コネクタ 17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18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181" name="直線コネクタ 18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18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83" name="直線コネクタ 18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184"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85" name="フローチャート: 判断 18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186" name="フローチャート: 判断 18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187"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188" name="フローチャート: 判断 187"/>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82566</xdr:rowOff>
    </xdr:from>
    <xdr:ext cx="405111" cy="259045"/>
    <xdr:sp macro="" textlink="">
      <xdr:nvSpPr>
        <xdr:cNvPr id="189"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190" name="フローチャート: 判断 189"/>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88282</xdr:rowOff>
    </xdr:from>
    <xdr:ext cx="405111" cy="259045"/>
    <xdr:sp macro="" textlink="">
      <xdr:nvSpPr>
        <xdr:cNvPr id="191"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197" name="楕円 196"/>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198" name="【福祉施設】&#10;有形固定資産減価償却率該当値テキスト"/>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199" name="楕円 198"/>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104775</xdr:rowOff>
    </xdr:to>
    <xdr:cxnSp macro="">
      <xdr:nvCxnSpPr>
        <xdr:cNvPr id="200" name="直線コネクタ 199"/>
        <xdr:cNvCxnSpPr/>
      </xdr:nvCxnSpPr>
      <xdr:spPr>
        <a:xfrm flipV="1">
          <a:off x="3797300" y="142779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201" name="楕円 200"/>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108586</xdr:rowOff>
    </xdr:to>
    <xdr:cxnSp macro="">
      <xdr:nvCxnSpPr>
        <xdr:cNvPr id="202" name="直線コネクタ 201"/>
        <xdr:cNvCxnSpPr/>
      </xdr:nvCxnSpPr>
      <xdr:spPr>
        <a:xfrm flipV="1">
          <a:off x="2908300" y="143351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203" name="楕円 202"/>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83</xdr:row>
      <xdr:rowOff>152400</xdr:rowOff>
    </xdr:to>
    <xdr:cxnSp macro="">
      <xdr:nvCxnSpPr>
        <xdr:cNvPr id="204" name="直線コネクタ 203"/>
        <xdr:cNvCxnSpPr/>
      </xdr:nvCxnSpPr>
      <xdr:spPr>
        <a:xfrm flipV="1">
          <a:off x="2019300" y="143389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146702</xdr:rowOff>
    </xdr:from>
    <xdr:ext cx="405111" cy="259045"/>
    <xdr:sp macro="" textlink="">
      <xdr:nvSpPr>
        <xdr:cNvPr id="205" name="n_1mainValue【福祉施設】&#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206" name="n_2mainValue【福祉施設】&#10;有形固定資産減価償却率"/>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207" name="n_3mainValue【福祉施設】&#10;有形固定資産減価償却率"/>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8" name="直線コネクタ 2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9" name="テキスト ボックス 2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0" name="直線コネクタ 2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1" name="テキスト ボックス 2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2" name="直線コネクタ 2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3" name="テキスト ボックス 2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4" name="直線コネクタ 2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5" name="テキスト ボックス 2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6" name="直線コネクタ 2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7" name="テキスト ボックス 2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31" name="直線コネクタ 23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3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33" name="直線コネクタ 23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3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35" name="直線コネクタ 23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7" name="フローチャート: 判断 23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38" name="フローチャート: 判断 23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239"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40" name="フローチャート: 判断 239"/>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63516</xdr:rowOff>
    </xdr:from>
    <xdr:ext cx="469744" cy="259045"/>
    <xdr:sp macro="" textlink="">
      <xdr:nvSpPr>
        <xdr:cNvPr id="241"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242" name="フローチャート: 判断 241"/>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162577</xdr:rowOff>
    </xdr:from>
    <xdr:ext cx="469744" cy="259045"/>
    <xdr:sp macro="" textlink="">
      <xdr:nvSpPr>
        <xdr:cNvPr id="243"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4" name="テキスト ボックス 2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143511</xdr:rowOff>
    </xdr:from>
    <xdr:to>
      <xdr:col>55</xdr:col>
      <xdr:colOff>50800</xdr:colOff>
      <xdr:row>84</xdr:row>
      <xdr:rowOff>73661</xdr:rowOff>
    </xdr:to>
    <xdr:sp macro="" textlink="">
      <xdr:nvSpPr>
        <xdr:cNvPr id="249" name="楕円 248"/>
        <xdr:cNvSpPr/>
      </xdr:nvSpPr>
      <xdr:spPr>
        <a:xfrm>
          <a:off x="10426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121938</xdr:rowOff>
    </xdr:from>
    <xdr:ext cx="469744" cy="259045"/>
    <xdr:sp macro="" textlink="">
      <xdr:nvSpPr>
        <xdr:cNvPr id="250" name="【福祉施設】&#10;一人当たり面積該当値テキスト"/>
        <xdr:cNvSpPr txBox="1"/>
      </xdr:nvSpPr>
      <xdr:spPr>
        <a:xfrm>
          <a:off x="10515600"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251" name="楕円 250"/>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22861</xdr:rowOff>
    </xdr:from>
    <xdr:to>
      <xdr:col>55</xdr:col>
      <xdr:colOff>0</xdr:colOff>
      <xdr:row>84</xdr:row>
      <xdr:rowOff>26670</xdr:rowOff>
    </xdr:to>
    <xdr:cxnSp macro="">
      <xdr:nvCxnSpPr>
        <xdr:cNvPr id="252" name="直線コネクタ 251"/>
        <xdr:cNvCxnSpPr/>
      </xdr:nvCxnSpPr>
      <xdr:spPr>
        <a:xfrm flipV="1">
          <a:off x="9639300" y="14424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253" name="楕円 252"/>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85</xdr:row>
      <xdr:rowOff>125730</xdr:rowOff>
    </xdr:to>
    <xdr:cxnSp macro="">
      <xdr:nvCxnSpPr>
        <xdr:cNvPr id="254" name="直線コネクタ 253"/>
        <xdr:cNvCxnSpPr/>
      </xdr:nvCxnSpPr>
      <xdr:spPr>
        <a:xfrm flipV="1">
          <a:off x="8750300" y="1442847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255" name="楕円 254"/>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129539</xdr:rowOff>
    </xdr:to>
    <xdr:cxnSp macro="">
      <xdr:nvCxnSpPr>
        <xdr:cNvPr id="256" name="直線コネクタ 255"/>
        <xdr:cNvCxnSpPr/>
      </xdr:nvCxnSpPr>
      <xdr:spPr>
        <a:xfrm flipV="1">
          <a:off x="7861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257" name="n_1mainValue【福祉施設】&#10;一人当たり面積"/>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258" name="n_2mainValue【福祉施設】&#10;一人当たり面積"/>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259"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84" name="直線コネクタ 28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8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86" name="直線コネクタ 28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8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88" name="直線コネクタ 28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289"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90" name="フローチャート: 判断 28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91" name="フローチャート: 判断 29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122572</xdr:rowOff>
    </xdr:from>
    <xdr:ext cx="405111" cy="259045"/>
    <xdr:sp macro="" textlink="">
      <xdr:nvSpPr>
        <xdr:cNvPr id="292"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293" name="フローチャート: 判断 292"/>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139082</xdr:rowOff>
    </xdr:from>
    <xdr:ext cx="405111" cy="259045"/>
    <xdr:sp macro="" textlink="">
      <xdr:nvSpPr>
        <xdr:cNvPr id="294"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295" name="フローチャート: 判断 29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135272</xdr:rowOff>
    </xdr:from>
    <xdr:ext cx="405111" cy="259045"/>
    <xdr:sp macro="" textlink="">
      <xdr:nvSpPr>
        <xdr:cNvPr id="296" name="n_3ave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46355</xdr:rowOff>
    </xdr:from>
    <xdr:to>
      <xdr:col>15</xdr:col>
      <xdr:colOff>101600</xdr:colOff>
      <xdr:row>104</xdr:row>
      <xdr:rowOff>147955</xdr:rowOff>
    </xdr:to>
    <xdr:sp macro="" textlink="">
      <xdr:nvSpPr>
        <xdr:cNvPr id="302" name="楕円 301"/>
        <xdr:cNvSpPr/>
      </xdr:nvSpPr>
      <xdr:spPr>
        <a:xfrm>
          <a:off x="2857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99695</xdr:rowOff>
    </xdr:from>
    <xdr:to>
      <xdr:col>10</xdr:col>
      <xdr:colOff>165100</xdr:colOff>
      <xdr:row>105</xdr:row>
      <xdr:rowOff>29845</xdr:rowOff>
    </xdr:to>
    <xdr:sp macro="" textlink="">
      <xdr:nvSpPr>
        <xdr:cNvPr id="303" name="楕円 302"/>
        <xdr:cNvSpPr/>
      </xdr:nvSpPr>
      <xdr:spPr>
        <a:xfrm>
          <a:off x="196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97155</xdr:rowOff>
    </xdr:from>
    <xdr:to>
      <xdr:col>15</xdr:col>
      <xdr:colOff>50800</xdr:colOff>
      <xdr:row>104</xdr:row>
      <xdr:rowOff>150495</xdr:rowOff>
    </xdr:to>
    <xdr:cxnSp macro="">
      <xdr:nvCxnSpPr>
        <xdr:cNvPr id="304" name="直線コネクタ 303"/>
        <xdr:cNvCxnSpPr/>
      </xdr:nvCxnSpPr>
      <xdr:spPr>
        <a:xfrm flipV="1">
          <a:off x="2019300" y="1792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102</xdr:row>
      <xdr:rowOff>164482</xdr:rowOff>
    </xdr:from>
    <xdr:ext cx="405111" cy="259045"/>
    <xdr:sp macro="" textlink="">
      <xdr:nvSpPr>
        <xdr:cNvPr id="305" name="n_2mainValue【市民会館】&#10;有形固定資産減価償却率"/>
        <xdr:cNvSpPr txBox="1"/>
      </xdr:nvSpPr>
      <xdr:spPr>
        <a:xfrm>
          <a:off x="2705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46372</xdr:rowOff>
    </xdr:from>
    <xdr:ext cx="405111" cy="259045"/>
    <xdr:sp macro="" textlink="">
      <xdr:nvSpPr>
        <xdr:cNvPr id="306" name="n_3mainValue【市民会館】&#10;有形固定資産減価償却率"/>
        <xdr:cNvSpPr txBox="1"/>
      </xdr:nvSpPr>
      <xdr:spPr>
        <a:xfrm>
          <a:off x="1816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30" name="直線コネクタ 329"/>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1"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2" name="直線コネクタ 331"/>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33"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34" name="直線コネクタ 333"/>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35"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36" name="フローチャート: 判断 335"/>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37" name="フローチャート: 判断 336"/>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38"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39" name="フローチャート: 判断 338"/>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45738</xdr:rowOff>
    </xdr:from>
    <xdr:ext cx="469744" cy="259045"/>
    <xdr:sp macro="" textlink="">
      <xdr:nvSpPr>
        <xdr:cNvPr id="340"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341" name="フローチャート: 判断 340"/>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60977</xdr:rowOff>
    </xdr:from>
    <xdr:ext cx="469744" cy="259045"/>
    <xdr:sp macro="" textlink="">
      <xdr:nvSpPr>
        <xdr:cNvPr id="342" name="n_3aveValue【市民会館】&#10;一人当たり面積"/>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82550</xdr:rowOff>
    </xdr:from>
    <xdr:to>
      <xdr:col>46</xdr:col>
      <xdr:colOff>38100</xdr:colOff>
      <xdr:row>101</xdr:row>
      <xdr:rowOff>12700</xdr:rowOff>
    </xdr:to>
    <xdr:sp macro="" textlink="">
      <xdr:nvSpPr>
        <xdr:cNvPr id="348" name="楕円 347"/>
        <xdr:cNvSpPr/>
      </xdr:nvSpPr>
      <xdr:spPr>
        <a:xfrm>
          <a:off x="8699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101600</xdr:rowOff>
    </xdr:from>
    <xdr:to>
      <xdr:col>41</xdr:col>
      <xdr:colOff>101600</xdr:colOff>
      <xdr:row>101</xdr:row>
      <xdr:rowOff>31750</xdr:rowOff>
    </xdr:to>
    <xdr:sp macro="" textlink="">
      <xdr:nvSpPr>
        <xdr:cNvPr id="349" name="楕円 348"/>
        <xdr:cNvSpPr/>
      </xdr:nvSpPr>
      <xdr:spPr>
        <a:xfrm>
          <a:off x="781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133350</xdr:rowOff>
    </xdr:from>
    <xdr:to>
      <xdr:col>45</xdr:col>
      <xdr:colOff>177800</xdr:colOff>
      <xdr:row>100</xdr:row>
      <xdr:rowOff>152400</xdr:rowOff>
    </xdr:to>
    <xdr:cxnSp macro="">
      <xdr:nvCxnSpPr>
        <xdr:cNvPr id="350" name="直線コネクタ 349"/>
        <xdr:cNvCxnSpPr/>
      </xdr:nvCxnSpPr>
      <xdr:spPr>
        <a:xfrm flipV="1">
          <a:off x="7861300" y="1727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99</xdr:row>
      <xdr:rowOff>29227</xdr:rowOff>
    </xdr:from>
    <xdr:ext cx="469744" cy="259045"/>
    <xdr:sp macro="" textlink="">
      <xdr:nvSpPr>
        <xdr:cNvPr id="351" name="n_2mainValue【市民会館】&#10;一人当たり面積"/>
        <xdr:cNvSpPr txBox="1"/>
      </xdr:nvSpPr>
      <xdr:spPr>
        <a:xfrm>
          <a:off x="85154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48277</xdr:rowOff>
    </xdr:from>
    <xdr:ext cx="469744" cy="259045"/>
    <xdr:sp macro="" textlink="">
      <xdr:nvSpPr>
        <xdr:cNvPr id="352" name="n_3mainValue【市民会館】&#10;一人当たり面積"/>
        <xdr:cNvSpPr txBox="1"/>
      </xdr:nvSpPr>
      <xdr:spPr>
        <a:xfrm>
          <a:off x="76264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77" name="直線コネクタ 376"/>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78"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79" name="直線コネクタ 378"/>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80"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81" name="直線コネクタ 380"/>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82"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83" name="フローチャート: 判断 382"/>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84" name="フローチャート: 判断 383"/>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142892</xdr:rowOff>
    </xdr:from>
    <xdr:ext cx="405111" cy="259045"/>
    <xdr:sp macro="" textlink="">
      <xdr:nvSpPr>
        <xdr:cNvPr id="385"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386" name="フローチャート: 判断 385"/>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169562</xdr:rowOff>
    </xdr:from>
    <xdr:ext cx="405111" cy="259045"/>
    <xdr:sp macro="" textlink="">
      <xdr:nvSpPr>
        <xdr:cNvPr id="387"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388" name="フローチャート: 判断 3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89552</xdr:rowOff>
    </xdr:from>
    <xdr:ext cx="405111" cy="259045"/>
    <xdr:sp macro="" textlink="">
      <xdr:nvSpPr>
        <xdr:cNvPr id="389" name="n_3aveValue【一般廃棄物処理施設】&#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164465</xdr:rowOff>
    </xdr:from>
    <xdr:to>
      <xdr:col>85</xdr:col>
      <xdr:colOff>177800</xdr:colOff>
      <xdr:row>34</xdr:row>
      <xdr:rowOff>94615</xdr:rowOff>
    </xdr:to>
    <xdr:sp macro="" textlink="">
      <xdr:nvSpPr>
        <xdr:cNvPr id="395" name="楕円 394"/>
        <xdr:cNvSpPr/>
      </xdr:nvSpPr>
      <xdr:spPr>
        <a:xfrm>
          <a:off x="162687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117492</xdr:rowOff>
    </xdr:from>
    <xdr:ext cx="405111" cy="259045"/>
    <xdr:sp macro="" textlink="">
      <xdr:nvSpPr>
        <xdr:cNvPr id="396" name="【一般廃棄物処理施設】&#10;有形固定資産減価償却率該当値テキスト"/>
        <xdr:cNvSpPr txBox="1"/>
      </xdr:nvSpPr>
      <xdr:spPr>
        <a:xfrm>
          <a:off x="16357600" y="577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397" name="楕円 396"/>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43815</xdr:rowOff>
    </xdr:from>
    <xdr:to>
      <xdr:col>85</xdr:col>
      <xdr:colOff>127000</xdr:colOff>
      <xdr:row>34</xdr:row>
      <xdr:rowOff>53340</xdr:rowOff>
    </xdr:to>
    <xdr:cxnSp macro="">
      <xdr:nvCxnSpPr>
        <xdr:cNvPr id="398" name="直線コネクタ 397"/>
        <xdr:cNvCxnSpPr/>
      </xdr:nvCxnSpPr>
      <xdr:spPr>
        <a:xfrm flipV="1">
          <a:off x="15481300" y="58731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399" name="楕円 398"/>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36</xdr:row>
      <xdr:rowOff>70485</xdr:rowOff>
    </xdr:to>
    <xdr:cxnSp macro="">
      <xdr:nvCxnSpPr>
        <xdr:cNvPr id="400" name="直線コネクタ 399"/>
        <xdr:cNvCxnSpPr/>
      </xdr:nvCxnSpPr>
      <xdr:spPr>
        <a:xfrm flipV="1">
          <a:off x="14592300" y="588264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01" name="楕円 400"/>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156210</xdr:rowOff>
    </xdr:to>
    <xdr:cxnSp macro="">
      <xdr:nvCxnSpPr>
        <xdr:cNvPr id="402" name="直線コネクタ 401"/>
        <xdr:cNvCxnSpPr/>
      </xdr:nvCxnSpPr>
      <xdr:spPr>
        <a:xfrm flipV="1">
          <a:off x="13703300" y="62426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120667</xdr:rowOff>
    </xdr:from>
    <xdr:ext cx="405111" cy="259045"/>
    <xdr:sp macro="" textlink="">
      <xdr:nvSpPr>
        <xdr:cNvPr id="403" name="n_1mainValue【一般廃棄物処理施設】&#10;有形固定資産減価償却率"/>
        <xdr:cNvSpPr txBox="1"/>
      </xdr:nvSpPr>
      <xdr:spPr>
        <a:xfrm>
          <a:off x="15266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404" name="n_2mainValue【一般廃棄物処理施設】&#10;有形固定資産減価償却率"/>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05" name="n_3mainValue【一般廃棄物処理施設】&#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7" name="テキスト ボックス 41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9" name="テキスト ボックス 41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1" name="テキスト ボックス 42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3" name="テキスト ボックス 42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5" name="テキスト ボックス 42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7" name="テキスト ボックス 42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31" name="直線コネクタ 430"/>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32"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33" name="直線コネクタ 432"/>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34"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35" name="直線コネクタ 434"/>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436"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37" name="フローチャート: 判断 436"/>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38" name="フローチャート: 判断 437"/>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439"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40" name="フローチャート: 判断 439"/>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136255</xdr:rowOff>
    </xdr:from>
    <xdr:ext cx="534377" cy="259045"/>
    <xdr:sp macro="" textlink="">
      <xdr:nvSpPr>
        <xdr:cNvPr id="441" name="n_2aveValue【一般廃棄物処理施設】&#10;一人当たり有形固定資産（償却資産）額"/>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442" name="フローチャート: 判断 441"/>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443"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31455</xdr:rowOff>
    </xdr:from>
    <xdr:to>
      <xdr:col>116</xdr:col>
      <xdr:colOff>114300</xdr:colOff>
      <xdr:row>42</xdr:row>
      <xdr:rowOff>133055</xdr:rowOff>
    </xdr:to>
    <xdr:sp macro="" textlink="">
      <xdr:nvSpPr>
        <xdr:cNvPr id="449" name="楕円 448"/>
        <xdr:cNvSpPr/>
      </xdr:nvSpPr>
      <xdr:spPr>
        <a:xfrm>
          <a:off x="22110700" y="72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117832</xdr:rowOff>
    </xdr:from>
    <xdr:ext cx="469744" cy="259045"/>
    <xdr:sp macro="" textlink="">
      <xdr:nvSpPr>
        <xdr:cNvPr id="450" name="【一般廃棄物処理施設】&#10;一人当たり有形固定資産（償却資産）額該当値テキスト"/>
        <xdr:cNvSpPr txBox="1"/>
      </xdr:nvSpPr>
      <xdr:spPr>
        <a:xfrm>
          <a:off x="22199600" y="714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31722</xdr:rowOff>
    </xdr:from>
    <xdr:to>
      <xdr:col>112</xdr:col>
      <xdr:colOff>38100</xdr:colOff>
      <xdr:row>42</xdr:row>
      <xdr:rowOff>133322</xdr:rowOff>
    </xdr:to>
    <xdr:sp macro="" textlink="">
      <xdr:nvSpPr>
        <xdr:cNvPr id="451" name="楕円 450"/>
        <xdr:cNvSpPr/>
      </xdr:nvSpPr>
      <xdr:spPr>
        <a:xfrm>
          <a:off x="21272500" y="72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82255</xdr:rowOff>
    </xdr:from>
    <xdr:to>
      <xdr:col>116</xdr:col>
      <xdr:colOff>63500</xdr:colOff>
      <xdr:row>42</xdr:row>
      <xdr:rowOff>82522</xdr:rowOff>
    </xdr:to>
    <xdr:cxnSp macro="">
      <xdr:nvCxnSpPr>
        <xdr:cNvPr id="452" name="直線コネクタ 451"/>
        <xdr:cNvCxnSpPr/>
      </xdr:nvCxnSpPr>
      <xdr:spPr>
        <a:xfrm flipV="1">
          <a:off x="21323300" y="7283155"/>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41863</xdr:rowOff>
    </xdr:from>
    <xdr:to>
      <xdr:col>107</xdr:col>
      <xdr:colOff>101600</xdr:colOff>
      <xdr:row>41</xdr:row>
      <xdr:rowOff>143463</xdr:rowOff>
    </xdr:to>
    <xdr:sp macro="" textlink="">
      <xdr:nvSpPr>
        <xdr:cNvPr id="453" name="楕円 452"/>
        <xdr:cNvSpPr/>
      </xdr:nvSpPr>
      <xdr:spPr>
        <a:xfrm>
          <a:off x="20383500" y="70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92663</xdr:rowOff>
    </xdr:from>
    <xdr:to>
      <xdr:col>111</xdr:col>
      <xdr:colOff>177800</xdr:colOff>
      <xdr:row>42</xdr:row>
      <xdr:rowOff>82522</xdr:rowOff>
    </xdr:to>
    <xdr:cxnSp macro="">
      <xdr:nvCxnSpPr>
        <xdr:cNvPr id="454" name="直線コネクタ 453"/>
        <xdr:cNvCxnSpPr/>
      </xdr:nvCxnSpPr>
      <xdr:spPr>
        <a:xfrm>
          <a:off x="20434300" y="7122113"/>
          <a:ext cx="889000" cy="1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47065</xdr:rowOff>
    </xdr:from>
    <xdr:to>
      <xdr:col>102</xdr:col>
      <xdr:colOff>165100</xdr:colOff>
      <xdr:row>41</xdr:row>
      <xdr:rowOff>148665</xdr:rowOff>
    </xdr:to>
    <xdr:sp macro="" textlink="">
      <xdr:nvSpPr>
        <xdr:cNvPr id="455" name="楕円 454"/>
        <xdr:cNvSpPr/>
      </xdr:nvSpPr>
      <xdr:spPr>
        <a:xfrm>
          <a:off x="19494500" y="70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92663</xdr:rowOff>
    </xdr:from>
    <xdr:to>
      <xdr:col>107</xdr:col>
      <xdr:colOff>50800</xdr:colOff>
      <xdr:row>41</xdr:row>
      <xdr:rowOff>97865</xdr:rowOff>
    </xdr:to>
    <xdr:cxnSp macro="">
      <xdr:nvCxnSpPr>
        <xdr:cNvPr id="456" name="直線コネクタ 455"/>
        <xdr:cNvCxnSpPr/>
      </xdr:nvCxnSpPr>
      <xdr:spPr>
        <a:xfrm flipV="1">
          <a:off x="19545300" y="7122113"/>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124449</xdr:rowOff>
    </xdr:from>
    <xdr:ext cx="469744" cy="259045"/>
    <xdr:sp macro="" textlink="">
      <xdr:nvSpPr>
        <xdr:cNvPr id="457" name="n_1mainValue【一般廃棄物処理施設】&#10;一人当たり有形固定資産（償却資産）額"/>
        <xdr:cNvSpPr txBox="1"/>
      </xdr:nvSpPr>
      <xdr:spPr>
        <a:xfrm>
          <a:off x="21075728" y="732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159990</xdr:rowOff>
    </xdr:from>
    <xdr:ext cx="534377" cy="259045"/>
    <xdr:sp macro="" textlink="">
      <xdr:nvSpPr>
        <xdr:cNvPr id="458" name="n_2mainValue【一般廃棄物処理施設】&#10;一人当たり有形固定資産（償却資産）額"/>
        <xdr:cNvSpPr txBox="1"/>
      </xdr:nvSpPr>
      <xdr:spPr>
        <a:xfrm>
          <a:off x="20167111" y="684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139792</xdr:rowOff>
    </xdr:from>
    <xdr:ext cx="534377" cy="259045"/>
    <xdr:sp macro="" textlink="">
      <xdr:nvSpPr>
        <xdr:cNvPr id="459" name="n_3mainValue【一般廃棄物処理施設】&#10;一人当たり有形固定資産（償却資産）額"/>
        <xdr:cNvSpPr txBox="1"/>
      </xdr:nvSpPr>
      <xdr:spPr>
        <a:xfrm>
          <a:off x="19278111" y="716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1" name="テキスト ボックス 47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83" name="直線コネクタ 482"/>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84"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85" name="直線コネクタ 484"/>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86"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87" name="直線コネクタ 48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88"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89" name="フローチャート: 判断 488"/>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90" name="フローチャート: 判断 489"/>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491"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92" name="フローチャート: 判断 491"/>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17162</xdr:rowOff>
    </xdr:from>
    <xdr:ext cx="405111" cy="259045"/>
    <xdr:sp macro="" textlink="">
      <xdr:nvSpPr>
        <xdr:cNvPr id="493"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494" name="フローチャート: 判断 49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53357</xdr:rowOff>
    </xdr:from>
    <xdr:ext cx="405111" cy="259045"/>
    <xdr:sp macro="" textlink="">
      <xdr:nvSpPr>
        <xdr:cNvPr id="495"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501" name="楕円 500"/>
        <xdr:cNvSpPr/>
      </xdr:nvSpPr>
      <xdr:spPr>
        <a:xfrm>
          <a:off x="16268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162577</xdr:rowOff>
    </xdr:from>
    <xdr:ext cx="405111" cy="259045"/>
    <xdr:sp macro="" textlink="">
      <xdr:nvSpPr>
        <xdr:cNvPr id="502" name="【保健センター・保健所】&#10;有形固定資産減価償却率該当値テキスト"/>
        <xdr:cNvSpPr txBox="1"/>
      </xdr:nvSpPr>
      <xdr:spPr>
        <a:xfrm>
          <a:off x="16357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503" name="楕円 502"/>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57</xdr:row>
      <xdr:rowOff>76200</xdr:rowOff>
    </xdr:to>
    <xdr:cxnSp macro="">
      <xdr:nvCxnSpPr>
        <xdr:cNvPr id="504" name="直線コネクタ 503"/>
        <xdr:cNvCxnSpPr/>
      </xdr:nvCxnSpPr>
      <xdr:spPr>
        <a:xfrm flipV="1">
          <a:off x="15481300" y="9791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505" name="楕円 504"/>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57</xdr:row>
      <xdr:rowOff>133350</xdr:rowOff>
    </xdr:to>
    <xdr:cxnSp macro="">
      <xdr:nvCxnSpPr>
        <xdr:cNvPr id="506" name="直線コネクタ 505"/>
        <xdr:cNvCxnSpPr/>
      </xdr:nvCxnSpPr>
      <xdr:spPr>
        <a:xfrm flipV="1">
          <a:off x="14592300" y="9848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507" name="楕円 506"/>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19050</xdr:rowOff>
    </xdr:to>
    <xdr:cxnSp macro="">
      <xdr:nvCxnSpPr>
        <xdr:cNvPr id="508" name="直線コネクタ 507"/>
        <xdr:cNvCxnSpPr/>
      </xdr:nvCxnSpPr>
      <xdr:spPr>
        <a:xfrm flipV="1">
          <a:off x="13703300" y="990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143527</xdr:rowOff>
    </xdr:from>
    <xdr:ext cx="405111" cy="259045"/>
    <xdr:sp macro="" textlink="">
      <xdr:nvSpPr>
        <xdr:cNvPr id="509" name="n_1mainValue【保健センター・保健所】&#10;有形固定資産減価償却率"/>
        <xdr:cNvSpPr txBox="1"/>
      </xdr:nvSpPr>
      <xdr:spPr>
        <a:xfrm>
          <a:off x="15266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510" name="n_2mainValue【保健センター・保健所】&#10;有形固定資産減価償却率"/>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511" name="n_3mainValue【保健センター・保健所】&#10;有形固定資産減価償却率"/>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35" name="直線コネクタ 534"/>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37" name="直線コネクタ 53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38"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39" name="直線コネクタ 53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40"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41" name="フローチャート: 判断 540"/>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42" name="フローチャート: 判断 541"/>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43"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44" name="フローチャート: 判断 543"/>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545"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46" name="フローチャート: 判断 545"/>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47"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553" name="楕円 552"/>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554"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162560</xdr:rowOff>
    </xdr:from>
    <xdr:to>
      <xdr:col>112</xdr:col>
      <xdr:colOff>38100</xdr:colOff>
      <xdr:row>64</xdr:row>
      <xdr:rowOff>92710</xdr:rowOff>
    </xdr:to>
    <xdr:sp macro="" textlink="">
      <xdr:nvSpPr>
        <xdr:cNvPr id="555" name="楕円 554"/>
        <xdr:cNvSpPr/>
      </xdr:nvSpPr>
      <xdr:spPr>
        <a:xfrm>
          <a:off x="21272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41910</xdr:rowOff>
    </xdr:to>
    <xdr:cxnSp macro="">
      <xdr:nvCxnSpPr>
        <xdr:cNvPr id="556" name="直線コネクタ 555"/>
        <xdr:cNvCxnSpPr/>
      </xdr:nvCxnSpPr>
      <xdr:spPr>
        <a:xfrm flipV="1">
          <a:off x="21323300" y="11010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162560</xdr:rowOff>
    </xdr:from>
    <xdr:to>
      <xdr:col>107</xdr:col>
      <xdr:colOff>101600</xdr:colOff>
      <xdr:row>64</xdr:row>
      <xdr:rowOff>92710</xdr:rowOff>
    </xdr:to>
    <xdr:sp macro="" textlink="">
      <xdr:nvSpPr>
        <xdr:cNvPr id="557" name="楕円 556"/>
        <xdr:cNvSpPr/>
      </xdr:nvSpPr>
      <xdr:spPr>
        <a:xfrm>
          <a:off x="20383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41910</xdr:rowOff>
    </xdr:from>
    <xdr:to>
      <xdr:col>111</xdr:col>
      <xdr:colOff>177800</xdr:colOff>
      <xdr:row>64</xdr:row>
      <xdr:rowOff>41910</xdr:rowOff>
    </xdr:to>
    <xdr:cxnSp macro="">
      <xdr:nvCxnSpPr>
        <xdr:cNvPr id="558" name="直線コネクタ 557"/>
        <xdr:cNvCxnSpPr/>
      </xdr:nvCxnSpPr>
      <xdr:spPr>
        <a:xfrm>
          <a:off x="20434300" y="1101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162560</xdr:rowOff>
    </xdr:from>
    <xdr:to>
      <xdr:col>102</xdr:col>
      <xdr:colOff>165100</xdr:colOff>
      <xdr:row>64</xdr:row>
      <xdr:rowOff>92710</xdr:rowOff>
    </xdr:to>
    <xdr:sp macro="" textlink="">
      <xdr:nvSpPr>
        <xdr:cNvPr id="559" name="楕円 558"/>
        <xdr:cNvSpPr/>
      </xdr:nvSpPr>
      <xdr:spPr>
        <a:xfrm>
          <a:off x="19494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41910</xdr:rowOff>
    </xdr:from>
    <xdr:to>
      <xdr:col>107</xdr:col>
      <xdr:colOff>50800</xdr:colOff>
      <xdr:row>64</xdr:row>
      <xdr:rowOff>41910</xdr:rowOff>
    </xdr:to>
    <xdr:cxnSp macro="">
      <xdr:nvCxnSpPr>
        <xdr:cNvPr id="560" name="直線コネクタ 559"/>
        <xdr:cNvCxnSpPr/>
      </xdr:nvCxnSpPr>
      <xdr:spPr>
        <a:xfrm>
          <a:off x="19545300" y="1101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83837</xdr:rowOff>
    </xdr:from>
    <xdr:ext cx="469744" cy="259045"/>
    <xdr:sp macro="" textlink="">
      <xdr:nvSpPr>
        <xdr:cNvPr id="561" name="n_1mainValue【保健センター・保健所】&#10;一人当たり面積"/>
        <xdr:cNvSpPr txBox="1"/>
      </xdr:nvSpPr>
      <xdr:spPr>
        <a:xfrm>
          <a:off x="210757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83837</xdr:rowOff>
    </xdr:from>
    <xdr:ext cx="469744" cy="259045"/>
    <xdr:sp macro="" textlink="">
      <xdr:nvSpPr>
        <xdr:cNvPr id="562" name="n_2mainValue【保健センター・保健所】&#10;一人当たり面積"/>
        <xdr:cNvSpPr txBox="1"/>
      </xdr:nvSpPr>
      <xdr:spPr>
        <a:xfrm>
          <a:off x="20199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83837</xdr:rowOff>
    </xdr:from>
    <xdr:ext cx="469744" cy="259045"/>
    <xdr:sp macro="" textlink="">
      <xdr:nvSpPr>
        <xdr:cNvPr id="563" name="n_3mainValue【保健センター・保健所】&#10;一人当たり面積"/>
        <xdr:cNvSpPr txBox="1"/>
      </xdr:nvSpPr>
      <xdr:spPr>
        <a:xfrm>
          <a:off x="19310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5" name="テキスト ボックス 5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5" name="テキスト ボックス 5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89" name="直線コネクタ 588"/>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90"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1" name="直線コネクタ 59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92"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93" name="直線コネクタ 592"/>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94"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95" name="フローチャート: 判断 594"/>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96" name="フローチャート: 判断 595"/>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597"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98" name="フローチャート: 判断 597"/>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599"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600" name="フローチャート: 判断 599"/>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601"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607" name="楕円 606"/>
        <xdr:cNvSpPr/>
      </xdr:nvSpPr>
      <xdr:spPr>
        <a:xfrm>
          <a:off x="16268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608" name="【消防施設】&#10;有形固定資産減価償却率該当値テキスト"/>
        <xdr:cNvSpPr txBox="1"/>
      </xdr:nvSpPr>
      <xdr:spPr>
        <a:xfrm>
          <a:off x="16357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609" name="楕円 608"/>
        <xdr:cNvSpPr/>
      </xdr:nvSpPr>
      <xdr:spPr>
        <a:xfrm>
          <a:off x="15430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78921</xdr:rowOff>
    </xdr:to>
    <xdr:cxnSp macro="">
      <xdr:nvCxnSpPr>
        <xdr:cNvPr id="610" name="直線コネクタ 609"/>
        <xdr:cNvCxnSpPr/>
      </xdr:nvCxnSpPr>
      <xdr:spPr>
        <a:xfrm flipV="1">
          <a:off x="15481300" y="13731239"/>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83638</xdr:rowOff>
    </xdr:from>
    <xdr:to>
      <xdr:col>76</xdr:col>
      <xdr:colOff>165100</xdr:colOff>
      <xdr:row>84</xdr:row>
      <xdr:rowOff>13788</xdr:rowOff>
    </xdr:to>
    <xdr:sp macro="" textlink="">
      <xdr:nvSpPr>
        <xdr:cNvPr id="611" name="楕円 610"/>
        <xdr:cNvSpPr/>
      </xdr:nvSpPr>
      <xdr:spPr>
        <a:xfrm>
          <a:off x="14541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78921</xdr:rowOff>
    </xdr:from>
    <xdr:to>
      <xdr:col>81</xdr:col>
      <xdr:colOff>50800</xdr:colOff>
      <xdr:row>83</xdr:row>
      <xdr:rowOff>134438</xdr:rowOff>
    </xdr:to>
    <xdr:cxnSp macro="">
      <xdr:nvCxnSpPr>
        <xdr:cNvPr id="612" name="直線コネクタ 611"/>
        <xdr:cNvCxnSpPr/>
      </xdr:nvCxnSpPr>
      <xdr:spPr>
        <a:xfrm flipV="1">
          <a:off x="14592300" y="13794921"/>
          <a:ext cx="889000" cy="5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127726</xdr:rowOff>
    </xdr:from>
    <xdr:to>
      <xdr:col>72</xdr:col>
      <xdr:colOff>38100</xdr:colOff>
      <xdr:row>84</xdr:row>
      <xdr:rowOff>57876</xdr:rowOff>
    </xdr:to>
    <xdr:sp macro="" textlink="">
      <xdr:nvSpPr>
        <xdr:cNvPr id="613" name="楕円 612"/>
        <xdr:cNvSpPr/>
      </xdr:nvSpPr>
      <xdr:spPr>
        <a:xfrm>
          <a:off x="13652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134438</xdr:rowOff>
    </xdr:from>
    <xdr:to>
      <xdr:col>76</xdr:col>
      <xdr:colOff>114300</xdr:colOff>
      <xdr:row>84</xdr:row>
      <xdr:rowOff>7076</xdr:rowOff>
    </xdr:to>
    <xdr:cxnSp macro="">
      <xdr:nvCxnSpPr>
        <xdr:cNvPr id="614" name="直線コネクタ 613"/>
        <xdr:cNvCxnSpPr/>
      </xdr:nvCxnSpPr>
      <xdr:spPr>
        <a:xfrm flipV="1">
          <a:off x="13703300" y="143647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146248</xdr:rowOff>
    </xdr:from>
    <xdr:ext cx="405111" cy="259045"/>
    <xdr:sp macro="" textlink="">
      <xdr:nvSpPr>
        <xdr:cNvPr id="615" name="n_1mainValue【消防施設】&#10;有形固定資産減価償却率"/>
        <xdr:cNvSpPr txBox="1"/>
      </xdr:nvSpPr>
      <xdr:spPr>
        <a:xfrm>
          <a:off x="15266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16" name="n_2main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49003</xdr:rowOff>
    </xdr:from>
    <xdr:ext cx="405111" cy="259045"/>
    <xdr:sp macro="" textlink="">
      <xdr:nvSpPr>
        <xdr:cNvPr id="617" name="n_3mainValue【消防施設】&#10;有形固定資産減価償却率"/>
        <xdr:cNvSpPr txBox="1"/>
      </xdr:nvSpPr>
      <xdr:spPr>
        <a:xfrm>
          <a:off x="13500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41" name="直線コネクタ 640"/>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4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43" name="直線コネクタ 64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44"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45" name="直線コネクタ 644"/>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46"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47" name="フローチャート: 判断 646"/>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48" name="フローチャート: 判断 647"/>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649"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650" name="フローチャート: 判断 649"/>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651"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652" name="フローチャート: 判断 651"/>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57166</xdr:rowOff>
    </xdr:from>
    <xdr:ext cx="469744" cy="259045"/>
    <xdr:sp macro="" textlink="">
      <xdr:nvSpPr>
        <xdr:cNvPr id="653" name="n_3ave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659" name="楕円 658"/>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660"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661" name="楕円 660"/>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662" name="直線コネクタ 661"/>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663" name="楕円 662"/>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95250</xdr:rowOff>
    </xdr:to>
    <xdr:cxnSp macro="">
      <xdr:nvCxnSpPr>
        <xdr:cNvPr id="664" name="直線コネクタ 663"/>
        <xdr:cNvCxnSpPr/>
      </xdr:nvCxnSpPr>
      <xdr:spPr>
        <a:xfrm>
          <a:off x="20434300" y="147485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125730</xdr:rowOff>
    </xdr:from>
    <xdr:to>
      <xdr:col>102</xdr:col>
      <xdr:colOff>165100</xdr:colOff>
      <xdr:row>86</xdr:row>
      <xdr:rowOff>55880</xdr:rowOff>
    </xdr:to>
    <xdr:sp macro="" textlink="">
      <xdr:nvSpPr>
        <xdr:cNvPr id="665" name="楕円 664"/>
        <xdr:cNvSpPr/>
      </xdr:nvSpPr>
      <xdr:spPr>
        <a:xfrm>
          <a:off x="19494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5080</xdr:rowOff>
    </xdr:to>
    <xdr:cxnSp macro="">
      <xdr:nvCxnSpPr>
        <xdr:cNvPr id="666" name="直線コネクタ 665"/>
        <xdr:cNvCxnSpPr/>
      </xdr:nvCxnSpPr>
      <xdr:spPr>
        <a:xfrm flipV="1">
          <a:off x="19545300" y="1474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137177</xdr:rowOff>
    </xdr:from>
    <xdr:ext cx="469744" cy="259045"/>
    <xdr:sp macro="" textlink="">
      <xdr:nvSpPr>
        <xdr:cNvPr id="667"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668" name="n_2mainValue【消防施設】&#10;一人当たり面積"/>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72407</xdr:rowOff>
    </xdr:from>
    <xdr:ext cx="469744" cy="259045"/>
    <xdr:sp macro="" textlink="">
      <xdr:nvSpPr>
        <xdr:cNvPr id="669" name="n_3mainValue【消防施設】&#10;一人当たり面積"/>
        <xdr:cNvSpPr txBox="1"/>
      </xdr:nvSpPr>
      <xdr:spPr>
        <a:xfrm>
          <a:off x="19310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0" name="直線コネクタ 6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1" name="テキスト ボックス 68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2" name="直線コネクタ 6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3" name="テキスト ボックス 6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4" name="直線コネクタ 6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5" name="テキスト ボックス 6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6" name="直線コネクタ 6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7" name="テキスト ボックス 6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8" name="直線コネクタ 6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9" name="テキスト ボックス 6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0" name="直線コネクタ 6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1" name="テキスト ボックス 69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95" name="直線コネクタ 694"/>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96"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97" name="直線コネクタ 696"/>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98"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99" name="直線コネクタ 698"/>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0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01" name="フローチャート: 判断 70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02" name="フローチャート: 判断 701"/>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43015</xdr:rowOff>
    </xdr:from>
    <xdr:ext cx="405111" cy="259045"/>
    <xdr:sp macro="" textlink="">
      <xdr:nvSpPr>
        <xdr:cNvPr id="703"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704" name="フローチャート: 判断 703"/>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72407</xdr:rowOff>
    </xdr:from>
    <xdr:ext cx="405111" cy="259045"/>
    <xdr:sp macro="" textlink="">
      <xdr:nvSpPr>
        <xdr:cNvPr id="705"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706" name="フローチャート: 判断 705"/>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105064</xdr:rowOff>
    </xdr:from>
    <xdr:ext cx="405111" cy="259045"/>
    <xdr:sp macro="" textlink="">
      <xdr:nvSpPr>
        <xdr:cNvPr id="707"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713" name="楕円 712"/>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134819</xdr:rowOff>
    </xdr:from>
    <xdr:ext cx="405111" cy="259045"/>
    <xdr:sp macro="" textlink="">
      <xdr:nvSpPr>
        <xdr:cNvPr id="714" name="【庁舎】&#10;有形固定資産減価償却率該当値テキスト"/>
        <xdr:cNvSpPr txBox="1"/>
      </xdr:nvSpPr>
      <xdr:spPr>
        <a:xfrm>
          <a:off x="16357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157662</xdr:rowOff>
    </xdr:from>
    <xdr:to>
      <xdr:col>81</xdr:col>
      <xdr:colOff>101600</xdr:colOff>
      <xdr:row>103</xdr:row>
      <xdr:rowOff>87812</xdr:rowOff>
    </xdr:to>
    <xdr:sp macro="" textlink="">
      <xdr:nvSpPr>
        <xdr:cNvPr id="715" name="楕円 714"/>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162742</xdr:rowOff>
    </xdr:to>
    <xdr:cxnSp macro="">
      <xdr:nvCxnSpPr>
        <xdr:cNvPr id="716" name="直線コネクタ 715"/>
        <xdr:cNvCxnSpPr/>
      </xdr:nvCxnSpPr>
      <xdr:spPr>
        <a:xfrm>
          <a:off x="15481300" y="1769636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17" name="楕円 716"/>
        <xdr:cNvSpPr/>
      </xdr:nvSpPr>
      <xdr:spPr>
        <a:xfrm>
          <a:off x="14541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37012</xdr:rowOff>
    </xdr:from>
    <xdr:to>
      <xdr:col>81</xdr:col>
      <xdr:colOff>50800</xdr:colOff>
      <xdr:row>103</xdr:row>
      <xdr:rowOff>43543</xdr:rowOff>
    </xdr:to>
    <xdr:cxnSp macro="">
      <xdr:nvCxnSpPr>
        <xdr:cNvPr id="718" name="直線コネクタ 717"/>
        <xdr:cNvCxnSpPr/>
      </xdr:nvCxnSpPr>
      <xdr:spPr>
        <a:xfrm flipV="1">
          <a:off x="14592300" y="176963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19" name="楕円 718"/>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43543</xdr:rowOff>
    </xdr:from>
    <xdr:to>
      <xdr:col>76</xdr:col>
      <xdr:colOff>114300</xdr:colOff>
      <xdr:row>103</xdr:row>
      <xdr:rowOff>92529</xdr:rowOff>
    </xdr:to>
    <xdr:cxnSp macro="">
      <xdr:nvCxnSpPr>
        <xdr:cNvPr id="720" name="直線コネクタ 719"/>
        <xdr:cNvCxnSpPr/>
      </xdr:nvCxnSpPr>
      <xdr:spPr>
        <a:xfrm flipV="1">
          <a:off x="13703300" y="1770289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104339</xdr:rowOff>
    </xdr:from>
    <xdr:ext cx="405111" cy="259045"/>
    <xdr:sp macro="" textlink="">
      <xdr:nvSpPr>
        <xdr:cNvPr id="721" name="n_1mainValue【庁舎】&#10;有形固定資産減価償却率"/>
        <xdr:cNvSpPr txBox="1"/>
      </xdr:nvSpPr>
      <xdr:spPr>
        <a:xfrm>
          <a:off x="15266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722" name="n_2mainValue【庁舎】&#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23"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49" name="直線コネクタ 748"/>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0"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1" name="直線コネクタ 750"/>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52"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53" name="直線コネクタ 752"/>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54"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55" name="フローチャート: 判断 754"/>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56" name="フローチャート: 判断 755"/>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757"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58" name="フローチャート: 判断 75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59"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760" name="フローチャート: 判断 759"/>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761"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134801</xdr:rowOff>
    </xdr:from>
    <xdr:to>
      <xdr:col>116</xdr:col>
      <xdr:colOff>114300</xdr:colOff>
      <xdr:row>107</xdr:row>
      <xdr:rowOff>64951</xdr:rowOff>
    </xdr:to>
    <xdr:sp macro="" textlink="">
      <xdr:nvSpPr>
        <xdr:cNvPr id="767" name="楕円 766"/>
        <xdr:cNvSpPr/>
      </xdr:nvSpPr>
      <xdr:spPr>
        <a:xfrm>
          <a:off x="22110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113228</xdr:rowOff>
    </xdr:from>
    <xdr:ext cx="469744" cy="259045"/>
    <xdr:sp macro="" textlink="">
      <xdr:nvSpPr>
        <xdr:cNvPr id="768" name="【庁舎】&#10;一人当たり面積該当値テキスト"/>
        <xdr:cNvSpPr txBox="1"/>
      </xdr:nvSpPr>
      <xdr:spPr>
        <a:xfrm>
          <a:off x="22199600"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138068</xdr:rowOff>
    </xdr:from>
    <xdr:to>
      <xdr:col>112</xdr:col>
      <xdr:colOff>38100</xdr:colOff>
      <xdr:row>107</xdr:row>
      <xdr:rowOff>68218</xdr:rowOff>
    </xdr:to>
    <xdr:sp macro="" textlink="">
      <xdr:nvSpPr>
        <xdr:cNvPr id="769" name="楕円 768"/>
        <xdr:cNvSpPr/>
      </xdr:nvSpPr>
      <xdr:spPr>
        <a:xfrm>
          <a:off x="2127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xdr:rowOff>
    </xdr:from>
    <xdr:to>
      <xdr:col>116</xdr:col>
      <xdr:colOff>63500</xdr:colOff>
      <xdr:row>107</xdr:row>
      <xdr:rowOff>17418</xdr:rowOff>
    </xdr:to>
    <xdr:cxnSp macro="">
      <xdr:nvCxnSpPr>
        <xdr:cNvPr id="770" name="直線コネクタ 769"/>
        <xdr:cNvCxnSpPr/>
      </xdr:nvCxnSpPr>
      <xdr:spPr>
        <a:xfrm flipV="1">
          <a:off x="21323300" y="183593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9071</xdr:rowOff>
    </xdr:from>
    <xdr:to>
      <xdr:col>107</xdr:col>
      <xdr:colOff>101600</xdr:colOff>
      <xdr:row>107</xdr:row>
      <xdr:rowOff>110671</xdr:rowOff>
    </xdr:to>
    <xdr:sp macro="" textlink="">
      <xdr:nvSpPr>
        <xdr:cNvPr id="771" name="楕円 770"/>
        <xdr:cNvSpPr/>
      </xdr:nvSpPr>
      <xdr:spPr>
        <a:xfrm>
          <a:off x="2038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17418</xdr:rowOff>
    </xdr:from>
    <xdr:to>
      <xdr:col>111</xdr:col>
      <xdr:colOff>177800</xdr:colOff>
      <xdr:row>107</xdr:row>
      <xdr:rowOff>59871</xdr:rowOff>
    </xdr:to>
    <xdr:cxnSp macro="">
      <xdr:nvCxnSpPr>
        <xdr:cNvPr id="772" name="直線コネクタ 771"/>
        <xdr:cNvCxnSpPr/>
      </xdr:nvCxnSpPr>
      <xdr:spPr>
        <a:xfrm flipV="1">
          <a:off x="20434300" y="183625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73" name="楕円 772"/>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59871</xdr:rowOff>
    </xdr:from>
    <xdr:to>
      <xdr:col>107</xdr:col>
      <xdr:colOff>50800</xdr:colOff>
      <xdr:row>107</xdr:row>
      <xdr:rowOff>64770</xdr:rowOff>
    </xdr:to>
    <xdr:cxnSp macro="">
      <xdr:nvCxnSpPr>
        <xdr:cNvPr id="774" name="直線コネクタ 773"/>
        <xdr:cNvCxnSpPr/>
      </xdr:nvCxnSpPr>
      <xdr:spPr>
        <a:xfrm flipV="1">
          <a:off x="19545300" y="184050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59345</xdr:rowOff>
    </xdr:from>
    <xdr:ext cx="469744" cy="259045"/>
    <xdr:sp macro="" textlink="">
      <xdr:nvSpPr>
        <xdr:cNvPr id="775" name="n_1mainValue【庁舎】&#10;一人当たり面積"/>
        <xdr:cNvSpPr txBox="1"/>
      </xdr:nvSpPr>
      <xdr:spPr>
        <a:xfrm>
          <a:off x="210757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101798</xdr:rowOff>
    </xdr:from>
    <xdr:ext cx="469744" cy="259045"/>
    <xdr:sp macro="" textlink="">
      <xdr:nvSpPr>
        <xdr:cNvPr id="776" name="n_2mainValue【庁舎】&#10;一人当たり面積"/>
        <xdr:cNvSpPr txBox="1"/>
      </xdr:nvSpPr>
      <xdr:spPr>
        <a:xfrm>
          <a:off x="201994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77"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のは、体育館、一般廃棄物処理施設、消防施設である。それぞれ、総合体育館建設、不燃物処理場の外壁の更新、消防団車庫の更新の検討を行い、計画的な老朽化対策を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市民会館については、表示がされていないが、Ｈ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％となっており、計画的な老朽化対策を行っていく。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6001;&#25919;&#9733;/41-&#36001;&#25919;/R-&#36001;&#25919;&#29366;&#27841;&#36039;&#26009;&#38598;&#65288;&#36001;&#25919;&#27604;&#36611;&#20998;&#26512;&#34920;&#65289;/&#20196;&#21644;&#20803;&#24180;&#24230;&#29256;/&#12304;&#36001;&#25919;&#29366;&#27841;&#36039;&#26009;&#38598;&#12305;_214035_&#22823;&#3732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45.8</v>
          </cell>
          <cell r="CF53">
            <v>45.7</v>
          </cell>
          <cell r="CN53">
            <v>65.2</v>
          </cell>
          <cell r="CV53">
            <v>61.4</v>
          </cell>
        </row>
        <row r="55">
          <cell r="AN55" t="str">
            <v>類似団体内平均値</v>
          </cell>
          <cell r="BX55">
            <v>20.2</v>
          </cell>
          <cell r="CF55">
            <v>15.5</v>
          </cell>
          <cell r="CN55">
            <v>14</v>
          </cell>
          <cell r="CV55">
            <v>11.4</v>
          </cell>
        </row>
        <row r="57">
          <cell r="BX57">
            <v>54.5</v>
          </cell>
          <cell r="CF57">
            <v>57.7</v>
          </cell>
          <cell r="CN57">
            <v>57.8</v>
          </cell>
          <cell r="CV57">
            <v>59.2</v>
          </cell>
        </row>
        <row r="72">
          <cell r="BP72" t="str">
            <v>H26</v>
          </cell>
          <cell r="BX72" t="str">
            <v>H27</v>
          </cell>
          <cell r="CF72" t="str">
            <v>H28</v>
          </cell>
          <cell r="CN72" t="str">
            <v>H29</v>
          </cell>
          <cell r="CV72" t="str">
            <v>H30</v>
          </cell>
        </row>
        <row r="73">
          <cell r="AN73" t="str">
            <v>当該団体値</v>
          </cell>
        </row>
        <row r="75">
          <cell r="BP75">
            <v>0.2</v>
          </cell>
          <cell r="BX75">
            <v>0.8</v>
          </cell>
          <cell r="CF75">
            <v>1.3</v>
          </cell>
          <cell r="CN75">
            <v>2.1</v>
          </cell>
          <cell r="CV75">
            <v>2.2999999999999998</v>
          </cell>
        </row>
        <row r="77">
          <cell r="AN77" t="str">
            <v>類似団体内平均値</v>
          </cell>
          <cell r="BP77">
            <v>20.3</v>
          </cell>
          <cell r="BX77">
            <v>20.2</v>
          </cell>
          <cell r="CF77">
            <v>15.5</v>
          </cell>
          <cell r="CN77">
            <v>14</v>
          </cell>
          <cell r="CV77">
            <v>11.4</v>
          </cell>
        </row>
        <row r="79">
          <cell r="BP79">
            <v>7.7</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8451318</v>
      </c>
      <c r="BO4" s="392"/>
      <c r="BP4" s="392"/>
      <c r="BQ4" s="392"/>
      <c r="BR4" s="392"/>
      <c r="BS4" s="392"/>
      <c r="BT4" s="392"/>
      <c r="BU4" s="393"/>
      <c r="BV4" s="391">
        <v>8804698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2.9</v>
      </c>
      <c r="CU4" s="398"/>
      <c r="CV4" s="398"/>
      <c r="CW4" s="398"/>
      <c r="CX4" s="398"/>
      <c r="CY4" s="398"/>
      <c r="CZ4" s="398"/>
      <c r="DA4" s="399"/>
      <c r="DB4" s="397">
        <v>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8258001</v>
      </c>
      <c r="BO5" s="429"/>
      <c r="BP5" s="429"/>
      <c r="BQ5" s="429"/>
      <c r="BR5" s="429"/>
      <c r="BS5" s="429"/>
      <c r="BT5" s="429"/>
      <c r="BU5" s="430"/>
      <c r="BV5" s="428">
        <v>8645842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85</v>
      </c>
      <c r="CU5" s="426"/>
      <c r="CV5" s="426"/>
      <c r="CW5" s="426"/>
      <c r="CX5" s="426"/>
      <c r="CY5" s="426"/>
      <c r="CZ5" s="426"/>
      <c r="DA5" s="427"/>
      <c r="DB5" s="425">
        <v>80.900000000000006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193317</v>
      </c>
      <c r="BO6" s="429"/>
      <c r="BP6" s="429"/>
      <c r="BQ6" s="429"/>
      <c r="BR6" s="429"/>
      <c r="BS6" s="429"/>
      <c r="BT6" s="429"/>
      <c r="BU6" s="430"/>
      <c r="BV6" s="428">
        <v>158856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91.2</v>
      </c>
      <c r="CU6" s="466"/>
      <c r="CV6" s="466"/>
      <c r="CW6" s="466"/>
      <c r="CX6" s="466"/>
      <c r="CY6" s="466"/>
      <c r="CZ6" s="466"/>
      <c r="DA6" s="467"/>
      <c r="DB6" s="465">
        <v>86.9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51034</v>
      </c>
      <c r="BO7" s="429"/>
      <c r="BP7" s="429"/>
      <c r="BQ7" s="429"/>
      <c r="BR7" s="429"/>
      <c r="BS7" s="429"/>
      <c r="BT7" s="429"/>
      <c r="BU7" s="430"/>
      <c r="BV7" s="428">
        <v>13323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4882338</v>
      </c>
      <c r="CU7" s="429"/>
      <c r="CV7" s="429"/>
      <c r="CW7" s="429"/>
      <c r="CX7" s="429"/>
      <c r="CY7" s="429"/>
      <c r="CZ7" s="429"/>
      <c r="DA7" s="430"/>
      <c r="DB7" s="428">
        <v>4774077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142283</v>
      </c>
      <c r="BO8" s="429"/>
      <c r="BP8" s="429"/>
      <c r="BQ8" s="429"/>
      <c r="BR8" s="429"/>
      <c r="BS8" s="429"/>
      <c r="BT8" s="429"/>
      <c r="BU8" s="430"/>
      <c r="BV8" s="428">
        <v>145533</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0.64</v>
      </c>
      <c r="CU8" s="469"/>
      <c r="CV8" s="469"/>
      <c r="CW8" s="469"/>
      <c r="CX8" s="469"/>
      <c r="CY8" s="469"/>
      <c r="CZ8" s="469"/>
      <c r="DA8" s="470"/>
      <c r="DB8" s="468">
        <v>0.64</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23453</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-3250</v>
      </c>
      <c r="BO9" s="429"/>
      <c r="BP9" s="429"/>
      <c r="BQ9" s="429"/>
      <c r="BR9" s="429"/>
      <c r="BS9" s="429"/>
      <c r="BT9" s="429"/>
      <c r="BU9" s="430"/>
      <c r="BV9" s="428">
        <v>2922</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8.1</v>
      </c>
      <c r="CU9" s="426"/>
      <c r="CV9" s="426"/>
      <c r="CW9" s="426"/>
      <c r="CX9" s="426"/>
      <c r="CY9" s="426"/>
      <c r="CZ9" s="426"/>
      <c r="DA9" s="427"/>
      <c r="DB9" s="425">
        <v>7.7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23859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94</v>
      </c>
      <c r="AV10" s="461"/>
      <c r="AW10" s="461"/>
      <c r="AX10" s="461"/>
      <c r="AY10" s="462" t="s">
        <v>119</v>
      </c>
      <c r="AZ10" s="463"/>
      <c r="BA10" s="463"/>
      <c r="BB10" s="463"/>
      <c r="BC10" s="463"/>
      <c r="BD10" s="463"/>
      <c r="BE10" s="463"/>
      <c r="BF10" s="463"/>
      <c r="BG10" s="463"/>
      <c r="BH10" s="463"/>
      <c r="BI10" s="463"/>
      <c r="BJ10" s="463"/>
      <c r="BK10" s="463"/>
      <c r="BL10" s="463"/>
      <c r="BM10" s="464"/>
      <c r="BN10" s="428">
        <v>1191</v>
      </c>
      <c r="BO10" s="429"/>
      <c r="BP10" s="429"/>
      <c r="BQ10" s="429"/>
      <c r="BR10" s="429"/>
      <c r="BS10" s="429"/>
      <c r="BT10" s="429"/>
      <c r="BU10" s="430"/>
      <c r="BV10" s="428">
        <v>2081</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94</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23139</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310000</v>
      </c>
      <c r="BO12" s="429"/>
      <c r="BP12" s="429"/>
      <c r="BQ12" s="429"/>
      <c r="BR12" s="429"/>
      <c r="BS12" s="429"/>
      <c r="BT12" s="429"/>
      <c r="BU12" s="430"/>
      <c r="BV12" s="428">
        <v>290000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22867</v>
      </c>
      <c r="S13" s="510"/>
      <c r="T13" s="510"/>
      <c r="U13" s="510"/>
      <c r="V13" s="511"/>
      <c r="W13" s="444" t="s">
        <v>139</v>
      </c>
      <c r="X13" s="445"/>
      <c r="Y13" s="445"/>
      <c r="Z13" s="445"/>
      <c r="AA13" s="445"/>
      <c r="AB13" s="435"/>
      <c r="AC13" s="479">
        <v>738</v>
      </c>
      <c r="AD13" s="480"/>
      <c r="AE13" s="480"/>
      <c r="AF13" s="480"/>
      <c r="AG13" s="519"/>
      <c r="AH13" s="479">
        <v>769</v>
      </c>
      <c r="AI13" s="480"/>
      <c r="AJ13" s="480"/>
      <c r="AK13" s="480"/>
      <c r="AL13" s="481"/>
      <c r="AM13" s="457" t="s">
        <v>140</v>
      </c>
      <c r="AN13" s="458"/>
      <c r="AO13" s="458"/>
      <c r="AP13" s="458"/>
      <c r="AQ13" s="458"/>
      <c r="AR13" s="458"/>
      <c r="AS13" s="458"/>
      <c r="AT13" s="459"/>
      <c r="AU13" s="460" t="s">
        <v>114</v>
      </c>
      <c r="AV13" s="461"/>
      <c r="AW13" s="461"/>
      <c r="AX13" s="461"/>
      <c r="AY13" s="462" t="s">
        <v>141</v>
      </c>
      <c r="AZ13" s="463"/>
      <c r="BA13" s="463"/>
      <c r="BB13" s="463"/>
      <c r="BC13" s="463"/>
      <c r="BD13" s="463"/>
      <c r="BE13" s="463"/>
      <c r="BF13" s="463"/>
      <c r="BG13" s="463"/>
      <c r="BH13" s="463"/>
      <c r="BI13" s="463"/>
      <c r="BJ13" s="463"/>
      <c r="BK13" s="463"/>
      <c r="BL13" s="463"/>
      <c r="BM13" s="464"/>
      <c r="BN13" s="428">
        <v>-312059</v>
      </c>
      <c r="BO13" s="429"/>
      <c r="BP13" s="429"/>
      <c r="BQ13" s="429"/>
      <c r="BR13" s="429"/>
      <c r="BS13" s="429"/>
      <c r="BT13" s="429"/>
      <c r="BU13" s="430"/>
      <c r="BV13" s="428">
        <v>-284997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2.2999999999999998</v>
      </c>
      <c r="CU13" s="426"/>
      <c r="CV13" s="426"/>
      <c r="CW13" s="426"/>
      <c r="CX13" s="426"/>
      <c r="CY13" s="426"/>
      <c r="CZ13" s="426"/>
      <c r="DA13" s="427"/>
      <c r="DB13" s="425">
        <v>2.1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23339</v>
      </c>
      <c r="S14" s="510"/>
      <c r="T14" s="510"/>
      <c r="U14" s="510"/>
      <c r="V14" s="511"/>
      <c r="W14" s="418"/>
      <c r="X14" s="419"/>
      <c r="Y14" s="419"/>
      <c r="Z14" s="419"/>
      <c r="AA14" s="419"/>
      <c r="AB14" s="408"/>
      <c r="AC14" s="512">
        <v>6.3</v>
      </c>
      <c r="AD14" s="513"/>
      <c r="AE14" s="513"/>
      <c r="AF14" s="513"/>
      <c r="AG14" s="514"/>
      <c r="AH14" s="512">
        <v>6.7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145</v>
      </c>
      <c r="CU14" s="524"/>
      <c r="CV14" s="524"/>
      <c r="CW14" s="524"/>
      <c r="CX14" s="524"/>
      <c r="CY14" s="524"/>
      <c r="CZ14" s="524"/>
      <c r="DA14" s="525"/>
      <c r="DB14" s="523" t="s">
        <v>126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23089</v>
      </c>
      <c r="S15" s="510"/>
      <c r="T15" s="510"/>
      <c r="U15" s="510"/>
      <c r="V15" s="511"/>
      <c r="W15" s="444" t="s">
        <v>147</v>
      </c>
      <c r="X15" s="445"/>
      <c r="Y15" s="445"/>
      <c r="Z15" s="445"/>
      <c r="AA15" s="445"/>
      <c r="AB15" s="435"/>
      <c r="AC15" s="479">
        <v>4070</v>
      </c>
      <c r="AD15" s="480"/>
      <c r="AE15" s="480"/>
      <c r="AF15" s="480"/>
      <c r="AG15" s="519"/>
      <c r="AH15" s="479">
        <v>3985</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2484844</v>
      </c>
      <c r="BO15" s="392"/>
      <c r="BP15" s="392"/>
      <c r="BQ15" s="392"/>
      <c r="BR15" s="392"/>
      <c r="BS15" s="392"/>
      <c r="BT15" s="392"/>
      <c r="BU15" s="393"/>
      <c r="BV15" s="391">
        <v>2433625</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34.6</v>
      </c>
      <c r="AD16" s="513"/>
      <c r="AE16" s="513"/>
      <c r="AF16" s="513"/>
      <c r="AG16" s="514"/>
      <c r="AH16" s="512">
        <v>34.700000000000003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3895015</v>
      </c>
      <c r="BO16" s="429"/>
      <c r="BP16" s="429"/>
      <c r="BQ16" s="429"/>
      <c r="BR16" s="429"/>
      <c r="BS16" s="429"/>
      <c r="BT16" s="429"/>
      <c r="BU16" s="430"/>
      <c r="BV16" s="428">
        <v>3821332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6940</v>
      </c>
      <c r="AD17" s="480"/>
      <c r="AE17" s="480"/>
      <c r="AF17" s="480"/>
      <c r="AG17" s="519"/>
      <c r="AH17" s="479">
        <v>6728</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3131418</v>
      </c>
      <c r="BO17" s="429"/>
      <c r="BP17" s="429"/>
      <c r="BQ17" s="429"/>
      <c r="BR17" s="429"/>
      <c r="BS17" s="429"/>
      <c r="BT17" s="429"/>
      <c r="BU17" s="430"/>
      <c r="BV17" s="428">
        <v>3064768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34.200000000000003</v>
      </c>
      <c r="M18" s="541"/>
      <c r="N18" s="541"/>
      <c r="O18" s="541"/>
      <c r="P18" s="541"/>
      <c r="Q18" s="541"/>
      <c r="R18" s="542"/>
      <c r="S18" s="542"/>
      <c r="T18" s="542"/>
      <c r="U18" s="542"/>
      <c r="V18" s="543"/>
      <c r="W18" s="446"/>
      <c r="X18" s="447"/>
      <c r="Y18" s="447"/>
      <c r="Z18" s="447"/>
      <c r="AA18" s="447"/>
      <c r="AB18" s="438"/>
      <c r="AC18" s="544">
        <v>59.1</v>
      </c>
      <c r="AD18" s="545"/>
      <c r="AE18" s="545"/>
      <c r="AF18" s="545"/>
      <c r="AG18" s="546"/>
      <c r="AH18" s="544">
        <v>58.6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4214213</v>
      </c>
      <c r="BO18" s="429"/>
      <c r="BP18" s="429"/>
      <c r="BQ18" s="429"/>
      <c r="BR18" s="429"/>
      <c r="BS18" s="429"/>
      <c r="BT18" s="429"/>
      <c r="BU18" s="430"/>
      <c r="BV18" s="428">
        <v>3931183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686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5544787</v>
      </c>
      <c r="BO19" s="429"/>
      <c r="BP19" s="429"/>
      <c r="BQ19" s="429"/>
      <c r="BR19" s="429"/>
      <c r="BS19" s="429"/>
      <c r="BT19" s="429"/>
      <c r="BU19" s="430"/>
      <c r="BV19" s="428">
        <v>5444570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7366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7184576</v>
      </c>
      <c r="BO23" s="429"/>
      <c r="BP23" s="429"/>
      <c r="BQ23" s="429"/>
      <c r="BR23" s="429"/>
      <c r="BS23" s="429"/>
      <c r="BT23" s="429"/>
      <c r="BU23" s="430"/>
      <c r="BV23" s="428">
        <v>6542397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7200</v>
      </c>
      <c r="R24" s="480"/>
      <c r="S24" s="480"/>
      <c r="T24" s="480"/>
      <c r="U24" s="480"/>
      <c r="V24" s="519"/>
      <c r="W24" s="578"/>
      <c r="X24" s="566"/>
      <c r="Y24" s="567"/>
      <c r="Z24" s="478" t="s">
        <v>171</v>
      </c>
      <c r="AA24" s="458"/>
      <c r="AB24" s="458"/>
      <c r="AC24" s="458"/>
      <c r="AD24" s="458"/>
      <c r="AE24" s="458"/>
      <c r="AF24" s="458"/>
      <c r="AG24" s="459"/>
      <c r="AH24" s="479">
        <v>143</v>
      </c>
      <c r="AI24" s="480"/>
      <c r="AJ24" s="480"/>
      <c r="AK24" s="480"/>
      <c r="AL24" s="519"/>
      <c r="AM24" s="479">
        <v>406692</v>
      </c>
      <c r="AN24" s="480"/>
      <c r="AO24" s="480"/>
      <c r="AP24" s="480"/>
      <c r="AQ24" s="480"/>
      <c r="AR24" s="519"/>
      <c r="AS24" s="479">
        <v>2844</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4691156</v>
      </c>
      <c r="BO24" s="429"/>
      <c r="BP24" s="429"/>
      <c r="BQ24" s="429"/>
      <c r="BR24" s="429"/>
      <c r="BS24" s="429"/>
      <c r="BT24" s="429"/>
      <c r="BU24" s="430"/>
      <c r="BV24" s="428">
        <v>4718269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5800</v>
      </c>
      <c r="R25" s="480"/>
      <c r="S25" s="480"/>
      <c r="T25" s="480"/>
      <c r="U25" s="480"/>
      <c r="V25" s="519"/>
      <c r="W25" s="578"/>
      <c r="X25" s="566"/>
      <c r="Y25" s="567"/>
      <c r="Z25" s="478" t="s">
        <v>174</v>
      </c>
      <c r="AA25" s="458"/>
      <c r="AB25" s="458"/>
      <c r="AC25" s="458"/>
      <c r="AD25" s="458"/>
      <c r="AE25" s="458"/>
      <c r="AF25" s="458"/>
      <c r="AG25" s="459"/>
      <c r="AH25" s="479" t="s">
        <v>126</v>
      </c>
      <c r="AI25" s="480"/>
      <c r="AJ25" s="480"/>
      <c r="AK25" s="480"/>
      <c r="AL25" s="519"/>
      <c r="AM25" s="479" t="s">
        <v>126</v>
      </c>
      <c r="AN25" s="480"/>
      <c r="AO25" s="480"/>
      <c r="AP25" s="480"/>
      <c r="AQ25" s="480"/>
      <c r="AR25" s="519"/>
      <c r="AS25" s="479" t="s">
        <v>126</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1030224</v>
      </c>
      <c r="BO25" s="392"/>
      <c r="BP25" s="392"/>
      <c r="BQ25" s="392"/>
      <c r="BR25" s="392"/>
      <c r="BS25" s="392"/>
      <c r="BT25" s="392"/>
      <c r="BU25" s="393"/>
      <c r="BV25" s="391">
        <v>613669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5400</v>
      </c>
      <c r="R26" s="480"/>
      <c r="S26" s="480"/>
      <c r="T26" s="480"/>
      <c r="U26" s="480"/>
      <c r="V26" s="519"/>
      <c r="W26" s="578"/>
      <c r="X26" s="566"/>
      <c r="Y26" s="567"/>
      <c r="Z26" s="478" t="s">
        <v>177</v>
      </c>
      <c r="AA26" s="588"/>
      <c r="AB26" s="588"/>
      <c r="AC26" s="588"/>
      <c r="AD26" s="588"/>
      <c r="AE26" s="588"/>
      <c r="AF26" s="588"/>
      <c r="AG26" s="589"/>
      <c r="AH26" s="479">
        <v>9</v>
      </c>
      <c r="AI26" s="480"/>
      <c r="AJ26" s="480"/>
      <c r="AK26" s="480"/>
      <c r="AL26" s="519"/>
      <c r="AM26" s="479">
        <v>22212</v>
      </c>
      <c r="AN26" s="480"/>
      <c r="AO26" s="480"/>
      <c r="AP26" s="480"/>
      <c r="AQ26" s="480"/>
      <c r="AR26" s="519"/>
      <c r="AS26" s="479">
        <v>2468</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126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3100</v>
      </c>
      <c r="R27" s="480"/>
      <c r="S27" s="480"/>
      <c r="T27" s="480"/>
      <c r="U27" s="480"/>
      <c r="V27" s="519"/>
      <c r="W27" s="578"/>
      <c r="X27" s="566"/>
      <c r="Y27" s="567"/>
      <c r="Z27" s="478" t="s">
        <v>180</v>
      </c>
      <c r="AA27" s="458"/>
      <c r="AB27" s="458"/>
      <c r="AC27" s="458"/>
      <c r="AD27" s="458"/>
      <c r="AE27" s="458"/>
      <c r="AF27" s="458"/>
      <c r="AG27" s="459"/>
      <c r="AH27" s="479" t="s">
        <v>126</v>
      </c>
      <c r="AI27" s="480"/>
      <c r="AJ27" s="480"/>
      <c r="AK27" s="480"/>
      <c r="AL27" s="519"/>
      <c r="AM27" s="479" t="s">
        <v>126</v>
      </c>
      <c r="AN27" s="480"/>
      <c r="AO27" s="480"/>
      <c r="AP27" s="480"/>
      <c r="AQ27" s="480"/>
      <c r="AR27" s="519"/>
      <c r="AS27" s="479" t="s">
        <v>137</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200000</v>
      </c>
      <c r="BO27" s="602"/>
      <c r="BP27" s="602"/>
      <c r="BQ27" s="602"/>
      <c r="BR27" s="602"/>
      <c r="BS27" s="602"/>
      <c r="BT27" s="602"/>
      <c r="BU27" s="603"/>
      <c r="BV27" s="601">
        <v>200000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2720</v>
      </c>
      <c r="R28" s="480"/>
      <c r="S28" s="480"/>
      <c r="T28" s="480"/>
      <c r="U28" s="480"/>
      <c r="V28" s="519"/>
      <c r="W28" s="578"/>
      <c r="X28" s="566"/>
      <c r="Y28" s="567"/>
      <c r="Z28" s="478" t="s">
        <v>183</v>
      </c>
      <c r="AA28" s="458"/>
      <c r="AB28" s="458"/>
      <c r="AC28" s="458"/>
      <c r="AD28" s="458"/>
      <c r="AE28" s="458"/>
      <c r="AF28" s="458"/>
      <c r="AG28" s="459"/>
      <c r="AH28" s="479" t="s">
        <v>126</v>
      </c>
      <c r="AI28" s="480"/>
      <c r="AJ28" s="480"/>
      <c r="AK28" s="480"/>
      <c r="AL28" s="519"/>
      <c r="AM28" s="479" t="s">
        <v>126</v>
      </c>
      <c r="AN28" s="480"/>
      <c r="AO28" s="480"/>
      <c r="AP28" s="480"/>
      <c r="AQ28" s="480"/>
      <c r="AR28" s="519"/>
      <c r="AS28" s="479" t="s">
        <v>126</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2506468</v>
      </c>
      <c r="BO28" s="392"/>
      <c r="BP28" s="392"/>
      <c r="BQ28" s="392"/>
      <c r="BR28" s="392"/>
      <c r="BS28" s="392"/>
      <c r="BT28" s="392"/>
      <c r="BU28" s="393"/>
      <c r="BV28" s="391">
        <v>2742277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8</v>
      </c>
      <c r="M29" s="480"/>
      <c r="N29" s="480"/>
      <c r="O29" s="480"/>
      <c r="P29" s="519"/>
      <c r="Q29" s="479">
        <v>2560</v>
      </c>
      <c r="R29" s="480"/>
      <c r="S29" s="480"/>
      <c r="T29" s="480"/>
      <c r="U29" s="480"/>
      <c r="V29" s="519"/>
      <c r="W29" s="579"/>
      <c r="X29" s="580"/>
      <c r="Y29" s="581"/>
      <c r="Z29" s="478" t="s">
        <v>186</v>
      </c>
      <c r="AA29" s="458"/>
      <c r="AB29" s="458"/>
      <c r="AC29" s="458"/>
      <c r="AD29" s="458"/>
      <c r="AE29" s="458"/>
      <c r="AF29" s="458"/>
      <c r="AG29" s="459"/>
      <c r="AH29" s="479">
        <v>143</v>
      </c>
      <c r="AI29" s="480"/>
      <c r="AJ29" s="480"/>
      <c r="AK29" s="480"/>
      <c r="AL29" s="519"/>
      <c r="AM29" s="479">
        <v>406692</v>
      </c>
      <c r="AN29" s="480"/>
      <c r="AO29" s="480"/>
      <c r="AP29" s="480"/>
      <c r="AQ29" s="480"/>
      <c r="AR29" s="519"/>
      <c r="AS29" s="479">
        <v>2844</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176754</v>
      </c>
      <c r="BO29" s="429"/>
      <c r="BP29" s="429"/>
      <c r="BQ29" s="429"/>
      <c r="BR29" s="429"/>
      <c r="BS29" s="429"/>
      <c r="BT29" s="429"/>
      <c r="BU29" s="430"/>
      <c r="BV29" s="428">
        <v>176666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94.5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139866</v>
      </c>
      <c r="BO30" s="602"/>
      <c r="BP30" s="602"/>
      <c r="BQ30" s="602"/>
      <c r="BR30" s="602"/>
      <c r="BS30" s="602"/>
      <c r="BT30" s="602"/>
      <c r="BU30" s="603"/>
      <c r="BV30" s="601">
        <v>137076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4</v>
      </c>
      <c r="AN34" s="614"/>
      <c r="AO34" s="615" t="str">
        <f>IF('各会計、関係団体の財政状況及び健全化判断比率'!B30="","",'各会計、関係団体の財政状況及び健全化判断比率'!B30)</f>
        <v>上水道事業会計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5</v>
      </c>
      <c r="BX34" s="614"/>
      <c r="BY34" s="615" t="str">
        <f>IF('各会計、関係団体の財政状況及び健全化判断比率'!B68="","",'各会計、関係団体の財政状況及び健全化判断比率'!B68)</f>
        <v>大垣衛生施設組合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6</v>
      </c>
      <c r="BX35" s="614"/>
      <c r="BY35" s="615" t="str">
        <f>IF('各会計、関係団体の財政状況及び健全化判断比率'!B69="","",'各会計、関係団体の財政状況及び健全化判断比率'!B69)</f>
        <v>揖斐川水防事務組合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7</v>
      </c>
      <c r="BX36" s="614"/>
      <c r="BY36" s="615" t="str">
        <f>IF('各会計、関係団体の財政状況及び健全化判断比率'!B70="","",'各会計、関係団体の財政状況及び健全化判断比率'!B70)</f>
        <v>岐阜県市町村会館組合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8</v>
      </c>
      <c r="BX37" s="614"/>
      <c r="BY37" s="615" t="str">
        <f>IF('各会計、関係団体の財政状況及び健全化判断比率'!B71="","",'各会計、関係団体の財政状況及び健全化判断比率'!B71)</f>
        <v>岐阜県市町村職員退職手当組合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9</v>
      </c>
      <c r="BX38" s="614"/>
      <c r="BY38" s="615" t="str">
        <f>IF('各会計、関係団体の財政状況及び健全化判断比率'!B72="","",'各会計、関係団体の財政状況及び健全化判断比率'!B72)</f>
        <v>揖斐郡消防組合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10</v>
      </c>
      <c r="BX39" s="614"/>
      <c r="BY39" s="615" t="str">
        <f>IF('各会計、関係団体の財政状況及び健全化判断比率'!B73="","",'各会計、関係団体の財政状況及び健全化判断比率'!B73)</f>
        <v>西濃環境整備組合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11</v>
      </c>
      <c r="BX40" s="614"/>
      <c r="BY40" s="615" t="str">
        <f>IF('各会計、関係団体の財政状況及び健全化判断比率'!B74="","",'各会計、関係団体の財政状況及び健全化判断比率'!B74)</f>
        <v>揖斐広域連合（普通会計分）</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12</v>
      </c>
      <c r="BX41" s="614"/>
      <c r="BY41" s="615" t="str">
        <f>IF('各会計、関係団体の財政状況及び健全化判断比率'!B75="","",'各会計、関係団体の財政状況及び健全化判断比率'!B75)</f>
        <v>揖斐広域連合（介護保険事業会計分）</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13</v>
      </c>
      <c r="BX42" s="614"/>
      <c r="BY42" s="615" t="str">
        <f>IF('各会計、関係団体の財政状況及び健全化判断比率'!B76="","",'各会計、関係団体の財政状況及び健全化判断比率'!B76)</f>
        <v>後期高齢者医療連合（一般会計分）</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14</v>
      </c>
      <c r="BX43" s="614"/>
      <c r="BY43" s="615" t="str">
        <f>IF('各会計、関係団体の財政状況及び健全化判断比率'!B77="","",'各会計、関係団体の財政状況及び健全化判断比率'!B77)</f>
        <v>後期高齢者医療連合（特別会計分）</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mPgedVkmc4y8f+tzDjIuCujsStBVavxe0Lcr4EkshfgLtjX1X3ymE926DACaolgoT+9pApenHC7ihCLiA71kA==" saltValue="xXb4c0gQz9NwEyesVye8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2592817</v>
      </c>
      <c r="S5" s="631"/>
      <c r="T5" s="631"/>
      <c r="U5" s="631"/>
      <c r="V5" s="631"/>
      <c r="W5" s="631"/>
      <c r="X5" s="631"/>
      <c r="Y5" s="632"/>
      <c r="Z5" s="633">
        <v>30.7</v>
      </c>
      <c r="AA5" s="633"/>
      <c r="AB5" s="633"/>
      <c r="AC5" s="633"/>
      <c r="AD5" s="634">
        <v>2592817</v>
      </c>
      <c r="AE5" s="634"/>
      <c r="AF5" s="634"/>
      <c r="AG5" s="634"/>
      <c r="AH5" s="634"/>
      <c r="AI5" s="634"/>
      <c r="AJ5" s="634"/>
      <c r="AK5" s="634"/>
      <c r="AL5" s="635">
        <v>56.1</v>
      </c>
      <c r="AM5" s="636"/>
      <c r="AN5" s="636"/>
      <c r="AO5" s="637"/>
      <c r="AP5" s="627" t="s">
        <v>224</v>
      </c>
      <c r="AQ5" s="628"/>
      <c r="AR5" s="628"/>
      <c r="AS5" s="628"/>
      <c r="AT5" s="628"/>
      <c r="AU5" s="628"/>
      <c r="AV5" s="628"/>
      <c r="AW5" s="628"/>
      <c r="AX5" s="628"/>
      <c r="AY5" s="628"/>
      <c r="AZ5" s="628"/>
      <c r="BA5" s="628"/>
      <c r="BB5" s="628"/>
      <c r="BC5" s="628"/>
      <c r="BD5" s="628"/>
      <c r="BE5" s="628"/>
      <c r="BF5" s="629"/>
      <c r="BG5" s="641">
        <v>2589019</v>
      </c>
      <c r="BH5" s="642"/>
      <c r="BI5" s="642"/>
      <c r="BJ5" s="642"/>
      <c r="BK5" s="642"/>
      <c r="BL5" s="642"/>
      <c r="BM5" s="642"/>
      <c r="BN5" s="643"/>
      <c r="BO5" s="644">
        <v>99.9</v>
      </c>
      <c r="BP5" s="644"/>
      <c r="BQ5" s="644"/>
      <c r="BR5" s="644"/>
      <c r="BS5" s="645" t="s">
        <v>126</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123676</v>
      </c>
      <c r="S6" s="642"/>
      <c r="T6" s="642"/>
      <c r="U6" s="642"/>
      <c r="V6" s="642"/>
      <c r="W6" s="642"/>
      <c r="X6" s="642"/>
      <c r="Y6" s="643"/>
      <c r="Z6" s="644">
        <v>1.5</v>
      </c>
      <c r="AA6" s="644"/>
      <c r="AB6" s="644"/>
      <c r="AC6" s="644"/>
      <c r="AD6" s="645">
        <v>123676</v>
      </c>
      <c r="AE6" s="645"/>
      <c r="AF6" s="645"/>
      <c r="AG6" s="645"/>
      <c r="AH6" s="645"/>
      <c r="AI6" s="645"/>
      <c r="AJ6" s="645"/>
      <c r="AK6" s="645"/>
      <c r="AL6" s="646">
        <v>2.7</v>
      </c>
      <c r="AM6" s="647"/>
      <c r="AN6" s="647"/>
      <c r="AO6" s="648"/>
      <c r="AP6" s="638" t="s">
        <v>229</v>
      </c>
      <c r="AQ6" s="639"/>
      <c r="AR6" s="639"/>
      <c r="AS6" s="639"/>
      <c r="AT6" s="639"/>
      <c r="AU6" s="639"/>
      <c r="AV6" s="639"/>
      <c r="AW6" s="639"/>
      <c r="AX6" s="639"/>
      <c r="AY6" s="639"/>
      <c r="AZ6" s="639"/>
      <c r="BA6" s="639"/>
      <c r="BB6" s="639"/>
      <c r="BC6" s="639"/>
      <c r="BD6" s="639"/>
      <c r="BE6" s="639"/>
      <c r="BF6" s="640"/>
      <c r="BG6" s="641">
        <v>2589019</v>
      </c>
      <c r="BH6" s="642"/>
      <c r="BI6" s="642"/>
      <c r="BJ6" s="642"/>
      <c r="BK6" s="642"/>
      <c r="BL6" s="642"/>
      <c r="BM6" s="642"/>
      <c r="BN6" s="643"/>
      <c r="BO6" s="644">
        <v>99.9</v>
      </c>
      <c r="BP6" s="644"/>
      <c r="BQ6" s="644"/>
      <c r="BR6" s="644"/>
      <c r="BS6" s="645" t="s">
        <v>137</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76499</v>
      </c>
      <c r="CS6" s="642"/>
      <c r="CT6" s="642"/>
      <c r="CU6" s="642"/>
      <c r="CV6" s="642"/>
      <c r="CW6" s="642"/>
      <c r="CX6" s="642"/>
      <c r="CY6" s="643"/>
      <c r="CZ6" s="635">
        <v>0.9</v>
      </c>
      <c r="DA6" s="636"/>
      <c r="DB6" s="636"/>
      <c r="DC6" s="655"/>
      <c r="DD6" s="650" t="s">
        <v>231</v>
      </c>
      <c r="DE6" s="642"/>
      <c r="DF6" s="642"/>
      <c r="DG6" s="642"/>
      <c r="DH6" s="642"/>
      <c r="DI6" s="642"/>
      <c r="DJ6" s="642"/>
      <c r="DK6" s="642"/>
      <c r="DL6" s="642"/>
      <c r="DM6" s="642"/>
      <c r="DN6" s="642"/>
      <c r="DO6" s="642"/>
      <c r="DP6" s="643"/>
      <c r="DQ6" s="650">
        <v>76499</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7169</v>
      </c>
      <c r="S7" s="642"/>
      <c r="T7" s="642"/>
      <c r="U7" s="642"/>
      <c r="V7" s="642"/>
      <c r="W7" s="642"/>
      <c r="X7" s="642"/>
      <c r="Y7" s="643"/>
      <c r="Z7" s="644">
        <v>0.1</v>
      </c>
      <c r="AA7" s="644"/>
      <c r="AB7" s="644"/>
      <c r="AC7" s="644"/>
      <c r="AD7" s="645">
        <v>7169</v>
      </c>
      <c r="AE7" s="645"/>
      <c r="AF7" s="645"/>
      <c r="AG7" s="645"/>
      <c r="AH7" s="645"/>
      <c r="AI7" s="645"/>
      <c r="AJ7" s="645"/>
      <c r="AK7" s="645"/>
      <c r="AL7" s="646">
        <v>0.2</v>
      </c>
      <c r="AM7" s="647"/>
      <c r="AN7" s="647"/>
      <c r="AO7" s="648"/>
      <c r="AP7" s="638" t="s">
        <v>233</v>
      </c>
      <c r="AQ7" s="639"/>
      <c r="AR7" s="639"/>
      <c r="AS7" s="639"/>
      <c r="AT7" s="639"/>
      <c r="AU7" s="639"/>
      <c r="AV7" s="639"/>
      <c r="AW7" s="639"/>
      <c r="AX7" s="639"/>
      <c r="AY7" s="639"/>
      <c r="AZ7" s="639"/>
      <c r="BA7" s="639"/>
      <c r="BB7" s="639"/>
      <c r="BC7" s="639"/>
      <c r="BD7" s="639"/>
      <c r="BE7" s="639"/>
      <c r="BF7" s="640"/>
      <c r="BG7" s="641">
        <v>1232675</v>
      </c>
      <c r="BH7" s="642"/>
      <c r="BI7" s="642"/>
      <c r="BJ7" s="642"/>
      <c r="BK7" s="642"/>
      <c r="BL7" s="642"/>
      <c r="BM7" s="642"/>
      <c r="BN7" s="643"/>
      <c r="BO7" s="644">
        <v>47.5</v>
      </c>
      <c r="BP7" s="644"/>
      <c r="BQ7" s="644"/>
      <c r="BR7" s="644"/>
      <c r="BS7" s="645" t="s">
        <v>137</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1178926</v>
      </c>
      <c r="CS7" s="642"/>
      <c r="CT7" s="642"/>
      <c r="CU7" s="642"/>
      <c r="CV7" s="642"/>
      <c r="CW7" s="642"/>
      <c r="CX7" s="642"/>
      <c r="CY7" s="643"/>
      <c r="CZ7" s="644">
        <v>14.3</v>
      </c>
      <c r="DA7" s="644"/>
      <c r="DB7" s="644"/>
      <c r="DC7" s="644"/>
      <c r="DD7" s="650">
        <v>249672</v>
      </c>
      <c r="DE7" s="642"/>
      <c r="DF7" s="642"/>
      <c r="DG7" s="642"/>
      <c r="DH7" s="642"/>
      <c r="DI7" s="642"/>
      <c r="DJ7" s="642"/>
      <c r="DK7" s="642"/>
      <c r="DL7" s="642"/>
      <c r="DM7" s="642"/>
      <c r="DN7" s="642"/>
      <c r="DO7" s="642"/>
      <c r="DP7" s="643"/>
      <c r="DQ7" s="650">
        <v>823056</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11061</v>
      </c>
      <c r="S8" s="642"/>
      <c r="T8" s="642"/>
      <c r="U8" s="642"/>
      <c r="V8" s="642"/>
      <c r="W8" s="642"/>
      <c r="X8" s="642"/>
      <c r="Y8" s="643"/>
      <c r="Z8" s="644">
        <v>0.1</v>
      </c>
      <c r="AA8" s="644"/>
      <c r="AB8" s="644"/>
      <c r="AC8" s="644"/>
      <c r="AD8" s="645">
        <v>11061</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40956</v>
      </c>
      <c r="BH8" s="642"/>
      <c r="BI8" s="642"/>
      <c r="BJ8" s="642"/>
      <c r="BK8" s="642"/>
      <c r="BL8" s="642"/>
      <c r="BM8" s="642"/>
      <c r="BN8" s="643"/>
      <c r="BO8" s="644">
        <v>1.6</v>
      </c>
      <c r="BP8" s="644"/>
      <c r="BQ8" s="644"/>
      <c r="BR8" s="644"/>
      <c r="BS8" s="650" t="s">
        <v>126</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2570680</v>
      </c>
      <c r="CS8" s="642"/>
      <c r="CT8" s="642"/>
      <c r="CU8" s="642"/>
      <c r="CV8" s="642"/>
      <c r="CW8" s="642"/>
      <c r="CX8" s="642"/>
      <c r="CY8" s="643"/>
      <c r="CZ8" s="644">
        <v>31.1</v>
      </c>
      <c r="DA8" s="644"/>
      <c r="DB8" s="644"/>
      <c r="DC8" s="644"/>
      <c r="DD8" s="650">
        <v>3441</v>
      </c>
      <c r="DE8" s="642"/>
      <c r="DF8" s="642"/>
      <c r="DG8" s="642"/>
      <c r="DH8" s="642"/>
      <c r="DI8" s="642"/>
      <c r="DJ8" s="642"/>
      <c r="DK8" s="642"/>
      <c r="DL8" s="642"/>
      <c r="DM8" s="642"/>
      <c r="DN8" s="642"/>
      <c r="DO8" s="642"/>
      <c r="DP8" s="643"/>
      <c r="DQ8" s="650">
        <v>1350761</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9400</v>
      </c>
      <c r="S9" s="642"/>
      <c r="T9" s="642"/>
      <c r="U9" s="642"/>
      <c r="V9" s="642"/>
      <c r="W9" s="642"/>
      <c r="X9" s="642"/>
      <c r="Y9" s="643"/>
      <c r="Z9" s="644">
        <v>0.1</v>
      </c>
      <c r="AA9" s="644"/>
      <c r="AB9" s="644"/>
      <c r="AC9" s="644"/>
      <c r="AD9" s="645">
        <v>9400</v>
      </c>
      <c r="AE9" s="645"/>
      <c r="AF9" s="645"/>
      <c r="AG9" s="645"/>
      <c r="AH9" s="645"/>
      <c r="AI9" s="645"/>
      <c r="AJ9" s="645"/>
      <c r="AK9" s="645"/>
      <c r="AL9" s="646">
        <v>0.2</v>
      </c>
      <c r="AM9" s="647"/>
      <c r="AN9" s="647"/>
      <c r="AO9" s="648"/>
      <c r="AP9" s="638" t="s">
        <v>239</v>
      </c>
      <c r="AQ9" s="639"/>
      <c r="AR9" s="639"/>
      <c r="AS9" s="639"/>
      <c r="AT9" s="639"/>
      <c r="AU9" s="639"/>
      <c r="AV9" s="639"/>
      <c r="AW9" s="639"/>
      <c r="AX9" s="639"/>
      <c r="AY9" s="639"/>
      <c r="AZ9" s="639"/>
      <c r="BA9" s="639"/>
      <c r="BB9" s="639"/>
      <c r="BC9" s="639"/>
      <c r="BD9" s="639"/>
      <c r="BE9" s="639"/>
      <c r="BF9" s="640"/>
      <c r="BG9" s="641">
        <v>1049843</v>
      </c>
      <c r="BH9" s="642"/>
      <c r="BI9" s="642"/>
      <c r="BJ9" s="642"/>
      <c r="BK9" s="642"/>
      <c r="BL9" s="642"/>
      <c r="BM9" s="642"/>
      <c r="BN9" s="643"/>
      <c r="BO9" s="644">
        <v>40.5</v>
      </c>
      <c r="BP9" s="644"/>
      <c r="BQ9" s="644"/>
      <c r="BR9" s="644"/>
      <c r="BS9" s="650" t="s">
        <v>126</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805405</v>
      </c>
      <c r="CS9" s="642"/>
      <c r="CT9" s="642"/>
      <c r="CU9" s="642"/>
      <c r="CV9" s="642"/>
      <c r="CW9" s="642"/>
      <c r="CX9" s="642"/>
      <c r="CY9" s="643"/>
      <c r="CZ9" s="644">
        <v>9.8000000000000007</v>
      </c>
      <c r="DA9" s="644"/>
      <c r="DB9" s="644"/>
      <c r="DC9" s="644"/>
      <c r="DD9" s="650">
        <v>267301</v>
      </c>
      <c r="DE9" s="642"/>
      <c r="DF9" s="642"/>
      <c r="DG9" s="642"/>
      <c r="DH9" s="642"/>
      <c r="DI9" s="642"/>
      <c r="DJ9" s="642"/>
      <c r="DK9" s="642"/>
      <c r="DL9" s="642"/>
      <c r="DM9" s="642"/>
      <c r="DN9" s="642"/>
      <c r="DO9" s="642"/>
      <c r="DP9" s="643"/>
      <c r="DQ9" s="650">
        <v>675972</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231</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231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44787</v>
      </c>
      <c r="BH10" s="642"/>
      <c r="BI10" s="642"/>
      <c r="BJ10" s="642"/>
      <c r="BK10" s="642"/>
      <c r="BL10" s="642"/>
      <c r="BM10" s="642"/>
      <c r="BN10" s="643"/>
      <c r="BO10" s="644">
        <v>1.7</v>
      </c>
      <c r="BP10" s="644"/>
      <c r="BQ10" s="644"/>
      <c r="BR10" s="644"/>
      <c r="BS10" s="650" t="s">
        <v>231</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126</v>
      </c>
      <c r="CS10" s="642"/>
      <c r="CT10" s="642"/>
      <c r="CU10" s="642"/>
      <c r="CV10" s="642"/>
      <c r="CW10" s="642"/>
      <c r="CX10" s="642"/>
      <c r="CY10" s="643"/>
      <c r="CZ10" s="644" t="s">
        <v>244</v>
      </c>
      <c r="DA10" s="644"/>
      <c r="DB10" s="644"/>
      <c r="DC10" s="644"/>
      <c r="DD10" s="650" t="s">
        <v>126</v>
      </c>
      <c r="DE10" s="642"/>
      <c r="DF10" s="642"/>
      <c r="DG10" s="642"/>
      <c r="DH10" s="642"/>
      <c r="DI10" s="642"/>
      <c r="DJ10" s="642"/>
      <c r="DK10" s="642"/>
      <c r="DL10" s="642"/>
      <c r="DM10" s="642"/>
      <c r="DN10" s="642"/>
      <c r="DO10" s="642"/>
      <c r="DP10" s="643"/>
      <c r="DQ10" s="650" t="s">
        <v>126</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231</v>
      </c>
      <c r="S11" s="642"/>
      <c r="T11" s="642"/>
      <c r="U11" s="642"/>
      <c r="V11" s="642"/>
      <c r="W11" s="642"/>
      <c r="X11" s="642"/>
      <c r="Y11" s="643"/>
      <c r="Z11" s="644" t="s">
        <v>231</v>
      </c>
      <c r="AA11" s="644"/>
      <c r="AB11" s="644"/>
      <c r="AC11" s="644"/>
      <c r="AD11" s="645" t="s">
        <v>231</v>
      </c>
      <c r="AE11" s="645"/>
      <c r="AF11" s="645"/>
      <c r="AG11" s="645"/>
      <c r="AH11" s="645"/>
      <c r="AI11" s="645"/>
      <c r="AJ11" s="645"/>
      <c r="AK11" s="645"/>
      <c r="AL11" s="646" t="s">
        <v>231</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97089</v>
      </c>
      <c r="BH11" s="642"/>
      <c r="BI11" s="642"/>
      <c r="BJ11" s="642"/>
      <c r="BK11" s="642"/>
      <c r="BL11" s="642"/>
      <c r="BM11" s="642"/>
      <c r="BN11" s="643"/>
      <c r="BO11" s="644">
        <v>3.7</v>
      </c>
      <c r="BP11" s="644"/>
      <c r="BQ11" s="644"/>
      <c r="BR11" s="644"/>
      <c r="BS11" s="650" t="s">
        <v>231</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315079</v>
      </c>
      <c r="CS11" s="642"/>
      <c r="CT11" s="642"/>
      <c r="CU11" s="642"/>
      <c r="CV11" s="642"/>
      <c r="CW11" s="642"/>
      <c r="CX11" s="642"/>
      <c r="CY11" s="643"/>
      <c r="CZ11" s="644">
        <v>3.8</v>
      </c>
      <c r="DA11" s="644"/>
      <c r="DB11" s="644"/>
      <c r="DC11" s="644"/>
      <c r="DD11" s="650">
        <v>120521</v>
      </c>
      <c r="DE11" s="642"/>
      <c r="DF11" s="642"/>
      <c r="DG11" s="642"/>
      <c r="DH11" s="642"/>
      <c r="DI11" s="642"/>
      <c r="DJ11" s="642"/>
      <c r="DK11" s="642"/>
      <c r="DL11" s="642"/>
      <c r="DM11" s="642"/>
      <c r="DN11" s="642"/>
      <c r="DO11" s="642"/>
      <c r="DP11" s="643"/>
      <c r="DQ11" s="650">
        <v>204327</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404906</v>
      </c>
      <c r="S12" s="642"/>
      <c r="T12" s="642"/>
      <c r="U12" s="642"/>
      <c r="V12" s="642"/>
      <c r="W12" s="642"/>
      <c r="X12" s="642"/>
      <c r="Y12" s="643"/>
      <c r="Z12" s="644">
        <v>4.8</v>
      </c>
      <c r="AA12" s="644"/>
      <c r="AB12" s="644"/>
      <c r="AC12" s="644"/>
      <c r="AD12" s="645">
        <v>404906</v>
      </c>
      <c r="AE12" s="645"/>
      <c r="AF12" s="645"/>
      <c r="AG12" s="645"/>
      <c r="AH12" s="645"/>
      <c r="AI12" s="645"/>
      <c r="AJ12" s="645"/>
      <c r="AK12" s="645"/>
      <c r="AL12" s="646">
        <v>8.8000000000000007</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1186440</v>
      </c>
      <c r="BH12" s="642"/>
      <c r="BI12" s="642"/>
      <c r="BJ12" s="642"/>
      <c r="BK12" s="642"/>
      <c r="BL12" s="642"/>
      <c r="BM12" s="642"/>
      <c r="BN12" s="643"/>
      <c r="BO12" s="644">
        <v>45.8</v>
      </c>
      <c r="BP12" s="644"/>
      <c r="BQ12" s="644"/>
      <c r="BR12" s="644"/>
      <c r="BS12" s="650" t="s">
        <v>126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203610</v>
      </c>
      <c r="CS12" s="642"/>
      <c r="CT12" s="642"/>
      <c r="CU12" s="642"/>
      <c r="CV12" s="642"/>
      <c r="CW12" s="642"/>
      <c r="CX12" s="642"/>
      <c r="CY12" s="643"/>
      <c r="CZ12" s="644">
        <v>2.5</v>
      </c>
      <c r="DA12" s="644"/>
      <c r="DB12" s="644"/>
      <c r="DC12" s="644"/>
      <c r="DD12" s="650">
        <v>10264</v>
      </c>
      <c r="DE12" s="642"/>
      <c r="DF12" s="642"/>
      <c r="DG12" s="642"/>
      <c r="DH12" s="642"/>
      <c r="DI12" s="642"/>
      <c r="DJ12" s="642"/>
      <c r="DK12" s="642"/>
      <c r="DL12" s="642"/>
      <c r="DM12" s="642"/>
      <c r="DN12" s="642"/>
      <c r="DO12" s="642"/>
      <c r="DP12" s="643"/>
      <c r="DQ12" s="650">
        <v>181004</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126</v>
      </c>
      <c r="S13" s="642"/>
      <c r="T13" s="642"/>
      <c r="U13" s="642"/>
      <c r="V13" s="642"/>
      <c r="W13" s="642"/>
      <c r="X13" s="642"/>
      <c r="Y13" s="643"/>
      <c r="Z13" s="644" t="s">
        <v>126</v>
      </c>
      <c r="AA13" s="644"/>
      <c r="AB13" s="644"/>
      <c r="AC13" s="644"/>
      <c r="AD13" s="645" t="s">
        <v>231</v>
      </c>
      <c r="AE13" s="645"/>
      <c r="AF13" s="645"/>
      <c r="AG13" s="645"/>
      <c r="AH13" s="645"/>
      <c r="AI13" s="645"/>
      <c r="AJ13" s="645"/>
      <c r="AK13" s="645"/>
      <c r="AL13" s="646" t="s">
        <v>231</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1186417</v>
      </c>
      <c r="BH13" s="642"/>
      <c r="BI13" s="642"/>
      <c r="BJ13" s="642"/>
      <c r="BK13" s="642"/>
      <c r="BL13" s="642"/>
      <c r="BM13" s="642"/>
      <c r="BN13" s="643"/>
      <c r="BO13" s="644">
        <v>45.8</v>
      </c>
      <c r="BP13" s="644"/>
      <c r="BQ13" s="644"/>
      <c r="BR13" s="644"/>
      <c r="BS13" s="650" t="s">
        <v>231</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917330</v>
      </c>
      <c r="CS13" s="642"/>
      <c r="CT13" s="642"/>
      <c r="CU13" s="642"/>
      <c r="CV13" s="642"/>
      <c r="CW13" s="642"/>
      <c r="CX13" s="642"/>
      <c r="CY13" s="643"/>
      <c r="CZ13" s="644">
        <v>11.1</v>
      </c>
      <c r="DA13" s="644"/>
      <c r="DB13" s="644"/>
      <c r="DC13" s="644"/>
      <c r="DD13" s="650">
        <v>663936</v>
      </c>
      <c r="DE13" s="642"/>
      <c r="DF13" s="642"/>
      <c r="DG13" s="642"/>
      <c r="DH13" s="642"/>
      <c r="DI13" s="642"/>
      <c r="DJ13" s="642"/>
      <c r="DK13" s="642"/>
      <c r="DL13" s="642"/>
      <c r="DM13" s="642"/>
      <c r="DN13" s="642"/>
      <c r="DO13" s="642"/>
      <c r="DP13" s="643"/>
      <c r="DQ13" s="650">
        <v>510029</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244</v>
      </c>
      <c r="S14" s="642"/>
      <c r="T14" s="642"/>
      <c r="U14" s="642"/>
      <c r="V14" s="642"/>
      <c r="W14" s="642"/>
      <c r="X14" s="642"/>
      <c r="Y14" s="643"/>
      <c r="Z14" s="644" t="s">
        <v>231</v>
      </c>
      <c r="AA14" s="644"/>
      <c r="AB14" s="644"/>
      <c r="AC14" s="644"/>
      <c r="AD14" s="645" t="s">
        <v>126</v>
      </c>
      <c r="AE14" s="645"/>
      <c r="AF14" s="645"/>
      <c r="AG14" s="645"/>
      <c r="AH14" s="645"/>
      <c r="AI14" s="645"/>
      <c r="AJ14" s="645"/>
      <c r="AK14" s="645"/>
      <c r="AL14" s="646" t="s">
        <v>231</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70842</v>
      </c>
      <c r="BH14" s="642"/>
      <c r="BI14" s="642"/>
      <c r="BJ14" s="642"/>
      <c r="BK14" s="642"/>
      <c r="BL14" s="642"/>
      <c r="BM14" s="642"/>
      <c r="BN14" s="643"/>
      <c r="BO14" s="644">
        <v>2.7</v>
      </c>
      <c r="BP14" s="644"/>
      <c r="BQ14" s="644"/>
      <c r="BR14" s="644"/>
      <c r="BS14" s="650" t="s">
        <v>231</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374492</v>
      </c>
      <c r="CS14" s="642"/>
      <c r="CT14" s="642"/>
      <c r="CU14" s="642"/>
      <c r="CV14" s="642"/>
      <c r="CW14" s="642"/>
      <c r="CX14" s="642"/>
      <c r="CY14" s="643"/>
      <c r="CZ14" s="644">
        <v>4.5</v>
      </c>
      <c r="DA14" s="644"/>
      <c r="DB14" s="644"/>
      <c r="DC14" s="644"/>
      <c r="DD14" s="650">
        <v>10672</v>
      </c>
      <c r="DE14" s="642"/>
      <c r="DF14" s="642"/>
      <c r="DG14" s="642"/>
      <c r="DH14" s="642"/>
      <c r="DI14" s="642"/>
      <c r="DJ14" s="642"/>
      <c r="DK14" s="642"/>
      <c r="DL14" s="642"/>
      <c r="DM14" s="642"/>
      <c r="DN14" s="642"/>
      <c r="DO14" s="642"/>
      <c r="DP14" s="643"/>
      <c r="DQ14" s="650">
        <v>370079</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39786</v>
      </c>
      <c r="S15" s="642"/>
      <c r="T15" s="642"/>
      <c r="U15" s="642"/>
      <c r="V15" s="642"/>
      <c r="W15" s="642"/>
      <c r="X15" s="642"/>
      <c r="Y15" s="643"/>
      <c r="Z15" s="644">
        <v>0.5</v>
      </c>
      <c r="AA15" s="644"/>
      <c r="AB15" s="644"/>
      <c r="AC15" s="644"/>
      <c r="AD15" s="645">
        <v>39786</v>
      </c>
      <c r="AE15" s="645"/>
      <c r="AF15" s="645"/>
      <c r="AG15" s="645"/>
      <c r="AH15" s="645"/>
      <c r="AI15" s="645"/>
      <c r="AJ15" s="645"/>
      <c r="AK15" s="645"/>
      <c r="AL15" s="646">
        <v>0.9</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97819</v>
      </c>
      <c r="BH15" s="642"/>
      <c r="BI15" s="642"/>
      <c r="BJ15" s="642"/>
      <c r="BK15" s="642"/>
      <c r="BL15" s="642"/>
      <c r="BM15" s="642"/>
      <c r="BN15" s="643"/>
      <c r="BO15" s="644">
        <v>3.8</v>
      </c>
      <c r="BP15" s="644"/>
      <c r="BQ15" s="644"/>
      <c r="BR15" s="644"/>
      <c r="BS15" s="650" t="s">
        <v>126</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1360025</v>
      </c>
      <c r="CS15" s="642"/>
      <c r="CT15" s="642"/>
      <c r="CU15" s="642"/>
      <c r="CV15" s="642"/>
      <c r="CW15" s="642"/>
      <c r="CX15" s="642"/>
      <c r="CY15" s="643"/>
      <c r="CZ15" s="644">
        <v>16.5</v>
      </c>
      <c r="DA15" s="644"/>
      <c r="DB15" s="644"/>
      <c r="DC15" s="644"/>
      <c r="DD15" s="650">
        <v>434553</v>
      </c>
      <c r="DE15" s="642"/>
      <c r="DF15" s="642"/>
      <c r="DG15" s="642"/>
      <c r="DH15" s="642"/>
      <c r="DI15" s="642"/>
      <c r="DJ15" s="642"/>
      <c r="DK15" s="642"/>
      <c r="DL15" s="642"/>
      <c r="DM15" s="642"/>
      <c r="DN15" s="642"/>
      <c r="DO15" s="642"/>
      <c r="DP15" s="643"/>
      <c r="DQ15" s="650">
        <v>711577</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231</v>
      </c>
      <c r="AA16" s="644"/>
      <c r="AB16" s="644"/>
      <c r="AC16" s="644"/>
      <c r="AD16" s="645" t="s">
        <v>231</v>
      </c>
      <c r="AE16" s="645"/>
      <c r="AF16" s="645"/>
      <c r="AG16" s="645"/>
      <c r="AH16" s="645"/>
      <c r="AI16" s="645"/>
      <c r="AJ16" s="645"/>
      <c r="AK16" s="645"/>
      <c r="AL16" s="646" t="s">
        <v>231</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v>1243</v>
      </c>
      <c r="BH16" s="642"/>
      <c r="BI16" s="642"/>
      <c r="BJ16" s="642"/>
      <c r="BK16" s="642"/>
      <c r="BL16" s="642"/>
      <c r="BM16" s="642"/>
      <c r="BN16" s="643"/>
      <c r="BO16" s="644">
        <v>0</v>
      </c>
      <c r="BP16" s="644"/>
      <c r="BQ16" s="644"/>
      <c r="BR16" s="644"/>
      <c r="BS16" s="650" t="s">
        <v>126</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126</v>
      </c>
      <c r="CS16" s="642"/>
      <c r="CT16" s="642"/>
      <c r="CU16" s="642"/>
      <c r="CV16" s="642"/>
      <c r="CW16" s="642"/>
      <c r="CX16" s="642"/>
      <c r="CY16" s="643"/>
      <c r="CZ16" s="644" t="s">
        <v>126</v>
      </c>
      <c r="DA16" s="644"/>
      <c r="DB16" s="644"/>
      <c r="DC16" s="644"/>
      <c r="DD16" s="650" t="s">
        <v>231</v>
      </c>
      <c r="DE16" s="642"/>
      <c r="DF16" s="642"/>
      <c r="DG16" s="642"/>
      <c r="DH16" s="642"/>
      <c r="DI16" s="642"/>
      <c r="DJ16" s="642"/>
      <c r="DK16" s="642"/>
      <c r="DL16" s="642"/>
      <c r="DM16" s="642"/>
      <c r="DN16" s="642"/>
      <c r="DO16" s="642"/>
      <c r="DP16" s="643"/>
      <c r="DQ16" s="650" t="s">
        <v>231</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17507</v>
      </c>
      <c r="S17" s="642"/>
      <c r="T17" s="642"/>
      <c r="U17" s="642"/>
      <c r="V17" s="642"/>
      <c r="W17" s="642"/>
      <c r="X17" s="642"/>
      <c r="Y17" s="643"/>
      <c r="Z17" s="644">
        <v>0.2</v>
      </c>
      <c r="AA17" s="644"/>
      <c r="AB17" s="644"/>
      <c r="AC17" s="644"/>
      <c r="AD17" s="645">
        <v>17507</v>
      </c>
      <c r="AE17" s="645"/>
      <c r="AF17" s="645"/>
      <c r="AG17" s="645"/>
      <c r="AH17" s="645"/>
      <c r="AI17" s="645"/>
      <c r="AJ17" s="645"/>
      <c r="AK17" s="645"/>
      <c r="AL17" s="646">
        <v>0.4</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231</v>
      </c>
      <c r="BP17" s="644"/>
      <c r="BQ17" s="644"/>
      <c r="BR17" s="644"/>
      <c r="BS17" s="650" t="s">
        <v>231</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455955</v>
      </c>
      <c r="CS17" s="642"/>
      <c r="CT17" s="642"/>
      <c r="CU17" s="642"/>
      <c r="CV17" s="642"/>
      <c r="CW17" s="642"/>
      <c r="CX17" s="642"/>
      <c r="CY17" s="643"/>
      <c r="CZ17" s="644">
        <v>5.5</v>
      </c>
      <c r="DA17" s="644"/>
      <c r="DB17" s="644"/>
      <c r="DC17" s="644"/>
      <c r="DD17" s="650" t="s">
        <v>126</v>
      </c>
      <c r="DE17" s="642"/>
      <c r="DF17" s="642"/>
      <c r="DG17" s="642"/>
      <c r="DH17" s="642"/>
      <c r="DI17" s="642"/>
      <c r="DJ17" s="642"/>
      <c r="DK17" s="642"/>
      <c r="DL17" s="642"/>
      <c r="DM17" s="642"/>
      <c r="DN17" s="642"/>
      <c r="DO17" s="642"/>
      <c r="DP17" s="643"/>
      <c r="DQ17" s="650">
        <v>448166</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1552207</v>
      </c>
      <c r="S18" s="642"/>
      <c r="T18" s="642"/>
      <c r="U18" s="642"/>
      <c r="V18" s="642"/>
      <c r="W18" s="642"/>
      <c r="X18" s="642"/>
      <c r="Y18" s="643"/>
      <c r="Z18" s="644">
        <v>18.399999999999999</v>
      </c>
      <c r="AA18" s="644"/>
      <c r="AB18" s="644"/>
      <c r="AC18" s="644"/>
      <c r="AD18" s="645">
        <v>1410171</v>
      </c>
      <c r="AE18" s="645"/>
      <c r="AF18" s="645"/>
      <c r="AG18" s="645"/>
      <c r="AH18" s="645"/>
      <c r="AI18" s="645"/>
      <c r="AJ18" s="645"/>
      <c r="AK18" s="645"/>
      <c r="AL18" s="646">
        <v>30.5</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231</v>
      </c>
      <c r="BP18" s="644"/>
      <c r="BQ18" s="644"/>
      <c r="BR18" s="644"/>
      <c r="BS18" s="650" t="s">
        <v>231</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231</v>
      </c>
      <c r="CS18" s="642"/>
      <c r="CT18" s="642"/>
      <c r="CU18" s="642"/>
      <c r="CV18" s="642"/>
      <c r="CW18" s="642"/>
      <c r="CX18" s="642"/>
      <c r="CY18" s="643"/>
      <c r="CZ18" s="644" t="s">
        <v>231</v>
      </c>
      <c r="DA18" s="644"/>
      <c r="DB18" s="644"/>
      <c r="DC18" s="644"/>
      <c r="DD18" s="650" t="s">
        <v>231</v>
      </c>
      <c r="DE18" s="642"/>
      <c r="DF18" s="642"/>
      <c r="DG18" s="642"/>
      <c r="DH18" s="642"/>
      <c r="DI18" s="642"/>
      <c r="DJ18" s="642"/>
      <c r="DK18" s="642"/>
      <c r="DL18" s="642"/>
      <c r="DM18" s="642"/>
      <c r="DN18" s="642"/>
      <c r="DO18" s="642"/>
      <c r="DP18" s="643"/>
      <c r="DQ18" s="650" t="s">
        <v>231</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1410171</v>
      </c>
      <c r="S19" s="642"/>
      <c r="T19" s="642"/>
      <c r="U19" s="642"/>
      <c r="V19" s="642"/>
      <c r="W19" s="642"/>
      <c r="X19" s="642"/>
      <c r="Y19" s="643"/>
      <c r="Z19" s="644">
        <v>16.7</v>
      </c>
      <c r="AA19" s="644"/>
      <c r="AB19" s="644"/>
      <c r="AC19" s="644"/>
      <c r="AD19" s="645">
        <v>1410171</v>
      </c>
      <c r="AE19" s="645"/>
      <c r="AF19" s="645"/>
      <c r="AG19" s="645"/>
      <c r="AH19" s="645"/>
      <c r="AI19" s="645"/>
      <c r="AJ19" s="645"/>
      <c r="AK19" s="645"/>
      <c r="AL19" s="646">
        <v>30.5</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3798</v>
      </c>
      <c r="BH19" s="642"/>
      <c r="BI19" s="642"/>
      <c r="BJ19" s="642"/>
      <c r="BK19" s="642"/>
      <c r="BL19" s="642"/>
      <c r="BM19" s="642"/>
      <c r="BN19" s="643"/>
      <c r="BO19" s="644">
        <v>0.1</v>
      </c>
      <c r="BP19" s="644"/>
      <c r="BQ19" s="644"/>
      <c r="BR19" s="644"/>
      <c r="BS19" s="650" t="s">
        <v>231</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244</v>
      </c>
      <c r="DE19" s="642"/>
      <c r="DF19" s="642"/>
      <c r="DG19" s="642"/>
      <c r="DH19" s="642"/>
      <c r="DI19" s="642"/>
      <c r="DJ19" s="642"/>
      <c r="DK19" s="642"/>
      <c r="DL19" s="642"/>
      <c r="DM19" s="642"/>
      <c r="DN19" s="642"/>
      <c r="DO19" s="642"/>
      <c r="DP19" s="643"/>
      <c r="DQ19" s="650" t="s">
        <v>137</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142036</v>
      </c>
      <c r="S20" s="642"/>
      <c r="T20" s="642"/>
      <c r="U20" s="642"/>
      <c r="V20" s="642"/>
      <c r="W20" s="642"/>
      <c r="X20" s="642"/>
      <c r="Y20" s="643"/>
      <c r="Z20" s="644">
        <v>1.7</v>
      </c>
      <c r="AA20" s="644"/>
      <c r="AB20" s="644"/>
      <c r="AC20" s="644"/>
      <c r="AD20" s="645" t="s">
        <v>231</v>
      </c>
      <c r="AE20" s="645"/>
      <c r="AF20" s="645"/>
      <c r="AG20" s="645"/>
      <c r="AH20" s="645"/>
      <c r="AI20" s="645"/>
      <c r="AJ20" s="645"/>
      <c r="AK20" s="645"/>
      <c r="AL20" s="646" t="s">
        <v>231</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3798</v>
      </c>
      <c r="BH20" s="642"/>
      <c r="BI20" s="642"/>
      <c r="BJ20" s="642"/>
      <c r="BK20" s="642"/>
      <c r="BL20" s="642"/>
      <c r="BM20" s="642"/>
      <c r="BN20" s="643"/>
      <c r="BO20" s="644">
        <v>0.1</v>
      </c>
      <c r="BP20" s="644"/>
      <c r="BQ20" s="644"/>
      <c r="BR20" s="644"/>
      <c r="BS20" s="650" t="s">
        <v>126</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8258001</v>
      </c>
      <c r="CS20" s="642"/>
      <c r="CT20" s="642"/>
      <c r="CU20" s="642"/>
      <c r="CV20" s="642"/>
      <c r="CW20" s="642"/>
      <c r="CX20" s="642"/>
      <c r="CY20" s="643"/>
      <c r="CZ20" s="644">
        <v>100</v>
      </c>
      <c r="DA20" s="644"/>
      <c r="DB20" s="644"/>
      <c r="DC20" s="644"/>
      <c r="DD20" s="650">
        <v>1760360</v>
      </c>
      <c r="DE20" s="642"/>
      <c r="DF20" s="642"/>
      <c r="DG20" s="642"/>
      <c r="DH20" s="642"/>
      <c r="DI20" s="642"/>
      <c r="DJ20" s="642"/>
      <c r="DK20" s="642"/>
      <c r="DL20" s="642"/>
      <c r="DM20" s="642"/>
      <c r="DN20" s="642"/>
      <c r="DO20" s="642"/>
      <c r="DP20" s="643"/>
      <c r="DQ20" s="650">
        <v>5351470</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231</v>
      </c>
      <c r="S21" s="642"/>
      <c r="T21" s="642"/>
      <c r="U21" s="642"/>
      <c r="V21" s="642"/>
      <c r="W21" s="642"/>
      <c r="X21" s="642"/>
      <c r="Y21" s="643"/>
      <c r="Z21" s="644" t="s">
        <v>126</v>
      </c>
      <c r="AA21" s="644"/>
      <c r="AB21" s="644"/>
      <c r="AC21" s="644"/>
      <c r="AD21" s="645" t="s">
        <v>231</v>
      </c>
      <c r="AE21" s="645"/>
      <c r="AF21" s="645"/>
      <c r="AG21" s="645"/>
      <c r="AH21" s="645"/>
      <c r="AI21" s="645"/>
      <c r="AJ21" s="645"/>
      <c r="AK21" s="645"/>
      <c r="AL21" s="646" t="s">
        <v>231</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3798</v>
      </c>
      <c r="BH21" s="642"/>
      <c r="BI21" s="642"/>
      <c r="BJ21" s="642"/>
      <c r="BK21" s="642"/>
      <c r="BL21" s="642"/>
      <c r="BM21" s="642"/>
      <c r="BN21" s="643"/>
      <c r="BO21" s="644">
        <v>0.1</v>
      </c>
      <c r="BP21" s="644"/>
      <c r="BQ21" s="644"/>
      <c r="BR21" s="644"/>
      <c r="BS21" s="650" t="s">
        <v>231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4758529</v>
      </c>
      <c r="S22" s="642"/>
      <c r="T22" s="642"/>
      <c r="U22" s="642"/>
      <c r="V22" s="642"/>
      <c r="W22" s="642"/>
      <c r="X22" s="642"/>
      <c r="Y22" s="643"/>
      <c r="Z22" s="644">
        <v>56.3</v>
      </c>
      <c r="AA22" s="644"/>
      <c r="AB22" s="644"/>
      <c r="AC22" s="644"/>
      <c r="AD22" s="645">
        <v>4616493</v>
      </c>
      <c r="AE22" s="645"/>
      <c r="AF22" s="645"/>
      <c r="AG22" s="645"/>
      <c r="AH22" s="645"/>
      <c r="AI22" s="645"/>
      <c r="AJ22" s="645"/>
      <c r="AK22" s="645"/>
      <c r="AL22" s="646">
        <v>99.9</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231</v>
      </c>
      <c r="BH22" s="642"/>
      <c r="BI22" s="642"/>
      <c r="BJ22" s="642"/>
      <c r="BK22" s="642"/>
      <c r="BL22" s="642"/>
      <c r="BM22" s="642"/>
      <c r="BN22" s="643"/>
      <c r="BO22" s="644" t="s">
        <v>126</v>
      </c>
      <c r="BP22" s="644"/>
      <c r="BQ22" s="644"/>
      <c r="BR22" s="644"/>
      <c r="BS22" s="650" t="s">
        <v>126</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2402</v>
      </c>
      <c r="S23" s="642"/>
      <c r="T23" s="642"/>
      <c r="U23" s="642"/>
      <c r="V23" s="642"/>
      <c r="W23" s="642"/>
      <c r="X23" s="642"/>
      <c r="Y23" s="643"/>
      <c r="Z23" s="644">
        <v>0</v>
      </c>
      <c r="AA23" s="644"/>
      <c r="AB23" s="644"/>
      <c r="AC23" s="644"/>
      <c r="AD23" s="645">
        <v>2402</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231</v>
      </c>
      <c r="BH23" s="642"/>
      <c r="BI23" s="642"/>
      <c r="BJ23" s="642"/>
      <c r="BK23" s="642"/>
      <c r="BL23" s="642"/>
      <c r="BM23" s="642"/>
      <c r="BN23" s="643"/>
      <c r="BO23" s="644" t="s">
        <v>231</v>
      </c>
      <c r="BP23" s="644"/>
      <c r="BQ23" s="644"/>
      <c r="BR23" s="644"/>
      <c r="BS23" s="650" t="s">
        <v>231</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40101</v>
      </c>
      <c r="S24" s="642"/>
      <c r="T24" s="642"/>
      <c r="U24" s="642"/>
      <c r="V24" s="642"/>
      <c r="W24" s="642"/>
      <c r="X24" s="642"/>
      <c r="Y24" s="643"/>
      <c r="Z24" s="644">
        <v>0.5</v>
      </c>
      <c r="AA24" s="644"/>
      <c r="AB24" s="644"/>
      <c r="AC24" s="644"/>
      <c r="AD24" s="645" t="s">
        <v>126</v>
      </c>
      <c r="AE24" s="645"/>
      <c r="AF24" s="645"/>
      <c r="AG24" s="645"/>
      <c r="AH24" s="645"/>
      <c r="AI24" s="645"/>
      <c r="AJ24" s="645"/>
      <c r="AK24" s="645"/>
      <c r="AL24" s="646" t="s">
        <v>231</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231</v>
      </c>
      <c r="BH24" s="642"/>
      <c r="BI24" s="642"/>
      <c r="BJ24" s="642"/>
      <c r="BK24" s="642"/>
      <c r="BL24" s="642"/>
      <c r="BM24" s="642"/>
      <c r="BN24" s="643"/>
      <c r="BO24" s="644" t="s">
        <v>231</v>
      </c>
      <c r="BP24" s="644"/>
      <c r="BQ24" s="644"/>
      <c r="BR24" s="644"/>
      <c r="BS24" s="650" t="s">
        <v>126</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3073732</v>
      </c>
      <c r="CS24" s="631"/>
      <c r="CT24" s="631"/>
      <c r="CU24" s="631"/>
      <c r="CV24" s="631"/>
      <c r="CW24" s="631"/>
      <c r="CX24" s="631"/>
      <c r="CY24" s="632"/>
      <c r="CZ24" s="635">
        <v>37.200000000000003</v>
      </c>
      <c r="DA24" s="636"/>
      <c r="DB24" s="636"/>
      <c r="DC24" s="655"/>
      <c r="DD24" s="676">
        <v>1895114</v>
      </c>
      <c r="DE24" s="631"/>
      <c r="DF24" s="631"/>
      <c r="DG24" s="631"/>
      <c r="DH24" s="631"/>
      <c r="DI24" s="631"/>
      <c r="DJ24" s="631"/>
      <c r="DK24" s="632"/>
      <c r="DL24" s="676">
        <v>1889491</v>
      </c>
      <c r="DM24" s="631"/>
      <c r="DN24" s="631"/>
      <c r="DO24" s="631"/>
      <c r="DP24" s="631"/>
      <c r="DQ24" s="631"/>
      <c r="DR24" s="631"/>
      <c r="DS24" s="631"/>
      <c r="DT24" s="631"/>
      <c r="DU24" s="631"/>
      <c r="DV24" s="632"/>
      <c r="DW24" s="635">
        <v>38.1</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61674</v>
      </c>
      <c r="S25" s="642"/>
      <c r="T25" s="642"/>
      <c r="U25" s="642"/>
      <c r="V25" s="642"/>
      <c r="W25" s="642"/>
      <c r="X25" s="642"/>
      <c r="Y25" s="643"/>
      <c r="Z25" s="644">
        <v>0.7</v>
      </c>
      <c r="AA25" s="644"/>
      <c r="AB25" s="644"/>
      <c r="AC25" s="644"/>
      <c r="AD25" s="645" t="s">
        <v>231</v>
      </c>
      <c r="AE25" s="645"/>
      <c r="AF25" s="645"/>
      <c r="AG25" s="645"/>
      <c r="AH25" s="645"/>
      <c r="AI25" s="645"/>
      <c r="AJ25" s="645"/>
      <c r="AK25" s="645"/>
      <c r="AL25" s="646" t="s">
        <v>231</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231</v>
      </c>
      <c r="BP25" s="644"/>
      <c r="BQ25" s="644"/>
      <c r="BR25" s="644"/>
      <c r="BS25" s="650" t="s">
        <v>137</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1142893</v>
      </c>
      <c r="CS25" s="677"/>
      <c r="CT25" s="677"/>
      <c r="CU25" s="677"/>
      <c r="CV25" s="677"/>
      <c r="CW25" s="677"/>
      <c r="CX25" s="677"/>
      <c r="CY25" s="678"/>
      <c r="CZ25" s="646">
        <v>13.8</v>
      </c>
      <c r="DA25" s="674"/>
      <c r="DB25" s="674"/>
      <c r="DC25" s="679"/>
      <c r="DD25" s="650">
        <v>964721</v>
      </c>
      <c r="DE25" s="677"/>
      <c r="DF25" s="677"/>
      <c r="DG25" s="677"/>
      <c r="DH25" s="677"/>
      <c r="DI25" s="677"/>
      <c r="DJ25" s="677"/>
      <c r="DK25" s="678"/>
      <c r="DL25" s="650">
        <v>960036</v>
      </c>
      <c r="DM25" s="677"/>
      <c r="DN25" s="677"/>
      <c r="DO25" s="677"/>
      <c r="DP25" s="677"/>
      <c r="DQ25" s="677"/>
      <c r="DR25" s="677"/>
      <c r="DS25" s="677"/>
      <c r="DT25" s="677"/>
      <c r="DU25" s="677"/>
      <c r="DV25" s="678"/>
      <c r="DW25" s="646">
        <v>19.399999999999999</v>
      </c>
      <c r="DX25" s="674"/>
      <c r="DY25" s="674"/>
      <c r="DZ25" s="674"/>
      <c r="EA25" s="674"/>
      <c r="EB25" s="674"/>
      <c r="EC25" s="675"/>
    </row>
    <row r="26" spans="2:133" ht="11.25" customHeight="1" x14ac:dyDescent="0.15">
      <c r="B26" s="638" t="s">
        <v>293</v>
      </c>
      <c r="C26" s="639"/>
      <c r="D26" s="639"/>
      <c r="E26" s="639"/>
      <c r="F26" s="639"/>
      <c r="G26" s="639"/>
      <c r="H26" s="639"/>
      <c r="I26" s="639"/>
      <c r="J26" s="639"/>
      <c r="K26" s="639"/>
      <c r="L26" s="639"/>
      <c r="M26" s="639"/>
      <c r="N26" s="639"/>
      <c r="O26" s="639"/>
      <c r="P26" s="639"/>
      <c r="Q26" s="640"/>
      <c r="R26" s="641">
        <v>46174</v>
      </c>
      <c r="S26" s="642"/>
      <c r="T26" s="642"/>
      <c r="U26" s="642"/>
      <c r="V26" s="642"/>
      <c r="W26" s="642"/>
      <c r="X26" s="642"/>
      <c r="Y26" s="643"/>
      <c r="Z26" s="644">
        <v>0.5</v>
      </c>
      <c r="AA26" s="644"/>
      <c r="AB26" s="644"/>
      <c r="AC26" s="644"/>
      <c r="AD26" s="645" t="s">
        <v>231</v>
      </c>
      <c r="AE26" s="645"/>
      <c r="AF26" s="645"/>
      <c r="AG26" s="645"/>
      <c r="AH26" s="645"/>
      <c r="AI26" s="645"/>
      <c r="AJ26" s="645"/>
      <c r="AK26" s="645"/>
      <c r="AL26" s="646" t="s">
        <v>231</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231</v>
      </c>
      <c r="BP26" s="644"/>
      <c r="BQ26" s="644"/>
      <c r="BR26" s="644"/>
      <c r="BS26" s="650" t="s">
        <v>126</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714675</v>
      </c>
      <c r="CS26" s="642"/>
      <c r="CT26" s="642"/>
      <c r="CU26" s="642"/>
      <c r="CV26" s="642"/>
      <c r="CW26" s="642"/>
      <c r="CX26" s="642"/>
      <c r="CY26" s="643"/>
      <c r="CZ26" s="646">
        <v>8.6999999999999993</v>
      </c>
      <c r="DA26" s="674"/>
      <c r="DB26" s="674"/>
      <c r="DC26" s="679"/>
      <c r="DD26" s="650">
        <v>560174</v>
      </c>
      <c r="DE26" s="642"/>
      <c r="DF26" s="642"/>
      <c r="DG26" s="642"/>
      <c r="DH26" s="642"/>
      <c r="DI26" s="642"/>
      <c r="DJ26" s="642"/>
      <c r="DK26" s="643"/>
      <c r="DL26" s="650" t="s">
        <v>231</v>
      </c>
      <c r="DM26" s="642"/>
      <c r="DN26" s="642"/>
      <c r="DO26" s="642"/>
      <c r="DP26" s="642"/>
      <c r="DQ26" s="642"/>
      <c r="DR26" s="642"/>
      <c r="DS26" s="642"/>
      <c r="DT26" s="642"/>
      <c r="DU26" s="642"/>
      <c r="DV26" s="643"/>
      <c r="DW26" s="646" t="s">
        <v>126</v>
      </c>
      <c r="DX26" s="674"/>
      <c r="DY26" s="674"/>
      <c r="DZ26" s="674"/>
      <c r="EA26" s="674"/>
      <c r="EB26" s="674"/>
      <c r="EC26" s="675"/>
    </row>
    <row r="27" spans="2:133" ht="11.25" customHeight="1" x14ac:dyDescent="0.15">
      <c r="B27" s="638" t="s">
        <v>296</v>
      </c>
      <c r="C27" s="639"/>
      <c r="D27" s="639"/>
      <c r="E27" s="639"/>
      <c r="F27" s="639"/>
      <c r="G27" s="639"/>
      <c r="H27" s="639"/>
      <c r="I27" s="639"/>
      <c r="J27" s="639"/>
      <c r="K27" s="639"/>
      <c r="L27" s="639"/>
      <c r="M27" s="639"/>
      <c r="N27" s="639"/>
      <c r="O27" s="639"/>
      <c r="P27" s="639"/>
      <c r="Q27" s="640"/>
      <c r="R27" s="641">
        <v>976590</v>
      </c>
      <c r="S27" s="642"/>
      <c r="T27" s="642"/>
      <c r="U27" s="642"/>
      <c r="V27" s="642"/>
      <c r="W27" s="642"/>
      <c r="X27" s="642"/>
      <c r="Y27" s="643"/>
      <c r="Z27" s="644">
        <v>11.6</v>
      </c>
      <c r="AA27" s="644"/>
      <c r="AB27" s="644"/>
      <c r="AC27" s="644"/>
      <c r="AD27" s="645" t="s">
        <v>231</v>
      </c>
      <c r="AE27" s="645"/>
      <c r="AF27" s="645"/>
      <c r="AG27" s="645"/>
      <c r="AH27" s="645"/>
      <c r="AI27" s="645"/>
      <c r="AJ27" s="645"/>
      <c r="AK27" s="645"/>
      <c r="AL27" s="646" t="s">
        <v>231</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2592817</v>
      </c>
      <c r="BH27" s="642"/>
      <c r="BI27" s="642"/>
      <c r="BJ27" s="642"/>
      <c r="BK27" s="642"/>
      <c r="BL27" s="642"/>
      <c r="BM27" s="642"/>
      <c r="BN27" s="643"/>
      <c r="BO27" s="644">
        <v>100</v>
      </c>
      <c r="BP27" s="644"/>
      <c r="BQ27" s="644"/>
      <c r="BR27" s="644"/>
      <c r="BS27" s="650" t="s">
        <v>137</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1474884</v>
      </c>
      <c r="CS27" s="677"/>
      <c r="CT27" s="677"/>
      <c r="CU27" s="677"/>
      <c r="CV27" s="677"/>
      <c r="CW27" s="677"/>
      <c r="CX27" s="677"/>
      <c r="CY27" s="678"/>
      <c r="CZ27" s="646">
        <v>17.899999999999999</v>
      </c>
      <c r="DA27" s="674"/>
      <c r="DB27" s="674"/>
      <c r="DC27" s="679"/>
      <c r="DD27" s="650">
        <v>482227</v>
      </c>
      <c r="DE27" s="677"/>
      <c r="DF27" s="677"/>
      <c r="DG27" s="677"/>
      <c r="DH27" s="677"/>
      <c r="DI27" s="677"/>
      <c r="DJ27" s="677"/>
      <c r="DK27" s="678"/>
      <c r="DL27" s="650">
        <v>481289</v>
      </c>
      <c r="DM27" s="677"/>
      <c r="DN27" s="677"/>
      <c r="DO27" s="677"/>
      <c r="DP27" s="677"/>
      <c r="DQ27" s="677"/>
      <c r="DR27" s="677"/>
      <c r="DS27" s="677"/>
      <c r="DT27" s="677"/>
      <c r="DU27" s="677"/>
      <c r="DV27" s="678"/>
      <c r="DW27" s="646">
        <v>9.6999999999999993</v>
      </c>
      <c r="DX27" s="674"/>
      <c r="DY27" s="674"/>
      <c r="DZ27" s="674"/>
      <c r="EA27" s="674"/>
      <c r="EB27" s="674"/>
      <c r="EC27" s="675"/>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231</v>
      </c>
      <c r="S28" s="642"/>
      <c r="T28" s="642"/>
      <c r="U28" s="642"/>
      <c r="V28" s="642"/>
      <c r="W28" s="642"/>
      <c r="X28" s="642"/>
      <c r="Y28" s="643"/>
      <c r="Z28" s="644" t="s">
        <v>231</v>
      </c>
      <c r="AA28" s="644"/>
      <c r="AB28" s="644"/>
      <c r="AC28" s="644"/>
      <c r="AD28" s="645" t="s">
        <v>231</v>
      </c>
      <c r="AE28" s="645"/>
      <c r="AF28" s="645"/>
      <c r="AG28" s="645"/>
      <c r="AH28" s="645"/>
      <c r="AI28" s="645"/>
      <c r="AJ28" s="645"/>
      <c r="AK28" s="645"/>
      <c r="AL28" s="646" t="s">
        <v>126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455955</v>
      </c>
      <c r="CS28" s="642"/>
      <c r="CT28" s="642"/>
      <c r="CU28" s="642"/>
      <c r="CV28" s="642"/>
      <c r="CW28" s="642"/>
      <c r="CX28" s="642"/>
      <c r="CY28" s="643"/>
      <c r="CZ28" s="646">
        <v>5.5</v>
      </c>
      <c r="DA28" s="674"/>
      <c r="DB28" s="674"/>
      <c r="DC28" s="679"/>
      <c r="DD28" s="650">
        <v>448166</v>
      </c>
      <c r="DE28" s="642"/>
      <c r="DF28" s="642"/>
      <c r="DG28" s="642"/>
      <c r="DH28" s="642"/>
      <c r="DI28" s="642"/>
      <c r="DJ28" s="642"/>
      <c r="DK28" s="643"/>
      <c r="DL28" s="650">
        <v>448166</v>
      </c>
      <c r="DM28" s="642"/>
      <c r="DN28" s="642"/>
      <c r="DO28" s="642"/>
      <c r="DP28" s="642"/>
      <c r="DQ28" s="642"/>
      <c r="DR28" s="642"/>
      <c r="DS28" s="642"/>
      <c r="DT28" s="642"/>
      <c r="DU28" s="642"/>
      <c r="DV28" s="643"/>
      <c r="DW28" s="646">
        <v>9</v>
      </c>
      <c r="DX28" s="674"/>
      <c r="DY28" s="674"/>
      <c r="DZ28" s="674"/>
      <c r="EA28" s="674"/>
      <c r="EB28" s="674"/>
      <c r="EC28" s="675"/>
    </row>
    <row r="29" spans="2:133" ht="11.25" customHeight="1" x14ac:dyDescent="0.15">
      <c r="B29" s="638" t="s">
        <v>301</v>
      </c>
      <c r="C29" s="639"/>
      <c r="D29" s="639"/>
      <c r="E29" s="639"/>
      <c r="F29" s="639"/>
      <c r="G29" s="639"/>
      <c r="H29" s="639"/>
      <c r="I29" s="639"/>
      <c r="J29" s="639"/>
      <c r="K29" s="639"/>
      <c r="L29" s="639"/>
      <c r="M29" s="639"/>
      <c r="N29" s="639"/>
      <c r="O29" s="639"/>
      <c r="P29" s="639"/>
      <c r="Q29" s="640"/>
      <c r="R29" s="641">
        <v>721736</v>
      </c>
      <c r="S29" s="642"/>
      <c r="T29" s="642"/>
      <c r="U29" s="642"/>
      <c r="V29" s="642"/>
      <c r="W29" s="642"/>
      <c r="X29" s="642"/>
      <c r="Y29" s="643"/>
      <c r="Z29" s="644">
        <v>8.5</v>
      </c>
      <c r="AA29" s="644"/>
      <c r="AB29" s="644"/>
      <c r="AC29" s="644"/>
      <c r="AD29" s="645" t="s">
        <v>231</v>
      </c>
      <c r="AE29" s="645"/>
      <c r="AF29" s="645"/>
      <c r="AG29" s="645"/>
      <c r="AH29" s="645"/>
      <c r="AI29" s="645"/>
      <c r="AJ29" s="645"/>
      <c r="AK29" s="645"/>
      <c r="AL29" s="646" t="s">
        <v>231</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455955</v>
      </c>
      <c r="CS29" s="677"/>
      <c r="CT29" s="677"/>
      <c r="CU29" s="677"/>
      <c r="CV29" s="677"/>
      <c r="CW29" s="677"/>
      <c r="CX29" s="677"/>
      <c r="CY29" s="678"/>
      <c r="CZ29" s="646">
        <v>5.5</v>
      </c>
      <c r="DA29" s="674"/>
      <c r="DB29" s="674"/>
      <c r="DC29" s="679"/>
      <c r="DD29" s="650">
        <v>448166</v>
      </c>
      <c r="DE29" s="677"/>
      <c r="DF29" s="677"/>
      <c r="DG29" s="677"/>
      <c r="DH29" s="677"/>
      <c r="DI29" s="677"/>
      <c r="DJ29" s="677"/>
      <c r="DK29" s="678"/>
      <c r="DL29" s="650">
        <v>448166</v>
      </c>
      <c r="DM29" s="677"/>
      <c r="DN29" s="677"/>
      <c r="DO29" s="677"/>
      <c r="DP29" s="677"/>
      <c r="DQ29" s="677"/>
      <c r="DR29" s="677"/>
      <c r="DS29" s="677"/>
      <c r="DT29" s="677"/>
      <c r="DU29" s="677"/>
      <c r="DV29" s="678"/>
      <c r="DW29" s="646">
        <v>9</v>
      </c>
      <c r="DX29" s="674"/>
      <c r="DY29" s="674"/>
      <c r="DZ29" s="674"/>
      <c r="EA29" s="674"/>
      <c r="EB29" s="674"/>
      <c r="EC29" s="675"/>
    </row>
    <row r="30" spans="2:133" ht="11.25" customHeight="1" x14ac:dyDescent="0.15">
      <c r="B30" s="638" t="s">
        <v>306</v>
      </c>
      <c r="C30" s="639"/>
      <c r="D30" s="639"/>
      <c r="E30" s="639"/>
      <c r="F30" s="639"/>
      <c r="G30" s="639"/>
      <c r="H30" s="639"/>
      <c r="I30" s="639"/>
      <c r="J30" s="639"/>
      <c r="K30" s="639"/>
      <c r="L30" s="639"/>
      <c r="M30" s="639"/>
      <c r="N30" s="639"/>
      <c r="O30" s="639"/>
      <c r="P30" s="639"/>
      <c r="Q30" s="640"/>
      <c r="R30" s="641">
        <v>12870</v>
      </c>
      <c r="S30" s="642"/>
      <c r="T30" s="642"/>
      <c r="U30" s="642"/>
      <c r="V30" s="642"/>
      <c r="W30" s="642"/>
      <c r="X30" s="642"/>
      <c r="Y30" s="643"/>
      <c r="Z30" s="644">
        <v>0.2</v>
      </c>
      <c r="AA30" s="644"/>
      <c r="AB30" s="644"/>
      <c r="AC30" s="644"/>
      <c r="AD30" s="645" t="s">
        <v>231</v>
      </c>
      <c r="AE30" s="645"/>
      <c r="AF30" s="645"/>
      <c r="AG30" s="645"/>
      <c r="AH30" s="645"/>
      <c r="AI30" s="645"/>
      <c r="AJ30" s="645"/>
      <c r="AK30" s="645"/>
      <c r="AL30" s="646" t="s">
        <v>231</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99.1</v>
      </c>
      <c r="BH30" s="702"/>
      <c r="BI30" s="702"/>
      <c r="BJ30" s="702"/>
      <c r="BK30" s="702"/>
      <c r="BL30" s="702"/>
      <c r="BM30" s="636">
        <v>96.5</v>
      </c>
      <c r="BN30" s="702"/>
      <c r="BO30" s="702"/>
      <c r="BP30" s="702"/>
      <c r="BQ30" s="703"/>
      <c r="BR30" s="701">
        <v>98.7</v>
      </c>
      <c r="BS30" s="702"/>
      <c r="BT30" s="702"/>
      <c r="BU30" s="702"/>
      <c r="BV30" s="702"/>
      <c r="BW30" s="702"/>
      <c r="BX30" s="636">
        <v>95.3</v>
      </c>
      <c r="BY30" s="702"/>
      <c r="BZ30" s="702"/>
      <c r="CA30" s="702"/>
      <c r="CB30" s="703"/>
      <c r="CD30" s="706"/>
      <c r="CE30" s="707"/>
      <c r="CF30" s="656" t="s">
        <v>309</v>
      </c>
      <c r="CG30" s="657"/>
      <c r="CH30" s="657"/>
      <c r="CI30" s="657"/>
      <c r="CJ30" s="657"/>
      <c r="CK30" s="657"/>
      <c r="CL30" s="657"/>
      <c r="CM30" s="657"/>
      <c r="CN30" s="657"/>
      <c r="CO30" s="657"/>
      <c r="CP30" s="657"/>
      <c r="CQ30" s="658"/>
      <c r="CR30" s="641">
        <v>415870</v>
      </c>
      <c r="CS30" s="642"/>
      <c r="CT30" s="642"/>
      <c r="CU30" s="642"/>
      <c r="CV30" s="642"/>
      <c r="CW30" s="642"/>
      <c r="CX30" s="642"/>
      <c r="CY30" s="643"/>
      <c r="CZ30" s="646">
        <v>5</v>
      </c>
      <c r="DA30" s="674"/>
      <c r="DB30" s="674"/>
      <c r="DC30" s="679"/>
      <c r="DD30" s="650">
        <v>409902</v>
      </c>
      <c r="DE30" s="642"/>
      <c r="DF30" s="642"/>
      <c r="DG30" s="642"/>
      <c r="DH30" s="642"/>
      <c r="DI30" s="642"/>
      <c r="DJ30" s="642"/>
      <c r="DK30" s="643"/>
      <c r="DL30" s="650">
        <v>409902</v>
      </c>
      <c r="DM30" s="642"/>
      <c r="DN30" s="642"/>
      <c r="DO30" s="642"/>
      <c r="DP30" s="642"/>
      <c r="DQ30" s="642"/>
      <c r="DR30" s="642"/>
      <c r="DS30" s="642"/>
      <c r="DT30" s="642"/>
      <c r="DU30" s="642"/>
      <c r="DV30" s="643"/>
      <c r="DW30" s="646">
        <v>8.3000000000000007</v>
      </c>
      <c r="DX30" s="674"/>
      <c r="DY30" s="674"/>
      <c r="DZ30" s="674"/>
      <c r="EA30" s="674"/>
      <c r="EB30" s="674"/>
      <c r="EC30" s="675"/>
    </row>
    <row r="31" spans="2:133" ht="11.25" customHeight="1" x14ac:dyDescent="0.15">
      <c r="B31" s="638" t="s">
        <v>310</v>
      </c>
      <c r="C31" s="639"/>
      <c r="D31" s="639"/>
      <c r="E31" s="639"/>
      <c r="F31" s="639"/>
      <c r="G31" s="639"/>
      <c r="H31" s="639"/>
      <c r="I31" s="639"/>
      <c r="J31" s="639"/>
      <c r="K31" s="639"/>
      <c r="L31" s="639"/>
      <c r="M31" s="639"/>
      <c r="N31" s="639"/>
      <c r="O31" s="639"/>
      <c r="P31" s="639"/>
      <c r="Q31" s="640"/>
      <c r="R31" s="641">
        <v>32949</v>
      </c>
      <c r="S31" s="642"/>
      <c r="T31" s="642"/>
      <c r="U31" s="642"/>
      <c r="V31" s="642"/>
      <c r="W31" s="642"/>
      <c r="X31" s="642"/>
      <c r="Y31" s="643"/>
      <c r="Z31" s="644">
        <v>0.4</v>
      </c>
      <c r="AA31" s="644"/>
      <c r="AB31" s="644"/>
      <c r="AC31" s="644"/>
      <c r="AD31" s="645" t="s">
        <v>244</v>
      </c>
      <c r="AE31" s="645"/>
      <c r="AF31" s="645"/>
      <c r="AG31" s="645"/>
      <c r="AH31" s="645"/>
      <c r="AI31" s="645"/>
      <c r="AJ31" s="645"/>
      <c r="AK31" s="645"/>
      <c r="AL31" s="646" t="s">
        <v>231</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99.4</v>
      </c>
      <c r="BH31" s="677"/>
      <c r="BI31" s="677"/>
      <c r="BJ31" s="677"/>
      <c r="BK31" s="677"/>
      <c r="BL31" s="677"/>
      <c r="BM31" s="647">
        <v>98.3</v>
      </c>
      <c r="BN31" s="699"/>
      <c r="BO31" s="699"/>
      <c r="BP31" s="699"/>
      <c r="BQ31" s="700"/>
      <c r="BR31" s="698">
        <v>99</v>
      </c>
      <c r="BS31" s="677"/>
      <c r="BT31" s="677"/>
      <c r="BU31" s="677"/>
      <c r="BV31" s="677"/>
      <c r="BW31" s="677"/>
      <c r="BX31" s="647">
        <v>97.7</v>
      </c>
      <c r="BY31" s="699"/>
      <c r="BZ31" s="699"/>
      <c r="CA31" s="699"/>
      <c r="CB31" s="700"/>
      <c r="CD31" s="706"/>
      <c r="CE31" s="707"/>
      <c r="CF31" s="656" t="s">
        <v>313</v>
      </c>
      <c r="CG31" s="657"/>
      <c r="CH31" s="657"/>
      <c r="CI31" s="657"/>
      <c r="CJ31" s="657"/>
      <c r="CK31" s="657"/>
      <c r="CL31" s="657"/>
      <c r="CM31" s="657"/>
      <c r="CN31" s="657"/>
      <c r="CO31" s="657"/>
      <c r="CP31" s="657"/>
      <c r="CQ31" s="658"/>
      <c r="CR31" s="641">
        <v>40085</v>
      </c>
      <c r="CS31" s="677"/>
      <c r="CT31" s="677"/>
      <c r="CU31" s="677"/>
      <c r="CV31" s="677"/>
      <c r="CW31" s="677"/>
      <c r="CX31" s="677"/>
      <c r="CY31" s="678"/>
      <c r="CZ31" s="646">
        <v>0.5</v>
      </c>
      <c r="DA31" s="674"/>
      <c r="DB31" s="674"/>
      <c r="DC31" s="679"/>
      <c r="DD31" s="650">
        <v>38264</v>
      </c>
      <c r="DE31" s="677"/>
      <c r="DF31" s="677"/>
      <c r="DG31" s="677"/>
      <c r="DH31" s="677"/>
      <c r="DI31" s="677"/>
      <c r="DJ31" s="677"/>
      <c r="DK31" s="678"/>
      <c r="DL31" s="650">
        <v>38264</v>
      </c>
      <c r="DM31" s="677"/>
      <c r="DN31" s="677"/>
      <c r="DO31" s="677"/>
      <c r="DP31" s="677"/>
      <c r="DQ31" s="677"/>
      <c r="DR31" s="677"/>
      <c r="DS31" s="677"/>
      <c r="DT31" s="677"/>
      <c r="DU31" s="677"/>
      <c r="DV31" s="678"/>
      <c r="DW31" s="646">
        <v>0.8</v>
      </c>
      <c r="DX31" s="674"/>
      <c r="DY31" s="674"/>
      <c r="DZ31" s="674"/>
      <c r="EA31" s="674"/>
      <c r="EB31" s="674"/>
      <c r="EC31" s="675"/>
    </row>
    <row r="32" spans="2:133" ht="11.25" customHeight="1" x14ac:dyDescent="0.15">
      <c r="B32" s="638" t="s">
        <v>314</v>
      </c>
      <c r="C32" s="639"/>
      <c r="D32" s="639"/>
      <c r="E32" s="639"/>
      <c r="F32" s="639"/>
      <c r="G32" s="639"/>
      <c r="H32" s="639"/>
      <c r="I32" s="639"/>
      <c r="J32" s="639"/>
      <c r="K32" s="639"/>
      <c r="L32" s="639"/>
      <c r="M32" s="639"/>
      <c r="N32" s="639"/>
      <c r="O32" s="639"/>
      <c r="P32" s="639"/>
      <c r="Q32" s="640"/>
      <c r="R32" s="641">
        <v>364080</v>
      </c>
      <c r="S32" s="642"/>
      <c r="T32" s="642"/>
      <c r="U32" s="642"/>
      <c r="V32" s="642"/>
      <c r="W32" s="642"/>
      <c r="X32" s="642"/>
      <c r="Y32" s="643"/>
      <c r="Z32" s="644">
        <v>4.3</v>
      </c>
      <c r="AA32" s="644"/>
      <c r="AB32" s="644"/>
      <c r="AC32" s="644"/>
      <c r="AD32" s="645" t="s">
        <v>126</v>
      </c>
      <c r="AE32" s="645"/>
      <c r="AF32" s="645"/>
      <c r="AG32" s="645"/>
      <c r="AH32" s="645"/>
      <c r="AI32" s="645"/>
      <c r="AJ32" s="645"/>
      <c r="AK32" s="645"/>
      <c r="AL32" s="646" t="s">
        <v>231</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98.7</v>
      </c>
      <c r="BH32" s="711"/>
      <c r="BI32" s="711"/>
      <c r="BJ32" s="711"/>
      <c r="BK32" s="711"/>
      <c r="BL32" s="711"/>
      <c r="BM32" s="712">
        <v>94.2</v>
      </c>
      <c r="BN32" s="711"/>
      <c r="BO32" s="711"/>
      <c r="BP32" s="711"/>
      <c r="BQ32" s="713"/>
      <c r="BR32" s="710">
        <v>98.2</v>
      </c>
      <c r="BS32" s="711"/>
      <c r="BT32" s="711"/>
      <c r="BU32" s="711"/>
      <c r="BV32" s="711"/>
      <c r="BW32" s="711"/>
      <c r="BX32" s="712">
        <v>92.5</v>
      </c>
      <c r="BY32" s="711"/>
      <c r="BZ32" s="711"/>
      <c r="CA32" s="711"/>
      <c r="CB32" s="713"/>
      <c r="CD32" s="708"/>
      <c r="CE32" s="709"/>
      <c r="CF32" s="656" t="s">
        <v>316</v>
      </c>
      <c r="CG32" s="657"/>
      <c r="CH32" s="657"/>
      <c r="CI32" s="657"/>
      <c r="CJ32" s="657"/>
      <c r="CK32" s="657"/>
      <c r="CL32" s="657"/>
      <c r="CM32" s="657"/>
      <c r="CN32" s="657"/>
      <c r="CO32" s="657"/>
      <c r="CP32" s="657"/>
      <c r="CQ32" s="658"/>
      <c r="CR32" s="641" t="s">
        <v>231</v>
      </c>
      <c r="CS32" s="642"/>
      <c r="CT32" s="642"/>
      <c r="CU32" s="642"/>
      <c r="CV32" s="642"/>
      <c r="CW32" s="642"/>
      <c r="CX32" s="642"/>
      <c r="CY32" s="643"/>
      <c r="CZ32" s="646" t="s">
        <v>231</v>
      </c>
      <c r="DA32" s="674"/>
      <c r="DB32" s="674"/>
      <c r="DC32" s="679"/>
      <c r="DD32" s="650" t="s">
        <v>231</v>
      </c>
      <c r="DE32" s="642"/>
      <c r="DF32" s="642"/>
      <c r="DG32" s="642"/>
      <c r="DH32" s="642"/>
      <c r="DI32" s="642"/>
      <c r="DJ32" s="642"/>
      <c r="DK32" s="643"/>
      <c r="DL32" s="650" t="s">
        <v>231</v>
      </c>
      <c r="DM32" s="642"/>
      <c r="DN32" s="642"/>
      <c r="DO32" s="642"/>
      <c r="DP32" s="642"/>
      <c r="DQ32" s="642"/>
      <c r="DR32" s="642"/>
      <c r="DS32" s="642"/>
      <c r="DT32" s="642"/>
      <c r="DU32" s="642"/>
      <c r="DV32" s="643"/>
      <c r="DW32" s="646" t="s">
        <v>231</v>
      </c>
      <c r="DX32" s="674"/>
      <c r="DY32" s="674"/>
      <c r="DZ32" s="674"/>
      <c r="EA32" s="674"/>
      <c r="EB32" s="674"/>
      <c r="EC32" s="675"/>
    </row>
    <row r="33" spans="2:133" ht="11.25" customHeight="1" x14ac:dyDescent="0.15">
      <c r="B33" s="638" t="s">
        <v>317</v>
      </c>
      <c r="C33" s="639"/>
      <c r="D33" s="639"/>
      <c r="E33" s="639"/>
      <c r="F33" s="639"/>
      <c r="G33" s="639"/>
      <c r="H33" s="639"/>
      <c r="I33" s="639"/>
      <c r="J33" s="639"/>
      <c r="K33" s="639"/>
      <c r="L33" s="639"/>
      <c r="M33" s="639"/>
      <c r="N33" s="639"/>
      <c r="O33" s="639"/>
      <c r="P33" s="639"/>
      <c r="Q33" s="640"/>
      <c r="R33" s="641">
        <v>85856</v>
      </c>
      <c r="S33" s="642"/>
      <c r="T33" s="642"/>
      <c r="U33" s="642"/>
      <c r="V33" s="642"/>
      <c r="W33" s="642"/>
      <c r="X33" s="642"/>
      <c r="Y33" s="643"/>
      <c r="Z33" s="644">
        <v>1</v>
      </c>
      <c r="AA33" s="644"/>
      <c r="AB33" s="644"/>
      <c r="AC33" s="644"/>
      <c r="AD33" s="645" t="s">
        <v>231</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3423909</v>
      </c>
      <c r="CS33" s="677"/>
      <c r="CT33" s="677"/>
      <c r="CU33" s="677"/>
      <c r="CV33" s="677"/>
      <c r="CW33" s="677"/>
      <c r="CX33" s="677"/>
      <c r="CY33" s="678"/>
      <c r="CZ33" s="646">
        <v>41.5</v>
      </c>
      <c r="DA33" s="674"/>
      <c r="DB33" s="674"/>
      <c r="DC33" s="679"/>
      <c r="DD33" s="650">
        <v>2794861</v>
      </c>
      <c r="DE33" s="677"/>
      <c r="DF33" s="677"/>
      <c r="DG33" s="677"/>
      <c r="DH33" s="677"/>
      <c r="DI33" s="677"/>
      <c r="DJ33" s="677"/>
      <c r="DK33" s="678"/>
      <c r="DL33" s="650">
        <v>2324722</v>
      </c>
      <c r="DM33" s="677"/>
      <c r="DN33" s="677"/>
      <c r="DO33" s="677"/>
      <c r="DP33" s="677"/>
      <c r="DQ33" s="677"/>
      <c r="DR33" s="677"/>
      <c r="DS33" s="677"/>
      <c r="DT33" s="677"/>
      <c r="DU33" s="677"/>
      <c r="DV33" s="678"/>
      <c r="DW33" s="646">
        <v>46.9</v>
      </c>
      <c r="DX33" s="674"/>
      <c r="DY33" s="674"/>
      <c r="DZ33" s="674"/>
      <c r="EA33" s="674"/>
      <c r="EB33" s="674"/>
      <c r="EC33" s="675"/>
    </row>
    <row r="34" spans="2:133" ht="11.25" customHeight="1" x14ac:dyDescent="0.15">
      <c r="B34" s="638" t="s">
        <v>319</v>
      </c>
      <c r="C34" s="639"/>
      <c r="D34" s="639"/>
      <c r="E34" s="639"/>
      <c r="F34" s="639"/>
      <c r="G34" s="639"/>
      <c r="H34" s="639"/>
      <c r="I34" s="639"/>
      <c r="J34" s="639"/>
      <c r="K34" s="639"/>
      <c r="L34" s="639"/>
      <c r="M34" s="639"/>
      <c r="N34" s="639"/>
      <c r="O34" s="639"/>
      <c r="P34" s="639"/>
      <c r="Q34" s="640"/>
      <c r="R34" s="641">
        <v>290308</v>
      </c>
      <c r="S34" s="642"/>
      <c r="T34" s="642"/>
      <c r="U34" s="642"/>
      <c r="V34" s="642"/>
      <c r="W34" s="642"/>
      <c r="X34" s="642"/>
      <c r="Y34" s="643"/>
      <c r="Z34" s="644">
        <v>3.4</v>
      </c>
      <c r="AA34" s="644"/>
      <c r="AB34" s="644"/>
      <c r="AC34" s="644"/>
      <c r="AD34" s="645">
        <v>12</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1248146</v>
      </c>
      <c r="CS34" s="642"/>
      <c r="CT34" s="642"/>
      <c r="CU34" s="642"/>
      <c r="CV34" s="642"/>
      <c r="CW34" s="642"/>
      <c r="CX34" s="642"/>
      <c r="CY34" s="643"/>
      <c r="CZ34" s="646">
        <v>15.1</v>
      </c>
      <c r="DA34" s="674"/>
      <c r="DB34" s="674"/>
      <c r="DC34" s="679"/>
      <c r="DD34" s="650">
        <v>1031687</v>
      </c>
      <c r="DE34" s="642"/>
      <c r="DF34" s="642"/>
      <c r="DG34" s="642"/>
      <c r="DH34" s="642"/>
      <c r="DI34" s="642"/>
      <c r="DJ34" s="642"/>
      <c r="DK34" s="643"/>
      <c r="DL34" s="650">
        <v>828767</v>
      </c>
      <c r="DM34" s="642"/>
      <c r="DN34" s="642"/>
      <c r="DO34" s="642"/>
      <c r="DP34" s="642"/>
      <c r="DQ34" s="642"/>
      <c r="DR34" s="642"/>
      <c r="DS34" s="642"/>
      <c r="DT34" s="642"/>
      <c r="DU34" s="642"/>
      <c r="DV34" s="643"/>
      <c r="DW34" s="646">
        <v>16.7</v>
      </c>
      <c r="DX34" s="674"/>
      <c r="DY34" s="674"/>
      <c r="DZ34" s="674"/>
      <c r="EA34" s="674"/>
      <c r="EB34" s="674"/>
      <c r="EC34" s="675"/>
    </row>
    <row r="35" spans="2:133" ht="11.25" customHeight="1" x14ac:dyDescent="0.15">
      <c r="B35" s="638" t="s">
        <v>323</v>
      </c>
      <c r="C35" s="639"/>
      <c r="D35" s="639"/>
      <c r="E35" s="639"/>
      <c r="F35" s="639"/>
      <c r="G35" s="639"/>
      <c r="H35" s="639"/>
      <c r="I35" s="639"/>
      <c r="J35" s="639"/>
      <c r="K35" s="639"/>
      <c r="L35" s="639"/>
      <c r="M35" s="639"/>
      <c r="N35" s="639"/>
      <c r="O35" s="639"/>
      <c r="P35" s="639"/>
      <c r="Q35" s="640"/>
      <c r="R35" s="641">
        <v>1058049</v>
      </c>
      <c r="S35" s="642"/>
      <c r="T35" s="642"/>
      <c r="U35" s="642"/>
      <c r="V35" s="642"/>
      <c r="W35" s="642"/>
      <c r="X35" s="642"/>
      <c r="Y35" s="643"/>
      <c r="Z35" s="644">
        <v>12.5</v>
      </c>
      <c r="AA35" s="644"/>
      <c r="AB35" s="644"/>
      <c r="AC35" s="644"/>
      <c r="AD35" s="645" t="s">
        <v>231</v>
      </c>
      <c r="AE35" s="645"/>
      <c r="AF35" s="645"/>
      <c r="AG35" s="645"/>
      <c r="AH35" s="645"/>
      <c r="AI35" s="645"/>
      <c r="AJ35" s="645"/>
      <c r="AK35" s="645"/>
      <c r="AL35" s="646" t="s">
        <v>126</v>
      </c>
      <c r="AM35" s="647"/>
      <c r="AN35" s="647"/>
      <c r="AO35" s="648"/>
      <c r="AP35" s="234"/>
      <c r="AQ35" s="714" t="s">
        <v>324</v>
      </c>
      <c r="AR35" s="715"/>
      <c r="AS35" s="715"/>
      <c r="AT35" s="715"/>
      <c r="AU35" s="715"/>
      <c r="AV35" s="715"/>
      <c r="AW35" s="715"/>
      <c r="AX35" s="715"/>
      <c r="AY35" s="716"/>
      <c r="AZ35" s="630">
        <v>660127</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29189</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156450</v>
      </c>
      <c r="CS35" s="677"/>
      <c r="CT35" s="677"/>
      <c r="CU35" s="677"/>
      <c r="CV35" s="677"/>
      <c r="CW35" s="677"/>
      <c r="CX35" s="677"/>
      <c r="CY35" s="678"/>
      <c r="CZ35" s="646">
        <v>1.9</v>
      </c>
      <c r="DA35" s="674"/>
      <c r="DB35" s="674"/>
      <c r="DC35" s="679"/>
      <c r="DD35" s="650">
        <v>150026</v>
      </c>
      <c r="DE35" s="677"/>
      <c r="DF35" s="677"/>
      <c r="DG35" s="677"/>
      <c r="DH35" s="677"/>
      <c r="DI35" s="677"/>
      <c r="DJ35" s="677"/>
      <c r="DK35" s="678"/>
      <c r="DL35" s="650">
        <v>150026</v>
      </c>
      <c r="DM35" s="677"/>
      <c r="DN35" s="677"/>
      <c r="DO35" s="677"/>
      <c r="DP35" s="677"/>
      <c r="DQ35" s="677"/>
      <c r="DR35" s="677"/>
      <c r="DS35" s="677"/>
      <c r="DT35" s="677"/>
      <c r="DU35" s="677"/>
      <c r="DV35" s="678"/>
      <c r="DW35" s="646">
        <v>3</v>
      </c>
      <c r="DX35" s="674"/>
      <c r="DY35" s="674"/>
      <c r="DZ35" s="674"/>
      <c r="EA35" s="674"/>
      <c r="EB35" s="674"/>
      <c r="EC35" s="675"/>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231</v>
      </c>
      <c r="AA36" s="644"/>
      <c r="AB36" s="644"/>
      <c r="AC36" s="644"/>
      <c r="AD36" s="645" t="s">
        <v>231</v>
      </c>
      <c r="AE36" s="645"/>
      <c r="AF36" s="645"/>
      <c r="AG36" s="645"/>
      <c r="AH36" s="645"/>
      <c r="AI36" s="645"/>
      <c r="AJ36" s="645"/>
      <c r="AK36" s="645"/>
      <c r="AL36" s="646" t="s">
        <v>231</v>
      </c>
      <c r="AM36" s="647"/>
      <c r="AN36" s="647"/>
      <c r="AO36" s="648"/>
      <c r="AQ36" s="718" t="s">
        <v>328</v>
      </c>
      <c r="AR36" s="719"/>
      <c r="AS36" s="719"/>
      <c r="AT36" s="719"/>
      <c r="AU36" s="719"/>
      <c r="AV36" s="719"/>
      <c r="AW36" s="719"/>
      <c r="AX36" s="719"/>
      <c r="AY36" s="720"/>
      <c r="AZ36" s="641">
        <v>5714</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15534</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1313581</v>
      </c>
      <c r="CS36" s="642"/>
      <c r="CT36" s="642"/>
      <c r="CU36" s="642"/>
      <c r="CV36" s="642"/>
      <c r="CW36" s="642"/>
      <c r="CX36" s="642"/>
      <c r="CY36" s="643"/>
      <c r="CZ36" s="646">
        <v>15.9</v>
      </c>
      <c r="DA36" s="674"/>
      <c r="DB36" s="674"/>
      <c r="DC36" s="679"/>
      <c r="DD36" s="650">
        <v>1074813</v>
      </c>
      <c r="DE36" s="642"/>
      <c r="DF36" s="642"/>
      <c r="DG36" s="642"/>
      <c r="DH36" s="642"/>
      <c r="DI36" s="642"/>
      <c r="DJ36" s="642"/>
      <c r="DK36" s="643"/>
      <c r="DL36" s="650">
        <v>830198</v>
      </c>
      <c r="DM36" s="642"/>
      <c r="DN36" s="642"/>
      <c r="DO36" s="642"/>
      <c r="DP36" s="642"/>
      <c r="DQ36" s="642"/>
      <c r="DR36" s="642"/>
      <c r="DS36" s="642"/>
      <c r="DT36" s="642"/>
      <c r="DU36" s="642"/>
      <c r="DV36" s="643"/>
      <c r="DW36" s="646">
        <v>16.7</v>
      </c>
      <c r="DX36" s="674"/>
      <c r="DY36" s="674"/>
      <c r="DZ36" s="674"/>
      <c r="EA36" s="674"/>
      <c r="EB36" s="674"/>
      <c r="EC36" s="675"/>
    </row>
    <row r="37" spans="2:133" ht="11.25" customHeight="1" x14ac:dyDescent="0.15">
      <c r="B37" s="638" t="s">
        <v>331</v>
      </c>
      <c r="C37" s="639"/>
      <c r="D37" s="639"/>
      <c r="E37" s="639"/>
      <c r="F37" s="639"/>
      <c r="G37" s="639"/>
      <c r="H37" s="639"/>
      <c r="I37" s="639"/>
      <c r="J37" s="639"/>
      <c r="K37" s="639"/>
      <c r="L37" s="639"/>
      <c r="M37" s="639"/>
      <c r="N37" s="639"/>
      <c r="O37" s="639"/>
      <c r="P37" s="639"/>
      <c r="Q37" s="640"/>
      <c r="R37" s="641">
        <v>340749</v>
      </c>
      <c r="S37" s="642"/>
      <c r="T37" s="642"/>
      <c r="U37" s="642"/>
      <c r="V37" s="642"/>
      <c r="W37" s="642"/>
      <c r="X37" s="642"/>
      <c r="Y37" s="643"/>
      <c r="Z37" s="644">
        <v>4</v>
      </c>
      <c r="AA37" s="644"/>
      <c r="AB37" s="644"/>
      <c r="AC37" s="644"/>
      <c r="AD37" s="645" t="s">
        <v>231</v>
      </c>
      <c r="AE37" s="645"/>
      <c r="AF37" s="645"/>
      <c r="AG37" s="645"/>
      <c r="AH37" s="645"/>
      <c r="AI37" s="645"/>
      <c r="AJ37" s="645"/>
      <c r="AK37" s="645"/>
      <c r="AL37" s="646" t="s">
        <v>126</v>
      </c>
      <c r="AM37" s="647"/>
      <c r="AN37" s="647"/>
      <c r="AO37" s="648"/>
      <c r="AQ37" s="718" t="s">
        <v>332</v>
      </c>
      <c r="AR37" s="719"/>
      <c r="AS37" s="719"/>
      <c r="AT37" s="719"/>
      <c r="AU37" s="719"/>
      <c r="AV37" s="719"/>
      <c r="AW37" s="719"/>
      <c r="AX37" s="719"/>
      <c r="AY37" s="720"/>
      <c r="AZ37" s="641" t="s">
        <v>231</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2958</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562088</v>
      </c>
      <c r="CS37" s="677"/>
      <c r="CT37" s="677"/>
      <c r="CU37" s="677"/>
      <c r="CV37" s="677"/>
      <c r="CW37" s="677"/>
      <c r="CX37" s="677"/>
      <c r="CY37" s="678"/>
      <c r="CZ37" s="646">
        <v>6.8</v>
      </c>
      <c r="DA37" s="674"/>
      <c r="DB37" s="674"/>
      <c r="DC37" s="679"/>
      <c r="DD37" s="650">
        <v>562088</v>
      </c>
      <c r="DE37" s="677"/>
      <c r="DF37" s="677"/>
      <c r="DG37" s="677"/>
      <c r="DH37" s="677"/>
      <c r="DI37" s="677"/>
      <c r="DJ37" s="677"/>
      <c r="DK37" s="678"/>
      <c r="DL37" s="650">
        <v>512624</v>
      </c>
      <c r="DM37" s="677"/>
      <c r="DN37" s="677"/>
      <c r="DO37" s="677"/>
      <c r="DP37" s="677"/>
      <c r="DQ37" s="677"/>
      <c r="DR37" s="677"/>
      <c r="DS37" s="677"/>
      <c r="DT37" s="677"/>
      <c r="DU37" s="677"/>
      <c r="DV37" s="678"/>
      <c r="DW37" s="646">
        <v>10.3</v>
      </c>
      <c r="DX37" s="674"/>
      <c r="DY37" s="674"/>
      <c r="DZ37" s="674"/>
      <c r="EA37" s="674"/>
      <c r="EB37" s="674"/>
      <c r="EC37" s="675"/>
    </row>
    <row r="38" spans="2:133" ht="11.25" customHeight="1" x14ac:dyDescent="0.15">
      <c r="B38" s="686" t="s">
        <v>335</v>
      </c>
      <c r="C38" s="687"/>
      <c r="D38" s="687"/>
      <c r="E38" s="687"/>
      <c r="F38" s="687"/>
      <c r="G38" s="687"/>
      <c r="H38" s="687"/>
      <c r="I38" s="687"/>
      <c r="J38" s="687"/>
      <c r="K38" s="687"/>
      <c r="L38" s="687"/>
      <c r="M38" s="687"/>
      <c r="N38" s="687"/>
      <c r="O38" s="687"/>
      <c r="P38" s="687"/>
      <c r="Q38" s="688"/>
      <c r="R38" s="721">
        <v>8451318</v>
      </c>
      <c r="S38" s="722"/>
      <c r="T38" s="722"/>
      <c r="U38" s="722"/>
      <c r="V38" s="722"/>
      <c r="W38" s="722"/>
      <c r="X38" s="722"/>
      <c r="Y38" s="723"/>
      <c r="Z38" s="724">
        <v>100</v>
      </c>
      <c r="AA38" s="724"/>
      <c r="AB38" s="724"/>
      <c r="AC38" s="724"/>
      <c r="AD38" s="725">
        <v>4618907</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231</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5105</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654413</v>
      </c>
      <c r="CS38" s="642"/>
      <c r="CT38" s="642"/>
      <c r="CU38" s="642"/>
      <c r="CV38" s="642"/>
      <c r="CW38" s="642"/>
      <c r="CX38" s="642"/>
      <c r="CY38" s="643"/>
      <c r="CZ38" s="646">
        <v>7.9</v>
      </c>
      <c r="DA38" s="674"/>
      <c r="DB38" s="674"/>
      <c r="DC38" s="679"/>
      <c r="DD38" s="650">
        <v>526352</v>
      </c>
      <c r="DE38" s="642"/>
      <c r="DF38" s="642"/>
      <c r="DG38" s="642"/>
      <c r="DH38" s="642"/>
      <c r="DI38" s="642"/>
      <c r="DJ38" s="642"/>
      <c r="DK38" s="643"/>
      <c r="DL38" s="650">
        <v>515731</v>
      </c>
      <c r="DM38" s="642"/>
      <c r="DN38" s="642"/>
      <c r="DO38" s="642"/>
      <c r="DP38" s="642"/>
      <c r="DQ38" s="642"/>
      <c r="DR38" s="642"/>
      <c r="DS38" s="642"/>
      <c r="DT38" s="642"/>
      <c r="DU38" s="642"/>
      <c r="DV38" s="643"/>
      <c r="DW38" s="646">
        <v>10.4</v>
      </c>
      <c r="DX38" s="674"/>
      <c r="DY38" s="674"/>
      <c r="DZ38" s="674"/>
      <c r="EA38" s="674"/>
      <c r="EB38" s="674"/>
      <c r="EC38" s="675"/>
    </row>
    <row r="39" spans="2:133" ht="11.25" customHeight="1" x14ac:dyDescent="0.15">
      <c r="AQ39" s="718" t="s">
        <v>339</v>
      </c>
      <c r="AR39" s="719"/>
      <c r="AS39" s="719"/>
      <c r="AT39" s="719"/>
      <c r="AU39" s="719"/>
      <c r="AV39" s="719"/>
      <c r="AW39" s="719"/>
      <c r="AX39" s="719"/>
      <c r="AY39" s="720"/>
      <c r="AZ39" s="641" t="s">
        <v>231</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105</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34319</v>
      </c>
      <c r="CS39" s="677"/>
      <c r="CT39" s="677"/>
      <c r="CU39" s="677"/>
      <c r="CV39" s="677"/>
      <c r="CW39" s="677"/>
      <c r="CX39" s="677"/>
      <c r="CY39" s="678"/>
      <c r="CZ39" s="646">
        <v>0.4</v>
      </c>
      <c r="DA39" s="674"/>
      <c r="DB39" s="674"/>
      <c r="DC39" s="679"/>
      <c r="DD39" s="650">
        <v>1983</v>
      </c>
      <c r="DE39" s="677"/>
      <c r="DF39" s="677"/>
      <c r="DG39" s="677"/>
      <c r="DH39" s="677"/>
      <c r="DI39" s="677"/>
      <c r="DJ39" s="677"/>
      <c r="DK39" s="678"/>
      <c r="DL39" s="650" t="s">
        <v>231</v>
      </c>
      <c r="DM39" s="677"/>
      <c r="DN39" s="677"/>
      <c r="DO39" s="677"/>
      <c r="DP39" s="677"/>
      <c r="DQ39" s="677"/>
      <c r="DR39" s="677"/>
      <c r="DS39" s="677"/>
      <c r="DT39" s="677"/>
      <c r="DU39" s="677"/>
      <c r="DV39" s="678"/>
      <c r="DW39" s="646" t="s">
        <v>126</v>
      </c>
      <c r="DX39" s="674"/>
      <c r="DY39" s="674"/>
      <c r="DZ39" s="674"/>
      <c r="EA39" s="674"/>
      <c r="EB39" s="674"/>
      <c r="EC39" s="675"/>
    </row>
    <row r="40" spans="2:133" ht="11.25" customHeight="1" x14ac:dyDescent="0.15">
      <c r="AQ40" s="718" t="s">
        <v>343</v>
      </c>
      <c r="AR40" s="719"/>
      <c r="AS40" s="719"/>
      <c r="AT40" s="719"/>
      <c r="AU40" s="719"/>
      <c r="AV40" s="719"/>
      <c r="AW40" s="719"/>
      <c r="AX40" s="719"/>
      <c r="AY40" s="720"/>
      <c r="AZ40" s="641">
        <v>150783</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126</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17000</v>
      </c>
      <c r="CS40" s="642"/>
      <c r="CT40" s="642"/>
      <c r="CU40" s="642"/>
      <c r="CV40" s="642"/>
      <c r="CW40" s="642"/>
      <c r="CX40" s="642"/>
      <c r="CY40" s="643"/>
      <c r="CZ40" s="646">
        <v>0.2</v>
      </c>
      <c r="DA40" s="674"/>
      <c r="DB40" s="674"/>
      <c r="DC40" s="679"/>
      <c r="DD40" s="650">
        <v>10000</v>
      </c>
      <c r="DE40" s="642"/>
      <c r="DF40" s="642"/>
      <c r="DG40" s="642"/>
      <c r="DH40" s="642"/>
      <c r="DI40" s="642"/>
      <c r="DJ40" s="642"/>
      <c r="DK40" s="643"/>
      <c r="DL40" s="650" t="s">
        <v>126</v>
      </c>
      <c r="DM40" s="642"/>
      <c r="DN40" s="642"/>
      <c r="DO40" s="642"/>
      <c r="DP40" s="642"/>
      <c r="DQ40" s="642"/>
      <c r="DR40" s="642"/>
      <c r="DS40" s="642"/>
      <c r="DT40" s="642"/>
      <c r="DU40" s="642"/>
      <c r="DV40" s="643"/>
      <c r="DW40" s="646" t="s">
        <v>231</v>
      </c>
      <c r="DX40" s="674"/>
      <c r="DY40" s="674"/>
      <c r="DZ40" s="674"/>
      <c r="EA40" s="674"/>
      <c r="EB40" s="674"/>
      <c r="EC40" s="675"/>
    </row>
    <row r="41" spans="2:133" ht="11.25" customHeight="1" x14ac:dyDescent="0.15">
      <c r="AQ41" s="728" t="s">
        <v>346</v>
      </c>
      <c r="AR41" s="729"/>
      <c r="AS41" s="729"/>
      <c r="AT41" s="729"/>
      <c r="AU41" s="729"/>
      <c r="AV41" s="729"/>
      <c r="AW41" s="729"/>
      <c r="AX41" s="729"/>
      <c r="AY41" s="730"/>
      <c r="AZ41" s="721">
        <v>503630</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314</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126</v>
      </c>
      <c r="DA41" s="674"/>
      <c r="DB41" s="674"/>
      <c r="DC41" s="679"/>
      <c r="DD41" s="650" t="s">
        <v>231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1760360</v>
      </c>
      <c r="CS42" s="642"/>
      <c r="CT42" s="642"/>
      <c r="CU42" s="642"/>
      <c r="CV42" s="642"/>
      <c r="CW42" s="642"/>
      <c r="CX42" s="642"/>
      <c r="CY42" s="643"/>
      <c r="CZ42" s="646">
        <v>21.3</v>
      </c>
      <c r="DA42" s="647"/>
      <c r="DB42" s="647"/>
      <c r="DC42" s="742"/>
      <c r="DD42" s="650">
        <v>661495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19845</v>
      </c>
      <c r="CS43" s="677"/>
      <c r="CT43" s="677"/>
      <c r="CU43" s="677"/>
      <c r="CV43" s="677"/>
      <c r="CW43" s="677"/>
      <c r="CX43" s="677"/>
      <c r="CY43" s="678"/>
      <c r="CZ43" s="646">
        <v>0.2</v>
      </c>
      <c r="DA43" s="674"/>
      <c r="DB43" s="674"/>
      <c r="DC43" s="679"/>
      <c r="DD43" s="650">
        <v>19845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1760360</v>
      </c>
      <c r="CS44" s="642"/>
      <c r="CT44" s="642"/>
      <c r="CU44" s="642"/>
      <c r="CV44" s="642"/>
      <c r="CW44" s="642"/>
      <c r="CX44" s="642"/>
      <c r="CY44" s="643"/>
      <c r="CZ44" s="646">
        <v>21.3</v>
      </c>
      <c r="DA44" s="647"/>
      <c r="DB44" s="647"/>
      <c r="DC44" s="742"/>
      <c r="DD44" s="650">
        <v>661495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1081137</v>
      </c>
      <c r="CS45" s="677"/>
      <c r="CT45" s="677"/>
      <c r="CU45" s="677"/>
      <c r="CV45" s="677"/>
      <c r="CW45" s="677"/>
      <c r="CX45" s="677"/>
      <c r="CY45" s="678"/>
      <c r="CZ45" s="646">
        <v>13.1</v>
      </c>
      <c r="DA45" s="674"/>
      <c r="DB45" s="674"/>
      <c r="DC45" s="679"/>
      <c r="DD45" s="650">
        <v>247404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579825</v>
      </c>
      <c r="CS46" s="642"/>
      <c r="CT46" s="642"/>
      <c r="CU46" s="642"/>
      <c r="CV46" s="642"/>
      <c r="CW46" s="642"/>
      <c r="CX46" s="642"/>
      <c r="CY46" s="643"/>
      <c r="CZ46" s="646">
        <v>7</v>
      </c>
      <c r="DA46" s="647"/>
      <c r="DB46" s="647"/>
      <c r="DC46" s="742"/>
      <c r="DD46" s="650">
        <v>314693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t="s">
        <v>231</v>
      </c>
      <c r="CS47" s="677"/>
      <c r="CT47" s="677"/>
      <c r="CU47" s="677"/>
      <c r="CV47" s="677"/>
      <c r="CW47" s="677"/>
      <c r="CX47" s="677"/>
      <c r="CY47" s="678"/>
      <c r="CZ47" s="646" t="s">
        <v>231</v>
      </c>
      <c r="DA47" s="674"/>
      <c r="DB47" s="674"/>
      <c r="DC47" s="679"/>
      <c r="DD47" s="650" t="s">
        <v>231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231</v>
      </c>
      <c r="CS48" s="642"/>
      <c r="CT48" s="642"/>
      <c r="CU48" s="642"/>
      <c r="CV48" s="642"/>
      <c r="CW48" s="642"/>
      <c r="CX48" s="642"/>
      <c r="CY48" s="643"/>
      <c r="CZ48" s="646" t="s">
        <v>231</v>
      </c>
      <c r="DA48" s="647"/>
      <c r="DB48" s="647"/>
      <c r="DC48" s="742"/>
      <c r="DD48" s="650" t="s">
        <v>231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8258001</v>
      </c>
      <c r="CS49" s="711"/>
      <c r="CT49" s="711"/>
      <c r="CU49" s="711"/>
      <c r="CV49" s="711"/>
      <c r="CW49" s="711"/>
      <c r="CX49" s="711"/>
      <c r="CY49" s="743"/>
      <c r="CZ49" s="726">
        <v>100</v>
      </c>
      <c r="DA49" s="744"/>
      <c r="DB49" s="744"/>
      <c r="DC49" s="745"/>
      <c r="DD49" s="746">
        <v>5351470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7Q3atg1OXe4e2kvgWnib2TkciBLR2My3IQW1aDuM2Gmo34SRkGy6SBxOJ5hi/bFt6lbMZHAbG32mgq+aGOuSvQ==" saltValue="0uAYAR6o5qo74Rla079/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8451</v>
      </c>
      <c r="R7" s="777"/>
      <c r="S7" s="777"/>
      <c r="T7" s="777"/>
      <c r="U7" s="777"/>
      <c r="V7" s="777">
        <v>8258</v>
      </c>
      <c r="W7" s="777"/>
      <c r="X7" s="777"/>
      <c r="Y7" s="777"/>
      <c r="Z7" s="777"/>
      <c r="AA7" s="777">
        <v>193</v>
      </c>
      <c r="AB7" s="777"/>
      <c r="AC7" s="777"/>
      <c r="AD7" s="777"/>
      <c r="AE7" s="778"/>
      <c r="AF7" s="779">
        <v>142</v>
      </c>
      <c r="AG7" s="780"/>
      <c r="AH7" s="780"/>
      <c r="AI7" s="780"/>
      <c r="AJ7" s="781"/>
      <c r="AK7" s="816">
        <v>704</v>
      </c>
      <c r="AL7" s="817"/>
      <c r="AM7" s="817"/>
      <c r="AN7" s="817"/>
      <c r="AO7" s="817"/>
      <c r="AP7" s="817">
        <v>7185</v>
      </c>
      <c r="AQ7" s="817"/>
      <c r="AR7" s="817"/>
      <c r="AS7" s="817"/>
      <c r="AT7" s="817"/>
      <c r="AU7" s="818" t="s">
        <v>565</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8451</v>
      </c>
      <c r="R23" s="836"/>
      <c r="S23" s="836"/>
      <c r="T23" s="836"/>
      <c r="U23" s="836"/>
      <c r="V23" s="836">
        <v>8258</v>
      </c>
      <c r="W23" s="836"/>
      <c r="X23" s="836"/>
      <c r="Y23" s="836"/>
      <c r="Z23" s="836"/>
      <c r="AA23" s="836">
        <v>193</v>
      </c>
      <c r="AB23" s="836"/>
      <c r="AC23" s="836"/>
      <c r="AD23" s="836"/>
      <c r="AE23" s="837"/>
      <c r="AF23" s="838">
        <v>142</v>
      </c>
      <c r="AG23" s="836"/>
      <c r="AH23" s="836"/>
      <c r="AI23" s="836"/>
      <c r="AJ23" s="839"/>
      <c r="AK23" s="840"/>
      <c r="AL23" s="841"/>
      <c r="AM23" s="841"/>
      <c r="AN23" s="841"/>
      <c r="AO23" s="841"/>
      <c r="AP23" s="836">
        <v>7185</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2392</v>
      </c>
      <c r="R28" s="865"/>
      <c r="S28" s="865"/>
      <c r="T28" s="865"/>
      <c r="U28" s="865"/>
      <c r="V28" s="865">
        <v>2263</v>
      </c>
      <c r="W28" s="865"/>
      <c r="X28" s="865"/>
      <c r="Y28" s="865"/>
      <c r="Z28" s="865"/>
      <c r="AA28" s="865">
        <v>29</v>
      </c>
      <c r="AB28" s="865"/>
      <c r="AC28" s="865"/>
      <c r="AD28" s="865"/>
      <c r="AE28" s="866"/>
      <c r="AF28" s="867">
        <v>29</v>
      </c>
      <c r="AG28" s="865"/>
      <c r="AH28" s="865"/>
      <c r="AI28" s="865"/>
      <c r="AJ28" s="868"/>
      <c r="AK28" s="869">
        <v>151</v>
      </c>
      <c r="AL28" s="860"/>
      <c r="AM28" s="860"/>
      <c r="AN28" s="860"/>
      <c r="AO28" s="860"/>
      <c r="AP28" s="860">
        <v>0</v>
      </c>
      <c r="AQ28" s="860"/>
      <c r="AR28" s="860"/>
      <c r="AS28" s="860"/>
      <c r="AT28" s="860"/>
      <c r="AU28" s="860" t="s">
        <v>566</v>
      </c>
      <c r="AV28" s="860"/>
      <c r="AW28" s="860"/>
      <c r="AX28" s="860"/>
      <c r="AY28" s="860"/>
      <c r="AZ28" s="861" t="s">
        <v>567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241</v>
      </c>
      <c r="R29" s="801"/>
      <c r="S29" s="801"/>
      <c r="T29" s="801"/>
      <c r="U29" s="801"/>
      <c r="V29" s="801">
        <v>238</v>
      </c>
      <c r="W29" s="801"/>
      <c r="X29" s="801"/>
      <c r="Y29" s="801"/>
      <c r="Z29" s="801"/>
      <c r="AA29" s="801">
        <v>3</v>
      </c>
      <c r="AB29" s="801"/>
      <c r="AC29" s="801"/>
      <c r="AD29" s="801"/>
      <c r="AE29" s="802"/>
      <c r="AF29" s="803">
        <v>3</v>
      </c>
      <c r="AG29" s="804"/>
      <c r="AH29" s="804"/>
      <c r="AI29" s="804"/>
      <c r="AJ29" s="805"/>
      <c r="AK29" s="872">
        <v>53</v>
      </c>
      <c r="AL29" s="873"/>
      <c r="AM29" s="873"/>
      <c r="AN29" s="873"/>
      <c r="AO29" s="873"/>
      <c r="AP29" s="873">
        <v>0</v>
      </c>
      <c r="AQ29" s="873"/>
      <c r="AR29" s="873"/>
      <c r="AS29" s="873"/>
      <c r="AT29" s="873"/>
      <c r="AU29" s="873" t="s">
        <v>567</v>
      </c>
      <c r="AV29" s="873"/>
      <c r="AW29" s="873"/>
      <c r="AX29" s="873"/>
      <c r="AY29" s="873"/>
      <c r="AZ29" s="874" t="s">
        <v>567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275</v>
      </c>
      <c r="R30" s="801"/>
      <c r="S30" s="801"/>
      <c r="T30" s="801"/>
      <c r="U30" s="801"/>
      <c r="V30" s="801">
        <v>254</v>
      </c>
      <c r="W30" s="801"/>
      <c r="X30" s="801"/>
      <c r="Y30" s="801"/>
      <c r="Z30" s="801"/>
      <c r="AA30" s="801">
        <v>21</v>
      </c>
      <c r="AB30" s="801"/>
      <c r="AC30" s="801"/>
      <c r="AD30" s="801"/>
      <c r="AE30" s="802"/>
      <c r="AF30" s="803">
        <v>641</v>
      </c>
      <c r="AG30" s="804"/>
      <c r="AH30" s="804"/>
      <c r="AI30" s="804"/>
      <c r="AJ30" s="805"/>
      <c r="AK30" s="872">
        <v>0</v>
      </c>
      <c r="AL30" s="873"/>
      <c r="AM30" s="873"/>
      <c r="AN30" s="873"/>
      <c r="AO30" s="873"/>
      <c r="AP30" s="873">
        <v>927</v>
      </c>
      <c r="AQ30" s="873"/>
      <c r="AR30" s="873"/>
      <c r="AS30" s="873"/>
      <c r="AT30" s="873"/>
      <c r="AU30" s="873">
        <v>0</v>
      </c>
      <c r="AV30" s="873"/>
      <c r="AW30" s="873"/>
      <c r="AX30" s="873"/>
      <c r="AY30" s="873"/>
      <c r="AZ30" s="874" t="s">
        <v>567</v>
      </c>
      <c r="BA30" s="874"/>
      <c r="BB30" s="874"/>
      <c r="BC30" s="874"/>
      <c r="BD30" s="874"/>
      <c r="BE30" s="870" t="s">
        <v>400</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674</v>
      </c>
      <c r="AG63" s="884"/>
      <c r="AH63" s="884"/>
      <c r="AI63" s="884"/>
      <c r="AJ63" s="885"/>
      <c r="AK63" s="886"/>
      <c r="AL63" s="881"/>
      <c r="AM63" s="881"/>
      <c r="AN63" s="881"/>
      <c r="AO63" s="881"/>
      <c r="AP63" s="884">
        <v>927</v>
      </c>
      <c r="AQ63" s="884"/>
      <c r="AR63" s="884"/>
      <c r="AS63" s="884"/>
      <c r="AT63" s="884"/>
      <c r="AU63" s="884"/>
      <c r="AV63" s="884"/>
      <c r="AW63" s="884"/>
      <c r="AX63" s="884"/>
      <c r="AY63" s="884"/>
      <c r="AZ63" s="888"/>
      <c r="BA63" s="888"/>
      <c r="BB63" s="888"/>
      <c r="BC63" s="888"/>
      <c r="BD63" s="888"/>
      <c r="BE63" s="889"/>
      <c r="BF63" s="889"/>
      <c r="BG63" s="889"/>
      <c r="BH63" s="889"/>
      <c r="BI63" s="890"/>
      <c r="BJ63" s="891" t="s">
        <v>403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405</v>
      </c>
      <c r="B66" s="783"/>
      <c r="C66" s="783"/>
      <c r="D66" s="783"/>
      <c r="E66" s="783"/>
      <c r="F66" s="783"/>
      <c r="G66" s="783"/>
      <c r="H66" s="783"/>
      <c r="I66" s="783"/>
      <c r="J66" s="783"/>
      <c r="K66" s="783"/>
      <c r="L66" s="783"/>
      <c r="M66" s="783"/>
      <c r="N66" s="783"/>
      <c r="O66" s="783"/>
      <c r="P66" s="784"/>
      <c r="Q66" s="759" t="s">
        <v>406</v>
      </c>
      <c r="R66" s="760"/>
      <c r="S66" s="760"/>
      <c r="T66" s="760"/>
      <c r="U66" s="761"/>
      <c r="V66" s="759" t="s">
        <v>407</v>
      </c>
      <c r="W66" s="760"/>
      <c r="X66" s="760"/>
      <c r="Y66" s="760"/>
      <c r="Z66" s="761"/>
      <c r="AA66" s="759" t="s">
        <v>408</v>
      </c>
      <c r="AB66" s="760"/>
      <c r="AC66" s="760"/>
      <c r="AD66" s="760"/>
      <c r="AE66" s="761"/>
      <c r="AF66" s="894" t="s">
        <v>409</v>
      </c>
      <c r="AG66" s="855"/>
      <c r="AH66" s="855"/>
      <c r="AI66" s="855"/>
      <c r="AJ66" s="895"/>
      <c r="AK66" s="759" t="s">
        <v>410</v>
      </c>
      <c r="AL66" s="783"/>
      <c r="AM66" s="783"/>
      <c r="AN66" s="783"/>
      <c r="AO66" s="784"/>
      <c r="AP66" s="759" t="s">
        <v>411</v>
      </c>
      <c r="AQ66" s="760"/>
      <c r="AR66" s="760"/>
      <c r="AS66" s="760"/>
      <c r="AT66" s="761"/>
      <c r="AU66" s="759" t="s">
        <v>412</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568</v>
      </c>
      <c r="C68" s="912"/>
      <c r="D68" s="912"/>
      <c r="E68" s="912"/>
      <c r="F68" s="912"/>
      <c r="G68" s="912"/>
      <c r="H68" s="912"/>
      <c r="I68" s="912"/>
      <c r="J68" s="912"/>
      <c r="K68" s="912"/>
      <c r="L68" s="912"/>
      <c r="M68" s="912"/>
      <c r="N68" s="912"/>
      <c r="O68" s="912"/>
      <c r="P68" s="913"/>
      <c r="Q68" s="914">
        <v>705</v>
      </c>
      <c r="R68" s="908"/>
      <c r="S68" s="908"/>
      <c r="T68" s="908"/>
      <c r="U68" s="908"/>
      <c r="V68" s="908">
        <v>629</v>
      </c>
      <c r="W68" s="908"/>
      <c r="X68" s="908"/>
      <c r="Y68" s="908"/>
      <c r="Z68" s="908"/>
      <c r="AA68" s="908">
        <v>76</v>
      </c>
      <c r="AB68" s="908"/>
      <c r="AC68" s="908"/>
      <c r="AD68" s="908"/>
      <c r="AE68" s="908"/>
      <c r="AF68" s="908">
        <v>76</v>
      </c>
      <c r="AG68" s="908"/>
      <c r="AH68" s="908"/>
      <c r="AI68" s="908"/>
      <c r="AJ68" s="908"/>
      <c r="AK68" s="908">
        <v>140</v>
      </c>
      <c r="AL68" s="908"/>
      <c r="AM68" s="908"/>
      <c r="AN68" s="908"/>
      <c r="AO68" s="908"/>
      <c r="AP68" s="908" t="s">
        <v>567</v>
      </c>
      <c r="AQ68" s="908"/>
      <c r="AR68" s="908"/>
      <c r="AS68" s="908"/>
      <c r="AT68" s="908"/>
      <c r="AU68" s="908" t="s">
        <v>567</v>
      </c>
      <c r="AV68" s="908"/>
      <c r="AW68" s="908"/>
      <c r="AX68" s="908"/>
      <c r="AY68" s="908"/>
      <c r="AZ68" s="909" t="s">
        <v>578</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569</v>
      </c>
      <c r="C69" s="916"/>
      <c r="D69" s="916"/>
      <c r="E69" s="916"/>
      <c r="F69" s="916"/>
      <c r="G69" s="916"/>
      <c r="H69" s="916"/>
      <c r="I69" s="916"/>
      <c r="J69" s="916"/>
      <c r="K69" s="916"/>
      <c r="L69" s="916"/>
      <c r="M69" s="916"/>
      <c r="N69" s="916"/>
      <c r="O69" s="916"/>
      <c r="P69" s="917"/>
      <c r="Q69" s="918">
        <v>2</v>
      </c>
      <c r="R69" s="873"/>
      <c r="S69" s="873"/>
      <c r="T69" s="873"/>
      <c r="U69" s="873"/>
      <c r="V69" s="873">
        <v>1</v>
      </c>
      <c r="W69" s="873"/>
      <c r="X69" s="873"/>
      <c r="Y69" s="873"/>
      <c r="Z69" s="873"/>
      <c r="AA69" s="873">
        <v>1</v>
      </c>
      <c r="AB69" s="873"/>
      <c r="AC69" s="873"/>
      <c r="AD69" s="873"/>
      <c r="AE69" s="873"/>
      <c r="AF69" s="873">
        <v>1</v>
      </c>
      <c r="AG69" s="873"/>
      <c r="AH69" s="873"/>
      <c r="AI69" s="873"/>
      <c r="AJ69" s="873"/>
      <c r="AK69" s="873" t="s">
        <v>567</v>
      </c>
      <c r="AL69" s="873"/>
      <c r="AM69" s="873"/>
      <c r="AN69" s="873"/>
      <c r="AO69" s="873"/>
      <c r="AP69" s="873" t="s">
        <v>567</v>
      </c>
      <c r="AQ69" s="873"/>
      <c r="AR69" s="873"/>
      <c r="AS69" s="873"/>
      <c r="AT69" s="873"/>
      <c r="AU69" s="873" t="s">
        <v>567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570</v>
      </c>
      <c r="C70" s="916"/>
      <c r="D70" s="916"/>
      <c r="E70" s="916"/>
      <c r="F70" s="916"/>
      <c r="G70" s="916"/>
      <c r="H70" s="916"/>
      <c r="I70" s="916"/>
      <c r="J70" s="916"/>
      <c r="K70" s="916"/>
      <c r="L70" s="916"/>
      <c r="M70" s="916"/>
      <c r="N70" s="916"/>
      <c r="O70" s="916"/>
      <c r="P70" s="917"/>
      <c r="Q70" s="918">
        <v>67</v>
      </c>
      <c r="R70" s="873"/>
      <c r="S70" s="873"/>
      <c r="T70" s="873"/>
      <c r="U70" s="873"/>
      <c r="V70" s="873">
        <v>63</v>
      </c>
      <c r="W70" s="873"/>
      <c r="X70" s="873"/>
      <c r="Y70" s="873"/>
      <c r="Z70" s="873"/>
      <c r="AA70" s="873">
        <v>4</v>
      </c>
      <c r="AB70" s="873"/>
      <c r="AC70" s="873"/>
      <c r="AD70" s="873"/>
      <c r="AE70" s="873"/>
      <c r="AF70" s="873">
        <v>4</v>
      </c>
      <c r="AG70" s="873"/>
      <c r="AH70" s="873"/>
      <c r="AI70" s="873"/>
      <c r="AJ70" s="873"/>
      <c r="AK70" s="873" t="s">
        <v>567</v>
      </c>
      <c r="AL70" s="873"/>
      <c r="AM70" s="873"/>
      <c r="AN70" s="873"/>
      <c r="AO70" s="873"/>
      <c r="AP70" s="873" t="s">
        <v>579</v>
      </c>
      <c r="AQ70" s="873"/>
      <c r="AR70" s="873"/>
      <c r="AS70" s="873"/>
      <c r="AT70" s="873"/>
      <c r="AU70" s="873" t="s">
        <v>567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571</v>
      </c>
      <c r="C71" s="916"/>
      <c r="D71" s="916"/>
      <c r="E71" s="916"/>
      <c r="F71" s="916"/>
      <c r="G71" s="916"/>
      <c r="H71" s="916"/>
      <c r="I71" s="916"/>
      <c r="J71" s="916"/>
      <c r="K71" s="916"/>
      <c r="L71" s="916"/>
      <c r="M71" s="916"/>
      <c r="N71" s="916"/>
      <c r="O71" s="916"/>
      <c r="P71" s="917"/>
      <c r="Q71" s="918">
        <v>7030</v>
      </c>
      <c r="R71" s="873"/>
      <c r="S71" s="873"/>
      <c r="T71" s="873"/>
      <c r="U71" s="873"/>
      <c r="V71" s="873">
        <v>6979</v>
      </c>
      <c r="W71" s="873"/>
      <c r="X71" s="873"/>
      <c r="Y71" s="873"/>
      <c r="Z71" s="873"/>
      <c r="AA71" s="873">
        <v>51</v>
      </c>
      <c r="AB71" s="873"/>
      <c r="AC71" s="873"/>
      <c r="AD71" s="873"/>
      <c r="AE71" s="873"/>
      <c r="AF71" s="873">
        <v>51</v>
      </c>
      <c r="AG71" s="873"/>
      <c r="AH71" s="873"/>
      <c r="AI71" s="873"/>
      <c r="AJ71" s="873"/>
      <c r="AK71" s="873" t="s">
        <v>567</v>
      </c>
      <c r="AL71" s="873"/>
      <c r="AM71" s="873"/>
      <c r="AN71" s="873"/>
      <c r="AO71" s="873"/>
      <c r="AP71" s="873" t="s">
        <v>567</v>
      </c>
      <c r="AQ71" s="873"/>
      <c r="AR71" s="873"/>
      <c r="AS71" s="873"/>
      <c r="AT71" s="873"/>
      <c r="AU71" s="873" t="s">
        <v>567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572</v>
      </c>
      <c r="C72" s="916"/>
      <c r="D72" s="916"/>
      <c r="E72" s="916"/>
      <c r="F72" s="916"/>
      <c r="G72" s="916"/>
      <c r="H72" s="916"/>
      <c r="I72" s="916"/>
      <c r="J72" s="916"/>
      <c r="K72" s="916"/>
      <c r="L72" s="916"/>
      <c r="M72" s="916"/>
      <c r="N72" s="916"/>
      <c r="O72" s="916"/>
      <c r="P72" s="917"/>
      <c r="Q72" s="918">
        <v>761</v>
      </c>
      <c r="R72" s="873"/>
      <c r="S72" s="873"/>
      <c r="T72" s="873"/>
      <c r="U72" s="873"/>
      <c r="V72" s="873">
        <v>747</v>
      </c>
      <c r="W72" s="873"/>
      <c r="X72" s="873"/>
      <c r="Y72" s="873"/>
      <c r="Z72" s="873"/>
      <c r="AA72" s="873">
        <v>14</v>
      </c>
      <c r="AB72" s="873"/>
      <c r="AC72" s="873"/>
      <c r="AD72" s="873"/>
      <c r="AE72" s="873"/>
      <c r="AF72" s="873">
        <v>14</v>
      </c>
      <c r="AG72" s="873"/>
      <c r="AH72" s="873"/>
      <c r="AI72" s="873"/>
      <c r="AJ72" s="873"/>
      <c r="AK72" s="873" t="s">
        <v>580</v>
      </c>
      <c r="AL72" s="873"/>
      <c r="AM72" s="873"/>
      <c r="AN72" s="873"/>
      <c r="AO72" s="873"/>
      <c r="AP72" s="873">
        <v>279</v>
      </c>
      <c r="AQ72" s="873"/>
      <c r="AR72" s="873"/>
      <c r="AS72" s="873"/>
      <c r="AT72" s="873"/>
      <c r="AU72" s="873">
        <v>118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573</v>
      </c>
      <c r="C73" s="916"/>
      <c r="D73" s="916"/>
      <c r="E73" s="916"/>
      <c r="F73" s="916"/>
      <c r="G73" s="916"/>
      <c r="H73" s="916"/>
      <c r="I73" s="916"/>
      <c r="J73" s="916"/>
      <c r="K73" s="916"/>
      <c r="L73" s="916"/>
      <c r="M73" s="916"/>
      <c r="N73" s="916"/>
      <c r="O73" s="916"/>
      <c r="P73" s="917"/>
      <c r="Q73" s="918">
        <v>1423</v>
      </c>
      <c r="R73" s="873"/>
      <c r="S73" s="873"/>
      <c r="T73" s="873"/>
      <c r="U73" s="873"/>
      <c r="V73" s="873">
        <v>1392</v>
      </c>
      <c r="W73" s="873"/>
      <c r="X73" s="873"/>
      <c r="Y73" s="873"/>
      <c r="Z73" s="873"/>
      <c r="AA73" s="873">
        <v>31</v>
      </c>
      <c r="AB73" s="873"/>
      <c r="AC73" s="873"/>
      <c r="AD73" s="873"/>
      <c r="AE73" s="873"/>
      <c r="AF73" s="873">
        <v>31</v>
      </c>
      <c r="AG73" s="873"/>
      <c r="AH73" s="873"/>
      <c r="AI73" s="873"/>
      <c r="AJ73" s="873"/>
      <c r="AK73" s="873">
        <v>21</v>
      </c>
      <c r="AL73" s="873"/>
      <c r="AM73" s="873"/>
      <c r="AN73" s="873"/>
      <c r="AO73" s="873"/>
      <c r="AP73" s="873">
        <v>2350</v>
      </c>
      <c r="AQ73" s="873"/>
      <c r="AR73" s="873"/>
      <c r="AS73" s="873"/>
      <c r="AT73" s="873"/>
      <c r="AU73" s="873">
        <v>194</v>
      </c>
      <c r="AV73" s="873"/>
      <c r="AW73" s="873"/>
      <c r="AX73" s="873"/>
      <c r="AY73" s="873"/>
      <c r="AZ73" s="919" t="s">
        <v>581</v>
      </c>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574</v>
      </c>
      <c r="C74" s="916"/>
      <c r="D74" s="916"/>
      <c r="E74" s="916"/>
      <c r="F74" s="916"/>
      <c r="G74" s="916"/>
      <c r="H74" s="916"/>
      <c r="I74" s="916"/>
      <c r="J74" s="916"/>
      <c r="K74" s="916"/>
      <c r="L74" s="916"/>
      <c r="M74" s="916"/>
      <c r="N74" s="916"/>
      <c r="O74" s="916"/>
      <c r="P74" s="917"/>
      <c r="Q74" s="918">
        <v>283</v>
      </c>
      <c r="R74" s="873"/>
      <c r="S74" s="873"/>
      <c r="T74" s="873"/>
      <c r="U74" s="873"/>
      <c r="V74" s="873">
        <v>270</v>
      </c>
      <c r="W74" s="873"/>
      <c r="X74" s="873"/>
      <c r="Y74" s="873"/>
      <c r="Z74" s="873"/>
      <c r="AA74" s="873">
        <v>13</v>
      </c>
      <c r="AB74" s="873"/>
      <c r="AC74" s="873"/>
      <c r="AD74" s="873"/>
      <c r="AE74" s="873"/>
      <c r="AF74" s="873">
        <v>13</v>
      </c>
      <c r="AG74" s="873"/>
      <c r="AH74" s="873"/>
      <c r="AI74" s="873"/>
      <c r="AJ74" s="873"/>
      <c r="AK74" s="873" t="s">
        <v>567</v>
      </c>
      <c r="AL74" s="873"/>
      <c r="AM74" s="873"/>
      <c r="AN74" s="873"/>
      <c r="AO74" s="873"/>
      <c r="AP74" s="873">
        <v>331</v>
      </c>
      <c r="AQ74" s="873"/>
      <c r="AR74" s="873"/>
      <c r="AS74" s="873"/>
      <c r="AT74" s="873"/>
      <c r="AU74" s="873">
        <v>100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575</v>
      </c>
      <c r="C75" s="916"/>
      <c r="D75" s="916"/>
      <c r="E75" s="916"/>
      <c r="F75" s="916"/>
      <c r="G75" s="916"/>
      <c r="H75" s="916"/>
      <c r="I75" s="916"/>
      <c r="J75" s="916"/>
      <c r="K75" s="916"/>
      <c r="L75" s="916"/>
      <c r="M75" s="916"/>
      <c r="N75" s="916"/>
      <c r="O75" s="916"/>
      <c r="P75" s="917"/>
      <c r="Q75" s="921">
        <v>6962</v>
      </c>
      <c r="R75" s="922"/>
      <c r="S75" s="922"/>
      <c r="T75" s="922"/>
      <c r="U75" s="872"/>
      <c r="V75" s="923">
        <v>6600</v>
      </c>
      <c r="W75" s="922"/>
      <c r="X75" s="922"/>
      <c r="Y75" s="922"/>
      <c r="Z75" s="872"/>
      <c r="AA75" s="923">
        <v>362</v>
      </c>
      <c r="AB75" s="922"/>
      <c r="AC75" s="922"/>
      <c r="AD75" s="922"/>
      <c r="AE75" s="872"/>
      <c r="AF75" s="923">
        <v>362</v>
      </c>
      <c r="AG75" s="922"/>
      <c r="AH75" s="922"/>
      <c r="AI75" s="922"/>
      <c r="AJ75" s="872"/>
      <c r="AK75" s="923" t="s">
        <v>582</v>
      </c>
      <c r="AL75" s="922"/>
      <c r="AM75" s="922"/>
      <c r="AN75" s="922"/>
      <c r="AO75" s="872"/>
      <c r="AP75" s="923" t="s">
        <v>567</v>
      </c>
      <c r="AQ75" s="922"/>
      <c r="AR75" s="922"/>
      <c r="AS75" s="922"/>
      <c r="AT75" s="872"/>
      <c r="AU75" s="923" t="s">
        <v>567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576</v>
      </c>
      <c r="C76" s="916"/>
      <c r="D76" s="916"/>
      <c r="E76" s="916"/>
      <c r="F76" s="916"/>
      <c r="G76" s="916"/>
      <c r="H76" s="916"/>
      <c r="I76" s="916"/>
      <c r="J76" s="916"/>
      <c r="K76" s="916"/>
      <c r="L76" s="916"/>
      <c r="M76" s="916"/>
      <c r="N76" s="916"/>
      <c r="O76" s="916"/>
      <c r="P76" s="917"/>
      <c r="Q76" s="921">
        <v>254</v>
      </c>
      <c r="R76" s="922"/>
      <c r="S76" s="922"/>
      <c r="T76" s="922"/>
      <c r="U76" s="872"/>
      <c r="V76" s="923">
        <v>245</v>
      </c>
      <c r="W76" s="922"/>
      <c r="X76" s="922"/>
      <c r="Y76" s="922"/>
      <c r="Z76" s="872"/>
      <c r="AA76" s="923">
        <v>10</v>
      </c>
      <c r="AB76" s="922"/>
      <c r="AC76" s="922"/>
      <c r="AD76" s="922"/>
      <c r="AE76" s="872"/>
      <c r="AF76" s="923">
        <v>10</v>
      </c>
      <c r="AG76" s="922"/>
      <c r="AH76" s="922"/>
      <c r="AI76" s="922"/>
      <c r="AJ76" s="872"/>
      <c r="AK76" s="923" t="s">
        <v>582</v>
      </c>
      <c r="AL76" s="922"/>
      <c r="AM76" s="922"/>
      <c r="AN76" s="922"/>
      <c r="AO76" s="872"/>
      <c r="AP76" s="923" t="s">
        <v>583</v>
      </c>
      <c r="AQ76" s="922"/>
      <c r="AR76" s="922"/>
      <c r="AS76" s="922"/>
      <c r="AT76" s="872"/>
      <c r="AU76" s="923" t="s">
        <v>584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577</v>
      </c>
      <c r="C77" s="916"/>
      <c r="D77" s="916"/>
      <c r="E77" s="916"/>
      <c r="F77" s="916"/>
      <c r="G77" s="916"/>
      <c r="H77" s="916"/>
      <c r="I77" s="916"/>
      <c r="J77" s="916"/>
      <c r="K77" s="916"/>
      <c r="L77" s="916"/>
      <c r="M77" s="916"/>
      <c r="N77" s="916"/>
      <c r="O77" s="916"/>
      <c r="P77" s="917"/>
      <c r="Q77" s="921">
        <v>257193</v>
      </c>
      <c r="R77" s="922"/>
      <c r="S77" s="922"/>
      <c r="T77" s="922"/>
      <c r="U77" s="872"/>
      <c r="V77" s="923">
        <v>247302</v>
      </c>
      <c r="W77" s="922"/>
      <c r="X77" s="922"/>
      <c r="Y77" s="922"/>
      <c r="Z77" s="872"/>
      <c r="AA77" s="923">
        <v>9891</v>
      </c>
      <c r="AB77" s="922"/>
      <c r="AC77" s="922"/>
      <c r="AD77" s="922"/>
      <c r="AE77" s="872"/>
      <c r="AF77" s="923">
        <v>9891</v>
      </c>
      <c r="AG77" s="922"/>
      <c r="AH77" s="922"/>
      <c r="AI77" s="922"/>
      <c r="AJ77" s="872"/>
      <c r="AK77" s="923" t="s">
        <v>567</v>
      </c>
      <c r="AL77" s="922"/>
      <c r="AM77" s="922"/>
      <c r="AN77" s="922"/>
      <c r="AO77" s="872"/>
      <c r="AP77" s="923" t="s">
        <v>567</v>
      </c>
      <c r="AQ77" s="922"/>
      <c r="AR77" s="922"/>
      <c r="AS77" s="922"/>
      <c r="AT77" s="872"/>
      <c r="AU77" s="923" t="s">
        <v>567</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10453</v>
      </c>
      <c r="AG88" s="884"/>
      <c r="AH88" s="884"/>
      <c r="AI88" s="884"/>
      <c r="AJ88" s="884"/>
      <c r="AK88" s="881"/>
      <c r="AL88" s="881"/>
      <c r="AM88" s="881"/>
      <c r="AN88" s="881"/>
      <c r="AO88" s="881"/>
      <c r="AP88" s="884">
        <v>2960</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303</v>
      </c>
      <c r="AG109" s="937"/>
      <c r="AH109" s="937"/>
      <c r="AI109" s="937"/>
      <c r="AJ109" s="938"/>
      <c r="AK109" s="936" t="s">
        <v>302</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303</v>
      </c>
      <c r="BW109" s="937"/>
      <c r="BX109" s="937"/>
      <c r="BY109" s="937"/>
      <c r="BZ109" s="938"/>
      <c r="CA109" s="936" t="s">
        <v>302</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303</v>
      </c>
      <c r="DM109" s="937"/>
      <c r="DN109" s="937"/>
      <c r="DO109" s="937"/>
      <c r="DP109" s="938"/>
      <c r="DQ109" s="936" t="s">
        <v>302</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406653</v>
      </c>
      <c r="AB110" s="944"/>
      <c r="AC110" s="944"/>
      <c r="AD110" s="944"/>
      <c r="AE110" s="945"/>
      <c r="AF110" s="946">
        <v>428841</v>
      </c>
      <c r="AG110" s="944"/>
      <c r="AH110" s="944"/>
      <c r="AI110" s="944"/>
      <c r="AJ110" s="945"/>
      <c r="AK110" s="946">
        <v>455955</v>
      </c>
      <c r="AL110" s="944"/>
      <c r="AM110" s="944"/>
      <c r="AN110" s="944"/>
      <c r="AO110" s="945"/>
      <c r="AP110" s="947">
        <v>10.199999999999999</v>
      </c>
      <c r="AQ110" s="948"/>
      <c r="AR110" s="948"/>
      <c r="AS110" s="948"/>
      <c r="AT110" s="949"/>
      <c r="AU110" s="950" t="s">
        <v>73</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6050462</v>
      </c>
      <c r="BR110" s="979"/>
      <c r="BS110" s="979"/>
      <c r="BT110" s="979"/>
      <c r="BU110" s="979"/>
      <c r="BV110" s="979">
        <v>6542397</v>
      </c>
      <c r="BW110" s="979"/>
      <c r="BX110" s="979"/>
      <c r="BY110" s="979"/>
      <c r="BZ110" s="979"/>
      <c r="CA110" s="979">
        <v>7184576</v>
      </c>
      <c r="CB110" s="979"/>
      <c r="CC110" s="979"/>
      <c r="CD110" s="979"/>
      <c r="CE110" s="979"/>
      <c r="CF110" s="993">
        <v>160.30000000000001</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386</v>
      </c>
      <c r="DH110" s="979"/>
      <c r="DI110" s="979"/>
      <c r="DJ110" s="979"/>
      <c r="DK110" s="979"/>
      <c r="DL110" s="979" t="s">
        <v>386</v>
      </c>
      <c r="DM110" s="979"/>
      <c r="DN110" s="979"/>
      <c r="DO110" s="979"/>
      <c r="DP110" s="979"/>
      <c r="DQ110" s="979" t="s">
        <v>386</v>
      </c>
      <c r="DR110" s="979"/>
      <c r="DS110" s="979"/>
      <c r="DT110" s="979"/>
      <c r="DU110" s="979"/>
      <c r="DV110" s="980" t="s">
        <v>386</v>
      </c>
      <c r="DW110" s="980"/>
      <c r="DX110" s="980"/>
      <c r="DY110" s="980"/>
      <c r="DZ110" s="981"/>
    </row>
    <row r="111" spans="1:131" s="246" customFormat="1" ht="26.25" customHeight="1" x14ac:dyDescent="0.15">
      <c r="A111" s="982" t="s">
        <v>429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403</v>
      </c>
      <c r="AB111" s="986"/>
      <c r="AC111" s="986"/>
      <c r="AD111" s="986"/>
      <c r="AE111" s="987"/>
      <c r="AF111" s="988" t="s">
        <v>403</v>
      </c>
      <c r="AG111" s="986"/>
      <c r="AH111" s="986"/>
      <c r="AI111" s="986"/>
      <c r="AJ111" s="987"/>
      <c r="AK111" s="988" t="s">
        <v>386</v>
      </c>
      <c r="AL111" s="986"/>
      <c r="AM111" s="986"/>
      <c r="AN111" s="986"/>
      <c r="AO111" s="987"/>
      <c r="AP111" s="989" t="s">
        <v>403</v>
      </c>
      <c r="AQ111" s="990"/>
      <c r="AR111" s="990"/>
      <c r="AS111" s="990"/>
      <c r="AT111" s="991"/>
      <c r="AU111" s="952"/>
      <c r="AV111" s="953"/>
      <c r="AW111" s="953"/>
      <c r="AX111" s="953"/>
      <c r="AY111" s="953"/>
      <c r="AZ111" s="1001" t="s">
        <v>430</v>
      </c>
      <c r="BA111" s="1002"/>
      <c r="BB111" s="1002"/>
      <c r="BC111" s="1002"/>
      <c r="BD111" s="1002"/>
      <c r="BE111" s="1002"/>
      <c r="BF111" s="1002"/>
      <c r="BG111" s="1002"/>
      <c r="BH111" s="1002"/>
      <c r="BI111" s="1002"/>
      <c r="BJ111" s="1002"/>
      <c r="BK111" s="1002"/>
      <c r="BL111" s="1002"/>
      <c r="BM111" s="1002"/>
      <c r="BN111" s="1002"/>
      <c r="BO111" s="1002"/>
      <c r="BP111" s="1003"/>
      <c r="BQ111" s="971" t="s">
        <v>403</v>
      </c>
      <c r="BR111" s="972"/>
      <c r="BS111" s="972"/>
      <c r="BT111" s="972"/>
      <c r="BU111" s="972"/>
      <c r="BV111" s="972" t="s">
        <v>126</v>
      </c>
      <c r="BW111" s="972"/>
      <c r="BX111" s="972"/>
      <c r="BY111" s="972"/>
      <c r="BZ111" s="972"/>
      <c r="CA111" s="972" t="s">
        <v>126</v>
      </c>
      <c r="CB111" s="972"/>
      <c r="CC111" s="972"/>
      <c r="CD111" s="972"/>
      <c r="CE111" s="972"/>
      <c r="CF111" s="966" t="s">
        <v>126</v>
      </c>
      <c r="CG111" s="967"/>
      <c r="CH111" s="967"/>
      <c r="CI111" s="967"/>
      <c r="CJ111" s="967"/>
      <c r="CK111" s="997"/>
      <c r="CL111" s="998"/>
      <c r="CM111" s="968" t="s">
        <v>431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72"/>
      <c r="DI111" s="972"/>
      <c r="DJ111" s="972"/>
      <c r="DK111" s="972"/>
      <c r="DL111" s="972" t="s">
        <v>126</v>
      </c>
      <c r="DM111" s="972"/>
      <c r="DN111" s="972"/>
      <c r="DO111" s="972"/>
      <c r="DP111" s="972"/>
      <c r="DQ111" s="972" t="s">
        <v>126</v>
      </c>
      <c r="DR111" s="972"/>
      <c r="DS111" s="972"/>
      <c r="DT111" s="972"/>
      <c r="DU111" s="972"/>
      <c r="DV111" s="973" t="s">
        <v>126</v>
      </c>
      <c r="DW111" s="973"/>
      <c r="DX111" s="973"/>
      <c r="DY111" s="973"/>
      <c r="DZ111" s="974"/>
    </row>
    <row r="112" spans="1:131" s="246" customFormat="1" ht="26.25" customHeight="1" x14ac:dyDescent="0.15">
      <c r="A112" s="1004" t="s">
        <v>432</v>
      </c>
      <c r="B112" s="1005"/>
      <c r="C112" s="1002" t="s">
        <v>433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126</v>
      </c>
      <c r="AB112" s="1011"/>
      <c r="AC112" s="1011"/>
      <c r="AD112" s="1011"/>
      <c r="AE112" s="1012"/>
      <c r="AF112" s="1013" t="s">
        <v>386</v>
      </c>
      <c r="AG112" s="1011"/>
      <c r="AH112" s="1011"/>
      <c r="AI112" s="1011"/>
      <c r="AJ112" s="1012"/>
      <c r="AK112" s="1013" t="s">
        <v>126</v>
      </c>
      <c r="AL112" s="1011"/>
      <c r="AM112" s="1011"/>
      <c r="AN112" s="1011"/>
      <c r="AO112" s="1012"/>
      <c r="AP112" s="1014" t="s">
        <v>386</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t="s">
        <v>126</v>
      </c>
      <c r="BR112" s="972"/>
      <c r="BS112" s="972"/>
      <c r="BT112" s="972"/>
      <c r="BU112" s="972"/>
      <c r="BV112" s="972" t="s">
        <v>126</v>
      </c>
      <c r="BW112" s="972"/>
      <c r="BX112" s="972"/>
      <c r="BY112" s="972"/>
      <c r="BZ112" s="972"/>
      <c r="CA112" s="972" t="s">
        <v>126</v>
      </c>
      <c r="CB112" s="972"/>
      <c r="CC112" s="972"/>
      <c r="CD112" s="972"/>
      <c r="CE112" s="972"/>
      <c r="CF112" s="966" t="s">
        <v>435</v>
      </c>
      <c r="CG112" s="967"/>
      <c r="CH112" s="967"/>
      <c r="CI112" s="967"/>
      <c r="CJ112" s="967"/>
      <c r="CK112" s="997"/>
      <c r="CL112" s="998"/>
      <c r="CM112" s="968" t="s">
        <v>436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126</v>
      </c>
      <c r="DH112" s="972"/>
      <c r="DI112" s="972"/>
      <c r="DJ112" s="972"/>
      <c r="DK112" s="972"/>
      <c r="DL112" s="972" t="s">
        <v>386</v>
      </c>
      <c r="DM112" s="972"/>
      <c r="DN112" s="972"/>
      <c r="DO112" s="972"/>
      <c r="DP112" s="972"/>
      <c r="DQ112" s="972" t="s">
        <v>126</v>
      </c>
      <c r="DR112" s="972"/>
      <c r="DS112" s="972"/>
      <c r="DT112" s="972"/>
      <c r="DU112" s="972"/>
      <c r="DV112" s="973" t="s">
        <v>126</v>
      </c>
      <c r="DW112" s="973"/>
      <c r="DX112" s="973"/>
      <c r="DY112" s="973"/>
      <c r="DZ112" s="974"/>
    </row>
    <row r="113" spans="1:130" s="246" customFormat="1" ht="26.25" customHeight="1" x14ac:dyDescent="0.15">
      <c r="A113" s="1006"/>
      <c r="B113" s="1007"/>
      <c r="C113" s="1002" t="s">
        <v>437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2718</v>
      </c>
      <c r="AB113" s="986"/>
      <c r="AC113" s="986"/>
      <c r="AD113" s="986"/>
      <c r="AE113" s="987"/>
      <c r="AF113" s="988">
        <v>1587</v>
      </c>
      <c r="AG113" s="986"/>
      <c r="AH113" s="986"/>
      <c r="AI113" s="986"/>
      <c r="AJ113" s="987"/>
      <c r="AK113" s="988">
        <v>3494</v>
      </c>
      <c r="AL113" s="986"/>
      <c r="AM113" s="986"/>
      <c r="AN113" s="986"/>
      <c r="AO113" s="987"/>
      <c r="AP113" s="989">
        <v>0.1</v>
      </c>
      <c r="AQ113" s="990"/>
      <c r="AR113" s="990"/>
      <c r="AS113" s="990"/>
      <c r="AT113" s="991"/>
      <c r="AU113" s="952"/>
      <c r="AV113" s="953"/>
      <c r="AW113" s="953"/>
      <c r="AX113" s="953"/>
      <c r="AY113" s="953"/>
      <c r="AZ113" s="1001" t="s">
        <v>438</v>
      </c>
      <c r="BA113" s="1002"/>
      <c r="BB113" s="1002"/>
      <c r="BC113" s="1002"/>
      <c r="BD113" s="1002"/>
      <c r="BE113" s="1002"/>
      <c r="BF113" s="1002"/>
      <c r="BG113" s="1002"/>
      <c r="BH113" s="1002"/>
      <c r="BI113" s="1002"/>
      <c r="BJ113" s="1002"/>
      <c r="BK113" s="1002"/>
      <c r="BL113" s="1002"/>
      <c r="BM113" s="1002"/>
      <c r="BN113" s="1002"/>
      <c r="BO113" s="1002"/>
      <c r="BP113" s="1003"/>
      <c r="BQ113" s="971">
        <v>505466</v>
      </c>
      <c r="BR113" s="972"/>
      <c r="BS113" s="972"/>
      <c r="BT113" s="972"/>
      <c r="BU113" s="972"/>
      <c r="BV113" s="972">
        <v>481455</v>
      </c>
      <c r="BW113" s="972"/>
      <c r="BX113" s="972"/>
      <c r="BY113" s="972"/>
      <c r="BZ113" s="972"/>
      <c r="CA113" s="972">
        <v>412935</v>
      </c>
      <c r="CB113" s="972"/>
      <c r="CC113" s="972"/>
      <c r="CD113" s="972"/>
      <c r="CE113" s="972"/>
      <c r="CF113" s="966">
        <v>9.1999999999999993</v>
      </c>
      <c r="CG113" s="967"/>
      <c r="CH113" s="967"/>
      <c r="CI113" s="967"/>
      <c r="CJ113" s="967"/>
      <c r="CK113" s="997"/>
      <c r="CL113" s="998"/>
      <c r="CM113" s="968" t="s">
        <v>439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386</v>
      </c>
      <c r="DH113" s="1011"/>
      <c r="DI113" s="1011"/>
      <c r="DJ113" s="1011"/>
      <c r="DK113" s="1012"/>
      <c r="DL113" s="1013" t="s">
        <v>386</v>
      </c>
      <c r="DM113" s="1011"/>
      <c r="DN113" s="1011"/>
      <c r="DO113" s="1011"/>
      <c r="DP113" s="1012"/>
      <c r="DQ113" s="1013" t="s">
        <v>386</v>
      </c>
      <c r="DR113" s="1011"/>
      <c r="DS113" s="1011"/>
      <c r="DT113" s="1011"/>
      <c r="DU113" s="1012"/>
      <c r="DV113" s="1014" t="s">
        <v>126</v>
      </c>
      <c r="DW113" s="1015"/>
      <c r="DX113" s="1015"/>
      <c r="DY113" s="1015"/>
      <c r="DZ113" s="1016"/>
    </row>
    <row r="114" spans="1:130" s="246" customFormat="1" ht="26.25" customHeight="1" x14ac:dyDescent="0.15">
      <c r="A114" s="1006"/>
      <c r="B114" s="1007"/>
      <c r="C114" s="1002" t="s">
        <v>440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75252</v>
      </c>
      <c r="AB114" s="1011"/>
      <c r="AC114" s="1011"/>
      <c r="AD114" s="1011"/>
      <c r="AE114" s="1012"/>
      <c r="AF114" s="1013">
        <v>74527</v>
      </c>
      <c r="AG114" s="1011"/>
      <c r="AH114" s="1011"/>
      <c r="AI114" s="1011"/>
      <c r="AJ114" s="1012"/>
      <c r="AK114" s="1013">
        <v>69578</v>
      </c>
      <c r="AL114" s="1011"/>
      <c r="AM114" s="1011"/>
      <c r="AN114" s="1011"/>
      <c r="AO114" s="1012"/>
      <c r="AP114" s="1014">
        <v>1.6</v>
      </c>
      <c r="AQ114" s="1015"/>
      <c r="AR114" s="1015"/>
      <c r="AS114" s="1015"/>
      <c r="AT114" s="1016"/>
      <c r="AU114" s="952"/>
      <c r="AV114" s="953"/>
      <c r="AW114" s="953"/>
      <c r="AX114" s="953"/>
      <c r="AY114" s="953"/>
      <c r="AZ114" s="1001" t="s">
        <v>441</v>
      </c>
      <c r="BA114" s="1002"/>
      <c r="BB114" s="1002"/>
      <c r="BC114" s="1002"/>
      <c r="BD114" s="1002"/>
      <c r="BE114" s="1002"/>
      <c r="BF114" s="1002"/>
      <c r="BG114" s="1002"/>
      <c r="BH114" s="1002"/>
      <c r="BI114" s="1002"/>
      <c r="BJ114" s="1002"/>
      <c r="BK114" s="1002"/>
      <c r="BL114" s="1002"/>
      <c r="BM114" s="1002"/>
      <c r="BN114" s="1002"/>
      <c r="BO114" s="1002"/>
      <c r="BP114" s="1003"/>
      <c r="BQ114" s="971">
        <v>739852</v>
      </c>
      <c r="BR114" s="972"/>
      <c r="BS114" s="972"/>
      <c r="BT114" s="972"/>
      <c r="BU114" s="972"/>
      <c r="BV114" s="972">
        <v>730448</v>
      </c>
      <c r="BW114" s="972"/>
      <c r="BX114" s="972"/>
      <c r="BY114" s="972"/>
      <c r="BZ114" s="972"/>
      <c r="CA114" s="972">
        <v>716123</v>
      </c>
      <c r="CB114" s="972"/>
      <c r="CC114" s="972"/>
      <c r="CD114" s="972"/>
      <c r="CE114" s="972"/>
      <c r="CF114" s="966">
        <v>16</v>
      </c>
      <c r="CG114" s="967"/>
      <c r="CH114" s="967"/>
      <c r="CI114" s="967"/>
      <c r="CJ114" s="967"/>
      <c r="CK114" s="997"/>
      <c r="CL114" s="998"/>
      <c r="CM114" s="968" t="s">
        <v>442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386</v>
      </c>
      <c r="DH114" s="1011"/>
      <c r="DI114" s="1011"/>
      <c r="DJ114" s="1011"/>
      <c r="DK114" s="1012"/>
      <c r="DL114" s="1013" t="s">
        <v>126</v>
      </c>
      <c r="DM114" s="1011"/>
      <c r="DN114" s="1011"/>
      <c r="DO114" s="1011"/>
      <c r="DP114" s="1012"/>
      <c r="DQ114" s="1013" t="s">
        <v>126</v>
      </c>
      <c r="DR114" s="1011"/>
      <c r="DS114" s="1011"/>
      <c r="DT114" s="1011"/>
      <c r="DU114" s="1012"/>
      <c r="DV114" s="1014" t="s">
        <v>435</v>
      </c>
      <c r="DW114" s="1015"/>
      <c r="DX114" s="1015"/>
      <c r="DY114" s="1015"/>
      <c r="DZ114" s="1016"/>
    </row>
    <row r="115" spans="1:130" s="246" customFormat="1" ht="26.25" customHeight="1" x14ac:dyDescent="0.15">
      <c r="A115" s="1006"/>
      <c r="B115" s="1007"/>
      <c r="C115" s="1002" t="s">
        <v>443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v>
      </c>
      <c r="AB115" s="986"/>
      <c r="AC115" s="986"/>
      <c r="AD115" s="986"/>
      <c r="AE115" s="987"/>
      <c r="AF115" s="988" t="s">
        <v>126</v>
      </c>
      <c r="AG115" s="986"/>
      <c r="AH115" s="986"/>
      <c r="AI115" s="986"/>
      <c r="AJ115" s="987"/>
      <c r="AK115" s="988" t="s">
        <v>126</v>
      </c>
      <c r="AL115" s="986"/>
      <c r="AM115" s="986"/>
      <c r="AN115" s="986"/>
      <c r="AO115" s="987"/>
      <c r="AP115" s="989" t="s">
        <v>435</v>
      </c>
      <c r="AQ115" s="990"/>
      <c r="AR115" s="990"/>
      <c r="AS115" s="990"/>
      <c r="AT115" s="991"/>
      <c r="AU115" s="952"/>
      <c r="AV115" s="953"/>
      <c r="AW115" s="953"/>
      <c r="AX115" s="953"/>
      <c r="AY115" s="953"/>
      <c r="AZ115" s="1001" t="s">
        <v>444</v>
      </c>
      <c r="BA115" s="1002"/>
      <c r="BB115" s="1002"/>
      <c r="BC115" s="1002"/>
      <c r="BD115" s="1002"/>
      <c r="BE115" s="1002"/>
      <c r="BF115" s="1002"/>
      <c r="BG115" s="1002"/>
      <c r="BH115" s="1002"/>
      <c r="BI115" s="1002"/>
      <c r="BJ115" s="1002"/>
      <c r="BK115" s="1002"/>
      <c r="BL115" s="1002"/>
      <c r="BM115" s="1002"/>
      <c r="BN115" s="1002"/>
      <c r="BO115" s="1002"/>
      <c r="BP115" s="1003"/>
      <c r="BQ115" s="971" t="s">
        <v>386</v>
      </c>
      <c r="BR115" s="972"/>
      <c r="BS115" s="972"/>
      <c r="BT115" s="972"/>
      <c r="BU115" s="972"/>
      <c r="BV115" s="972" t="s">
        <v>386</v>
      </c>
      <c r="BW115" s="972"/>
      <c r="BX115" s="972"/>
      <c r="BY115" s="972"/>
      <c r="BZ115" s="972"/>
      <c r="CA115" s="972" t="s">
        <v>386</v>
      </c>
      <c r="CB115" s="972"/>
      <c r="CC115" s="972"/>
      <c r="CD115" s="972"/>
      <c r="CE115" s="972"/>
      <c r="CF115" s="966" t="s">
        <v>386</v>
      </c>
      <c r="CG115" s="967"/>
      <c r="CH115" s="967"/>
      <c r="CI115" s="967"/>
      <c r="CJ115" s="967"/>
      <c r="CK115" s="997"/>
      <c r="CL115" s="998"/>
      <c r="CM115" s="1001" t="s">
        <v>445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126</v>
      </c>
      <c r="DH115" s="1011"/>
      <c r="DI115" s="1011"/>
      <c r="DJ115" s="1011"/>
      <c r="DK115" s="1012"/>
      <c r="DL115" s="1013" t="s">
        <v>435</v>
      </c>
      <c r="DM115" s="1011"/>
      <c r="DN115" s="1011"/>
      <c r="DO115" s="1011"/>
      <c r="DP115" s="1012"/>
      <c r="DQ115" s="1013" t="s">
        <v>435</v>
      </c>
      <c r="DR115" s="1011"/>
      <c r="DS115" s="1011"/>
      <c r="DT115" s="1011"/>
      <c r="DU115" s="1012"/>
      <c r="DV115" s="1014" t="s">
        <v>435</v>
      </c>
      <c r="DW115" s="1015"/>
      <c r="DX115" s="1015"/>
      <c r="DY115" s="1015"/>
      <c r="DZ115" s="1016"/>
    </row>
    <row r="116" spans="1:130" s="246" customFormat="1" ht="26.25" customHeight="1" x14ac:dyDescent="0.15">
      <c r="A116" s="1008"/>
      <c r="B116" s="1009"/>
      <c r="C116" s="1017" t="s">
        <v>446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386</v>
      </c>
      <c r="AB116" s="1011"/>
      <c r="AC116" s="1011"/>
      <c r="AD116" s="1011"/>
      <c r="AE116" s="1012"/>
      <c r="AF116" s="1013" t="s">
        <v>386</v>
      </c>
      <c r="AG116" s="1011"/>
      <c r="AH116" s="1011"/>
      <c r="AI116" s="1011"/>
      <c r="AJ116" s="1012"/>
      <c r="AK116" s="1013" t="s">
        <v>126</v>
      </c>
      <c r="AL116" s="1011"/>
      <c r="AM116" s="1011"/>
      <c r="AN116" s="1011"/>
      <c r="AO116" s="1012"/>
      <c r="AP116" s="1014" t="s">
        <v>386</v>
      </c>
      <c r="AQ116" s="1015"/>
      <c r="AR116" s="1015"/>
      <c r="AS116" s="1015"/>
      <c r="AT116" s="1016"/>
      <c r="AU116" s="952"/>
      <c r="AV116" s="953"/>
      <c r="AW116" s="953"/>
      <c r="AX116" s="953"/>
      <c r="AY116" s="953"/>
      <c r="AZ116" s="1019" t="s">
        <v>447</v>
      </c>
      <c r="BA116" s="1020"/>
      <c r="BB116" s="1020"/>
      <c r="BC116" s="1020"/>
      <c r="BD116" s="1020"/>
      <c r="BE116" s="1020"/>
      <c r="BF116" s="1020"/>
      <c r="BG116" s="1020"/>
      <c r="BH116" s="1020"/>
      <c r="BI116" s="1020"/>
      <c r="BJ116" s="1020"/>
      <c r="BK116" s="1020"/>
      <c r="BL116" s="1020"/>
      <c r="BM116" s="1020"/>
      <c r="BN116" s="1020"/>
      <c r="BO116" s="1020"/>
      <c r="BP116" s="1021"/>
      <c r="BQ116" s="971" t="s">
        <v>126</v>
      </c>
      <c r="BR116" s="972"/>
      <c r="BS116" s="972"/>
      <c r="BT116" s="972"/>
      <c r="BU116" s="972"/>
      <c r="BV116" s="972" t="s">
        <v>386</v>
      </c>
      <c r="BW116" s="972"/>
      <c r="BX116" s="972"/>
      <c r="BY116" s="972"/>
      <c r="BZ116" s="972"/>
      <c r="CA116" s="972" t="s">
        <v>386</v>
      </c>
      <c r="CB116" s="972"/>
      <c r="CC116" s="972"/>
      <c r="CD116" s="972"/>
      <c r="CE116" s="972"/>
      <c r="CF116" s="966" t="s">
        <v>126</v>
      </c>
      <c r="CG116" s="967"/>
      <c r="CH116" s="967"/>
      <c r="CI116" s="967"/>
      <c r="CJ116" s="967"/>
      <c r="CK116" s="997"/>
      <c r="CL116" s="998"/>
      <c r="CM116" s="968" t="s">
        <v>448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126</v>
      </c>
      <c r="DH116" s="1011"/>
      <c r="DI116" s="1011"/>
      <c r="DJ116" s="1011"/>
      <c r="DK116" s="1012"/>
      <c r="DL116" s="1013" t="s">
        <v>386</v>
      </c>
      <c r="DM116" s="1011"/>
      <c r="DN116" s="1011"/>
      <c r="DO116" s="1011"/>
      <c r="DP116" s="1012"/>
      <c r="DQ116" s="1013" t="s">
        <v>386</v>
      </c>
      <c r="DR116" s="1011"/>
      <c r="DS116" s="1011"/>
      <c r="DT116" s="1011"/>
      <c r="DU116" s="1012"/>
      <c r="DV116" s="1014" t="s">
        <v>386</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449</v>
      </c>
      <c r="Z117" s="938"/>
      <c r="AA117" s="1028">
        <v>484625</v>
      </c>
      <c r="AB117" s="1029"/>
      <c r="AC117" s="1029"/>
      <c r="AD117" s="1029"/>
      <c r="AE117" s="1030"/>
      <c r="AF117" s="1031">
        <v>504955</v>
      </c>
      <c r="AG117" s="1029"/>
      <c r="AH117" s="1029"/>
      <c r="AI117" s="1029"/>
      <c r="AJ117" s="1030"/>
      <c r="AK117" s="1031">
        <v>529027</v>
      </c>
      <c r="AL117" s="1029"/>
      <c r="AM117" s="1029"/>
      <c r="AN117" s="1029"/>
      <c r="AO117" s="1030"/>
      <c r="AP117" s="1032"/>
      <c r="AQ117" s="1033"/>
      <c r="AR117" s="1033"/>
      <c r="AS117" s="1033"/>
      <c r="AT117" s="1034"/>
      <c r="AU117" s="952"/>
      <c r="AV117" s="953"/>
      <c r="AW117" s="953"/>
      <c r="AX117" s="953"/>
      <c r="AY117" s="953"/>
      <c r="AZ117" s="1019" t="s">
        <v>450</v>
      </c>
      <c r="BA117" s="1020"/>
      <c r="BB117" s="1020"/>
      <c r="BC117" s="1020"/>
      <c r="BD117" s="1020"/>
      <c r="BE117" s="1020"/>
      <c r="BF117" s="1020"/>
      <c r="BG117" s="1020"/>
      <c r="BH117" s="1020"/>
      <c r="BI117" s="1020"/>
      <c r="BJ117" s="1020"/>
      <c r="BK117" s="1020"/>
      <c r="BL117" s="1020"/>
      <c r="BM117" s="1020"/>
      <c r="BN117" s="1020"/>
      <c r="BO117" s="1020"/>
      <c r="BP117" s="1021"/>
      <c r="BQ117" s="971" t="s">
        <v>126</v>
      </c>
      <c r="BR117" s="972"/>
      <c r="BS117" s="972"/>
      <c r="BT117" s="972"/>
      <c r="BU117" s="972"/>
      <c r="BV117" s="972" t="s">
        <v>126</v>
      </c>
      <c r="BW117" s="972"/>
      <c r="BX117" s="972"/>
      <c r="BY117" s="972"/>
      <c r="BZ117" s="972"/>
      <c r="CA117" s="972" t="s">
        <v>435</v>
      </c>
      <c r="CB117" s="972"/>
      <c r="CC117" s="972"/>
      <c r="CD117" s="972"/>
      <c r="CE117" s="972"/>
      <c r="CF117" s="966" t="s">
        <v>386</v>
      </c>
      <c r="CG117" s="967"/>
      <c r="CH117" s="967"/>
      <c r="CI117" s="967"/>
      <c r="CJ117" s="967"/>
      <c r="CK117" s="997"/>
      <c r="CL117" s="998"/>
      <c r="CM117" s="968" t="s">
        <v>451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386</v>
      </c>
      <c r="DH117" s="1011"/>
      <c r="DI117" s="1011"/>
      <c r="DJ117" s="1011"/>
      <c r="DK117" s="1012"/>
      <c r="DL117" s="1013" t="s">
        <v>126</v>
      </c>
      <c r="DM117" s="1011"/>
      <c r="DN117" s="1011"/>
      <c r="DO117" s="1011"/>
      <c r="DP117" s="1012"/>
      <c r="DQ117" s="1013" t="s">
        <v>126</v>
      </c>
      <c r="DR117" s="1011"/>
      <c r="DS117" s="1011"/>
      <c r="DT117" s="1011"/>
      <c r="DU117" s="1012"/>
      <c r="DV117" s="1014" t="s">
        <v>126</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303</v>
      </c>
      <c r="AG118" s="937"/>
      <c r="AH118" s="937"/>
      <c r="AI118" s="937"/>
      <c r="AJ118" s="938"/>
      <c r="AK118" s="936" t="s">
        <v>302</v>
      </c>
      <c r="AL118" s="937"/>
      <c r="AM118" s="937"/>
      <c r="AN118" s="937"/>
      <c r="AO118" s="938"/>
      <c r="AP118" s="1023" t="s">
        <v>423</v>
      </c>
      <c r="AQ118" s="1024"/>
      <c r="AR118" s="1024"/>
      <c r="AS118" s="1024"/>
      <c r="AT118" s="1025"/>
      <c r="AU118" s="952"/>
      <c r="AV118" s="953"/>
      <c r="AW118" s="953"/>
      <c r="AX118" s="953"/>
      <c r="AY118" s="953"/>
      <c r="AZ118" s="1026" t="s">
        <v>452</v>
      </c>
      <c r="BA118" s="1017"/>
      <c r="BB118" s="1017"/>
      <c r="BC118" s="1017"/>
      <c r="BD118" s="1017"/>
      <c r="BE118" s="1017"/>
      <c r="BF118" s="1017"/>
      <c r="BG118" s="1017"/>
      <c r="BH118" s="1017"/>
      <c r="BI118" s="1017"/>
      <c r="BJ118" s="1017"/>
      <c r="BK118" s="1017"/>
      <c r="BL118" s="1017"/>
      <c r="BM118" s="1017"/>
      <c r="BN118" s="1017"/>
      <c r="BO118" s="1017"/>
      <c r="BP118" s="1018"/>
      <c r="BQ118" s="1049" t="s">
        <v>386</v>
      </c>
      <c r="BR118" s="1050"/>
      <c r="BS118" s="1050"/>
      <c r="BT118" s="1050"/>
      <c r="BU118" s="1050"/>
      <c r="BV118" s="1050" t="s">
        <v>126</v>
      </c>
      <c r="BW118" s="1050"/>
      <c r="BX118" s="1050"/>
      <c r="BY118" s="1050"/>
      <c r="BZ118" s="1050"/>
      <c r="CA118" s="1050" t="s">
        <v>386</v>
      </c>
      <c r="CB118" s="1050"/>
      <c r="CC118" s="1050"/>
      <c r="CD118" s="1050"/>
      <c r="CE118" s="1050"/>
      <c r="CF118" s="966" t="s">
        <v>386</v>
      </c>
      <c r="CG118" s="967"/>
      <c r="CH118" s="967"/>
      <c r="CI118" s="967"/>
      <c r="CJ118" s="967"/>
      <c r="CK118" s="997"/>
      <c r="CL118" s="998"/>
      <c r="CM118" s="968" t="s">
        <v>453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126</v>
      </c>
      <c r="DH118" s="1011"/>
      <c r="DI118" s="1011"/>
      <c r="DJ118" s="1011"/>
      <c r="DK118" s="1012"/>
      <c r="DL118" s="1013" t="s">
        <v>435</v>
      </c>
      <c r="DM118" s="1011"/>
      <c r="DN118" s="1011"/>
      <c r="DO118" s="1011"/>
      <c r="DP118" s="1012"/>
      <c r="DQ118" s="1013" t="s">
        <v>386</v>
      </c>
      <c r="DR118" s="1011"/>
      <c r="DS118" s="1011"/>
      <c r="DT118" s="1011"/>
      <c r="DU118" s="1012"/>
      <c r="DV118" s="1014" t="s">
        <v>386</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126</v>
      </c>
      <c r="AB119" s="944"/>
      <c r="AC119" s="944"/>
      <c r="AD119" s="944"/>
      <c r="AE119" s="945"/>
      <c r="AF119" s="946" t="s">
        <v>126</v>
      </c>
      <c r="AG119" s="944"/>
      <c r="AH119" s="944"/>
      <c r="AI119" s="944"/>
      <c r="AJ119" s="945"/>
      <c r="AK119" s="946" t="s">
        <v>126</v>
      </c>
      <c r="AL119" s="944"/>
      <c r="AM119" s="944"/>
      <c r="AN119" s="944"/>
      <c r="AO119" s="945"/>
      <c r="AP119" s="947" t="s">
        <v>126</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454</v>
      </c>
      <c r="BP119" s="1058"/>
      <c r="BQ119" s="1049">
        <v>7295780</v>
      </c>
      <c r="BR119" s="1050"/>
      <c r="BS119" s="1050"/>
      <c r="BT119" s="1050"/>
      <c r="BU119" s="1050"/>
      <c r="BV119" s="1050">
        <v>7754300</v>
      </c>
      <c r="BW119" s="1050"/>
      <c r="BX119" s="1050"/>
      <c r="BY119" s="1050"/>
      <c r="BZ119" s="1050"/>
      <c r="CA119" s="1050">
        <v>8313634</v>
      </c>
      <c r="CB119" s="1050"/>
      <c r="CC119" s="1050"/>
      <c r="CD119" s="1050"/>
      <c r="CE119" s="1050"/>
      <c r="CF119" s="1051"/>
      <c r="CG119" s="1052"/>
      <c r="CH119" s="1052"/>
      <c r="CI119" s="1052"/>
      <c r="CJ119" s="1053"/>
      <c r="CK119" s="999"/>
      <c r="CL119" s="1000"/>
      <c r="CM119" s="1054" t="s">
        <v>455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126</v>
      </c>
      <c r="DH119" s="1036"/>
      <c r="DI119" s="1036"/>
      <c r="DJ119" s="1036"/>
      <c r="DK119" s="1037"/>
      <c r="DL119" s="1035" t="s">
        <v>435</v>
      </c>
      <c r="DM119" s="1036"/>
      <c r="DN119" s="1036"/>
      <c r="DO119" s="1036"/>
      <c r="DP119" s="1037"/>
      <c r="DQ119" s="1035" t="s">
        <v>435</v>
      </c>
      <c r="DR119" s="1036"/>
      <c r="DS119" s="1036"/>
      <c r="DT119" s="1036"/>
      <c r="DU119" s="1037"/>
      <c r="DV119" s="1038" t="s">
        <v>126</v>
      </c>
      <c r="DW119" s="1039"/>
      <c r="DX119" s="1039"/>
      <c r="DY119" s="1039"/>
      <c r="DZ119" s="1040"/>
    </row>
    <row r="120" spans="1:130" s="246" customFormat="1" ht="26.25" customHeight="1" x14ac:dyDescent="0.15">
      <c r="A120" s="1111"/>
      <c r="B120" s="998"/>
      <c r="C120" s="968" t="s">
        <v>431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126</v>
      </c>
      <c r="AB120" s="1011"/>
      <c r="AC120" s="1011"/>
      <c r="AD120" s="1011"/>
      <c r="AE120" s="1012"/>
      <c r="AF120" s="1013" t="s">
        <v>386</v>
      </c>
      <c r="AG120" s="1011"/>
      <c r="AH120" s="1011"/>
      <c r="AI120" s="1011"/>
      <c r="AJ120" s="1012"/>
      <c r="AK120" s="1013" t="s">
        <v>126</v>
      </c>
      <c r="AL120" s="1011"/>
      <c r="AM120" s="1011"/>
      <c r="AN120" s="1011"/>
      <c r="AO120" s="1012"/>
      <c r="AP120" s="1014" t="s">
        <v>126</v>
      </c>
      <c r="AQ120" s="1015"/>
      <c r="AR120" s="1015"/>
      <c r="AS120" s="1015"/>
      <c r="AT120" s="1016"/>
      <c r="AU120" s="1041" t="s">
        <v>456</v>
      </c>
      <c r="AV120" s="1042"/>
      <c r="AW120" s="1042"/>
      <c r="AX120" s="1042"/>
      <c r="AY120" s="1043"/>
      <c r="AZ120" s="992" t="s">
        <v>457</v>
      </c>
      <c r="BA120" s="941"/>
      <c r="BB120" s="941"/>
      <c r="BC120" s="941"/>
      <c r="BD120" s="941"/>
      <c r="BE120" s="941"/>
      <c r="BF120" s="941"/>
      <c r="BG120" s="941"/>
      <c r="BH120" s="941"/>
      <c r="BI120" s="941"/>
      <c r="BJ120" s="941"/>
      <c r="BK120" s="941"/>
      <c r="BL120" s="941"/>
      <c r="BM120" s="941"/>
      <c r="BN120" s="941"/>
      <c r="BO120" s="941"/>
      <c r="BP120" s="942"/>
      <c r="BQ120" s="978">
        <v>4060004</v>
      </c>
      <c r="BR120" s="979"/>
      <c r="BS120" s="979"/>
      <c r="BT120" s="979"/>
      <c r="BU120" s="979"/>
      <c r="BV120" s="979">
        <v>3442013</v>
      </c>
      <c r="BW120" s="979"/>
      <c r="BX120" s="979"/>
      <c r="BY120" s="979"/>
      <c r="BZ120" s="979"/>
      <c r="CA120" s="979">
        <v>3359253</v>
      </c>
      <c r="CB120" s="979"/>
      <c r="CC120" s="979"/>
      <c r="CD120" s="979"/>
      <c r="CE120" s="979"/>
      <c r="CF120" s="993">
        <v>75</v>
      </c>
      <c r="CG120" s="994"/>
      <c r="CH120" s="994"/>
      <c r="CI120" s="994"/>
      <c r="CJ120" s="994"/>
      <c r="CK120" s="1059" t="s">
        <v>458</v>
      </c>
      <c r="CL120" s="1060"/>
      <c r="CM120" s="1060"/>
      <c r="CN120" s="1060"/>
      <c r="CO120" s="1061"/>
      <c r="CP120" s="1067" t="s">
        <v>459</v>
      </c>
      <c r="CQ120" s="1068"/>
      <c r="CR120" s="1068"/>
      <c r="CS120" s="1068"/>
      <c r="CT120" s="1068"/>
      <c r="CU120" s="1068"/>
      <c r="CV120" s="1068"/>
      <c r="CW120" s="1068"/>
      <c r="CX120" s="1068"/>
      <c r="CY120" s="1068"/>
      <c r="CZ120" s="1068"/>
      <c r="DA120" s="1068"/>
      <c r="DB120" s="1068"/>
      <c r="DC120" s="1068"/>
      <c r="DD120" s="1068"/>
      <c r="DE120" s="1068"/>
      <c r="DF120" s="1069"/>
      <c r="DG120" s="978" t="s">
        <v>386</v>
      </c>
      <c r="DH120" s="979"/>
      <c r="DI120" s="979"/>
      <c r="DJ120" s="979"/>
      <c r="DK120" s="979"/>
      <c r="DL120" s="979" t="s">
        <v>126</v>
      </c>
      <c r="DM120" s="979"/>
      <c r="DN120" s="979"/>
      <c r="DO120" s="979"/>
      <c r="DP120" s="979"/>
      <c r="DQ120" s="979" t="s">
        <v>386</v>
      </c>
      <c r="DR120" s="979"/>
      <c r="DS120" s="979"/>
      <c r="DT120" s="979"/>
      <c r="DU120" s="979"/>
      <c r="DV120" s="980" t="s">
        <v>386</v>
      </c>
      <c r="DW120" s="980"/>
      <c r="DX120" s="980"/>
      <c r="DY120" s="980"/>
      <c r="DZ120" s="981"/>
    </row>
    <row r="121" spans="1:130" s="246" customFormat="1" ht="26.25" customHeight="1" x14ac:dyDescent="0.15">
      <c r="A121" s="1111"/>
      <c r="B121" s="998"/>
      <c r="C121" s="1019" t="s">
        <v>460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126</v>
      </c>
      <c r="AB121" s="1011"/>
      <c r="AC121" s="1011"/>
      <c r="AD121" s="1011"/>
      <c r="AE121" s="1012"/>
      <c r="AF121" s="1013" t="s">
        <v>386</v>
      </c>
      <c r="AG121" s="1011"/>
      <c r="AH121" s="1011"/>
      <c r="AI121" s="1011"/>
      <c r="AJ121" s="1012"/>
      <c r="AK121" s="1013" t="s">
        <v>126</v>
      </c>
      <c r="AL121" s="1011"/>
      <c r="AM121" s="1011"/>
      <c r="AN121" s="1011"/>
      <c r="AO121" s="1012"/>
      <c r="AP121" s="1014" t="s">
        <v>386</v>
      </c>
      <c r="AQ121" s="1015"/>
      <c r="AR121" s="1015"/>
      <c r="AS121" s="1015"/>
      <c r="AT121" s="1016"/>
      <c r="AU121" s="1044"/>
      <c r="AV121" s="1045"/>
      <c r="AW121" s="1045"/>
      <c r="AX121" s="1045"/>
      <c r="AY121" s="1046"/>
      <c r="AZ121" s="1001" t="s">
        <v>461</v>
      </c>
      <c r="BA121" s="1002"/>
      <c r="BB121" s="1002"/>
      <c r="BC121" s="1002"/>
      <c r="BD121" s="1002"/>
      <c r="BE121" s="1002"/>
      <c r="BF121" s="1002"/>
      <c r="BG121" s="1002"/>
      <c r="BH121" s="1002"/>
      <c r="BI121" s="1002"/>
      <c r="BJ121" s="1002"/>
      <c r="BK121" s="1002"/>
      <c r="BL121" s="1002"/>
      <c r="BM121" s="1002"/>
      <c r="BN121" s="1002"/>
      <c r="BO121" s="1002"/>
      <c r="BP121" s="1003"/>
      <c r="BQ121" s="971">
        <v>131116</v>
      </c>
      <c r="BR121" s="972"/>
      <c r="BS121" s="972"/>
      <c r="BT121" s="972"/>
      <c r="BU121" s="972"/>
      <c r="BV121" s="972">
        <v>115900</v>
      </c>
      <c r="BW121" s="972"/>
      <c r="BX121" s="972"/>
      <c r="BY121" s="972"/>
      <c r="BZ121" s="972"/>
      <c r="CA121" s="972">
        <v>97483</v>
      </c>
      <c r="CB121" s="972"/>
      <c r="CC121" s="972"/>
      <c r="CD121" s="972"/>
      <c r="CE121" s="972"/>
      <c r="CF121" s="966">
        <v>2.2000000000000002</v>
      </c>
      <c r="CG121" s="967"/>
      <c r="CH121" s="967"/>
      <c r="CI121" s="967"/>
      <c r="CJ121" s="967"/>
      <c r="CK121" s="1062"/>
      <c r="CL121" s="1063"/>
      <c r="CM121" s="1063"/>
      <c r="CN121" s="1063"/>
      <c r="CO121" s="1064"/>
      <c r="CP121" s="1072" t="s">
        <v>462</v>
      </c>
      <c r="CQ121" s="1073"/>
      <c r="CR121" s="1073"/>
      <c r="CS121" s="1073"/>
      <c r="CT121" s="1073"/>
      <c r="CU121" s="1073"/>
      <c r="CV121" s="1073"/>
      <c r="CW121" s="1073"/>
      <c r="CX121" s="1073"/>
      <c r="CY121" s="1073"/>
      <c r="CZ121" s="1073"/>
      <c r="DA121" s="1073"/>
      <c r="DB121" s="1073"/>
      <c r="DC121" s="1073"/>
      <c r="DD121" s="1073"/>
      <c r="DE121" s="1073"/>
      <c r="DF121" s="1074"/>
      <c r="DG121" s="971" t="s">
        <v>126</v>
      </c>
      <c r="DH121" s="972"/>
      <c r="DI121" s="972"/>
      <c r="DJ121" s="972"/>
      <c r="DK121" s="972"/>
      <c r="DL121" s="972" t="s">
        <v>126</v>
      </c>
      <c r="DM121" s="972"/>
      <c r="DN121" s="972"/>
      <c r="DO121" s="972"/>
      <c r="DP121" s="972"/>
      <c r="DQ121" s="972" t="s">
        <v>126</v>
      </c>
      <c r="DR121" s="972"/>
      <c r="DS121" s="972"/>
      <c r="DT121" s="972"/>
      <c r="DU121" s="972"/>
      <c r="DV121" s="973" t="s">
        <v>386</v>
      </c>
      <c r="DW121" s="973"/>
      <c r="DX121" s="973"/>
      <c r="DY121" s="973"/>
      <c r="DZ121" s="974"/>
    </row>
    <row r="122" spans="1:130" s="246" customFormat="1" ht="26.25" customHeight="1" x14ac:dyDescent="0.15">
      <c r="A122" s="1111"/>
      <c r="B122" s="998"/>
      <c r="C122" s="968" t="s">
        <v>442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126</v>
      </c>
      <c r="AB122" s="1011"/>
      <c r="AC122" s="1011"/>
      <c r="AD122" s="1011"/>
      <c r="AE122" s="1012"/>
      <c r="AF122" s="1013" t="s">
        <v>435</v>
      </c>
      <c r="AG122" s="1011"/>
      <c r="AH122" s="1011"/>
      <c r="AI122" s="1011"/>
      <c r="AJ122" s="1012"/>
      <c r="AK122" s="1013" t="s">
        <v>386</v>
      </c>
      <c r="AL122" s="1011"/>
      <c r="AM122" s="1011"/>
      <c r="AN122" s="1011"/>
      <c r="AO122" s="1012"/>
      <c r="AP122" s="1014" t="s">
        <v>386</v>
      </c>
      <c r="AQ122" s="1015"/>
      <c r="AR122" s="1015"/>
      <c r="AS122" s="1015"/>
      <c r="AT122" s="1016"/>
      <c r="AU122" s="1044"/>
      <c r="AV122" s="1045"/>
      <c r="AW122" s="1045"/>
      <c r="AX122" s="1045"/>
      <c r="AY122" s="1046"/>
      <c r="AZ122" s="1026" t="s">
        <v>463</v>
      </c>
      <c r="BA122" s="1017"/>
      <c r="BB122" s="1017"/>
      <c r="BC122" s="1017"/>
      <c r="BD122" s="1017"/>
      <c r="BE122" s="1017"/>
      <c r="BF122" s="1017"/>
      <c r="BG122" s="1017"/>
      <c r="BH122" s="1017"/>
      <c r="BI122" s="1017"/>
      <c r="BJ122" s="1017"/>
      <c r="BK122" s="1017"/>
      <c r="BL122" s="1017"/>
      <c r="BM122" s="1017"/>
      <c r="BN122" s="1017"/>
      <c r="BO122" s="1017"/>
      <c r="BP122" s="1018"/>
      <c r="BQ122" s="1049">
        <v>4919990</v>
      </c>
      <c r="BR122" s="1050"/>
      <c r="BS122" s="1050"/>
      <c r="BT122" s="1050"/>
      <c r="BU122" s="1050"/>
      <c r="BV122" s="1050">
        <v>5067713</v>
      </c>
      <c r="BW122" s="1050"/>
      <c r="BX122" s="1050"/>
      <c r="BY122" s="1050"/>
      <c r="BZ122" s="1050"/>
      <c r="CA122" s="1050">
        <v>5311821</v>
      </c>
      <c r="CB122" s="1050"/>
      <c r="CC122" s="1050"/>
      <c r="CD122" s="1050"/>
      <c r="CE122" s="1050"/>
      <c r="CF122" s="1070">
        <v>118.5</v>
      </c>
      <c r="CG122" s="1071"/>
      <c r="CH122" s="1071"/>
      <c r="CI122" s="1071"/>
      <c r="CJ122" s="1071"/>
      <c r="CK122" s="1062"/>
      <c r="CL122" s="1063"/>
      <c r="CM122" s="1063"/>
      <c r="CN122" s="1063"/>
      <c r="CO122" s="1064"/>
      <c r="CP122" s="1072" t="s">
        <v>399</v>
      </c>
      <c r="CQ122" s="1073"/>
      <c r="CR122" s="1073"/>
      <c r="CS122" s="1073"/>
      <c r="CT122" s="1073"/>
      <c r="CU122" s="1073"/>
      <c r="CV122" s="1073"/>
      <c r="CW122" s="1073"/>
      <c r="CX122" s="1073"/>
      <c r="CY122" s="1073"/>
      <c r="CZ122" s="1073"/>
      <c r="DA122" s="1073"/>
      <c r="DB122" s="1073"/>
      <c r="DC122" s="1073"/>
      <c r="DD122" s="1073"/>
      <c r="DE122" s="1073"/>
      <c r="DF122" s="1074"/>
      <c r="DG122" s="971" t="s">
        <v>126</v>
      </c>
      <c r="DH122" s="972"/>
      <c r="DI122" s="972"/>
      <c r="DJ122" s="972"/>
      <c r="DK122" s="972"/>
      <c r="DL122" s="972" t="s">
        <v>126</v>
      </c>
      <c r="DM122" s="972"/>
      <c r="DN122" s="972"/>
      <c r="DO122" s="972"/>
      <c r="DP122" s="972"/>
      <c r="DQ122" s="972" t="s">
        <v>386</v>
      </c>
      <c r="DR122" s="972"/>
      <c r="DS122" s="972"/>
      <c r="DT122" s="972"/>
      <c r="DU122" s="972"/>
      <c r="DV122" s="973" t="s">
        <v>126</v>
      </c>
      <c r="DW122" s="973"/>
      <c r="DX122" s="973"/>
      <c r="DY122" s="973"/>
      <c r="DZ122" s="974"/>
    </row>
    <row r="123" spans="1:130" s="246" customFormat="1" ht="26.25" customHeight="1" x14ac:dyDescent="0.15">
      <c r="A123" s="1111"/>
      <c r="B123" s="998"/>
      <c r="C123" s="968" t="s">
        <v>448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126</v>
      </c>
      <c r="AB123" s="1011"/>
      <c r="AC123" s="1011"/>
      <c r="AD123" s="1011"/>
      <c r="AE123" s="1012"/>
      <c r="AF123" s="1013" t="s">
        <v>386</v>
      </c>
      <c r="AG123" s="1011"/>
      <c r="AH123" s="1011"/>
      <c r="AI123" s="1011"/>
      <c r="AJ123" s="1012"/>
      <c r="AK123" s="1013" t="s">
        <v>386</v>
      </c>
      <c r="AL123" s="1011"/>
      <c r="AM123" s="1011"/>
      <c r="AN123" s="1011"/>
      <c r="AO123" s="1012"/>
      <c r="AP123" s="1014" t="s">
        <v>435</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464</v>
      </c>
      <c r="BP123" s="1058"/>
      <c r="BQ123" s="1117">
        <v>9111110</v>
      </c>
      <c r="BR123" s="1118"/>
      <c r="BS123" s="1118"/>
      <c r="BT123" s="1118"/>
      <c r="BU123" s="1118"/>
      <c r="BV123" s="1118">
        <v>8625626</v>
      </c>
      <c r="BW123" s="1118"/>
      <c r="BX123" s="1118"/>
      <c r="BY123" s="1118"/>
      <c r="BZ123" s="1118"/>
      <c r="CA123" s="1118">
        <v>8768557</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386</v>
      </c>
      <c r="AB124" s="1011"/>
      <c r="AC124" s="1011"/>
      <c r="AD124" s="1011"/>
      <c r="AE124" s="1012"/>
      <c r="AF124" s="1013" t="s">
        <v>126</v>
      </c>
      <c r="AG124" s="1011"/>
      <c r="AH124" s="1011"/>
      <c r="AI124" s="1011"/>
      <c r="AJ124" s="1012"/>
      <c r="AK124" s="1013" t="s">
        <v>126</v>
      </c>
      <c r="AL124" s="1011"/>
      <c r="AM124" s="1011"/>
      <c r="AN124" s="1011"/>
      <c r="AO124" s="1012"/>
      <c r="AP124" s="1014" t="s">
        <v>126</v>
      </c>
      <c r="AQ124" s="1015"/>
      <c r="AR124" s="1015"/>
      <c r="AS124" s="1015"/>
      <c r="AT124" s="1016"/>
      <c r="AU124" s="1113" t="s">
        <v>465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126</v>
      </c>
      <c r="BR124" s="1080"/>
      <c r="BS124" s="1080"/>
      <c r="BT124" s="1080"/>
      <c r="BU124" s="1080"/>
      <c r="BV124" s="1080" t="s">
        <v>126</v>
      </c>
      <c r="BW124" s="1080"/>
      <c r="BX124" s="1080"/>
      <c r="BY124" s="1080"/>
      <c r="BZ124" s="1080"/>
      <c r="CA124" s="1080" t="s">
        <v>386</v>
      </c>
      <c r="CB124" s="1080"/>
      <c r="CC124" s="1080"/>
      <c r="CD124" s="1080"/>
      <c r="CE124" s="1080"/>
      <c r="CF124" s="1081"/>
      <c r="CG124" s="1082"/>
      <c r="CH124" s="1082"/>
      <c r="CI124" s="1082"/>
      <c r="CJ124" s="1083"/>
      <c r="CK124" s="1065"/>
      <c r="CL124" s="1065"/>
      <c r="CM124" s="1065"/>
      <c r="CN124" s="1065"/>
      <c r="CO124" s="1066"/>
      <c r="CP124" s="1072" t="s">
        <v>466</v>
      </c>
      <c r="CQ124" s="1073"/>
      <c r="CR124" s="1073"/>
      <c r="CS124" s="1073"/>
      <c r="CT124" s="1073"/>
      <c r="CU124" s="1073"/>
      <c r="CV124" s="1073"/>
      <c r="CW124" s="1073"/>
      <c r="CX124" s="1073"/>
      <c r="CY124" s="1073"/>
      <c r="CZ124" s="1073"/>
      <c r="DA124" s="1073"/>
      <c r="DB124" s="1073"/>
      <c r="DC124" s="1073"/>
      <c r="DD124" s="1073"/>
      <c r="DE124" s="1073"/>
      <c r="DF124" s="1074"/>
      <c r="DG124" s="1057" t="s">
        <v>126</v>
      </c>
      <c r="DH124" s="1036"/>
      <c r="DI124" s="1036"/>
      <c r="DJ124" s="1036"/>
      <c r="DK124" s="1037"/>
      <c r="DL124" s="1035" t="s">
        <v>126</v>
      </c>
      <c r="DM124" s="1036"/>
      <c r="DN124" s="1036"/>
      <c r="DO124" s="1036"/>
      <c r="DP124" s="1037"/>
      <c r="DQ124" s="1035" t="s">
        <v>386</v>
      </c>
      <c r="DR124" s="1036"/>
      <c r="DS124" s="1036"/>
      <c r="DT124" s="1036"/>
      <c r="DU124" s="1037"/>
      <c r="DV124" s="1038" t="s">
        <v>126</v>
      </c>
      <c r="DW124" s="1039"/>
      <c r="DX124" s="1039"/>
      <c r="DY124" s="1039"/>
      <c r="DZ124" s="1040"/>
    </row>
    <row r="125" spans="1:130" s="246" customFormat="1" ht="26.25" customHeight="1" x14ac:dyDescent="0.15">
      <c r="A125" s="1111"/>
      <c r="B125" s="998"/>
      <c r="C125" s="968" t="s">
        <v>453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126</v>
      </c>
      <c r="AB125" s="1011"/>
      <c r="AC125" s="1011"/>
      <c r="AD125" s="1011"/>
      <c r="AE125" s="1012"/>
      <c r="AF125" s="1013" t="s">
        <v>386</v>
      </c>
      <c r="AG125" s="1011"/>
      <c r="AH125" s="1011"/>
      <c r="AI125" s="1011"/>
      <c r="AJ125" s="1012"/>
      <c r="AK125" s="1013" t="s">
        <v>386</v>
      </c>
      <c r="AL125" s="1011"/>
      <c r="AM125" s="1011"/>
      <c r="AN125" s="1011"/>
      <c r="AO125" s="1012"/>
      <c r="AP125" s="1014" t="s">
        <v>386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467</v>
      </c>
      <c r="CL125" s="1060"/>
      <c r="CM125" s="1060"/>
      <c r="CN125" s="1060"/>
      <c r="CO125" s="1061"/>
      <c r="CP125" s="992" t="s">
        <v>468</v>
      </c>
      <c r="CQ125" s="941"/>
      <c r="CR125" s="941"/>
      <c r="CS125" s="941"/>
      <c r="CT125" s="941"/>
      <c r="CU125" s="941"/>
      <c r="CV125" s="941"/>
      <c r="CW125" s="941"/>
      <c r="CX125" s="941"/>
      <c r="CY125" s="941"/>
      <c r="CZ125" s="941"/>
      <c r="DA125" s="941"/>
      <c r="DB125" s="941"/>
      <c r="DC125" s="941"/>
      <c r="DD125" s="941"/>
      <c r="DE125" s="941"/>
      <c r="DF125" s="942"/>
      <c r="DG125" s="978" t="s">
        <v>435</v>
      </c>
      <c r="DH125" s="979"/>
      <c r="DI125" s="979"/>
      <c r="DJ125" s="979"/>
      <c r="DK125" s="979"/>
      <c r="DL125" s="979" t="s">
        <v>386</v>
      </c>
      <c r="DM125" s="979"/>
      <c r="DN125" s="979"/>
      <c r="DO125" s="979"/>
      <c r="DP125" s="979"/>
      <c r="DQ125" s="979" t="s">
        <v>386</v>
      </c>
      <c r="DR125" s="979"/>
      <c r="DS125" s="979"/>
      <c r="DT125" s="979"/>
      <c r="DU125" s="979"/>
      <c r="DV125" s="980" t="s">
        <v>126</v>
      </c>
      <c r="DW125" s="980"/>
      <c r="DX125" s="980"/>
      <c r="DY125" s="980"/>
      <c r="DZ125" s="981"/>
    </row>
    <row r="126" spans="1:130" s="246" customFormat="1" ht="26.25" customHeight="1" thickBot="1" x14ac:dyDescent="0.2">
      <c r="A126" s="1111"/>
      <c r="B126" s="998"/>
      <c r="C126" s="968" t="s">
        <v>455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386</v>
      </c>
      <c r="AB126" s="1011"/>
      <c r="AC126" s="1011"/>
      <c r="AD126" s="1011"/>
      <c r="AE126" s="1012"/>
      <c r="AF126" s="1013" t="s">
        <v>386</v>
      </c>
      <c r="AG126" s="1011"/>
      <c r="AH126" s="1011"/>
      <c r="AI126" s="1011"/>
      <c r="AJ126" s="1012"/>
      <c r="AK126" s="1013" t="s">
        <v>386</v>
      </c>
      <c r="AL126" s="1011"/>
      <c r="AM126" s="1011"/>
      <c r="AN126" s="1011"/>
      <c r="AO126" s="1012"/>
      <c r="AP126" s="1014" t="s">
        <v>126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469</v>
      </c>
      <c r="CQ126" s="1002"/>
      <c r="CR126" s="1002"/>
      <c r="CS126" s="1002"/>
      <c r="CT126" s="1002"/>
      <c r="CU126" s="1002"/>
      <c r="CV126" s="1002"/>
      <c r="CW126" s="1002"/>
      <c r="CX126" s="1002"/>
      <c r="CY126" s="1002"/>
      <c r="CZ126" s="1002"/>
      <c r="DA126" s="1002"/>
      <c r="DB126" s="1002"/>
      <c r="DC126" s="1002"/>
      <c r="DD126" s="1002"/>
      <c r="DE126" s="1002"/>
      <c r="DF126" s="1003"/>
      <c r="DG126" s="971" t="s">
        <v>126</v>
      </c>
      <c r="DH126" s="972"/>
      <c r="DI126" s="972"/>
      <c r="DJ126" s="972"/>
      <c r="DK126" s="972"/>
      <c r="DL126" s="972" t="s">
        <v>386</v>
      </c>
      <c r="DM126" s="972"/>
      <c r="DN126" s="972"/>
      <c r="DO126" s="972"/>
      <c r="DP126" s="972"/>
      <c r="DQ126" s="972" t="s">
        <v>435</v>
      </c>
      <c r="DR126" s="972"/>
      <c r="DS126" s="972"/>
      <c r="DT126" s="972"/>
      <c r="DU126" s="972"/>
      <c r="DV126" s="973" t="s">
        <v>126</v>
      </c>
      <c r="DW126" s="973"/>
      <c r="DX126" s="973"/>
      <c r="DY126" s="973"/>
      <c r="DZ126" s="974"/>
    </row>
    <row r="127" spans="1:130" s="246" customFormat="1" ht="26.25" customHeight="1" x14ac:dyDescent="0.15">
      <c r="A127" s="1112"/>
      <c r="B127" s="1000"/>
      <c r="C127" s="1054" t="s">
        <v>470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v>
      </c>
      <c r="AB127" s="1011"/>
      <c r="AC127" s="1011"/>
      <c r="AD127" s="1011"/>
      <c r="AE127" s="1012"/>
      <c r="AF127" s="1013" t="s">
        <v>126</v>
      </c>
      <c r="AG127" s="1011"/>
      <c r="AH127" s="1011"/>
      <c r="AI127" s="1011"/>
      <c r="AJ127" s="1012"/>
      <c r="AK127" s="1013" t="s">
        <v>386</v>
      </c>
      <c r="AL127" s="1011"/>
      <c r="AM127" s="1011"/>
      <c r="AN127" s="1011"/>
      <c r="AO127" s="1012"/>
      <c r="AP127" s="1014" t="s">
        <v>126</v>
      </c>
      <c r="AQ127" s="1015"/>
      <c r="AR127" s="1015"/>
      <c r="AS127" s="1015"/>
      <c r="AT127" s="1016"/>
      <c r="AU127" s="282"/>
      <c r="AV127" s="282"/>
      <c r="AW127" s="282"/>
      <c r="AX127" s="1084" t="s">
        <v>471</v>
      </c>
      <c r="AY127" s="1085"/>
      <c r="AZ127" s="1085"/>
      <c r="BA127" s="1085"/>
      <c r="BB127" s="1085"/>
      <c r="BC127" s="1085"/>
      <c r="BD127" s="1085"/>
      <c r="BE127" s="1086"/>
      <c r="BF127" s="1087" t="s">
        <v>472</v>
      </c>
      <c r="BG127" s="1085"/>
      <c r="BH127" s="1085"/>
      <c r="BI127" s="1085"/>
      <c r="BJ127" s="1085"/>
      <c r="BK127" s="1085"/>
      <c r="BL127" s="1086"/>
      <c r="BM127" s="1087" t="s">
        <v>473</v>
      </c>
      <c r="BN127" s="1085"/>
      <c r="BO127" s="1085"/>
      <c r="BP127" s="1085"/>
      <c r="BQ127" s="1085"/>
      <c r="BR127" s="1085"/>
      <c r="BS127" s="1086"/>
      <c r="BT127" s="1087" t="s">
        <v>474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475</v>
      </c>
      <c r="CQ127" s="1002"/>
      <c r="CR127" s="1002"/>
      <c r="CS127" s="1002"/>
      <c r="CT127" s="1002"/>
      <c r="CU127" s="1002"/>
      <c r="CV127" s="1002"/>
      <c r="CW127" s="1002"/>
      <c r="CX127" s="1002"/>
      <c r="CY127" s="1002"/>
      <c r="CZ127" s="1002"/>
      <c r="DA127" s="1002"/>
      <c r="DB127" s="1002"/>
      <c r="DC127" s="1002"/>
      <c r="DD127" s="1002"/>
      <c r="DE127" s="1002"/>
      <c r="DF127" s="1003"/>
      <c r="DG127" s="971" t="s">
        <v>126</v>
      </c>
      <c r="DH127" s="972"/>
      <c r="DI127" s="972"/>
      <c r="DJ127" s="972"/>
      <c r="DK127" s="972"/>
      <c r="DL127" s="972" t="s">
        <v>126</v>
      </c>
      <c r="DM127" s="972"/>
      <c r="DN127" s="972"/>
      <c r="DO127" s="972"/>
      <c r="DP127" s="972"/>
      <c r="DQ127" s="972" t="s">
        <v>126</v>
      </c>
      <c r="DR127" s="972"/>
      <c r="DS127" s="972"/>
      <c r="DT127" s="972"/>
      <c r="DU127" s="972"/>
      <c r="DV127" s="973" t="s">
        <v>386</v>
      </c>
      <c r="DW127" s="973"/>
      <c r="DX127" s="973"/>
      <c r="DY127" s="973"/>
      <c r="DZ127" s="974"/>
    </row>
    <row r="128" spans="1:130" s="246" customFormat="1" ht="26.25" customHeight="1" thickBot="1" x14ac:dyDescent="0.2">
      <c r="A128" s="1095" t="s">
        <v>476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477</v>
      </c>
      <c r="X128" s="1097"/>
      <c r="Y128" s="1097"/>
      <c r="Z128" s="1098"/>
      <c r="AA128" s="1099">
        <v>10261</v>
      </c>
      <c r="AB128" s="1100"/>
      <c r="AC128" s="1100"/>
      <c r="AD128" s="1100"/>
      <c r="AE128" s="1101"/>
      <c r="AF128" s="1102">
        <v>9663</v>
      </c>
      <c r="AG128" s="1100"/>
      <c r="AH128" s="1100"/>
      <c r="AI128" s="1100"/>
      <c r="AJ128" s="1101"/>
      <c r="AK128" s="1102">
        <v>7789</v>
      </c>
      <c r="AL128" s="1100"/>
      <c r="AM128" s="1100"/>
      <c r="AN128" s="1100"/>
      <c r="AO128" s="1101"/>
      <c r="AP128" s="1103"/>
      <c r="AQ128" s="1104"/>
      <c r="AR128" s="1104"/>
      <c r="AS128" s="1104"/>
      <c r="AT128" s="1105"/>
      <c r="AU128" s="282"/>
      <c r="AV128" s="282"/>
      <c r="AW128" s="282"/>
      <c r="AX128" s="940" t="s">
        <v>478</v>
      </c>
      <c r="AY128" s="941"/>
      <c r="AZ128" s="941"/>
      <c r="BA128" s="941"/>
      <c r="BB128" s="941"/>
      <c r="BC128" s="941"/>
      <c r="BD128" s="941"/>
      <c r="BE128" s="942"/>
      <c r="BF128" s="1106" t="s">
        <v>386</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479</v>
      </c>
      <c r="CQ128" s="1089"/>
      <c r="CR128" s="1089"/>
      <c r="CS128" s="1089"/>
      <c r="CT128" s="1089"/>
      <c r="CU128" s="1089"/>
      <c r="CV128" s="1089"/>
      <c r="CW128" s="1089"/>
      <c r="CX128" s="1089"/>
      <c r="CY128" s="1089"/>
      <c r="CZ128" s="1089"/>
      <c r="DA128" s="1089"/>
      <c r="DB128" s="1089"/>
      <c r="DC128" s="1089"/>
      <c r="DD128" s="1089"/>
      <c r="DE128" s="1089"/>
      <c r="DF128" s="1090"/>
      <c r="DG128" s="1091" t="s">
        <v>126</v>
      </c>
      <c r="DH128" s="1092"/>
      <c r="DI128" s="1092"/>
      <c r="DJ128" s="1092"/>
      <c r="DK128" s="1092"/>
      <c r="DL128" s="1092" t="s">
        <v>386</v>
      </c>
      <c r="DM128" s="1092"/>
      <c r="DN128" s="1092"/>
      <c r="DO128" s="1092"/>
      <c r="DP128" s="1092"/>
      <c r="DQ128" s="1092" t="s">
        <v>126</v>
      </c>
      <c r="DR128" s="1092"/>
      <c r="DS128" s="1092"/>
      <c r="DT128" s="1092"/>
      <c r="DU128" s="1092"/>
      <c r="DV128" s="1093" t="s">
        <v>126</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480</v>
      </c>
      <c r="X129" s="1126"/>
      <c r="Y129" s="1126"/>
      <c r="Z129" s="1127"/>
      <c r="AA129" s="1010">
        <v>4755818</v>
      </c>
      <c r="AB129" s="1011"/>
      <c r="AC129" s="1011"/>
      <c r="AD129" s="1011"/>
      <c r="AE129" s="1012"/>
      <c r="AF129" s="1013">
        <v>4774077</v>
      </c>
      <c r="AG129" s="1011"/>
      <c r="AH129" s="1011"/>
      <c r="AI129" s="1011"/>
      <c r="AJ129" s="1012"/>
      <c r="AK129" s="1013">
        <v>4882338</v>
      </c>
      <c r="AL129" s="1011"/>
      <c r="AM129" s="1011"/>
      <c r="AN129" s="1011"/>
      <c r="AO129" s="1012"/>
      <c r="AP129" s="1128"/>
      <c r="AQ129" s="1129"/>
      <c r="AR129" s="1129"/>
      <c r="AS129" s="1129"/>
      <c r="AT129" s="1130"/>
      <c r="AU129" s="284"/>
      <c r="AV129" s="284"/>
      <c r="AW129" s="284"/>
      <c r="AX129" s="1119" t="s">
        <v>481</v>
      </c>
      <c r="AY129" s="1002"/>
      <c r="AZ129" s="1002"/>
      <c r="BA129" s="1002"/>
      <c r="BB129" s="1002"/>
      <c r="BC129" s="1002"/>
      <c r="BD129" s="1002"/>
      <c r="BE129" s="1003"/>
      <c r="BF129" s="1120" t="s">
        <v>386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483</v>
      </c>
      <c r="X130" s="1126"/>
      <c r="Y130" s="1126"/>
      <c r="Z130" s="1127"/>
      <c r="AA130" s="1010">
        <v>381380</v>
      </c>
      <c r="AB130" s="1011"/>
      <c r="AC130" s="1011"/>
      <c r="AD130" s="1011"/>
      <c r="AE130" s="1012"/>
      <c r="AF130" s="1013">
        <v>396319</v>
      </c>
      <c r="AG130" s="1011"/>
      <c r="AH130" s="1011"/>
      <c r="AI130" s="1011"/>
      <c r="AJ130" s="1012"/>
      <c r="AK130" s="1013">
        <v>401417</v>
      </c>
      <c r="AL130" s="1011"/>
      <c r="AM130" s="1011"/>
      <c r="AN130" s="1011"/>
      <c r="AO130" s="1012"/>
      <c r="AP130" s="1128"/>
      <c r="AQ130" s="1129"/>
      <c r="AR130" s="1129"/>
      <c r="AS130" s="1129"/>
      <c r="AT130" s="1130"/>
      <c r="AU130" s="284"/>
      <c r="AV130" s="284"/>
      <c r="AW130" s="284"/>
      <c r="AX130" s="1119" t="s">
        <v>484</v>
      </c>
      <c r="AY130" s="1002"/>
      <c r="AZ130" s="1002"/>
      <c r="BA130" s="1002"/>
      <c r="BB130" s="1002"/>
      <c r="BC130" s="1002"/>
      <c r="BD130" s="1002"/>
      <c r="BE130" s="1003"/>
      <c r="BF130" s="1156">
        <v>2.2999999999999998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485</v>
      </c>
      <c r="X131" s="1164"/>
      <c r="Y131" s="1164"/>
      <c r="Z131" s="1165"/>
      <c r="AA131" s="1057">
        <v>4374438</v>
      </c>
      <c r="AB131" s="1036"/>
      <c r="AC131" s="1036"/>
      <c r="AD131" s="1036"/>
      <c r="AE131" s="1037"/>
      <c r="AF131" s="1035">
        <v>4377758</v>
      </c>
      <c r="AG131" s="1036"/>
      <c r="AH131" s="1036"/>
      <c r="AI131" s="1036"/>
      <c r="AJ131" s="1037"/>
      <c r="AK131" s="1035">
        <v>4480921</v>
      </c>
      <c r="AL131" s="1036"/>
      <c r="AM131" s="1036"/>
      <c r="AN131" s="1036"/>
      <c r="AO131" s="1037"/>
      <c r="AP131" s="1166"/>
      <c r="AQ131" s="1167"/>
      <c r="AR131" s="1167"/>
      <c r="AS131" s="1167"/>
      <c r="AT131" s="1168"/>
      <c r="AU131" s="284"/>
      <c r="AV131" s="284"/>
      <c r="AW131" s="284"/>
      <c r="AX131" s="1138" t="s">
        <v>486</v>
      </c>
      <c r="AY131" s="1089"/>
      <c r="AZ131" s="1089"/>
      <c r="BA131" s="1089"/>
      <c r="BB131" s="1089"/>
      <c r="BC131" s="1089"/>
      <c r="BD131" s="1089"/>
      <c r="BE131" s="1090"/>
      <c r="BF131" s="1139" t="s">
        <v>386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488</v>
      </c>
      <c r="W132" s="1149"/>
      <c r="X132" s="1149"/>
      <c r="Y132" s="1149"/>
      <c r="Z132" s="1150"/>
      <c r="AA132" s="1151">
        <v>2.1256216229999998</v>
      </c>
      <c r="AB132" s="1152"/>
      <c r="AC132" s="1152"/>
      <c r="AD132" s="1152"/>
      <c r="AE132" s="1153"/>
      <c r="AF132" s="1154">
        <v>2.2608147820000002</v>
      </c>
      <c r="AG132" s="1152"/>
      <c r="AH132" s="1152"/>
      <c r="AI132" s="1152"/>
      <c r="AJ132" s="1153"/>
      <c r="AK132" s="1154">
        <v>2.674026166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489</v>
      </c>
      <c r="W133" s="1132"/>
      <c r="X133" s="1132"/>
      <c r="Y133" s="1132"/>
      <c r="Z133" s="1133"/>
      <c r="AA133" s="1134">
        <v>1.3</v>
      </c>
      <c r="AB133" s="1135"/>
      <c r="AC133" s="1135"/>
      <c r="AD133" s="1135"/>
      <c r="AE133" s="1136"/>
      <c r="AF133" s="1134">
        <v>2.1</v>
      </c>
      <c r="AG133" s="1135"/>
      <c r="AH133" s="1135"/>
      <c r="AI133" s="1135"/>
      <c r="AJ133" s="1136"/>
      <c r="AK133" s="1134">
        <v>2.2999999999999998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Ef537yl2F7oewU9sHfF13dmIP0HKw7kyK9aWwQ6NUkXYdMawTYn0wUkijKn43m5mOnDcDsuk8gQ+ftCAOtzIg==" saltValue="L6hYdtsF+JaPsKRLMoAc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D2oVuYhCqp1wRJ1LYl3U2a8YDNsMkLjtfRjU4N896537/snXSEPdTCPXNAFoUVPFsvdlEhj6tbEbAmmeDK2WQ==" saltValue="quXfX9edy4ckxG1cQzUK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wQfJotA4sxSXzm5l1Y8/6BsNxlMrOEk2s80CzlfTnxDgfUJHFTkzrDpHfOgXloDkjzV/8FM3r5j2rEx9zJaOQ==" saltValue="F09MzHnSYPcDtHzRNL2U1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498</v>
      </c>
      <c r="AL9" s="1175"/>
      <c r="AM9" s="1175"/>
      <c r="AN9" s="1176"/>
      <c r="AO9" s="312">
        <v>1142893</v>
      </c>
      <c r="AP9" s="312">
        <v>49392</v>
      </c>
      <c r="AQ9" s="313">
        <v>63072</v>
      </c>
      <c r="AR9" s="314">
        <v>-21.7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499</v>
      </c>
      <c r="AL10" s="1175"/>
      <c r="AM10" s="1175"/>
      <c r="AN10" s="1176"/>
      <c r="AO10" s="315">
        <v>139299</v>
      </c>
      <c r="AP10" s="315">
        <v>6020</v>
      </c>
      <c r="AQ10" s="316">
        <v>6862</v>
      </c>
      <c r="AR10" s="317">
        <v>-12.3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500</v>
      </c>
      <c r="AL11" s="1175"/>
      <c r="AM11" s="1175"/>
      <c r="AN11" s="1176"/>
      <c r="AO11" s="315">
        <v>294474</v>
      </c>
      <c r="AP11" s="315">
        <v>12726</v>
      </c>
      <c r="AQ11" s="316">
        <v>9054</v>
      </c>
      <c r="AR11" s="317">
        <v>40.6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501</v>
      </c>
      <c r="AL12" s="1175"/>
      <c r="AM12" s="1175"/>
      <c r="AN12" s="1176"/>
      <c r="AO12" s="315" t="s">
        <v>502</v>
      </c>
      <c r="AP12" s="315" t="s">
        <v>502</v>
      </c>
      <c r="AQ12" s="316">
        <v>361</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503</v>
      </c>
      <c r="AL13" s="1175"/>
      <c r="AM13" s="1175"/>
      <c r="AN13" s="1176"/>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504</v>
      </c>
      <c r="AL14" s="1175"/>
      <c r="AM14" s="1175"/>
      <c r="AN14" s="1176"/>
      <c r="AO14" s="315">
        <v>20438</v>
      </c>
      <c r="AP14" s="315">
        <v>883</v>
      </c>
      <c r="AQ14" s="316">
        <v>2718</v>
      </c>
      <c r="AR14" s="317">
        <v>-67.5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505</v>
      </c>
      <c r="AL15" s="1175"/>
      <c r="AM15" s="1175"/>
      <c r="AN15" s="1176"/>
      <c r="AO15" s="315">
        <v>19845</v>
      </c>
      <c r="AP15" s="315">
        <v>858</v>
      </c>
      <c r="AQ15" s="316">
        <v>1384</v>
      </c>
      <c r="AR15" s="317">
        <v>-38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506</v>
      </c>
      <c r="AL16" s="1178"/>
      <c r="AM16" s="1178"/>
      <c r="AN16" s="1179"/>
      <c r="AO16" s="315">
        <v>-80774</v>
      </c>
      <c r="AP16" s="315">
        <v>-3491</v>
      </c>
      <c r="AQ16" s="316">
        <v>-5449</v>
      </c>
      <c r="AR16" s="317">
        <v>-35.9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1536175</v>
      </c>
      <c r="AP17" s="315">
        <v>66389</v>
      </c>
      <c r="AQ17" s="316">
        <v>78003</v>
      </c>
      <c r="AR17" s="317">
        <v>-14.9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511</v>
      </c>
      <c r="AL21" s="1170"/>
      <c r="AM21" s="1170"/>
      <c r="AN21" s="1171"/>
      <c r="AO21" s="327">
        <v>6.18</v>
      </c>
      <c r="AP21" s="328">
        <v>7.51</v>
      </c>
      <c r="AQ21" s="329">
        <v>-1.33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512</v>
      </c>
      <c r="AL22" s="1170"/>
      <c r="AM22" s="1170"/>
      <c r="AN22" s="1171"/>
      <c r="AO22" s="332">
        <v>94.5</v>
      </c>
      <c r="AP22" s="333">
        <v>97.1</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516</v>
      </c>
      <c r="AL32" s="1186"/>
      <c r="AM32" s="1186"/>
      <c r="AN32" s="1187"/>
      <c r="AO32" s="342">
        <v>455955</v>
      </c>
      <c r="AP32" s="342">
        <v>19705</v>
      </c>
      <c r="AQ32" s="343">
        <v>34855</v>
      </c>
      <c r="AR32" s="344">
        <v>-43.5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517</v>
      </c>
      <c r="AL33" s="1186"/>
      <c r="AM33" s="1186"/>
      <c r="AN33" s="1187"/>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518</v>
      </c>
      <c r="AL34" s="1186"/>
      <c r="AM34" s="1186"/>
      <c r="AN34" s="1187"/>
      <c r="AO34" s="342" t="s">
        <v>502</v>
      </c>
      <c r="AP34" s="342" t="s">
        <v>502</v>
      </c>
      <c r="AQ34" s="343" t="s">
        <v>502</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519</v>
      </c>
      <c r="AL35" s="1186"/>
      <c r="AM35" s="1186"/>
      <c r="AN35" s="1187"/>
      <c r="AO35" s="342">
        <v>3494</v>
      </c>
      <c r="AP35" s="342">
        <v>151</v>
      </c>
      <c r="AQ35" s="343">
        <v>15141</v>
      </c>
      <c r="AR35" s="344">
        <v>-99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520</v>
      </c>
      <c r="AL36" s="1186"/>
      <c r="AM36" s="1186"/>
      <c r="AN36" s="1187"/>
      <c r="AO36" s="342">
        <v>69578</v>
      </c>
      <c r="AP36" s="342">
        <v>3007</v>
      </c>
      <c r="AQ36" s="343">
        <v>2517</v>
      </c>
      <c r="AR36" s="344">
        <v>19.5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521</v>
      </c>
      <c r="AL37" s="1186"/>
      <c r="AM37" s="1186"/>
      <c r="AN37" s="1187"/>
      <c r="AO37" s="342" t="s">
        <v>502</v>
      </c>
      <c r="AP37" s="342" t="s">
        <v>502</v>
      </c>
      <c r="AQ37" s="343">
        <v>522</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522</v>
      </c>
      <c r="AL38" s="1189"/>
      <c r="AM38" s="1189"/>
      <c r="AN38" s="1190"/>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523</v>
      </c>
      <c r="AL39" s="1189"/>
      <c r="AM39" s="1189"/>
      <c r="AN39" s="1190"/>
      <c r="AO39" s="342">
        <v>-7789</v>
      </c>
      <c r="AP39" s="342">
        <v>-337</v>
      </c>
      <c r="AQ39" s="343">
        <v>-2915</v>
      </c>
      <c r="AR39" s="344">
        <v>-88.4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524</v>
      </c>
      <c r="AL40" s="1186"/>
      <c r="AM40" s="1186"/>
      <c r="AN40" s="1187"/>
      <c r="AO40" s="342">
        <v>-401417</v>
      </c>
      <c r="AP40" s="342">
        <v>-17348</v>
      </c>
      <c r="AQ40" s="343">
        <v>-35363</v>
      </c>
      <c r="AR40" s="344">
        <v>-50.9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119821</v>
      </c>
      <c r="AP41" s="342">
        <v>5178</v>
      </c>
      <c r="AQ41" s="343">
        <v>14758</v>
      </c>
      <c r="AR41" s="344">
        <v>-64.900000000000006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493</v>
      </c>
      <c r="AN49" s="1182" t="s">
        <v>528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1184563</v>
      </c>
      <c r="AN51" s="364">
        <v>49476</v>
      </c>
      <c r="AO51" s="365">
        <v>-15.5</v>
      </c>
      <c r="AP51" s="366">
        <v>53292</v>
      </c>
      <c r="AQ51" s="367">
        <v>0</v>
      </c>
      <c r="AR51" s="368">
        <v>-15.5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510719</v>
      </c>
      <c r="AN52" s="372">
        <v>21332</v>
      </c>
      <c r="AO52" s="373">
        <v>-36</v>
      </c>
      <c r="AP52" s="374">
        <v>28900</v>
      </c>
      <c r="AQ52" s="375">
        <v>18.899999999999999</v>
      </c>
      <c r="AR52" s="376">
        <v>-54.9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800129</v>
      </c>
      <c r="AN53" s="364">
        <v>33630</v>
      </c>
      <c r="AO53" s="365">
        <v>-32</v>
      </c>
      <c r="AP53" s="366">
        <v>56894</v>
      </c>
      <c r="AQ53" s="367">
        <v>6.8</v>
      </c>
      <c r="AR53" s="368">
        <v>-38.799999999999997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308706</v>
      </c>
      <c r="AN54" s="372">
        <v>12975</v>
      </c>
      <c r="AO54" s="373">
        <v>-39.200000000000003</v>
      </c>
      <c r="AP54" s="374">
        <v>32548</v>
      </c>
      <c r="AQ54" s="375">
        <v>12.6</v>
      </c>
      <c r="AR54" s="376">
        <v>-51.8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2372427</v>
      </c>
      <c r="AN55" s="364">
        <v>100984</v>
      </c>
      <c r="AO55" s="365">
        <v>200.3</v>
      </c>
      <c r="AP55" s="366">
        <v>57122</v>
      </c>
      <c r="AQ55" s="367">
        <v>0.4</v>
      </c>
      <c r="AR55" s="368">
        <v>199.9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1525942</v>
      </c>
      <c r="AN56" s="372">
        <v>64953</v>
      </c>
      <c r="AO56" s="373">
        <v>400.6</v>
      </c>
      <c r="AP56" s="374">
        <v>36191</v>
      </c>
      <c r="AQ56" s="375">
        <v>11.2</v>
      </c>
      <c r="AR56" s="376">
        <v>389.4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2405681</v>
      </c>
      <c r="AN57" s="364">
        <v>103076</v>
      </c>
      <c r="AO57" s="365">
        <v>2.1</v>
      </c>
      <c r="AP57" s="366">
        <v>53655</v>
      </c>
      <c r="AQ57" s="367">
        <v>-6.1</v>
      </c>
      <c r="AR57" s="368">
        <v>8.1999999999999993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432960</v>
      </c>
      <c r="AN58" s="372">
        <v>18551</v>
      </c>
      <c r="AO58" s="373">
        <v>-71.400000000000006</v>
      </c>
      <c r="AP58" s="374">
        <v>32719</v>
      </c>
      <c r="AQ58" s="375">
        <v>-9.6</v>
      </c>
      <c r="AR58" s="376">
        <v>-61.8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1760360</v>
      </c>
      <c r="AN59" s="364">
        <v>76078</v>
      </c>
      <c r="AO59" s="365">
        <v>-26.2</v>
      </c>
      <c r="AP59" s="366">
        <v>53869</v>
      </c>
      <c r="AQ59" s="367">
        <v>0.4</v>
      </c>
      <c r="AR59" s="368">
        <v>-26.6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579825</v>
      </c>
      <c r="AN60" s="372">
        <v>25058</v>
      </c>
      <c r="AO60" s="373">
        <v>35.1</v>
      </c>
      <c r="AP60" s="374">
        <v>35046</v>
      </c>
      <c r="AQ60" s="375">
        <v>7.1</v>
      </c>
      <c r="AR60" s="376">
        <v>28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1704632</v>
      </c>
      <c r="AN61" s="379">
        <v>72649</v>
      </c>
      <c r="AO61" s="380">
        <v>25.7</v>
      </c>
      <c r="AP61" s="381">
        <v>54966</v>
      </c>
      <c r="AQ61" s="382">
        <v>0.3</v>
      </c>
      <c r="AR61" s="368">
        <v>25.4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671630</v>
      </c>
      <c r="AN62" s="372">
        <v>28574</v>
      </c>
      <c r="AO62" s="373">
        <v>57.8</v>
      </c>
      <c r="AP62" s="374">
        <v>33081</v>
      </c>
      <c r="AQ62" s="375">
        <v>8</v>
      </c>
      <c r="AR62" s="376">
        <v>49.8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dMlnKgACV70oZAO1kByJ+8BUCprltd7/OCozuVxVrsAFpLdQZFYL88XVFhn1gPdMJNj0TzLgEOMpZRldwVcWg==" saltValue="W3KP4P4fNpsbYS5SGEbm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gTPbwOvZRFwft48G6Mk4dLK5E4ykgIUVsW2bTtx7yG+uXTIQZHkTAaV/lh+B4epy2yo3+zs0jA7zb2jBPbbNw==" saltValue="Tmm74poXsxMYb9kOSXJw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qjtSf84H9bzGGmOcMRmJsnzpXf0Rb43ueiLEYijlh2qjRdIW5kHOVMbFdcLsZMurOxudtR30E8PBvnaSQnOpg==" saltValue="4LI8vws/R7bIKs2vXPuW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4" t="s">
        <v>3</v>
      </c>
      <c r="D47" s="1194"/>
      <c r="E47" s="1195"/>
      <c r="F47" s="11">
        <v>63.72</v>
      </c>
      <c r="G47" s="12">
        <v>65.88</v>
      </c>
      <c r="H47" s="12">
        <v>62.21</v>
      </c>
      <c r="I47" s="12">
        <v>57.44</v>
      </c>
      <c r="J47" s="13">
        <v>51.34</v>
      </c>
    </row>
    <row r="48" spans="2:10" ht="57.75" customHeight="1" x14ac:dyDescent="0.15">
      <c r="B48" s="14"/>
      <c r="C48" s="1196" t="s">
        <v>4</v>
      </c>
      <c r="D48" s="1196"/>
      <c r="E48" s="1197"/>
      <c r="F48" s="15">
        <v>5.49</v>
      </c>
      <c r="G48" s="16">
        <v>4.8899999999999997</v>
      </c>
      <c r="H48" s="16">
        <v>3</v>
      </c>
      <c r="I48" s="16">
        <v>3.05</v>
      </c>
      <c r="J48" s="17">
        <v>2.91</v>
      </c>
    </row>
    <row r="49" spans="2:10" ht="57.75" customHeight="1" thickBot="1" x14ac:dyDescent="0.2">
      <c r="B49" s="18"/>
      <c r="C49" s="1198" t="s">
        <v>5</v>
      </c>
      <c r="D49" s="1198"/>
      <c r="E49" s="1199"/>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FuLx59PcUxgdm6GpJ2RBqqfnSU+nxKz+817QcblQhWbwnB7ibpzQGJRFnAcMORZMuXfrqfrbR2lLHQHbfOuLw==" saltValue="Di5A7Dw/oJv5BqgXqmwv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06" t="s">
        <v>554</v>
      </c>
      <c r="D34" s="1206"/>
      <c r="E34" s="1207"/>
      <c r="F34" s="32">
        <v>15.2</v>
      </c>
      <c r="G34" s="33">
        <v>15.46</v>
      </c>
      <c r="H34" s="33">
        <v>14.66</v>
      </c>
      <c r="I34" s="33">
        <v>14.08</v>
      </c>
      <c r="J34" s="34">
        <v>13.13</v>
      </c>
      <c r="K34" s="22"/>
      <c r="L34" s="22"/>
      <c r="M34" s="22"/>
      <c r="N34" s="22"/>
      <c r="O34" s="22"/>
      <c r="P34" s="22"/>
    </row>
    <row r="35" spans="1:16" ht="39" customHeight="1" x14ac:dyDescent="0.15">
      <c r="A35" s="22"/>
      <c r="B35" s="35"/>
      <c r="C35" s="1200" t="s">
        <v>555</v>
      </c>
      <c r="D35" s="1201"/>
      <c r="E35" s="1202"/>
      <c r="F35" s="36">
        <v>5.49</v>
      </c>
      <c r="G35" s="37">
        <v>4.8899999999999997</v>
      </c>
      <c r="H35" s="37">
        <v>2.99</v>
      </c>
      <c r="I35" s="37">
        <v>3.04</v>
      </c>
      <c r="J35" s="38">
        <v>2.91</v>
      </c>
      <c r="K35" s="22"/>
      <c r="L35" s="22"/>
      <c r="M35" s="22"/>
      <c r="N35" s="22"/>
      <c r="O35" s="22"/>
      <c r="P35" s="22"/>
    </row>
    <row r="36" spans="1:16" ht="39" customHeight="1" x14ac:dyDescent="0.15">
      <c r="A36" s="22"/>
      <c r="B36" s="35"/>
      <c r="C36" s="1200" t="s">
        <v>556</v>
      </c>
      <c r="D36" s="1201"/>
      <c r="E36" s="1202"/>
      <c r="F36" s="36" t="s">
        <v>502</v>
      </c>
      <c r="G36" s="37" t="s">
        <v>502</v>
      </c>
      <c r="H36" s="37" t="s">
        <v>502</v>
      </c>
      <c r="I36" s="37">
        <v>4.2</v>
      </c>
      <c r="J36" s="38">
        <v>0.59</v>
      </c>
      <c r="K36" s="22"/>
      <c r="L36" s="22"/>
      <c r="M36" s="22"/>
      <c r="N36" s="22"/>
      <c r="O36" s="22"/>
      <c r="P36" s="22"/>
    </row>
    <row r="37" spans="1:16" ht="39" customHeight="1" x14ac:dyDescent="0.15">
      <c r="A37" s="22"/>
      <c r="B37" s="35"/>
      <c r="C37" s="1200" t="s">
        <v>557</v>
      </c>
      <c r="D37" s="1201"/>
      <c r="E37" s="1202"/>
      <c r="F37" s="36">
        <v>0.15</v>
      </c>
      <c r="G37" s="37">
        <v>0.13</v>
      </c>
      <c r="H37" s="37">
        <v>0.04</v>
      </c>
      <c r="I37" s="37">
        <v>0.05</v>
      </c>
      <c r="J37" s="38">
        <v>0.06</v>
      </c>
      <c r="K37" s="22"/>
      <c r="L37" s="22"/>
      <c r="M37" s="22"/>
      <c r="N37" s="22"/>
      <c r="O37" s="22"/>
      <c r="P37" s="22"/>
    </row>
    <row r="38" spans="1:16" ht="39" customHeight="1" x14ac:dyDescent="0.15">
      <c r="A38" s="22"/>
      <c r="B38" s="35"/>
      <c r="C38" s="1200"/>
      <c r="D38" s="1201"/>
      <c r="E38" s="1202"/>
      <c r="F38" s="36"/>
      <c r="G38" s="37"/>
      <c r="H38" s="37"/>
      <c r="I38" s="37"/>
      <c r="J38" s="38"/>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558</v>
      </c>
      <c r="D42" s="1201"/>
      <c r="E42" s="1202"/>
      <c r="F42" s="36" t="s">
        <v>502</v>
      </c>
      <c r="G42" s="37" t="s">
        <v>502</v>
      </c>
      <c r="H42" s="37" t="s">
        <v>502</v>
      </c>
      <c r="I42" s="37" t="s">
        <v>502</v>
      </c>
      <c r="J42" s="38" t="s">
        <v>502</v>
      </c>
      <c r="K42" s="22"/>
      <c r="L42" s="22"/>
      <c r="M42" s="22"/>
      <c r="N42" s="22"/>
      <c r="O42" s="22"/>
      <c r="P42" s="22"/>
    </row>
    <row r="43" spans="1:16" ht="39" customHeight="1" thickBot="1" x14ac:dyDescent="0.2">
      <c r="A43" s="22"/>
      <c r="B43" s="40"/>
      <c r="C43" s="1203" t="s">
        <v>559</v>
      </c>
      <c r="D43" s="1204"/>
      <c r="E43" s="1205"/>
      <c r="F43" s="41">
        <v>3.09</v>
      </c>
      <c r="G43" s="42">
        <v>3.12</v>
      </c>
      <c r="H43" s="42">
        <v>5.21</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AJmqCjPA2viPqEJ1qyUOe+ig8jHMVkTxPDA2M02f5ZpTU10fL4ZwvUYId+w8n7XjJr0cViYrfgbCuXBBhRlOg==" saltValue="LLYyuArOsN/j/vsSzlsm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361</v>
      </c>
      <c r="L45" s="60">
        <v>400</v>
      </c>
      <c r="M45" s="60">
        <v>407</v>
      </c>
      <c r="N45" s="60">
        <v>429</v>
      </c>
      <c r="O45" s="61">
        <v>456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502</v>
      </c>
      <c r="L46" s="64" t="s">
        <v>502</v>
      </c>
      <c r="M46" s="64" t="s">
        <v>502</v>
      </c>
      <c r="N46" s="64" t="s">
        <v>502</v>
      </c>
      <c r="O46" s="65" t="s">
        <v>502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502</v>
      </c>
      <c r="L47" s="64" t="s">
        <v>502</v>
      </c>
      <c r="M47" s="64" t="s">
        <v>502</v>
      </c>
      <c r="N47" s="64" t="s">
        <v>502</v>
      </c>
      <c r="O47" s="65" t="s">
        <v>502</v>
      </c>
      <c r="P47" s="48"/>
      <c r="Q47" s="48"/>
      <c r="R47" s="48"/>
      <c r="S47" s="48"/>
      <c r="T47" s="48"/>
      <c r="U47" s="48"/>
    </row>
    <row r="48" spans="1:21" ht="30.75" customHeight="1" x14ac:dyDescent="0.15">
      <c r="A48" s="48"/>
      <c r="B48" s="1210"/>
      <c r="C48" s="1211"/>
      <c r="D48" s="62"/>
      <c r="E48" s="1216" t="s">
        <v>15</v>
      </c>
      <c r="F48" s="1216"/>
      <c r="G48" s="1216"/>
      <c r="H48" s="1216"/>
      <c r="I48" s="1216"/>
      <c r="J48" s="1217"/>
      <c r="K48" s="63">
        <v>1</v>
      </c>
      <c r="L48" s="64">
        <v>2</v>
      </c>
      <c r="M48" s="64">
        <v>3</v>
      </c>
      <c r="N48" s="64">
        <v>2</v>
      </c>
      <c r="O48" s="65">
        <v>3</v>
      </c>
      <c r="P48" s="48"/>
      <c r="Q48" s="48"/>
      <c r="R48" s="48"/>
      <c r="S48" s="48"/>
      <c r="T48" s="48"/>
      <c r="U48" s="48"/>
    </row>
    <row r="49" spans="1:21" ht="30.75" customHeight="1" x14ac:dyDescent="0.15">
      <c r="A49" s="48"/>
      <c r="B49" s="1210"/>
      <c r="C49" s="1211"/>
      <c r="D49" s="62"/>
      <c r="E49" s="1216" t="s">
        <v>16</v>
      </c>
      <c r="F49" s="1216"/>
      <c r="G49" s="1216"/>
      <c r="H49" s="1216"/>
      <c r="I49" s="1216"/>
      <c r="J49" s="1217"/>
      <c r="K49" s="63">
        <v>97</v>
      </c>
      <c r="L49" s="64">
        <v>93</v>
      </c>
      <c r="M49" s="64">
        <v>75</v>
      </c>
      <c r="N49" s="64">
        <v>75</v>
      </c>
      <c r="O49" s="65">
        <v>70</v>
      </c>
      <c r="P49" s="48"/>
      <c r="Q49" s="48"/>
      <c r="R49" s="48"/>
      <c r="S49" s="48"/>
      <c r="T49" s="48"/>
      <c r="U49" s="48"/>
    </row>
    <row r="50" spans="1:21" ht="30.75" customHeight="1" x14ac:dyDescent="0.15">
      <c r="A50" s="48"/>
      <c r="B50" s="1210"/>
      <c r="C50" s="1211"/>
      <c r="D50" s="62"/>
      <c r="E50" s="1216" t="s">
        <v>17</v>
      </c>
      <c r="F50" s="1216"/>
      <c r="G50" s="1216"/>
      <c r="H50" s="1216"/>
      <c r="I50" s="1216"/>
      <c r="J50" s="1217"/>
      <c r="K50" s="63">
        <v>0</v>
      </c>
      <c r="L50" s="64">
        <v>0</v>
      </c>
      <c r="M50" s="64">
        <v>0</v>
      </c>
      <c r="N50" s="64" t="s">
        <v>502</v>
      </c>
      <c r="O50" s="65" t="s">
        <v>502</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502</v>
      </c>
      <c r="L51" s="64" t="s">
        <v>502</v>
      </c>
      <c r="M51" s="64" t="s">
        <v>502</v>
      </c>
      <c r="N51" s="64" t="s">
        <v>502</v>
      </c>
      <c r="O51" s="65" t="s">
        <v>502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464</v>
      </c>
      <c r="L52" s="64">
        <v>402</v>
      </c>
      <c r="M52" s="64">
        <v>391</v>
      </c>
      <c r="N52" s="64">
        <v>406</v>
      </c>
      <c r="O52" s="65">
        <v>409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v>
      </c>
      <c r="L53" s="69">
        <v>93</v>
      </c>
      <c r="M53" s="69">
        <v>94</v>
      </c>
      <c r="N53" s="69">
        <v>100</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585</v>
      </c>
      <c r="L57" s="83" t="s">
        <v>585</v>
      </c>
      <c r="M57" s="83" t="s">
        <v>586</v>
      </c>
      <c r="N57" s="83" t="s">
        <v>585</v>
      </c>
      <c r="O57" s="84" t="s">
        <v>585</v>
      </c>
    </row>
    <row r="58" spans="1:21" ht="31.5" customHeight="1" thickBot="1" x14ac:dyDescent="0.2">
      <c r="B58" s="1226"/>
      <c r="C58" s="1227"/>
      <c r="D58" s="1231" t="s">
        <v>27</v>
      </c>
      <c r="E58" s="1232"/>
      <c r="F58" s="1232"/>
      <c r="G58" s="1232"/>
      <c r="H58" s="1232"/>
      <c r="I58" s="1232"/>
      <c r="J58" s="1233"/>
      <c r="K58" s="85" t="s">
        <v>585</v>
      </c>
      <c r="L58" s="86" t="s">
        <v>585</v>
      </c>
      <c r="M58" s="86" t="s">
        <v>585</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9HCypPpHBomkXE3s7ZcdCHK9gxLpZ7jYvYrf84ymkjtEwgcpR/GJzytOwERCxP96C8v0wkpT71378TUDHZRg==" saltValue="LygsxAQaPZZt75+VVBT8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34" t="s">
        <v>30</v>
      </c>
      <c r="C41" s="1235"/>
      <c r="D41" s="101"/>
      <c r="E41" s="1240" t="s">
        <v>31</v>
      </c>
      <c r="F41" s="1240"/>
      <c r="G41" s="1240"/>
      <c r="H41" s="1241"/>
      <c r="I41" s="102">
        <v>5127</v>
      </c>
      <c r="J41" s="103">
        <v>5189</v>
      </c>
      <c r="K41" s="103">
        <v>6050</v>
      </c>
      <c r="L41" s="103">
        <v>6542</v>
      </c>
      <c r="M41" s="104">
        <v>7185</v>
      </c>
    </row>
    <row r="42" spans="2:13" ht="27.75" customHeight="1" x14ac:dyDescent="0.15">
      <c r="B42" s="1236"/>
      <c r="C42" s="1237"/>
      <c r="D42" s="105"/>
      <c r="E42" s="1242" t="s">
        <v>32</v>
      </c>
      <c r="F42" s="1242"/>
      <c r="G42" s="1242"/>
      <c r="H42" s="1243"/>
      <c r="I42" s="106" t="s">
        <v>502</v>
      </c>
      <c r="J42" s="107" t="s">
        <v>502</v>
      </c>
      <c r="K42" s="107" t="s">
        <v>502</v>
      </c>
      <c r="L42" s="107" t="s">
        <v>502</v>
      </c>
      <c r="M42" s="108" t="s">
        <v>502</v>
      </c>
    </row>
    <row r="43" spans="2:13" ht="27.75" customHeight="1" x14ac:dyDescent="0.15">
      <c r="B43" s="1236"/>
      <c r="C43" s="1237"/>
      <c r="D43" s="105"/>
      <c r="E43" s="1242" t="s">
        <v>33</v>
      </c>
      <c r="F43" s="1242"/>
      <c r="G43" s="1242"/>
      <c r="H43" s="1243"/>
      <c r="I43" s="106" t="s">
        <v>502</v>
      </c>
      <c r="J43" s="107" t="s">
        <v>502</v>
      </c>
      <c r="K43" s="107" t="s">
        <v>502</v>
      </c>
      <c r="L43" s="107" t="s">
        <v>502</v>
      </c>
      <c r="M43" s="108" t="s">
        <v>502</v>
      </c>
    </row>
    <row r="44" spans="2:13" ht="27.75" customHeight="1" x14ac:dyDescent="0.15">
      <c r="B44" s="1236"/>
      <c r="C44" s="1237"/>
      <c r="D44" s="105"/>
      <c r="E44" s="1242" t="s">
        <v>34</v>
      </c>
      <c r="F44" s="1242"/>
      <c r="G44" s="1242"/>
      <c r="H44" s="1243"/>
      <c r="I44" s="106">
        <v>418</v>
      </c>
      <c r="J44" s="107">
        <v>353</v>
      </c>
      <c r="K44" s="107">
        <v>505</v>
      </c>
      <c r="L44" s="107">
        <v>481</v>
      </c>
      <c r="M44" s="108">
        <v>413</v>
      </c>
    </row>
    <row r="45" spans="2:13" ht="27.75" customHeight="1" x14ac:dyDescent="0.15">
      <c r="B45" s="1236"/>
      <c r="C45" s="1237"/>
      <c r="D45" s="105"/>
      <c r="E45" s="1242" t="s">
        <v>35</v>
      </c>
      <c r="F45" s="1242"/>
      <c r="G45" s="1242"/>
      <c r="H45" s="1243"/>
      <c r="I45" s="106">
        <v>731</v>
      </c>
      <c r="J45" s="107">
        <v>856</v>
      </c>
      <c r="K45" s="107">
        <v>740</v>
      </c>
      <c r="L45" s="107">
        <v>730</v>
      </c>
      <c r="M45" s="108">
        <v>716</v>
      </c>
    </row>
    <row r="46" spans="2:13" ht="27.75" customHeight="1" x14ac:dyDescent="0.15">
      <c r="B46" s="1236"/>
      <c r="C46" s="1237"/>
      <c r="D46" s="109"/>
      <c r="E46" s="1242" t="s">
        <v>36</v>
      </c>
      <c r="F46" s="1242"/>
      <c r="G46" s="1242"/>
      <c r="H46" s="1243"/>
      <c r="I46" s="106" t="s">
        <v>502</v>
      </c>
      <c r="J46" s="107" t="s">
        <v>502</v>
      </c>
      <c r="K46" s="107" t="s">
        <v>502</v>
      </c>
      <c r="L46" s="107" t="s">
        <v>502</v>
      </c>
      <c r="M46" s="108" t="s">
        <v>502</v>
      </c>
    </row>
    <row r="47" spans="2:13" ht="27.75" customHeight="1" x14ac:dyDescent="0.15">
      <c r="B47" s="1236"/>
      <c r="C47" s="1237"/>
      <c r="D47" s="110"/>
      <c r="E47" s="1244" t="s">
        <v>37</v>
      </c>
      <c r="F47" s="1245"/>
      <c r="G47" s="1245"/>
      <c r="H47" s="1246"/>
      <c r="I47" s="106" t="s">
        <v>502</v>
      </c>
      <c r="J47" s="107" t="s">
        <v>502</v>
      </c>
      <c r="K47" s="107" t="s">
        <v>502</v>
      </c>
      <c r="L47" s="107" t="s">
        <v>502</v>
      </c>
      <c r="M47" s="108" t="s">
        <v>502</v>
      </c>
    </row>
    <row r="48" spans="2:13" ht="27.75" customHeight="1" x14ac:dyDescent="0.15">
      <c r="B48" s="1236"/>
      <c r="C48" s="1237"/>
      <c r="D48" s="105"/>
      <c r="E48" s="1242" t="s">
        <v>38</v>
      </c>
      <c r="F48" s="1242"/>
      <c r="G48" s="1242"/>
      <c r="H48" s="1243"/>
      <c r="I48" s="106" t="s">
        <v>502</v>
      </c>
      <c r="J48" s="107" t="s">
        <v>502</v>
      </c>
      <c r="K48" s="107" t="s">
        <v>502</v>
      </c>
      <c r="L48" s="107" t="s">
        <v>502</v>
      </c>
      <c r="M48" s="108" t="s">
        <v>502</v>
      </c>
    </row>
    <row r="49" spans="2:13" ht="27.75" customHeight="1" x14ac:dyDescent="0.15">
      <c r="B49" s="1238"/>
      <c r="C49" s="1239"/>
      <c r="D49" s="105"/>
      <c r="E49" s="1242" t="s">
        <v>39</v>
      </c>
      <c r="F49" s="1242"/>
      <c r="G49" s="1242"/>
      <c r="H49" s="1243"/>
      <c r="I49" s="106" t="s">
        <v>502</v>
      </c>
      <c r="J49" s="107" t="s">
        <v>502</v>
      </c>
      <c r="K49" s="107" t="s">
        <v>502</v>
      </c>
      <c r="L49" s="107" t="s">
        <v>502</v>
      </c>
      <c r="M49" s="108" t="s">
        <v>502</v>
      </c>
    </row>
    <row r="50" spans="2:13" ht="27.75" customHeight="1" x14ac:dyDescent="0.15">
      <c r="B50" s="1247" t="s">
        <v>40</v>
      </c>
      <c r="C50" s="1248"/>
      <c r="D50" s="111"/>
      <c r="E50" s="1242" t="s">
        <v>41</v>
      </c>
      <c r="F50" s="1242"/>
      <c r="G50" s="1242"/>
      <c r="H50" s="1243"/>
      <c r="I50" s="106">
        <v>4120</v>
      </c>
      <c r="J50" s="107">
        <v>4170</v>
      </c>
      <c r="K50" s="107">
        <v>4060</v>
      </c>
      <c r="L50" s="107">
        <v>3442</v>
      </c>
      <c r="M50" s="108">
        <v>3359</v>
      </c>
    </row>
    <row r="51" spans="2:13" ht="27.75" customHeight="1" x14ac:dyDescent="0.15">
      <c r="B51" s="1236"/>
      <c r="C51" s="1237"/>
      <c r="D51" s="105"/>
      <c r="E51" s="1242" t="s">
        <v>42</v>
      </c>
      <c r="F51" s="1242"/>
      <c r="G51" s="1242"/>
      <c r="H51" s="1243"/>
      <c r="I51" s="106">
        <v>159</v>
      </c>
      <c r="J51" s="107">
        <v>143</v>
      </c>
      <c r="K51" s="107">
        <v>131</v>
      </c>
      <c r="L51" s="107">
        <v>116</v>
      </c>
      <c r="M51" s="108">
        <v>97</v>
      </c>
    </row>
    <row r="52" spans="2:13" ht="27.75" customHeight="1" x14ac:dyDescent="0.15">
      <c r="B52" s="1238"/>
      <c r="C52" s="1239"/>
      <c r="D52" s="105"/>
      <c r="E52" s="1242" t="s">
        <v>43</v>
      </c>
      <c r="F52" s="1242"/>
      <c r="G52" s="1242"/>
      <c r="H52" s="1243"/>
      <c r="I52" s="106">
        <v>4584</v>
      </c>
      <c r="J52" s="107">
        <v>4681</v>
      </c>
      <c r="K52" s="107">
        <v>4920</v>
      </c>
      <c r="L52" s="107">
        <v>5068</v>
      </c>
      <c r="M52" s="108">
        <v>5312</v>
      </c>
    </row>
    <row r="53" spans="2:13" ht="27.75" customHeight="1" thickBot="1" x14ac:dyDescent="0.2">
      <c r="B53" s="1249" t="s">
        <v>44</v>
      </c>
      <c r="C53" s="1250"/>
      <c r="D53" s="112"/>
      <c r="E53" s="1251" t="s">
        <v>45</v>
      </c>
      <c r="F53" s="1251"/>
      <c r="G53" s="1251"/>
      <c r="H53" s="1252"/>
      <c r="I53" s="113">
        <v>-2587</v>
      </c>
      <c r="J53" s="114">
        <v>-2596</v>
      </c>
      <c r="K53" s="114">
        <v>-1815</v>
      </c>
      <c r="L53" s="114">
        <v>-871</v>
      </c>
      <c r="M53" s="115">
        <v>-455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HUz5MeWdafHpP9kqICkdxRXM3EPrOYZPslSB8vRXXdg8UmfvmiK7M8QEP6OmetcXDw71IeLNPH7nyEryhc4gQ==" saltValue="V3LTRgT5gKmjIuD87Hxp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61" t="s">
        <v>48</v>
      </c>
      <c r="D55" s="1261"/>
      <c r="E55" s="1262"/>
      <c r="F55" s="127">
        <v>2958</v>
      </c>
      <c r="G55" s="127">
        <v>2742</v>
      </c>
      <c r="H55" s="128">
        <v>2506</v>
      </c>
    </row>
    <row r="56" spans="2:8" ht="52.5" customHeight="1" x14ac:dyDescent="0.15">
      <c r="B56" s="129"/>
      <c r="C56" s="1263" t="s">
        <v>49</v>
      </c>
      <c r="D56" s="1263"/>
      <c r="E56" s="1264"/>
      <c r="F56" s="130">
        <v>177</v>
      </c>
      <c r="G56" s="130">
        <v>177</v>
      </c>
      <c r="H56" s="131">
        <v>177</v>
      </c>
    </row>
    <row r="57" spans="2:8" ht="53.25" customHeight="1" x14ac:dyDescent="0.15">
      <c r="B57" s="129"/>
      <c r="C57" s="1265" t="s">
        <v>50</v>
      </c>
      <c r="D57" s="1265"/>
      <c r="E57" s="1266"/>
      <c r="F57" s="132">
        <v>230</v>
      </c>
      <c r="G57" s="132">
        <v>137</v>
      </c>
      <c r="H57" s="133">
        <v>140</v>
      </c>
    </row>
    <row r="58" spans="2:8" ht="45.75" customHeight="1" x14ac:dyDescent="0.15">
      <c r="B58" s="134"/>
      <c r="C58" s="1253" t="s">
        <v>587</v>
      </c>
      <c r="D58" s="1254"/>
      <c r="E58" s="1255"/>
      <c r="F58" s="135">
        <v>28</v>
      </c>
      <c r="G58" s="135">
        <v>39</v>
      </c>
      <c r="H58" s="136">
        <v>56</v>
      </c>
    </row>
    <row r="59" spans="2:8" ht="45.75" customHeight="1" x14ac:dyDescent="0.15">
      <c r="B59" s="134"/>
      <c r="C59" s="1253" t="s">
        <v>588</v>
      </c>
      <c r="D59" s="1254"/>
      <c r="E59" s="1255"/>
      <c r="F59" s="135">
        <v>43</v>
      </c>
      <c r="G59" s="135">
        <v>44</v>
      </c>
      <c r="H59" s="136">
        <v>45</v>
      </c>
    </row>
    <row r="60" spans="2:8" ht="45.75" customHeight="1" x14ac:dyDescent="0.15">
      <c r="B60" s="134"/>
      <c r="C60" s="1253" t="s">
        <v>589</v>
      </c>
      <c r="D60" s="1254"/>
      <c r="E60" s="1255"/>
      <c r="F60" s="135">
        <v>145</v>
      </c>
      <c r="G60" s="135">
        <v>40</v>
      </c>
      <c r="H60" s="136">
        <v>24</v>
      </c>
    </row>
    <row r="61" spans="2:8" ht="45.75" customHeight="1" x14ac:dyDescent="0.15">
      <c r="B61" s="134"/>
      <c r="C61" s="1253" t="s">
        <v>590</v>
      </c>
      <c r="D61" s="1254"/>
      <c r="E61" s="1255"/>
      <c r="F61" s="135">
        <v>10</v>
      </c>
      <c r="G61" s="135">
        <v>10</v>
      </c>
      <c r="H61" s="136">
        <v>10</v>
      </c>
    </row>
    <row r="62" spans="2:8" ht="45.75" customHeight="1" thickBot="1" x14ac:dyDescent="0.2">
      <c r="B62" s="137"/>
      <c r="C62" s="1256" t="s">
        <v>591</v>
      </c>
      <c r="D62" s="1257"/>
      <c r="E62" s="1258"/>
      <c r="F62" s="138">
        <v>4</v>
      </c>
      <c r="G62" s="138">
        <v>4</v>
      </c>
      <c r="H62" s="139">
        <v>4</v>
      </c>
    </row>
    <row r="63" spans="2:8" ht="52.5" customHeight="1" thickBot="1" x14ac:dyDescent="0.2">
      <c r="B63" s="140"/>
      <c r="C63" s="1259" t="s">
        <v>51</v>
      </c>
      <c r="D63" s="1259"/>
      <c r="E63" s="1260"/>
      <c r="F63" s="141">
        <v>3365</v>
      </c>
      <c r="G63" s="141">
        <v>3056</v>
      </c>
      <c r="H63" s="142">
        <v>2823</v>
      </c>
    </row>
    <row r="64" spans="2:8" ht="15" customHeight="1" x14ac:dyDescent="0.15"/>
    <row r="65" ht="0" hidden="1" customHeight="1" x14ac:dyDescent="0.15"/>
    <row r="66" ht="0" hidden="1" customHeight="1" x14ac:dyDescent="0.15"/>
  </sheetData>
  <sheetProtection algorithmName="SHA-512" hashValue="KHw56rPzJfC8pUQOdC7FnivQPGRdkFHFNh9GM8fuS9hcxCgYbbiRmkjML3VSKK9q4XAQKlltqA+Xi7k+gTGUbA==" saltValue="d1tWOK0m+8OrP4KRajpK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F111" sqref="AF111"/>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544</v>
      </c>
      <c r="BQ50" s="1301"/>
      <c r="BR50" s="1301"/>
      <c r="BS50" s="1301"/>
      <c r="BT50" s="1301"/>
      <c r="BU50" s="1301"/>
      <c r="BV50" s="1301"/>
      <c r="BW50" s="1301"/>
      <c r="BX50" s="1301" t="s">
        <v>545</v>
      </c>
      <c r="BY50" s="1301"/>
      <c r="BZ50" s="1301"/>
      <c r="CA50" s="1301"/>
      <c r="CB50" s="1301"/>
      <c r="CC50" s="1301"/>
      <c r="CD50" s="1301"/>
      <c r="CE50" s="1301"/>
      <c r="CF50" s="1301" t="s">
        <v>546</v>
      </c>
      <c r="CG50" s="1301"/>
      <c r="CH50" s="1301"/>
      <c r="CI50" s="1301"/>
      <c r="CJ50" s="1301"/>
      <c r="CK50" s="1301"/>
      <c r="CL50" s="1301"/>
      <c r="CM50" s="1301"/>
      <c r="CN50" s="1301" t="s">
        <v>547</v>
      </c>
      <c r="CO50" s="1301"/>
      <c r="CP50" s="1301"/>
      <c r="CQ50" s="1301"/>
      <c r="CR50" s="1301"/>
      <c r="CS50" s="1301"/>
      <c r="CT50" s="1301"/>
      <c r="CU50" s="1301"/>
      <c r="CV50" s="1301" t="s">
        <v>548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597</v>
      </c>
      <c r="AO51" s="1305"/>
      <c r="AP51" s="1305"/>
      <c r="AQ51" s="1305"/>
      <c r="AR51" s="1305"/>
      <c r="AS51" s="1305"/>
      <c r="AT51" s="1305"/>
      <c r="AU51" s="1305"/>
      <c r="AV51" s="1305"/>
      <c r="AW51" s="1305"/>
      <c r="AX51" s="1305"/>
      <c r="AY51" s="1305"/>
      <c r="AZ51" s="1305"/>
      <c r="BA51" s="1305"/>
      <c r="BB51" s="1305" t="s">
        <v>598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45.8</v>
      </c>
      <c r="BY53" s="1307"/>
      <c r="BZ53" s="1307"/>
      <c r="CA53" s="1307"/>
      <c r="CB53" s="1307"/>
      <c r="CC53" s="1307"/>
      <c r="CD53" s="1307"/>
      <c r="CE53" s="1307"/>
      <c r="CF53" s="1307">
        <v>45.7</v>
      </c>
      <c r="CG53" s="1307"/>
      <c r="CH53" s="1307"/>
      <c r="CI53" s="1307"/>
      <c r="CJ53" s="1307"/>
      <c r="CK53" s="1307"/>
      <c r="CL53" s="1307"/>
      <c r="CM53" s="1307"/>
      <c r="CN53" s="1307">
        <v>65.2</v>
      </c>
      <c r="CO53" s="1307"/>
      <c r="CP53" s="1307"/>
      <c r="CQ53" s="1307"/>
      <c r="CR53" s="1307"/>
      <c r="CS53" s="1307"/>
      <c r="CT53" s="1307"/>
      <c r="CU53" s="1307"/>
      <c r="CV53" s="1307">
        <v>61.4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600</v>
      </c>
      <c r="AO55" s="1301"/>
      <c r="AP55" s="1301"/>
      <c r="AQ55" s="1301"/>
      <c r="AR55" s="1301"/>
      <c r="AS55" s="1301"/>
      <c r="AT55" s="1301"/>
      <c r="AU55" s="1301"/>
      <c r="AV55" s="1301"/>
      <c r="AW55" s="1301"/>
      <c r="AX55" s="1301"/>
      <c r="AY55" s="1301"/>
      <c r="AZ55" s="1301"/>
      <c r="BA55" s="1301"/>
      <c r="BB55" s="1305" t="s">
        <v>598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601</v>
      </c>
    </row>
    <row r="64" spans="1:109" x14ac:dyDescent="0.15">
      <c r="B64" s="1276"/>
      <c r="G64" s="1283"/>
      <c r="I64" s="1317"/>
      <c r="J64" s="1317"/>
      <c r="K64" s="1317"/>
      <c r="L64" s="1317"/>
      <c r="M64" s="1317"/>
      <c r="N64" s="1318"/>
      <c r="AM64" s="1283"/>
      <c r="AN64" s="1283" t="s">
        <v>594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544</v>
      </c>
      <c r="BQ72" s="1301"/>
      <c r="BR72" s="1301"/>
      <c r="BS72" s="1301"/>
      <c r="BT72" s="1301"/>
      <c r="BU72" s="1301"/>
      <c r="BV72" s="1301"/>
      <c r="BW72" s="1301"/>
      <c r="BX72" s="1301" t="s">
        <v>545</v>
      </c>
      <c r="BY72" s="1301"/>
      <c r="BZ72" s="1301"/>
      <c r="CA72" s="1301"/>
      <c r="CB72" s="1301"/>
      <c r="CC72" s="1301"/>
      <c r="CD72" s="1301"/>
      <c r="CE72" s="1301"/>
      <c r="CF72" s="1301" t="s">
        <v>546</v>
      </c>
      <c r="CG72" s="1301"/>
      <c r="CH72" s="1301"/>
      <c r="CI72" s="1301"/>
      <c r="CJ72" s="1301"/>
      <c r="CK72" s="1301"/>
      <c r="CL72" s="1301"/>
      <c r="CM72" s="1301"/>
      <c r="CN72" s="1301" t="s">
        <v>547</v>
      </c>
      <c r="CO72" s="1301"/>
      <c r="CP72" s="1301"/>
      <c r="CQ72" s="1301"/>
      <c r="CR72" s="1301"/>
      <c r="CS72" s="1301"/>
      <c r="CT72" s="1301"/>
      <c r="CU72" s="1301"/>
      <c r="CV72" s="1301" t="s">
        <v>548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597</v>
      </c>
      <c r="AO73" s="1305"/>
      <c r="AP73" s="1305"/>
      <c r="AQ73" s="1305"/>
      <c r="AR73" s="1305"/>
      <c r="AS73" s="1305"/>
      <c r="AT73" s="1305"/>
      <c r="AU73" s="1305"/>
      <c r="AV73" s="1305"/>
      <c r="AW73" s="1305"/>
      <c r="AX73" s="1305"/>
      <c r="AY73" s="1305"/>
      <c r="AZ73" s="1305"/>
      <c r="BA73" s="1305"/>
      <c r="BB73" s="1305" t="s">
        <v>598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603</v>
      </c>
      <c r="BC75" s="1305"/>
      <c r="BD75" s="1305"/>
      <c r="BE75" s="1305"/>
      <c r="BF75" s="1305"/>
      <c r="BG75" s="1305"/>
      <c r="BH75" s="1305"/>
      <c r="BI75" s="1305"/>
      <c r="BJ75" s="1305"/>
      <c r="BK75" s="1305"/>
      <c r="BL75" s="1305"/>
      <c r="BM75" s="1305"/>
      <c r="BN75" s="1305"/>
      <c r="BO75" s="1305"/>
      <c r="BP75" s="1307">
        <v>0.2</v>
      </c>
      <c r="BQ75" s="1307"/>
      <c r="BR75" s="1307"/>
      <c r="BS75" s="1307"/>
      <c r="BT75" s="1307"/>
      <c r="BU75" s="1307"/>
      <c r="BV75" s="1307"/>
      <c r="BW75" s="1307"/>
      <c r="BX75" s="1307">
        <v>0.8</v>
      </c>
      <c r="BY75" s="1307"/>
      <c r="BZ75" s="1307"/>
      <c r="CA75" s="1307"/>
      <c r="CB75" s="1307"/>
      <c r="CC75" s="1307"/>
      <c r="CD75" s="1307"/>
      <c r="CE75" s="1307"/>
      <c r="CF75" s="1307">
        <v>1.3</v>
      </c>
      <c r="CG75" s="1307"/>
      <c r="CH75" s="1307"/>
      <c r="CI75" s="1307"/>
      <c r="CJ75" s="1307"/>
      <c r="CK75" s="1307"/>
      <c r="CL75" s="1307"/>
      <c r="CM75" s="1307"/>
      <c r="CN75" s="1307">
        <v>2.1</v>
      </c>
      <c r="CO75" s="1307"/>
      <c r="CP75" s="1307"/>
      <c r="CQ75" s="1307"/>
      <c r="CR75" s="1307"/>
      <c r="CS75" s="1307"/>
      <c r="CT75" s="1307"/>
      <c r="CU75" s="1307"/>
      <c r="CV75" s="1307">
        <v>2.2999999999999998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600</v>
      </c>
      <c r="AO77" s="1301"/>
      <c r="AP77" s="1301"/>
      <c r="AQ77" s="1301"/>
      <c r="AR77" s="1301"/>
      <c r="AS77" s="1301"/>
      <c r="AT77" s="1301"/>
      <c r="AU77" s="1301"/>
      <c r="AV77" s="1301"/>
      <c r="AW77" s="1301"/>
      <c r="AX77" s="1301"/>
      <c r="AY77" s="1301"/>
      <c r="AZ77" s="1301"/>
      <c r="BA77" s="1301"/>
      <c r="BB77" s="1305" t="s">
        <v>598</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603</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eIsxQ1oztxvPDwxjmXZhbzfh+dx2MKMuHSAPsQMWKXKb/YSrcExbkD7wPdkrTrCOgzptEBrknhYoqlT96wKaA==" saltValue="ET5wjS3iFHYuv7dwSXlA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70" workbookViewId="0">
      <selection activeCell="AF111" sqref="AF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X+KL7Bku2P+aI0Y6AR1MDG0VVOhCue1oima5tpdnqZoGr0qidtlgjt3V0K6rEsEAdz8NsNGTKAT76+rJBo3hQ==" saltValue="GpjiZNY/jpQ+DeQ7p4Wy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F111" sqref="AF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TDmioxguymzTxM1oW/VLpyxBjwGIMSxyEzz7aJQXrkyG5XToKlSvqD2iKOPLrZ+vwJI3grgJukDNeWnmbugEA==" saltValue="YDlv8bMqAIo5dZUrbRsC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49476</v>
      </c>
      <c r="E3" s="161"/>
      <c r="F3" s="162">
        <v>53292</v>
      </c>
      <c r="G3" s="163"/>
      <c r="H3" s="164"/>
    </row>
    <row r="4" spans="1:8" x14ac:dyDescent="0.15">
      <c r="A4" s="165"/>
      <c r="B4" s="166"/>
      <c r="C4" s="167"/>
      <c r="D4" s="168">
        <v>21332</v>
      </c>
      <c r="E4" s="169"/>
      <c r="F4" s="170">
        <v>28900</v>
      </c>
      <c r="G4" s="171"/>
      <c r="H4" s="172"/>
    </row>
    <row r="5" spans="1:8" x14ac:dyDescent="0.15">
      <c r="A5" s="153" t="s">
        <v>536</v>
      </c>
      <c r="B5" s="158"/>
      <c r="C5" s="159"/>
      <c r="D5" s="160">
        <v>33630</v>
      </c>
      <c r="E5" s="161"/>
      <c r="F5" s="162">
        <v>56894</v>
      </c>
      <c r="G5" s="163"/>
      <c r="H5" s="164"/>
    </row>
    <row r="6" spans="1:8" x14ac:dyDescent="0.15">
      <c r="A6" s="165"/>
      <c r="B6" s="166"/>
      <c r="C6" s="167"/>
      <c r="D6" s="168">
        <v>12975</v>
      </c>
      <c r="E6" s="169"/>
      <c r="F6" s="170">
        <v>32548</v>
      </c>
      <c r="G6" s="171"/>
      <c r="H6" s="172"/>
    </row>
    <row r="7" spans="1:8" x14ac:dyDescent="0.15">
      <c r="A7" s="153" t="s">
        <v>537</v>
      </c>
      <c r="B7" s="158"/>
      <c r="C7" s="159"/>
      <c r="D7" s="160">
        <v>100984</v>
      </c>
      <c r="E7" s="161"/>
      <c r="F7" s="162">
        <v>57122</v>
      </c>
      <c r="G7" s="163"/>
      <c r="H7" s="164"/>
    </row>
    <row r="8" spans="1:8" x14ac:dyDescent="0.15">
      <c r="A8" s="165"/>
      <c r="B8" s="166"/>
      <c r="C8" s="167"/>
      <c r="D8" s="168">
        <v>64953</v>
      </c>
      <c r="E8" s="169"/>
      <c r="F8" s="170">
        <v>36191</v>
      </c>
      <c r="G8" s="171"/>
      <c r="H8" s="172"/>
    </row>
    <row r="9" spans="1:8" x14ac:dyDescent="0.15">
      <c r="A9" s="153" t="s">
        <v>538</v>
      </c>
      <c r="B9" s="158"/>
      <c r="C9" s="159"/>
      <c r="D9" s="160">
        <v>103076</v>
      </c>
      <c r="E9" s="161"/>
      <c r="F9" s="162">
        <v>53655</v>
      </c>
      <c r="G9" s="163"/>
      <c r="H9" s="164"/>
    </row>
    <row r="10" spans="1:8" x14ac:dyDescent="0.15">
      <c r="A10" s="165"/>
      <c r="B10" s="166"/>
      <c r="C10" s="167"/>
      <c r="D10" s="168">
        <v>18551</v>
      </c>
      <c r="E10" s="169"/>
      <c r="F10" s="170">
        <v>32719</v>
      </c>
      <c r="G10" s="171"/>
      <c r="H10" s="172"/>
    </row>
    <row r="11" spans="1:8" x14ac:dyDescent="0.15">
      <c r="A11" s="153" t="s">
        <v>539</v>
      </c>
      <c r="B11" s="158"/>
      <c r="C11" s="159"/>
      <c r="D11" s="160">
        <v>76078</v>
      </c>
      <c r="E11" s="161"/>
      <c r="F11" s="162">
        <v>53869</v>
      </c>
      <c r="G11" s="163"/>
      <c r="H11" s="164"/>
    </row>
    <row r="12" spans="1:8" x14ac:dyDescent="0.15">
      <c r="A12" s="165"/>
      <c r="B12" s="166"/>
      <c r="C12" s="173"/>
      <c r="D12" s="168">
        <v>25058</v>
      </c>
      <c r="E12" s="169"/>
      <c r="F12" s="170">
        <v>35046</v>
      </c>
      <c r="G12" s="171"/>
      <c r="H12" s="172"/>
    </row>
    <row r="13" spans="1:8" x14ac:dyDescent="0.15">
      <c r="A13" s="153"/>
      <c r="B13" s="158"/>
      <c r="C13" s="174"/>
      <c r="D13" s="175">
        <v>72649</v>
      </c>
      <c r="E13" s="176"/>
      <c r="F13" s="177">
        <v>54966</v>
      </c>
      <c r="G13" s="178"/>
      <c r="H13" s="164"/>
    </row>
    <row r="14" spans="1:8" x14ac:dyDescent="0.15">
      <c r="A14" s="165"/>
      <c r="B14" s="166"/>
      <c r="C14" s="167"/>
      <c r="D14" s="168">
        <v>28574</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5.49</v>
      </c>
      <c r="C19" s="179">
        <f>ROUND(VALUE(SUBSTITUTE(実質収支比率等に係る経年分析!G$48,"▲","-")),2)</f>
        <v>4.8899999999999997</v>
      </c>
      <c r="D19" s="179">
        <f>ROUND(VALUE(SUBSTITUTE(実質収支比率等に係る経年分析!H$48,"▲","-")),2)</f>
        <v>3</v>
      </c>
      <c r="E19" s="179">
        <f>ROUND(VALUE(SUBSTITUTE(実質収支比率等に係る経年分析!I$48,"▲","-")),2)</f>
        <v>3.05</v>
      </c>
      <c r="F19" s="179">
        <f>ROUND(VALUE(SUBSTITUTE(実質収支比率等に係る経年分析!J$48,"▲","-")),2)</f>
        <v>2.91</v>
      </c>
    </row>
    <row r="20" spans="1:11" x14ac:dyDescent="0.15">
      <c r="A20" s="179" t="s">
        <v>55</v>
      </c>
      <c r="B20" s="179">
        <f>ROUND(VALUE(SUBSTITUTE(実質収支比率等に係る経年分析!F$47,"▲","-")),2)</f>
        <v>63.72</v>
      </c>
      <c r="C20" s="179">
        <f>ROUND(VALUE(SUBSTITUTE(実質収支比率等に係る経年分析!G$47,"▲","-")),2)</f>
        <v>65.88</v>
      </c>
      <c r="D20" s="179">
        <f>ROUND(VALUE(SUBSTITUTE(実質収支比率等に係る経年分析!H$47,"▲","-")),2)</f>
        <v>62.21</v>
      </c>
      <c r="E20" s="179">
        <f>ROUND(VALUE(SUBSTITUTE(実質収支比率等に係る経年分析!I$47,"▲","-")),2)</f>
        <v>57.44</v>
      </c>
      <c r="F20" s="179">
        <f>ROUND(VALUE(SUBSTITUTE(実質収支比率等に係る経年分析!J$47,"▲","-")),2)</f>
        <v>51.34</v>
      </c>
    </row>
    <row r="21" spans="1:11" x14ac:dyDescent="0.15">
      <c r="A21" s="179" t="s">
        <v>56</v>
      </c>
      <c r="B21" s="179">
        <f>IF(ISNUMBER(VALUE(SUBSTITUTE(実質収支比率等に係る経年分析!F$49,"▲","-"))),ROUND(VALUE(SUBSTITUTE(実質収支比率等に係る経年分析!F$49,"▲","-")),2),NA())</f>
        <v>-5.36</v>
      </c>
      <c r="C21" s="179">
        <f>IF(ISNUMBER(VALUE(SUBSTITUTE(実質収支比率等に係る経年分析!G$49,"▲","-"))),ROUND(VALUE(SUBSTITUTE(実質収支比率等に係る経年分析!G$49,"▲","-")),2),NA())</f>
        <v>-0.38</v>
      </c>
      <c r="D21" s="179">
        <f>IF(ISNUMBER(VALUE(SUBSTITUTE(実質収支比率等に係る経年分析!H$49,"▲","-"))),ROUND(VALUE(SUBSTITUTE(実質収支比率等に係る経年分析!H$49,"▲","-")),2),NA())</f>
        <v>-9.4499999999999993</v>
      </c>
      <c r="E21" s="179">
        <f>IF(ISNUMBER(VALUE(SUBSTITUTE(実質収支比率等に係る経年分析!I$49,"▲","-"))),ROUND(VALUE(SUBSTITUTE(実質収支比率等に係る経年分析!I$49,"▲","-")),2),NA())</f>
        <v>-5.97</v>
      </c>
      <c r="F21" s="179">
        <f>IF(ISNUMBER(VALUE(SUBSTITUTE(実質収支比率等に係る経年分析!J$49,"▲","-"))),ROUND(VALUE(SUBSTITUTE(実質収支比率等に係る経年分析!J$49,"▲","-")),2),NA())</f>
        <v>-6.39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5.21</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4.8899999999999997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2.91</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13.13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464</v>
      </c>
      <c r="E42" s="181"/>
      <c r="F42" s="181"/>
      <c r="G42" s="181">
        <f>'実質公債費比率（分子）の構造'!L$52</f>
        <v>402</v>
      </c>
      <c r="H42" s="181"/>
      <c r="I42" s="181"/>
      <c r="J42" s="181">
        <f>'実質公債費比率（分子）の構造'!M$52</f>
        <v>391</v>
      </c>
      <c r="K42" s="181"/>
      <c r="L42" s="181"/>
      <c r="M42" s="181">
        <f>'実質公債費比率（分子）の構造'!N$52</f>
        <v>406</v>
      </c>
      <c r="N42" s="181"/>
      <c r="O42" s="181"/>
      <c r="P42" s="181">
        <f>'実質公債費比率（分子）の構造'!O$52</f>
        <v>409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97</v>
      </c>
      <c r="C45" s="181"/>
      <c r="D45" s="181"/>
      <c r="E45" s="181">
        <f>'実質公債費比率（分子）の構造'!L$49</f>
        <v>93</v>
      </c>
      <c r="F45" s="181"/>
      <c r="G45" s="181"/>
      <c r="H45" s="181">
        <f>'実質公債費比率（分子）の構造'!M$49</f>
        <v>75</v>
      </c>
      <c r="I45" s="181"/>
      <c r="J45" s="181"/>
      <c r="K45" s="181">
        <f>'実質公債費比率（分子）の構造'!N$49</f>
        <v>75</v>
      </c>
      <c r="L45" s="181"/>
      <c r="M45" s="181"/>
      <c r="N45" s="181">
        <f>'実質公債費比率（分子）の構造'!O$49</f>
        <v>70</v>
      </c>
      <c r="O45" s="181"/>
      <c r="P45" s="181"/>
    </row>
    <row r="46" spans="1:16" x14ac:dyDescent="0.15">
      <c r="A46" s="181" t="s">
        <v>67</v>
      </c>
      <c r="B46" s="181">
        <f>'実質公債費比率（分子）の構造'!K$48</f>
        <v>1</v>
      </c>
      <c r="C46" s="181"/>
      <c r="D46" s="181"/>
      <c r="E46" s="181">
        <f>'実質公債費比率（分子）の構造'!L$48</f>
        <v>2</v>
      </c>
      <c r="F46" s="181"/>
      <c r="G46" s="181"/>
      <c r="H46" s="181">
        <f>'実質公債費比率（分子）の構造'!M$48</f>
        <v>3</v>
      </c>
      <c r="I46" s="181"/>
      <c r="J46" s="181"/>
      <c r="K46" s="181">
        <f>'実質公債費比率（分子）の構造'!N$48</f>
        <v>2</v>
      </c>
      <c r="L46" s="181"/>
      <c r="M46" s="181"/>
      <c r="N46" s="181">
        <f>'実質公債費比率（分子）の構造'!O$48</f>
        <v>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361</v>
      </c>
      <c r="C49" s="181"/>
      <c r="D49" s="181"/>
      <c r="E49" s="181">
        <f>'実質公債費比率（分子）の構造'!L$45</f>
        <v>400</v>
      </c>
      <c r="F49" s="181"/>
      <c r="G49" s="181"/>
      <c r="H49" s="181">
        <f>'実質公債費比率（分子）の構造'!M$45</f>
        <v>407</v>
      </c>
      <c r="I49" s="181"/>
      <c r="J49" s="181"/>
      <c r="K49" s="181">
        <f>'実質公債費比率（分子）の構造'!N$45</f>
        <v>429</v>
      </c>
      <c r="L49" s="181"/>
      <c r="M49" s="181"/>
      <c r="N49" s="181">
        <f>'実質公債費比率（分子）の構造'!O$45</f>
        <v>456</v>
      </c>
      <c r="O49" s="181"/>
      <c r="P49" s="181"/>
    </row>
    <row r="50" spans="1:16" x14ac:dyDescent="0.15">
      <c r="A50" s="181" t="s">
        <v>71</v>
      </c>
      <c r="B50" s="181" t="e">
        <f>NA()</f>
        <v>#N/A</v>
      </c>
      <c r="C50" s="181">
        <f>IF(ISNUMBER('実質公債費比率（分子）の構造'!K$53),'実質公債費比率（分子）の構造'!K$53,NA())</f>
        <v>-5</v>
      </c>
      <c r="D50" s="181" t="e">
        <f>NA()</f>
        <v>#N/A</v>
      </c>
      <c r="E50" s="181" t="e">
        <f>NA()</f>
        <v>#N/A</v>
      </c>
      <c r="F50" s="181">
        <f>IF(ISNUMBER('実質公債費比率（分子）の構造'!L$53),'実質公債費比率（分子）の構造'!L$53,NA())</f>
        <v>93</v>
      </c>
      <c r="G50" s="181" t="e">
        <f>NA()</f>
        <v>#N/A</v>
      </c>
      <c r="H50" s="181" t="e">
        <f>NA()</f>
        <v>#N/A</v>
      </c>
      <c r="I50" s="181">
        <f>IF(ISNUMBER('実質公債費比率（分子）の構造'!M$53),'実質公債費比率（分子）の構造'!M$53,NA())</f>
        <v>94</v>
      </c>
      <c r="J50" s="181" t="e">
        <f>NA()</f>
        <v>#N/A</v>
      </c>
      <c r="K50" s="181" t="e">
        <f>NA()</f>
        <v>#N/A</v>
      </c>
      <c r="L50" s="181">
        <f>IF(ISNUMBER('実質公債費比率（分子）の構造'!N$53),'実質公債費比率（分子）の構造'!N$53,NA())</f>
        <v>100</v>
      </c>
      <c r="M50" s="181" t="e">
        <f>NA()</f>
        <v>#N/A</v>
      </c>
      <c r="N50" s="181" t="e">
        <f>NA()</f>
        <v>#N/A</v>
      </c>
      <c r="O50" s="181">
        <f>IF(ISNUMBER('実質公債費比率（分子）の構造'!O$53),'実質公債費比率（分子）の構造'!O$53,NA())</f>
        <v>120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4584</v>
      </c>
      <c r="E56" s="180"/>
      <c r="F56" s="180"/>
      <c r="G56" s="180">
        <f>'将来負担比率（分子）の構造'!J$52</f>
        <v>4681</v>
      </c>
      <c r="H56" s="180"/>
      <c r="I56" s="180"/>
      <c r="J56" s="180">
        <f>'将来負担比率（分子）の構造'!K$52</f>
        <v>4920</v>
      </c>
      <c r="K56" s="180"/>
      <c r="L56" s="180"/>
      <c r="M56" s="180">
        <f>'将来負担比率（分子）の構造'!L$52</f>
        <v>5068</v>
      </c>
      <c r="N56" s="180"/>
      <c r="O56" s="180"/>
      <c r="P56" s="180">
        <f>'将来負担比率（分子）の構造'!M$52</f>
        <v>5312</v>
      </c>
    </row>
    <row r="57" spans="1:16" x14ac:dyDescent="0.15">
      <c r="A57" s="180" t="s">
        <v>42</v>
      </c>
      <c r="B57" s="180"/>
      <c r="C57" s="180"/>
      <c r="D57" s="180">
        <f>'将来負担比率（分子）の構造'!I$51</f>
        <v>159</v>
      </c>
      <c r="E57" s="180"/>
      <c r="F57" s="180"/>
      <c r="G57" s="180">
        <f>'将来負担比率（分子）の構造'!J$51</f>
        <v>143</v>
      </c>
      <c r="H57" s="180"/>
      <c r="I57" s="180"/>
      <c r="J57" s="180">
        <f>'将来負担比率（分子）の構造'!K$51</f>
        <v>131</v>
      </c>
      <c r="K57" s="180"/>
      <c r="L57" s="180"/>
      <c r="M57" s="180">
        <f>'将来負担比率（分子）の構造'!L$51</f>
        <v>116</v>
      </c>
      <c r="N57" s="180"/>
      <c r="O57" s="180"/>
      <c r="P57" s="180">
        <f>'将来負担比率（分子）の構造'!M$51</f>
        <v>97</v>
      </c>
    </row>
    <row r="58" spans="1:16" x14ac:dyDescent="0.15">
      <c r="A58" s="180" t="s">
        <v>41</v>
      </c>
      <c r="B58" s="180"/>
      <c r="C58" s="180"/>
      <c r="D58" s="180">
        <f>'将来負担比率（分子）の構造'!I$50</f>
        <v>4120</v>
      </c>
      <c r="E58" s="180"/>
      <c r="F58" s="180"/>
      <c r="G58" s="180">
        <f>'将来負担比率（分子）の構造'!J$50</f>
        <v>4170</v>
      </c>
      <c r="H58" s="180"/>
      <c r="I58" s="180"/>
      <c r="J58" s="180">
        <f>'将来負担比率（分子）の構造'!K$50</f>
        <v>4060</v>
      </c>
      <c r="K58" s="180"/>
      <c r="L58" s="180"/>
      <c r="M58" s="180">
        <f>'将来負担比率（分子）の構造'!L$50</f>
        <v>3442</v>
      </c>
      <c r="N58" s="180"/>
      <c r="O58" s="180"/>
      <c r="P58" s="180">
        <f>'将来負担比率（分子）の構造'!M$50</f>
        <v>3359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731</v>
      </c>
      <c r="C62" s="180"/>
      <c r="D62" s="180"/>
      <c r="E62" s="180">
        <f>'将来負担比率（分子）の構造'!J$45</f>
        <v>856</v>
      </c>
      <c r="F62" s="180"/>
      <c r="G62" s="180"/>
      <c r="H62" s="180">
        <f>'将来負担比率（分子）の構造'!K$45</f>
        <v>740</v>
      </c>
      <c r="I62" s="180"/>
      <c r="J62" s="180"/>
      <c r="K62" s="180">
        <f>'将来負担比率（分子）の構造'!L$45</f>
        <v>730</v>
      </c>
      <c r="L62" s="180"/>
      <c r="M62" s="180"/>
      <c r="N62" s="180">
        <f>'将来負担比率（分子）の構造'!M$45</f>
        <v>716</v>
      </c>
      <c r="O62" s="180"/>
      <c r="P62" s="180"/>
    </row>
    <row r="63" spans="1:16" x14ac:dyDescent="0.15">
      <c r="A63" s="180" t="s">
        <v>34</v>
      </c>
      <c r="B63" s="180">
        <f>'将来負担比率（分子）の構造'!I$44</f>
        <v>418</v>
      </c>
      <c r="C63" s="180"/>
      <c r="D63" s="180"/>
      <c r="E63" s="180">
        <f>'将来負担比率（分子）の構造'!J$44</f>
        <v>353</v>
      </c>
      <c r="F63" s="180"/>
      <c r="G63" s="180"/>
      <c r="H63" s="180">
        <f>'将来負担比率（分子）の構造'!K$44</f>
        <v>505</v>
      </c>
      <c r="I63" s="180"/>
      <c r="J63" s="180"/>
      <c r="K63" s="180">
        <f>'将来負担比率（分子）の構造'!L$44</f>
        <v>481</v>
      </c>
      <c r="L63" s="180"/>
      <c r="M63" s="180"/>
      <c r="N63" s="180">
        <f>'将来負担比率（分子）の構造'!M$44</f>
        <v>413</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5127</v>
      </c>
      <c r="C66" s="180"/>
      <c r="D66" s="180"/>
      <c r="E66" s="180">
        <f>'将来負担比率（分子）の構造'!J$41</f>
        <v>5189</v>
      </c>
      <c r="F66" s="180"/>
      <c r="G66" s="180"/>
      <c r="H66" s="180">
        <f>'将来負担比率（分子）の構造'!K$41</f>
        <v>6050</v>
      </c>
      <c r="I66" s="180"/>
      <c r="J66" s="180"/>
      <c r="K66" s="180">
        <f>'将来負担比率（分子）の構造'!L$41</f>
        <v>6542</v>
      </c>
      <c r="L66" s="180"/>
      <c r="M66" s="180"/>
      <c r="N66" s="180">
        <f>'将来負担比率（分子）の構造'!M$41</f>
        <v>7185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2958</v>
      </c>
      <c r="C72" s="184">
        <f>基金残高に係る経年分析!G55</f>
        <v>2742</v>
      </c>
      <c r="D72" s="184">
        <f>基金残高に係る経年分析!H55</f>
        <v>2506</v>
      </c>
    </row>
    <row r="73" spans="1:16" x14ac:dyDescent="0.15">
      <c r="A73" s="183" t="s">
        <v>78</v>
      </c>
      <c r="B73" s="184">
        <f>基金残高に係る経年分析!F56</f>
        <v>177</v>
      </c>
      <c r="C73" s="184">
        <f>基金残高に係る経年分析!G56</f>
        <v>177</v>
      </c>
      <c r="D73" s="184">
        <f>基金残高に係る経年分析!H56</f>
        <v>177</v>
      </c>
    </row>
    <row r="74" spans="1:16" x14ac:dyDescent="0.15">
      <c r="A74" s="183" t="s">
        <v>79</v>
      </c>
      <c r="B74" s="184">
        <f>基金残高に係る経年分析!F57</f>
        <v>230</v>
      </c>
      <c r="C74" s="184">
        <f>基金残高に係る経年分析!G57</f>
        <v>137</v>
      </c>
      <c r="D74" s="184">
        <f>基金残高に係る経年分析!H57</f>
        <v>140</v>
      </c>
    </row>
  </sheetData>
  <sheetProtection algorithmName="SHA-512" hashValue="BUA3NWLFvor4Gxxk0ud24lSUYSxsUJINRwKqholDv1ZaC1QSHFHxlAdyJxPlSJXpJPIeo0U3miS0C/Pngr3jNw==" saltValue="eFRNFX/x6jm80V+nbISa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2020-02-10T04:09:17Z</dcterms:created>
  <dcterms:modified xsi:type="dcterms:W3CDTF">2020-09-04T08:06:16Z</dcterms:modified>
  <cp:category/>
</cp:coreProperties>
</file>