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3清流の国推進部\0317外国人活躍・共生社会推進課\01 多文化共生係\01_外国人住民数調査\●法務省「在留外国人統計」県ＨＰ公表\"/>
    </mc:Choice>
  </mc:AlternateContent>
  <bookViews>
    <workbookView xWindow="948" yWindow="0" windowWidth="20496" windowHeight="7680"/>
  </bookViews>
  <sheets>
    <sheet name="市町村別" sheetId="1" r:id="rId1"/>
  </sheets>
  <externalReferences>
    <externalReference r:id="rId2"/>
    <externalReference r:id="rId3"/>
    <externalReference r:id="rId4"/>
  </externalReferences>
  <definedNames>
    <definedName name="__DAT1">#N/A</definedName>
    <definedName name="__DAT2">#N/A</definedName>
    <definedName name="__HED1">#N/A</definedName>
    <definedName name="__HED2">#N/A</definedName>
    <definedName name="_DAT1">#N/A</definedName>
    <definedName name="_DAT2">#N/A</definedName>
    <definedName name="_HED1">#N/A</definedName>
    <definedName name="_HED2">#N/A</definedName>
    <definedName name="_Parse_Out" localSheetId="0" hidden="1">#REF!</definedName>
    <definedName name="_Parse_Out" hidden="1">#REF!</definedName>
    <definedName name="_xlnm.Print_Area" localSheetId="0">市町村別!$A$1:$K$51</definedName>
    <definedName name="外国人登録者数" localSheetId="0">[1]Sheet1!$A$1:$B$37</definedName>
    <definedName name="外国人登録者数">[2]Sheet1!$A$1:$B$37</definedName>
    <definedName name="主要国別登録者数">[3]Sheet1!$A$1:$B$37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K50" i="1"/>
  <c r="G50" i="1"/>
  <c r="D50" i="1"/>
  <c r="F50" i="1"/>
  <c r="I50" i="1"/>
  <c r="E50" i="1"/>
  <c r="J50" i="1"/>
  <c r="H50" i="1"/>
  <c r="C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K28" i="1"/>
  <c r="G28" i="1"/>
  <c r="D28" i="1"/>
  <c r="F28" i="1"/>
  <c r="I28" i="1"/>
  <c r="E28" i="1"/>
  <c r="J28" i="1"/>
  <c r="H28" i="1"/>
  <c r="C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D5" i="1"/>
  <c r="C5" i="1"/>
  <c r="F5" i="1"/>
  <c r="J5" i="1"/>
  <c r="E5" i="1"/>
  <c r="I5" i="1"/>
  <c r="G5" i="1"/>
  <c r="K5" i="1"/>
  <c r="B50" i="1"/>
  <c r="H5" i="1"/>
  <c r="B28" i="1"/>
  <c r="B5" i="1"/>
  <c r="K6" i="1"/>
  <c r="J6" i="1"/>
  <c r="E6" i="1"/>
  <c r="G6" i="1"/>
  <c r="D6" i="1"/>
  <c r="F6" i="1"/>
  <c r="I6" i="1"/>
  <c r="C6" i="1"/>
  <c r="H6" i="1"/>
</calcChain>
</file>

<file path=xl/sharedStrings.xml><?xml version="1.0" encoding="utf-8"?>
<sst xmlns="http://schemas.openxmlformats.org/spreadsheetml/2006/main" count="60" uniqueCount="60">
  <si>
    <t>（単位：人）</t>
    <rPh sb="1" eb="3">
      <t>タンイ</t>
    </rPh>
    <rPh sb="4" eb="5">
      <t>ニン</t>
    </rPh>
    <phoneticPr fontId="4"/>
  </si>
  <si>
    <t>市町村名</t>
  </si>
  <si>
    <t>総計</t>
  </si>
  <si>
    <t>フィリピン</t>
  </si>
  <si>
    <t>ブラジル</t>
  </si>
  <si>
    <t>中国</t>
  </si>
  <si>
    <t>ベトナム</t>
  </si>
  <si>
    <t>県　計</t>
  </si>
  <si>
    <t>（割　合）</t>
    <rPh sb="1" eb="2">
      <t>ワリ</t>
    </rPh>
    <rPh sb="3" eb="4">
      <t>ア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</si>
  <si>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</si>
  <si>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</si>
  <si>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</si>
  <si>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</si>
  <si>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</si>
  <si>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</si>
  <si>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</si>
  <si>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</si>
  <si>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</si>
  <si>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</si>
  <si>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</si>
  <si>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</si>
  <si>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</si>
  <si>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</si>
  <si>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</si>
  <si>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</si>
  <si>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</si>
  <si>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</si>
  <si>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</si>
  <si>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</si>
  <si>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  <rPh sb="0" eb="2">
      <t>カイヅ</t>
    </rPh>
    <rPh sb="2" eb="3">
      <t>シ</t>
    </rPh>
    <phoneticPr fontId="4"/>
  </si>
  <si>
    <t>市　計</t>
  </si>
  <si>
    <t>岐南町</t>
    <rPh sb="0" eb="3">
      <t>ギナンチョウ</t>
    </rPh>
    <phoneticPr fontId="4"/>
  </si>
  <si>
    <t>笠松町</t>
    <rPh sb="0" eb="3">
      <t>カサマツチョウ</t>
    </rPh>
    <phoneticPr fontId="4"/>
  </si>
  <si>
    <t>養老町</t>
    <rPh sb="0" eb="3">
      <t>ヨウロウチョウ</t>
    </rPh>
    <phoneticPr fontId="4"/>
  </si>
  <si>
    <t>垂井町</t>
    <rPh sb="0" eb="3">
      <t>タルイチョウ</t>
    </rPh>
    <phoneticPr fontId="4"/>
  </si>
  <si>
    <t>関ケ原町</t>
    <rPh sb="0" eb="4">
      <t>セキガハラチョウ</t>
    </rPh>
    <phoneticPr fontId="4"/>
  </si>
  <si>
    <t>神戸町</t>
    <rPh sb="0" eb="3">
      <t>ゴウドチョウ</t>
    </rPh>
    <phoneticPr fontId="4"/>
  </si>
  <si>
    <t>輪之内町</t>
    <rPh sb="0" eb="4">
      <t>ワノウチチョウ</t>
    </rPh>
    <phoneticPr fontId="4"/>
  </si>
  <si>
    <t>安八町</t>
    <rPh sb="0" eb="3">
      <t>アンパチチョウ</t>
    </rPh>
    <phoneticPr fontId="4"/>
  </si>
  <si>
    <t>揖斐川町</t>
    <rPh sb="0" eb="4">
      <t>イビガワチョウ</t>
    </rPh>
    <phoneticPr fontId="4"/>
  </si>
  <si>
    <t>大野町</t>
    <rPh sb="0" eb="3">
      <t>オオノチョウ</t>
    </rPh>
    <phoneticPr fontId="4"/>
  </si>
  <si>
    <t>池田町</t>
    <rPh sb="0" eb="3">
      <t>イケダチョウ</t>
    </rPh>
    <phoneticPr fontId="4"/>
  </si>
  <si>
    <t>北方町</t>
    <rPh sb="0" eb="3">
      <t>キタガタチョウ</t>
    </rPh>
    <phoneticPr fontId="4"/>
  </si>
  <si>
    <t>坂祝町</t>
    <rPh sb="0" eb="3">
      <t>サカホギチョウ</t>
    </rPh>
    <phoneticPr fontId="4"/>
  </si>
  <si>
    <t>富加町</t>
    <rPh sb="0" eb="1">
      <t>トミ</t>
    </rPh>
    <rPh sb="1" eb="2">
      <t>カ</t>
    </rPh>
    <rPh sb="2" eb="3">
      <t>チョウ</t>
    </rPh>
    <phoneticPr fontId="4"/>
  </si>
  <si>
    <t>川辺町</t>
    <rPh sb="0" eb="3">
      <t>カワベチョウ</t>
    </rPh>
    <phoneticPr fontId="4"/>
  </si>
  <si>
    <t>七宗町</t>
    <rPh sb="0" eb="3">
      <t>ヒチソウチョウ</t>
    </rPh>
    <phoneticPr fontId="4"/>
  </si>
  <si>
    <t>八百津町</t>
    <rPh sb="0" eb="4">
      <t>ヤオツチョウ</t>
    </rPh>
    <phoneticPr fontId="4"/>
  </si>
  <si>
    <t>白川町</t>
    <rPh sb="0" eb="2">
      <t>シラカワ</t>
    </rPh>
    <rPh sb="2" eb="3">
      <t>チョウ</t>
    </rPh>
    <phoneticPr fontId="4"/>
  </si>
  <si>
    <t>東白川村</t>
    <rPh sb="0" eb="1">
      <t>ヒガシ</t>
    </rPh>
    <rPh sb="1" eb="4">
      <t>シラカワムラ</t>
    </rPh>
    <phoneticPr fontId="4"/>
  </si>
  <si>
    <t>御嵩町</t>
    <rPh sb="0" eb="3">
      <t>ミタケチョウ</t>
    </rPh>
    <phoneticPr fontId="4"/>
  </si>
  <si>
    <t>白川村</t>
    <rPh sb="0" eb="3">
      <t>シラカワムラ</t>
    </rPh>
    <phoneticPr fontId="4"/>
  </si>
  <si>
    <t>町村計</t>
    <rPh sb="0" eb="2">
      <t>チョウソン</t>
    </rPh>
    <phoneticPr fontId="4"/>
  </si>
  <si>
    <t>［出典：法務省「在留外国人統計」］</t>
    <rPh sb="1" eb="3">
      <t>シュッテン</t>
    </rPh>
    <rPh sb="4" eb="7">
      <t>ホウムショウ</t>
    </rPh>
    <rPh sb="8" eb="10">
      <t>ザイリュウ</t>
    </rPh>
    <rPh sb="10" eb="12">
      <t>ガイコク</t>
    </rPh>
    <rPh sb="12" eb="13">
      <t>ジン</t>
    </rPh>
    <rPh sb="13" eb="15">
      <t>トウケイ</t>
    </rPh>
    <phoneticPr fontId="4"/>
  </si>
  <si>
    <t>ペルー</t>
  </si>
  <si>
    <t>台湾</t>
    <rPh sb="0" eb="2">
      <t>タイワン</t>
    </rPh>
    <phoneticPr fontId="1"/>
  </si>
  <si>
    <t>韓国・朝鮮</t>
    <rPh sb="0" eb="2">
      <t>カンコク</t>
    </rPh>
    <rPh sb="3" eb="5">
      <t>チョウセン</t>
    </rPh>
    <phoneticPr fontId="1"/>
  </si>
  <si>
    <t>米国</t>
    <rPh sb="0" eb="2">
      <t>ベイコク</t>
    </rPh>
    <phoneticPr fontId="1"/>
  </si>
  <si>
    <t>その他</t>
    <rPh sb="2" eb="3">
      <t>タ</t>
    </rPh>
    <phoneticPr fontId="1"/>
  </si>
  <si>
    <t>＜県内在留外国人数／市町村別＞　（平成25年12月末現在）</t>
    <rPh sb="1" eb="3">
      <t>ケンナイ</t>
    </rPh>
    <rPh sb="10" eb="11">
      <t>シ</t>
    </rPh>
    <rPh sb="11" eb="13">
      <t>チョウソン</t>
    </rPh>
    <rPh sb="13" eb="14">
      <t>ベツ</t>
    </rPh>
    <rPh sb="17" eb="19">
      <t>ヘイセイ</t>
    </rPh>
    <rPh sb="21" eb="22">
      <t>ネン</t>
    </rPh>
    <rPh sb="25" eb="26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</si>
</sst>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>
      <alignment vertical="center"/>
    </xf>
    <xf numFmtId="0" fontId="6" fillId="0" borderId="0" xfId="1" applyFont="1" applyAlignment="1">
      <alignment horizontal="justify" vertical="center"/>
    </xf>
    <xf numFmtId="38" fontId="0" fillId="0" borderId="0" xfId="2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38" fontId="0" fillId="0" borderId="0" xfId="2" applyFo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 shrinkToFit="1"/>
    </xf>
    <xf numFmtId="38" fontId="8" fillId="2" borderId="1" xfId="2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38" fontId="9" fillId="2" borderId="2" xfId="2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176" fontId="10" fillId="0" borderId="4" xfId="2" applyNumberFormat="1" applyFont="1" applyBorder="1" applyAlignment="1">
      <alignment horizontal="right" vertical="center" shrinkToFit="1"/>
    </xf>
    <xf numFmtId="176" fontId="10" fillId="0" borderId="4" xfId="1" applyNumberFormat="1" applyFont="1" applyBorder="1" applyAlignment="1">
      <alignment horizontal="right" vertical="center" shrinkToFit="1"/>
    </xf>
    <xf numFmtId="0" fontId="10" fillId="0" borderId="5" xfId="1" applyFont="1" applyBorder="1" applyAlignment="1">
      <alignment horizontal="center" vertical="center" shrinkToFit="1"/>
    </xf>
    <xf numFmtId="177" fontId="10" fillId="0" borderId="6" xfId="3" applyNumberFormat="1" applyFont="1" applyBorder="1" applyAlignment="1">
      <alignment horizontal="right" vertical="center" shrinkToFit="1"/>
    </xf>
    <xf numFmtId="177" fontId="10" fillId="0" borderId="6" xfId="1" applyNumberFormat="1" applyFont="1" applyBorder="1" applyAlignment="1">
      <alignment horizontal="right" vertical="center" shrinkToFit="1"/>
    </xf>
    <xf numFmtId="0" fontId="7" fillId="0" borderId="2" xfId="1" applyFont="1" applyFill="1" applyBorder="1" applyAlignment="1">
      <alignment horizontal="center" vertical="center" shrinkToFit="1"/>
    </xf>
    <xf numFmtId="178" fontId="7" fillId="0" borderId="7" xfId="2" applyNumberFormat="1" applyFont="1" applyBorder="1" applyAlignment="1">
      <alignment vertical="center" shrinkToFit="1"/>
    </xf>
    <xf numFmtId="178" fontId="7" fillId="0" borderId="2" xfId="1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 shrinkToFit="1"/>
    </xf>
    <xf numFmtId="178" fontId="7" fillId="0" borderId="2" xfId="2" applyNumberFormat="1" applyFont="1" applyBorder="1" applyAlignment="1">
      <alignment vertical="center" shrinkToFit="1"/>
    </xf>
    <xf numFmtId="178" fontId="7" fillId="0" borderId="8" xfId="1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horizontal="center" vertical="center" shrinkToFit="1"/>
    </xf>
    <xf numFmtId="178" fontId="7" fillId="0" borderId="9" xfId="2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/>
    </xf>
    <xf numFmtId="0" fontId="9" fillId="0" borderId="10" xfId="1" applyFont="1" applyFill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/>
    </xf>
    <xf numFmtId="0" fontId="7" fillId="0" borderId="7" xfId="1" applyFont="1" applyFill="1" applyBorder="1" applyAlignment="1">
      <alignment horizontal="center" vertical="center" shrinkToFit="1"/>
    </xf>
    <xf numFmtId="178" fontId="7" fillId="0" borderId="7" xfId="1" applyNumberFormat="1" applyFont="1" applyBorder="1" applyAlignment="1">
      <alignment vertical="center"/>
    </xf>
    <xf numFmtId="178" fontId="7" fillId="0" borderId="2" xfId="1" applyNumberFormat="1" applyFont="1" applyFill="1" applyBorder="1" applyAlignment="1">
      <alignment vertical="center"/>
    </xf>
    <xf numFmtId="0" fontId="1" fillId="0" borderId="0" xfId="1" applyFont="1" applyFill="1">
      <alignment vertical="center"/>
    </xf>
    <xf numFmtId="178" fontId="7" fillId="0" borderId="11" xfId="2" applyNumberFormat="1" applyFont="1" applyBorder="1" applyAlignment="1">
      <alignment vertical="center" shrinkToFit="1"/>
    </xf>
    <xf numFmtId="0" fontId="9" fillId="0" borderId="12" xfId="1" applyFont="1" applyFill="1" applyBorder="1" applyAlignment="1">
      <alignment horizontal="center" vertical="center" shrinkToFit="1"/>
    </xf>
    <xf numFmtId="178" fontId="7" fillId="0" borderId="12" xfId="2" applyNumberFormat="1" applyFont="1" applyBorder="1" applyAlignment="1">
      <alignment vertical="center" shrinkToFit="1"/>
    </xf>
    <xf numFmtId="178" fontId="7" fillId="0" borderId="13" xfId="2" applyNumberFormat="1" applyFont="1" applyBorder="1" applyAlignment="1">
      <alignment vertical="center" shrinkToFit="1"/>
    </xf>
    <xf numFmtId="0" fontId="9" fillId="0" borderId="0" xfId="1" applyFont="1" applyBorder="1" applyAlignment="1">
      <alignment horizontal="center" vertical="center" wrapText="1"/>
    </xf>
    <xf numFmtId="38" fontId="7" fillId="0" borderId="0" xfId="2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38" fontId="12" fillId="0" borderId="0" xfId="2" applyFont="1" applyBorder="1" applyAlignment="1">
      <alignment vertical="center"/>
    </xf>
    <xf numFmtId="178" fontId="7" fillId="0" borderId="7" xfId="2" applyNumberFormat="1" applyFont="1" applyFill="1" applyBorder="1" applyAlignment="1">
      <alignment vertical="center" shrinkToFit="1"/>
    </xf>
    <xf numFmtId="178" fontId="7" fillId="0" borderId="7" xfId="1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 shrinkToFit="1"/>
    </xf>
  </cellXfs>
  <cellStyles count="4">
    <cellStyle name="パーセント 2" xfId="3"/>
    <cellStyle name="桁区切り 3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p37256\Local%20Settings\Temporary%20Internet%20Files\OLK5A\&#22238;&#31572;\&#32701;&#23798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.31&#29694;&#223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2.31&#29694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国別人数"/>
      <sheetName val="Sheet1"/>
    </sheetNames>
    <sheetDataSet>
      <sheetData sheetId="0"/>
      <sheetData sheetId="1" refreshError="1"/>
      <sheetData sheetId="2">
        <row r="1">
          <cell r="A1" t="str">
            <v>オーストラリア</v>
          </cell>
          <cell r="B1">
            <v>2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32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3</v>
          </cell>
        </row>
        <row r="8">
          <cell r="A8" t="str">
            <v>中国</v>
          </cell>
          <cell r="B8">
            <v>804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6</v>
          </cell>
        </row>
        <row r="12">
          <cell r="A12" t="str">
            <v>インドネシア</v>
          </cell>
          <cell r="B12">
            <v>29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17</v>
          </cell>
        </row>
        <row r="15">
          <cell r="A15" t="str">
            <v>韓国</v>
          </cell>
          <cell r="B15">
            <v>121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9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7</v>
          </cell>
        </row>
        <row r="23">
          <cell r="A23" t="str">
            <v>ペルー</v>
          </cell>
          <cell r="B23">
            <v>29</v>
          </cell>
        </row>
        <row r="24">
          <cell r="A24" t="str">
            <v>フィリピン</v>
          </cell>
          <cell r="B24">
            <v>129</v>
          </cell>
        </row>
        <row r="25">
          <cell r="A25" t="str">
            <v>ポーランド</v>
          </cell>
          <cell r="B25">
            <v>0</v>
          </cell>
        </row>
        <row r="26">
          <cell r="A26" t="str">
            <v>ルーマニア</v>
          </cell>
          <cell r="B26">
            <v>2</v>
          </cell>
        </row>
        <row r="27">
          <cell r="A27" t="str">
            <v>ロシア</v>
          </cell>
          <cell r="B27">
            <v>2</v>
          </cell>
        </row>
        <row r="28">
          <cell r="A28" t="str">
            <v>スペイン</v>
          </cell>
          <cell r="B28">
            <v>5</v>
          </cell>
        </row>
        <row r="29">
          <cell r="A29" t="str">
            <v>スウェーデン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1242</v>
          </cell>
        </row>
        <row r="37">
          <cell r="A37" t="str">
            <v>韓国・朝鮮</v>
          </cell>
          <cell r="B37">
            <v>138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836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30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15</v>
          </cell>
        </row>
        <row r="15">
          <cell r="A15" t="str">
            <v>韓国</v>
          </cell>
          <cell r="B15">
            <v>127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125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11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1273</v>
          </cell>
        </row>
        <row r="37">
          <cell r="A37" t="str">
            <v>韓国・朝鮮</v>
          </cell>
          <cell r="B37">
            <v>142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 refreshError="1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884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26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16</v>
          </cell>
        </row>
        <row r="15">
          <cell r="A15" t="str">
            <v>韓国</v>
          </cell>
          <cell r="B15">
            <v>125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127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22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1329</v>
          </cell>
        </row>
        <row r="37">
          <cell r="A37" t="str">
            <v>韓国・朝鮮</v>
          </cell>
          <cell r="B37">
            <v>141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112"/>
  <sheetViews>
    <sheetView tabSelected="1" view="pageBreakPreview" zoomScaleNormal="100" zoomScaleSheetLayoutView="100" workbookViewId="0">
      <pane ySplit="4" topLeftCell="A5" activePane="bottomLeft" state="frozen"/>
      <selection activeCell="B4" sqref="B4"/>
      <selection pane="bottomLeft"/>
    </sheetView>
  </sheetViews>
  <sheetFormatPr defaultColWidth="9" defaultRowHeight="18" x14ac:dyDescent="0.45"/>
  <cols>
    <col min="1" max="1" width="12.59765625" style="3" customWidth="1"/>
    <col min="2" max="2" width="10.59765625" style="8" customWidth="1"/>
    <col min="3" max="11" width="10.59765625" style="3" customWidth="1"/>
    <col min="12" max="16384" width="9" style="3"/>
  </cols>
  <sheetData>
    <row r="1" spans="1:11" ht="20.100000000000001" customHeight="1" x14ac:dyDescent="0.45">
      <c r="A1" s="1" t="s">
        <v>59</v>
      </c>
      <c r="B1" s="2"/>
      <c r="C1" s="2"/>
      <c r="E1" s="2"/>
      <c r="H1" s="2"/>
      <c r="I1" s="2"/>
      <c r="J1" s="2"/>
    </row>
    <row r="2" spans="1:11" s="7" customFormat="1" ht="8.1" customHeight="1" x14ac:dyDescent="0.45">
      <c r="A2" s="4"/>
      <c r="B2" s="5"/>
      <c r="C2" s="6"/>
      <c r="E2" s="6"/>
      <c r="H2" s="6"/>
      <c r="I2" s="6"/>
      <c r="J2" s="6"/>
    </row>
    <row r="3" spans="1:11" s="7" customFormat="1" ht="15.9" customHeight="1" x14ac:dyDescent="0.45">
      <c r="B3" s="8"/>
      <c r="D3" s="9"/>
      <c r="F3" s="9"/>
      <c r="G3" s="9"/>
      <c r="K3" s="10" t="s">
        <v>0</v>
      </c>
    </row>
    <row r="4" spans="1:11" s="7" customFormat="1" ht="15.9" customHeight="1" thickBot="1" x14ac:dyDescent="0.5">
      <c r="A4" s="11" t="s">
        <v>1</v>
      </c>
      <c r="B4" s="12" t="s">
        <v>2</v>
      </c>
      <c r="C4" s="13" t="s">
        <v>5</v>
      </c>
      <c r="D4" s="15" t="s">
        <v>4</v>
      </c>
      <c r="E4" s="13" t="s">
        <v>3</v>
      </c>
      <c r="F4" s="14" t="s">
        <v>56</v>
      </c>
      <c r="G4" s="15" t="s">
        <v>6</v>
      </c>
      <c r="H4" s="13" t="s">
        <v>54</v>
      </c>
      <c r="I4" s="13" t="s">
        <v>57</v>
      </c>
      <c r="J4" s="13" t="s">
        <v>55</v>
      </c>
      <c r="K4" s="15" t="s">
        <v>58</v>
      </c>
    </row>
    <row r="5" spans="1:11" s="7" customFormat="1" ht="15.9" customHeight="1" thickBot="1" x14ac:dyDescent="0.5">
      <c r="A5" s="16" t="s">
        <v>7</v>
      </c>
      <c r="B5" s="17">
        <f>SUM(C5:K5)</f>
        <v>45105</v>
      </c>
      <c r="C5" s="18">
        <f t="shared" ref="C5:H5" si="0">SUM(C28+C50)</f>
        <v>14407</v>
      </c>
      <c r="D5" s="18">
        <f>SUM(D28+D50)</f>
        <v>10565</v>
      </c>
      <c r="E5" s="18">
        <f>SUM(E28+E50)</f>
        <v>9352</v>
      </c>
      <c r="F5" s="18">
        <f>SUM(F28+F50)</f>
        <v>5046</v>
      </c>
      <c r="G5" s="18">
        <f>SUM(G28+G50)</f>
        <v>1541</v>
      </c>
      <c r="H5" s="18">
        <f t="shared" si="0"/>
        <v>853</v>
      </c>
      <c r="I5" s="18">
        <f>SUM(I28+I50)</f>
        <v>354</v>
      </c>
      <c r="J5" s="18">
        <f>SUM(J28+J50)</f>
        <v>105</v>
      </c>
      <c r="K5" s="18">
        <f t="shared" ref="K5" si="1">SUM(K28+K50)</f>
        <v>2882</v>
      </c>
    </row>
    <row r="6" spans="1:11" s="7" customFormat="1" ht="15.9" customHeight="1" thickTop="1" thickBot="1" x14ac:dyDescent="0.5">
      <c r="A6" s="19" t="s">
        <v>8</v>
      </c>
      <c r="B6" s="20">
        <v>1</v>
      </c>
      <c r="C6" s="21">
        <f>C5/$B$5</f>
        <v>0.31941026493736835</v>
      </c>
      <c r="D6" s="21">
        <f t="shared" ref="D6" si="2">D5/$B$5</f>
        <v>0.23423123822192662</v>
      </c>
      <c r="E6" s="21">
        <f t="shared" ref="E6:K6" si="3">E5/$B$5</f>
        <v>0.2073384325462809</v>
      </c>
      <c r="F6" s="21">
        <f t="shared" si="3"/>
        <v>0.11187229797140007</v>
      </c>
      <c r="G6" s="21">
        <f t="shared" si="3"/>
        <v>3.4164726748697485E-2</v>
      </c>
      <c r="H6" s="21">
        <f t="shared" si="3"/>
        <v>1.8911428888149874E-2</v>
      </c>
      <c r="I6" s="21">
        <f t="shared" si="3"/>
        <v>7.8483538410375787E-3</v>
      </c>
      <c r="J6" s="21">
        <f t="shared" si="3"/>
        <v>2.3279015630196208E-3</v>
      </c>
      <c r="K6" s="21">
        <f t="shared" si="3"/>
        <v>6.3895355282119495E-2</v>
      </c>
    </row>
    <row r="7" spans="1:11" s="39" customFormat="1" ht="15.9" customHeight="1" x14ac:dyDescent="0.45">
      <c r="A7" s="36" t="s">
        <v>9</v>
      </c>
      <c r="B7" s="49">
        <f t="shared" ref="B7:B50" si="4">SUM(C7:K7)</f>
        <v>8697</v>
      </c>
      <c r="C7" s="49">
        <v>3723</v>
      </c>
      <c r="D7" s="49">
        <v>242</v>
      </c>
      <c r="E7" s="49">
        <v>1836</v>
      </c>
      <c r="F7" s="49">
        <v>1505</v>
      </c>
      <c r="G7" s="49">
        <v>263</v>
      </c>
      <c r="H7" s="49">
        <v>77</v>
      </c>
      <c r="I7" s="49">
        <v>125</v>
      </c>
      <c r="J7" s="49">
        <v>29</v>
      </c>
      <c r="K7" s="50">
        <v>897</v>
      </c>
    </row>
    <row r="8" spans="1:11" s="39" customFormat="1" ht="15.9" customHeight="1" x14ac:dyDescent="0.45">
      <c r="A8" s="22" t="s">
        <v>10</v>
      </c>
      <c r="B8" s="49">
        <f t="shared" si="4"/>
        <v>4511</v>
      </c>
      <c r="C8" s="49">
        <v>1278</v>
      </c>
      <c r="D8" s="38">
        <v>2057</v>
      </c>
      <c r="E8" s="49">
        <v>322</v>
      </c>
      <c r="F8" s="38">
        <v>432</v>
      </c>
      <c r="G8" s="38">
        <v>39</v>
      </c>
      <c r="H8" s="49">
        <v>161</v>
      </c>
      <c r="I8" s="49">
        <v>37</v>
      </c>
      <c r="J8" s="49">
        <v>7</v>
      </c>
      <c r="K8" s="38">
        <v>178</v>
      </c>
    </row>
    <row r="9" spans="1:11" s="39" customFormat="1" ht="15.9" customHeight="1" x14ac:dyDescent="0.45">
      <c r="A9" s="22" t="s">
        <v>11</v>
      </c>
      <c r="B9" s="49">
        <f t="shared" si="4"/>
        <v>516</v>
      </c>
      <c r="C9" s="49">
        <v>155</v>
      </c>
      <c r="D9" s="38">
        <v>22</v>
      </c>
      <c r="E9" s="49">
        <v>63</v>
      </c>
      <c r="F9" s="38">
        <v>172</v>
      </c>
      <c r="G9" s="38">
        <v>11</v>
      </c>
      <c r="H9" s="49">
        <v>2</v>
      </c>
      <c r="I9" s="49">
        <v>22</v>
      </c>
      <c r="J9" s="49">
        <v>8</v>
      </c>
      <c r="K9" s="38">
        <v>61</v>
      </c>
    </row>
    <row r="10" spans="1:11" s="39" customFormat="1" ht="15.9" customHeight="1" x14ac:dyDescent="0.45">
      <c r="A10" s="22" t="s">
        <v>12</v>
      </c>
      <c r="B10" s="49">
        <f t="shared" si="4"/>
        <v>1505</v>
      </c>
      <c r="C10" s="49">
        <v>526</v>
      </c>
      <c r="D10" s="38">
        <v>53</v>
      </c>
      <c r="E10" s="49">
        <v>144</v>
      </c>
      <c r="F10" s="38">
        <v>599</v>
      </c>
      <c r="G10" s="38">
        <v>33</v>
      </c>
      <c r="H10" s="49">
        <v>18</v>
      </c>
      <c r="I10" s="49">
        <v>17</v>
      </c>
      <c r="J10" s="49">
        <v>3</v>
      </c>
      <c r="K10" s="38">
        <v>112</v>
      </c>
    </row>
    <row r="11" spans="1:11" s="39" customFormat="1" ht="15.9" customHeight="1" x14ac:dyDescent="0.45">
      <c r="A11" s="22" t="s">
        <v>13</v>
      </c>
      <c r="B11" s="49">
        <f t="shared" si="4"/>
        <v>1691</v>
      </c>
      <c r="C11" s="49">
        <v>834</v>
      </c>
      <c r="D11" s="38">
        <v>391</v>
      </c>
      <c r="E11" s="49">
        <v>180</v>
      </c>
      <c r="F11" s="38">
        <v>91</v>
      </c>
      <c r="G11" s="38">
        <v>66</v>
      </c>
      <c r="H11" s="49">
        <v>5</v>
      </c>
      <c r="I11" s="49">
        <v>15</v>
      </c>
      <c r="J11" s="49">
        <v>2</v>
      </c>
      <c r="K11" s="38">
        <v>107</v>
      </c>
    </row>
    <row r="12" spans="1:11" s="39" customFormat="1" ht="15.9" customHeight="1" x14ac:dyDescent="0.45">
      <c r="A12" s="22" t="s">
        <v>14</v>
      </c>
      <c r="B12" s="49">
        <f t="shared" si="4"/>
        <v>931</v>
      </c>
      <c r="C12" s="49">
        <v>412</v>
      </c>
      <c r="D12" s="38">
        <v>123</v>
      </c>
      <c r="E12" s="49">
        <v>121</v>
      </c>
      <c r="F12" s="38">
        <v>65</v>
      </c>
      <c r="G12" s="38">
        <v>35</v>
      </c>
      <c r="H12" s="49">
        <v>15</v>
      </c>
      <c r="I12" s="49">
        <v>13</v>
      </c>
      <c r="J12" s="49">
        <v>3</v>
      </c>
      <c r="K12" s="38">
        <v>144</v>
      </c>
    </row>
    <row r="13" spans="1:11" s="39" customFormat="1" ht="15.9" customHeight="1" x14ac:dyDescent="0.45">
      <c r="A13" s="22" t="s">
        <v>15</v>
      </c>
      <c r="B13" s="49">
        <f t="shared" si="4"/>
        <v>401</v>
      </c>
      <c r="C13" s="49">
        <v>220</v>
      </c>
      <c r="D13" s="38">
        <v>16</v>
      </c>
      <c r="E13" s="49">
        <v>8</v>
      </c>
      <c r="F13" s="38">
        <v>14</v>
      </c>
      <c r="G13" s="38">
        <v>113</v>
      </c>
      <c r="H13" s="49">
        <v>3</v>
      </c>
      <c r="I13" s="49">
        <v>1</v>
      </c>
      <c r="J13" s="49">
        <v>0</v>
      </c>
      <c r="K13" s="38">
        <v>26</v>
      </c>
    </row>
    <row r="14" spans="1:11" s="39" customFormat="1" ht="15.9" customHeight="1" x14ac:dyDescent="0.45">
      <c r="A14" s="22" t="s">
        <v>16</v>
      </c>
      <c r="B14" s="51">
        <f t="shared" si="4"/>
        <v>899</v>
      </c>
      <c r="C14" s="51">
        <v>156</v>
      </c>
      <c r="D14" s="38">
        <v>153</v>
      </c>
      <c r="E14" s="51">
        <v>376</v>
      </c>
      <c r="F14" s="38">
        <v>89</v>
      </c>
      <c r="G14" s="38">
        <v>27</v>
      </c>
      <c r="H14" s="51">
        <v>29</v>
      </c>
      <c r="I14" s="51">
        <v>5</v>
      </c>
      <c r="J14" s="51">
        <v>2</v>
      </c>
      <c r="K14" s="38">
        <v>62</v>
      </c>
    </row>
    <row r="15" spans="1:11" s="39" customFormat="1" ht="15.9" customHeight="1" x14ac:dyDescent="0.45">
      <c r="A15" s="22" t="s">
        <v>17</v>
      </c>
      <c r="B15" s="51">
        <f t="shared" si="4"/>
        <v>1073</v>
      </c>
      <c r="C15" s="51">
        <v>630</v>
      </c>
      <c r="D15" s="38">
        <v>18</v>
      </c>
      <c r="E15" s="51">
        <v>93</v>
      </c>
      <c r="F15" s="38">
        <v>130</v>
      </c>
      <c r="G15" s="38">
        <v>76</v>
      </c>
      <c r="H15" s="51">
        <v>23</v>
      </c>
      <c r="I15" s="51">
        <v>2</v>
      </c>
      <c r="J15" s="51">
        <v>6</v>
      </c>
      <c r="K15" s="38">
        <v>95</v>
      </c>
    </row>
    <row r="16" spans="1:11" s="39" customFormat="1" ht="15.9" customHeight="1" x14ac:dyDescent="0.45">
      <c r="A16" s="22" t="s">
        <v>18</v>
      </c>
      <c r="B16" s="49">
        <f t="shared" si="4"/>
        <v>568</v>
      </c>
      <c r="C16" s="49">
        <v>152</v>
      </c>
      <c r="D16" s="38">
        <v>83</v>
      </c>
      <c r="E16" s="49">
        <v>116</v>
      </c>
      <c r="F16" s="38">
        <v>92</v>
      </c>
      <c r="G16" s="38">
        <v>25</v>
      </c>
      <c r="H16" s="49">
        <v>15</v>
      </c>
      <c r="I16" s="49">
        <v>12</v>
      </c>
      <c r="J16" s="49">
        <v>2</v>
      </c>
      <c r="K16" s="38">
        <v>71</v>
      </c>
    </row>
    <row r="17" spans="1:11" s="39" customFormat="1" ht="15.9" customHeight="1" x14ac:dyDescent="0.45">
      <c r="A17" s="22" t="s">
        <v>19</v>
      </c>
      <c r="B17" s="49">
        <f t="shared" si="4"/>
        <v>4315</v>
      </c>
      <c r="C17" s="49">
        <v>303</v>
      </c>
      <c r="D17" s="38">
        <v>2129</v>
      </c>
      <c r="E17" s="49">
        <v>1559</v>
      </c>
      <c r="F17" s="38">
        <v>104</v>
      </c>
      <c r="G17" s="38">
        <v>58</v>
      </c>
      <c r="H17" s="49">
        <v>88</v>
      </c>
      <c r="I17" s="49">
        <v>8</v>
      </c>
      <c r="J17" s="49">
        <v>3</v>
      </c>
      <c r="K17" s="38">
        <v>63</v>
      </c>
    </row>
    <row r="18" spans="1:11" s="39" customFormat="1" ht="15.9" customHeight="1" x14ac:dyDescent="0.45">
      <c r="A18" s="22" t="s">
        <v>20</v>
      </c>
      <c r="B18" s="49">
        <f t="shared" si="4"/>
        <v>1559</v>
      </c>
      <c r="C18" s="49">
        <v>224</v>
      </c>
      <c r="D18" s="38">
        <v>204</v>
      </c>
      <c r="E18" s="49">
        <v>564</v>
      </c>
      <c r="F18" s="38">
        <v>297</v>
      </c>
      <c r="G18" s="38">
        <v>24</v>
      </c>
      <c r="H18" s="49">
        <v>124</v>
      </c>
      <c r="I18" s="49">
        <v>7</v>
      </c>
      <c r="J18" s="49">
        <v>0</v>
      </c>
      <c r="K18" s="38">
        <v>115</v>
      </c>
    </row>
    <row r="19" spans="1:11" s="39" customFormat="1" ht="15.9" customHeight="1" x14ac:dyDescent="0.45">
      <c r="A19" s="22" t="s">
        <v>21</v>
      </c>
      <c r="B19" s="49">
        <f t="shared" si="4"/>
        <v>2926</v>
      </c>
      <c r="C19" s="49">
        <v>629</v>
      </c>
      <c r="D19" s="38">
        <v>992</v>
      </c>
      <c r="E19" s="49">
        <v>445</v>
      </c>
      <c r="F19" s="38">
        <v>356</v>
      </c>
      <c r="G19" s="38">
        <v>109</v>
      </c>
      <c r="H19" s="49">
        <v>147</v>
      </c>
      <c r="I19" s="49">
        <v>16</v>
      </c>
      <c r="J19" s="49">
        <v>4</v>
      </c>
      <c r="K19" s="38">
        <v>228</v>
      </c>
    </row>
    <row r="20" spans="1:11" s="39" customFormat="1" ht="15.9" customHeight="1" x14ac:dyDescent="0.45">
      <c r="A20" s="22" t="s">
        <v>22</v>
      </c>
      <c r="B20" s="49">
        <f t="shared" si="4"/>
        <v>5525</v>
      </c>
      <c r="C20" s="49">
        <v>391</v>
      </c>
      <c r="D20" s="38">
        <v>2452</v>
      </c>
      <c r="E20" s="49">
        <v>2200</v>
      </c>
      <c r="F20" s="38">
        <v>252</v>
      </c>
      <c r="G20" s="38">
        <v>40</v>
      </c>
      <c r="H20" s="49">
        <v>46</v>
      </c>
      <c r="I20" s="49">
        <v>17</v>
      </c>
      <c r="J20" s="49">
        <v>1</v>
      </c>
      <c r="K20" s="38">
        <v>126</v>
      </c>
    </row>
    <row r="21" spans="1:11" s="39" customFormat="1" ht="15.9" customHeight="1" x14ac:dyDescent="0.45">
      <c r="A21" s="22" t="s">
        <v>23</v>
      </c>
      <c r="B21" s="49">
        <f t="shared" si="4"/>
        <v>655</v>
      </c>
      <c r="C21" s="49">
        <v>508</v>
      </c>
      <c r="D21" s="38">
        <v>36</v>
      </c>
      <c r="E21" s="49">
        <v>26</v>
      </c>
      <c r="F21" s="38">
        <v>19</v>
      </c>
      <c r="G21" s="38">
        <v>35</v>
      </c>
      <c r="H21" s="49">
        <v>0</v>
      </c>
      <c r="I21" s="49">
        <v>6</v>
      </c>
      <c r="J21" s="49">
        <v>1</v>
      </c>
      <c r="K21" s="38">
        <v>24</v>
      </c>
    </row>
    <row r="22" spans="1:11" s="39" customFormat="1" ht="15.9" customHeight="1" x14ac:dyDescent="0.45">
      <c r="A22" s="22" t="s">
        <v>24</v>
      </c>
      <c r="B22" s="49">
        <f t="shared" si="4"/>
        <v>1759</v>
      </c>
      <c r="C22" s="49">
        <v>732</v>
      </c>
      <c r="D22" s="38">
        <v>196</v>
      </c>
      <c r="E22" s="49">
        <v>499</v>
      </c>
      <c r="F22" s="38">
        <v>149</v>
      </c>
      <c r="G22" s="38">
        <v>86</v>
      </c>
      <c r="H22" s="49">
        <v>11</v>
      </c>
      <c r="I22" s="49">
        <v>3</v>
      </c>
      <c r="J22" s="49">
        <v>9</v>
      </c>
      <c r="K22" s="38">
        <v>74</v>
      </c>
    </row>
    <row r="23" spans="1:11" s="39" customFormat="1" ht="15.9" customHeight="1" x14ac:dyDescent="0.45">
      <c r="A23" s="22" t="s">
        <v>25</v>
      </c>
      <c r="B23" s="49">
        <f t="shared" si="4"/>
        <v>136</v>
      </c>
      <c r="C23" s="49">
        <v>55</v>
      </c>
      <c r="D23" s="38">
        <v>2</v>
      </c>
      <c r="E23" s="49">
        <v>18</v>
      </c>
      <c r="F23" s="38">
        <v>45</v>
      </c>
      <c r="G23" s="38">
        <v>5</v>
      </c>
      <c r="H23" s="49">
        <v>0</v>
      </c>
      <c r="I23" s="49">
        <v>3</v>
      </c>
      <c r="J23" s="49">
        <v>2</v>
      </c>
      <c r="K23" s="38">
        <v>6</v>
      </c>
    </row>
    <row r="24" spans="1:11" s="39" customFormat="1" ht="15.9" customHeight="1" x14ac:dyDescent="0.45">
      <c r="A24" s="22" t="s">
        <v>26</v>
      </c>
      <c r="B24" s="49">
        <f t="shared" si="4"/>
        <v>399</v>
      </c>
      <c r="C24" s="49">
        <v>240</v>
      </c>
      <c r="D24" s="38">
        <v>16</v>
      </c>
      <c r="E24" s="49">
        <v>37</v>
      </c>
      <c r="F24" s="38">
        <v>20</v>
      </c>
      <c r="G24" s="38">
        <v>40</v>
      </c>
      <c r="H24" s="49">
        <v>0</v>
      </c>
      <c r="I24" s="49">
        <v>3</v>
      </c>
      <c r="J24" s="49">
        <v>5</v>
      </c>
      <c r="K24" s="38">
        <v>38</v>
      </c>
    </row>
    <row r="25" spans="1:11" s="7" customFormat="1" ht="15.9" customHeight="1" x14ac:dyDescent="0.45">
      <c r="A25" s="22" t="s">
        <v>27</v>
      </c>
      <c r="B25" s="23">
        <f t="shared" si="4"/>
        <v>407</v>
      </c>
      <c r="C25" s="23">
        <v>274</v>
      </c>
      <c r="D25" s="24">
        <v>26</v>
      </c>
      <c r="E25" s="23">
        <v>41</v>
      </c>
      <c r="F25" s="24">
        <v>18</v>
      </c>
      <c r="G25" s="24">
        <v>16</v>
      </c>
      <c r="H25" s="23">
        <v>1</v>
      </c>
      <c r="I25" s="23">
        <v>5</v>
      </c>
      <c r="J25" s="23">
        <v>2</v>
      </c>
      <c r="K25" s="24">
        <v>24</v>
      </c>
    </row>
    <row r="26" spans="1:11" s="7" customFormat="1" ht="15.9" customHeight="1" x14ac:dyDescent="0.45">
      <c r="A26" s="22" t="s">
        <v>28</v>
      </c>
      <c r="B26" s="23">
        <f t="shared" si="4"/>
        <v>375</v>
      </c>
      <c r="C26" s="23">
        <v>142</v>
      </c>
      <c r="D26" s="24">
        <v>41</v>
      </c>
      <c r="E26" s="23">
        <v>85</v>
      </c>
      <c r="F26" s="24">
        <v>53</v>
      </c>
      <c r="G26" s="24">
        <v>21</v>
      </c>
      <c r="H26" s="23">
        <v>0</v>
      </c>
      <c r="I26" s="23">
        <v>11</v>
      </c>
      <c r="J26" s="23">
        <v>1</v>
      </c>
      <c r="K26" s="24">
        <v>21</v>
      </c>
    </row>
    <row r="27" spans="1:11" s="7" customFormat="1" ht="15.9" customHeight="1" thickBot="1" x14ac:dyDescent="0.5">
      <c r="A27" s="28" t="s">
        <v>29</v>
      </c>
      <c r="B27" s="29">
        <f t="shared" si="4"/>
        <v>547</v>
      </c>
      <c r="C27" s="30">
        <v>314</v>
      </c>
      <c r="D27" s="31">
        <v>52</v>
      </c>
      <c r="E27" s="30">
        <v>23</v>
      </c>
      <c r="F27" s="31">
        <v>23</v>
      </c>
      <c r="G27" s="31">
        <v>40</v>
      </c>
      <c r="H27" s="30">
        <v>14</v>
      </c>
      <c r="I27" s="30">
        <v>2</v>
      </c>
      <c r="J27" s="30">
        <v>2</v>
      </c>
      <c r="K27" s="31">
        <v>77</v>
      </c>
    </row>
    <row r="28" spans="1:11" s="7" customFormat="1" ht="15.9" customHeight="1" thickTop="1" thickBot="1" x14ac:dyDescent="0.5">
      <c r="A28" s="32" t="s">
        <v>30</v>
      </c>
      <c r="B28" s="33">
        <f t="shared" si="4"/>
        <v>39395</v>
      </c>
      <c r="C28" s="34">
        <f>SUM(C7:C27)</f>
        <v>11898</v>
      </c>
      <c r="D28" s="35">
        <f t="shared" ref="D28" si="5">SUM(D7:D27)</f>
        <v>9304</v>
      </c>
      <c r="E28" s="34">
        <f t="shared" ref="E28:J28" si="6">SUM(E7:E27)</f>
        <v>8756</v>
      </c>
      <c r="F28" s="35">
        <f t="shared" si="6"/>
        <v>4525</v>
      </c>
      <c r="G28" s="35">
        <f t="shared" si="6"/>
        <v>1162</v>
      </c>
      <c r="H28" s="34">
        <f t="shared" si="6"/>
        <v>779</v>
      </c>
      <c r="I28" s="34">
        <f t="shared" si="6"/>
        <v>330</v>
      </c>
      <c r="J28" s="34">
        <f t="shared" si="6"/>
        <v>92</v>
      </c>
      <c r="K28" s="35">
        <f t="shared" ref="K28" si="7">SUM(K7:K27)</f>
        <v>2549</v>
      </c>
    </row>
    <row r="29" spans="1:11" s="7" customFormat="1" ht="15.9" customHeight="1" thickTop="1" x14ac:dyDescent="0.45">
      <c r="A29" s="36" t="s">
        <v>31</v>
      </c>
      <c r="B29" s="23">
        <f t="shared" si="4"/>
        <v>507</v>
      </c>
      <c r="C29" s="23">
        <v>275</v>
      </c>
      <c r="D29" s="37">
        <v>12</v>
      </c>
      <c r="E29" s="23">
        <v>89</v>
      </c>
      <c r="F29" s="37">
        <v>87</v>
      </c>
      <c r="G29" s="37">
        <v>6</v>
      </c>
      <c r="H29" s="23">
        <v>2</v>
      </c>
      <c r="I29" s="23">
        <v>1</v>
      </c>
      <c r="J29" s="23">
        <v>3</v>
      </c>
      <c r="K29" s="37">
        <v>32</v>
      </c>
    </row>
    <row r="30" spans="1:11" s="7" customFormat="1" ht="15.9" customHeight="1" x14ac:dyDescent="0.45">
      <c r="A30" s="22" t="s">
        <v>32</v>
      </c>
      <c r="B30" s="23">
        <f t="shared" si="4"/>
        <v>244</v>
      </c>
      <c r="C30" s="25">
        <v>121</v>
      </c>
      <c r="D30" s="24">
        <v>12</v>
      </c>
      <c r="E30" s="25">
        <v>32</v>
      </c>
      <c r="F30" s="24">
        <v>37</v>
      </c>
      <c r="G30" s="24">
        <v>21</v>
      </c>
      <c r="H30" s="25">
        <v>5</v>
      </c>
      <c r="I30" s="25">
        <v>3</v>
      </c>
      <c r="J30" s="25">
        <v>1</v>
      </c>
      <c r="K30" s="24">
        <v>12</v>
      </c>
    </row>
    <row r="31" spans="1:11" s="7" customFormat="1" ht="15.9" customHeight="1" x14ac:dyDescent="0.45">
      <c r="A31" s="22" t="s">
        <v>33</v>
      </c>
      <c r="B31" s="23">
        <f t="shared" si="4"/>
        <v>447</v>
      </c>
      <c r="C31" s="27">
        <v>301</v>
      </c>
      <c r="D31" s="24">
        <v>34</v>
      </c>
      <c r="E31" s="27">
        <v>24</v>
      </c>
      <c r="F31" s="24">
        <v>38</v>
      </c>
      <c r="G31" s="24">
        <v>16</v>
      </c>
      <c r="H31" s="27">
        <v>11</v>
      </c>
      <c r="I31" s="27">
        <v>2</v>
      </c>
      <c r="J31" s="27">
        <v>1</v>
      </c>
      <c r="K31" s="24">
        <v>20</v>
      </c>
    </row>
    <row r="32" spans="1:11" s="7" customFormat="1" ht="15.9" customHeight="1" x14ac:dyDescent="0.45">
      <c r="A32" s="22" t="s">
        <v>34</v>
      </c>
      <c r="B32" s="23">
        <f t="shared" si="4"/>
        <v>914</v>
      </c>
      <c r="C32" s="25">
        <v>326</v>
      </c>
      <c r="D32" s="24">
        <v>470</v>
      </c>
      <c r="E32" s="25">
        <v>25</v>
      </c>
      <c r="F32" s="24">
        <v>25</v>
      </c>
      <c r="G32" s="24">
        <v>2</v>
      </c>
      <c r="H32" s="25">
        <v>21</v>
      </c>
      <c r="I32" s="25">
        <v>3</v>
      </c>
      <c r="J32" s="25">
        <v>1</v>
      </c>
      <c r="K32" s="24">
        <v>41</v>
      </c>
    </row>
    <row r="33" spans="1:11" s="7" customFormat="1" ht="15.9" customHeight="1" x14ac:dyDescent="0.45">
      <c r="A33" s="22" t="s">
        <v>35</v>
      </c>
      <c r="B33" s="23">
        <f t="shared" si="4"/>
        <v>117</v>
      </c>
      <c r="C33" s="25">
        <v>59</v>
      </c>
      <c r="D33" s="24">
        <v>13</v>
      </c>
      <c r="E33" s="26">
        <v>7</v>
      </c>
      <c r="F33" s="24">
        <v>19</v>
      </c>
      <c r="G33" s="24">
        <v>10</v>
      </c>
      <c r="H33" s="25">
        <v>1</v>
      </c>
      <c r="I33" s="25">
        <v>1</v>
      </c>
      <c r="J33" s="25">
        <v>0</v>
      </c>
      <c r="K33" s="24">
        <v>7</v>
      </c>
    </row>
    <row r="34" spans="1:11" s="7" customFormat="1" ht="15.9" customHeight="1" x14ac:dyDescent="0.45">
      <c r="A34" s="22" t="s">
        <v>36</v>
      </c>
      <c r="B34" s="23">
        <f t="shared" si="4"/>
        <v>365</v>
      </c>
      <c r="C34" s="25">
        <v>193</v>
      </c>
      <c r="D34" s="24">
        <v>86</v>
      </c>
      <c r="E34" s="25">
        <v>19</v>
      </c>
      <c r="F34" s="24">
        <v>16</v>
      </c>
      <c r="G34" s="24">
        <v>24</v>
      </c>
      <c r="H34" s="25">
        <v>4</v>
      </c>
      <c r="I34" s="25">
        <v>1</v>
      </c>
      <c r="J34" s="25">
        <v>1</v>
      </c>
      <c r="K34" s="24">
        <v>21</v>
      </c>
    </row>
    <row r="35" spans="1:11" s="7" customFormat="1" ht="15.9" customHeight="1" x14ac:dyDescent="0.45">
      <c r="A35" s="22" t="s">
        <v>37</v>
      </c>
      <c r="B35" s="23">
        <f t="shared" si="4"/>
        <v>259</v>
      </c>
      <c r="C35" s="25">
        <v>197</v>
      </c>
      <c r="D35" s="24">
        <v>15</v>
      </c>
      <c r="E35" s="25">
        <v>6</v>
      </c>
      <c r="F35" s="24">
        <v>5</v>
      </c>
      <c r="G35" s="24">
        <v>20</v>
      </c>
      <c r="H35" s="25">
        <v>1</v>
      </c>
      <c r="I35" s="25">
        <v>0</v>
      </c>
      <c r="J35" s="25">
        <v>0</v>
      </c>
      <c r="K35" s="24">
        <v>15</v>
      </c>
    </row>
    <row r="36" spans="1:11" s="7" customFormat="1" ht="15.9" customHeight="1" x14ac:dyDescent="0.45">
      <c r="A36" s="22" t="s">
        <v>38</v>
      </c>
      <c r="B36" s="23">
        <f t="shared" si="4"/>
        <v>206</v>
      </c>
      <c r="C36" s="25">
        <v>113</v>
      </c>
      <c r="D36" s="24">
        <v>20</v>
      </c>
      <c r="E36" s="25">
        <v>17</v>
      </c>
      <c r="F36" s="24">
        <v>19</v>
      </c>
      <c r="G36" s="24">
        <v>12</v>
      </c>
      <c r="H36" s="25">
        <v>1</v>
      </c>
      <c r="I36" s="25">
        <v>0</v>
      </c>
      <c r="J36" s="25">
        <v>0</v>
      </c>
      <c r="K36" s="24">
        <v>24</v>
      </c>
    </row>
    <row r="37" spans="1:11" s="7" customFormat="1" ht="15.9" customHeight="1" x14ac:dyDescent="0.45">
      <c r="A37" s="22" t="s">
        <v>39</v>
      </c>
      <c r="B37" s="23">
        <f t="shared" si="4"/>
        <v>121</v>
      </c>
      <c r="C37" s="25">
        <v>62</v>
      </c>
      <c r="D37" s="24">
        <v>3</v>
      </c>
      <c r="E37" s="25">
        <v>17</v>
      </c>
      <c r="F37" s="24">
        <v>15</v>
      </c>
      <c r="G37" s="24">
        <v>0</v>
      </c>
      <c r="H37" s="25">
        <v>0</v>
      </c>
      <c r="I37" s="25">
        <v>7</v>
      </c>
      <c r="J37" s="25">
        <v>0</v>
      </c>
      <c r="K37" s="24">
        <v>17</v>
      </c>
    </row>
    <row r="38" spans="1:11" s="7" customFormat="1" ht="15.9" customHeight="1" x14ac:dyDescent="0.45">
      <c r="A38" s="22" t="s">
        <v>40</v>
      </c>
      <c r="B38" s="23">
        <f t="shared" si="4"/>
        <v>217</v>
      </c>
      <c r="C38" s="25">
        <v>126</v>
      </c>
      <c r="D38" s="24">
        <v>16</v>
      </c>
      <c r="E38" s="25">
        <v>27</v>
      </c>
      <c r="F38" s="24">
        <v>23</v>
      </c>
      <c r="G38" s="24">
        <v>2</v>
      </c>
      <c r="H38" s="25">
        <v>2</v>
      </c>
      <c r="I38" s="25">
        <v>1</v>
      </c>
      <c r="J38" s="25">
        <v>1</v>
      </c>
      <c r="K38" s="24">
        <v>19</v>
      </c>
    </row>
    <row r="39" spans="1:11" s="7" customFormat="1" ht="15.9" customHeight="1" x14ac:dyDescent="0.45">
      <c r="A39" s="22" t="s">
        <v>41</v>
      </c>
      <c r="B39" s="23">
        <f t="shared" si="4"/>
        <v>302</v>
      </c>
      <c r="C39" s="26">
        <v>173</v>
      </c>
      <c r="D39" s="24">
        <v>56</v>
      </c>
      <c r="E39" s="26">
        <v>31</v>
      </c>
      <c r="F39" s="24">
        <v>18</v>
      </c>
      <c r="G39" s="24">
        <v>1</v>
      </c>
      <c r="H39" s="26">
        <v>2</v>
      </c>
      <c r="I39" s="26">
        <v>1</v>
      </c>
      <c r="J39" s="26">
        <v>1</v>
      </c>
      <c r="K39" s="24">
        <v>19</v>
      </c>
    </row>
    <row r="40" spans="1:11" s="7" customFormat="1" ht="15.9" customHeight="1" x14ac:dyDescent="0.45">
      <c r="A40" s="22" t="s">
        <v>42</v>
      </c>
      <c r="B40" s="23">
        <f t="shared" si="4"/>
        <v>492</v>
      </c>
      <c r="C40" s="26">
        <v>230</v>
      </c>
      <c r="D40" s="24">
        <v>25</v>
      </c>
      <c r="E40" s="26">
        <v>76</v>
      </c>
      <c r="F40" s="24">
        <v>58</v>
      </c>
      <c r="G40" s="24">
        <v>53</v>
      </c>
      <c r="H40" s="26">
        <v>4</v>
      </c>
      <c r="I40" s="26">
        <v>0</v>
      </c>
      <c r="J40" s="26">
        <v>2</v>
      </c>
      <c r="K40" s="24">
        <v>44</v>
      </c>
    </row>
    <row r="41" spans="1:11" s="7" customFormat="1" ht="15.9" customHeight="1" x14ac:dyDescent="0.45">
      <c r="A41" s="22" t="s">
        <v>43</v>
      </c>
      <c r="B41" s="23">
        <f t="shared" si="4"/>
        <v>652</v>
      </c>
      <c r="C41" s="25">
        <v>96</v>
      </c>
      <c r="D41" s="24">
        <v>303</v>
      </c>
      <c r="E41" s="25">
        <v>112</v>
      </c>
      <c r="F41" s="24">
        <v>9</v>
      </c>
      <c r="G41" s="24">
        <v>111</v>
      </c>
      <c r="H41" s="25">
        <v>2</v>
      </c>
      <c r="I41" s="25">
        <v>1</v>
      </c>
      <c r="J41" s="25">
        <v>1</v>
      </c>
      <c r="K41" s="24">
        <v>17</v>
      </c>
    </row>
    <row r="42" spans="1:11" s="39" customFormat="1" ht="15.9" customHeight="1" x14ac:dyDescent="0.45">
      <c r="A42" s="22" t="s">
        <v>44</v>
      </c>
      <c r="B42" s="23">
        <f t="shared" si="4"/>
        <v>137</v>
      </c>
      <c r="C42" s="27">
        <v>92</v>
      </c>
      <c r="D42" s="38">
        <v>36</v>
      </c>
      <c r="E42" s="27">
        <v>5</v>
      </c>
      <c r="F42" s="38">
        <v>1</v>
      </c>
      <c r="G42" s="38">
        <v>0</v>
      </c>
      <c r="H42" s="27">
        <v>2</v>
      </c>
      <c r="I42" s="27">
        <v>0</v>
      </c>
      <c r="J42" s="27">
        <v>0</v>
      </c>
      <c r="K42" s="38">
        <v>1</v>
      </c>
    </row>
    <row r="43" spans="1:11" s="7" customFormat="1" ht="15.9" customHeight="1" x14ac:dyDescent="0.45">
      <c r="A43" s="22" t="s">
        <v>45</v>
      </c>
      <c r="B43" s="23">
        <f t="shared" si="4"/>
        <v>160</v>
      </c>
      <c r="C43" s="25">
        <v>36</v>
      </c>
      <c r="D43" s="24">
        <v>64</v>
      </c>
      <c r="E43" s="25">
        <v>24</v>
      </c>
      <c r="F43" s="24">
        <v>2</v>
      </c>
      <c r="G43" s="24">
        <v>12</v>
      </c>
      <c r="H43" s="25">
        <v>14</v>
      </c>
      <c r="I43" s="25">
        <v>0</v>
      </c>
      <c r="J43" s="25">
        <v>0</v>
      </c>
      <c r="K43" s="24">
        <v>8</v>
      </c>
    </row>
    <row r="44" spans="1:11" s="7" customFormat="1" ht="15.9" customHeight="1" x14ac:dyDescent="0.45">
      <c r="A44" s="22" t="s">
        <v>46</v>
      </c>
      <c r="B44" s="23">
        <f t="shared" si="4"/>
        <v>19</v>
      </c>
      <c r="C44" s="25">
        <v>7</v>
      </c>
      <c r="D44" s="24">
        <v>0</v>
      </c>
      <c r="E44" s="25">
        <v>8</v>
      </c>
      <c r="F44" s="24">
        <v>0</v>
      </c>
      <c r="G44" s="24">
        <v>3</v>
      </c>
      <c r="H44" s="25">
        <v>0</v>
      </c>
      <c r="I44" s="25">
        <v>1</v>
      </c>
      <c r="J44" s="25">
        <v>0</v>
      </c>
      <c r="K44" s="24">
        <v>0</v>
      </c>
    </row>
    <row r="45" spans="1:11" s="7" customFormat="1" ht="15.9" customHeight="1" x14ac:dyDescent="0.45">
      <c r="A45" s="22" t="s">
        <v>47</v>
      </c>
      <c r="B45" s="23">
        <f t="shared" si="4"/>
        <v>65</v>
      </c>
      <c r="C45" s="25">
        <v>16</v>
      </c>
      <c r="D45" s="24">
        <v>7</v>
      </c>
      <c r="E45" s="25">
        <v>17</v>
      </c>
      <c r="F45" s="24">
        <v>10</v>
      </c>
      <c r="G45" s="24">
        <v>3</v>
      </c>
      <c r="H45" s="25">
        <v>1</v>
      </c>
      <c r="I45" s="25">
        <v>0</v>
      </c>
      <c r="J45" s="25">
        <v>0</v>
      </c>
      <c r="K45" s="24">
        <v>11</v>
      </c>
    </row>
    <row r="46" spans="1:11" s="7" customFormat="1" ht="15.9" customHeight="1" x14ac:dyDescent="0.45">
      <c r="A46" s="22" t="s">
        <v>48</v>
      </c>
      <c r="B46" s="23">
        <f t="shared" si="4"/>
        <v>70</v>
      </c>
      <c r="C46" s="25">
        <v>24</v>
      </c>
      <c r="D46" s="24">
        <v>7</v>
      </c>
      <c r="E46" s="25">
        <v>12</v>
      </c>
      <c r="F46" s="24">
        <v>9</v>
      </c>
      <c r="G46" s="24">
        <v>8</v>
      </c>
      <c r="H46" s="25">
        <v>0</v>
      </c>
      <c r="I46" s="25">
        <v>0</v>
      </c>
      <c r="J46" s="25">
        <v>0</v>
      </c>
      <c r="K46" s="24">
        <v>10</v>
      </c>
    </row>
    <row r="47" spans="1:11" s="7" customFormat="1" ht="15.9" customHeight="1" x14ac:dyDescent="0.45">
      <c r="A47" s="22" t="s">
        <v>49</v>
      </c>
      <c r="B47" s="23">
        <f t="shared" si="4"/>
        <v>14</v>
      </c>
      <c r="C47" s="25">
        <v>11</v>
      </c>
      <c r="D47" s="24">
        <v>0</v>
      </c>
      <c r="E47" s="25">
        <v>3</v>
      </c>
      <c r="F47" s="24">
        <v>0</v>
      </c>
      <c r="G47" s="24">
        <v>0</v>
      </c>
      <c r="H47" s="25">
        <v>0</v>
      </c>
      <c r="I47" s="25">
        <v>0</v>
      </c>
      <c r="J47" s="25">
        <v>0</v>
      </c>
      <c r="K47" s="24">
        <v>0</v>
      </c>
    </row>
    <row r="48" spans="1:11" s="7" customFormat="1" ht="15.9" customHeight="1" x14ac:dyDescent="0.45">
      <c r="A48" s="22" t="s">
        <v>50</v>
      </c>
      <c r="B48" s="23">
        <f t="shared" si="4"/>
        <v>388</v>
      </c>
      <c r="C48" s="25">
        <v>44</v>
      </c>
      <c r="D48" s="24">
        <v>78</v>
      </c>
      <c r="E48" s="25">
        <v>44</v>
      </c>
      <c r="F48" s="24">
        <v>130</v>
      </c>
      <c r="G48" s="24">
        <v>75</v>
      </c>
      <c r="H48" s="26">
        <v>1</v>
      </c>
      <c r="I48" s="25">
        <v>1</v>
      </c>
      <c r="J48" s="25">
        <v>1</v>
      </c>
      <c r="K48" s="24">
        <v>14</v>
      </c>
    </row>
    <row r="49" spans="1:11" s="7" customFormat="1" ht="15.9" customHeight="1" thickBot="1" x14ac:dyDescent="0.5">
      <c r="A49" s="28" t="s">
        <v>51</v>
      </c>
      <c r="B49" s="40">
        <f t="shared" si="4"/>
        <v>14</v>
      </c>
      <c r="C49" s="29">
        <v>7</v>
      </c>
      <c r="D49" s="31">
        <v>4</v>
      </c>
      <c r="E49" s="29">
        <v>1</v>
      </c>
      <c r="F49" s="31">
        <v>0</v>
      </c>
      <c r="G49" s="31">
        <v>0</v>
      </c>
      <c r="H49" s="29">
        <v>0</v>
      </c>
      <c r="I49" s="29">
        <v>1</v>
      </c>
      <c r="J49" s="29">
        <v>0</v>
      </c>
      <c r="K49" s="31">
        <v>1</v>
      </c>
    </row>
    <row r="50" spans="1:11" s="7" customFormat="1" ht="15.9" customHeight="1" thickTop="1" thickBot="1" x14ac:dyDescent="0.5">
      <c r="A50" s="41" t="s">
        <v>52</v>
      </c>
      <c r="B50" s="42">
        <f t="shared" si="4"/>
        <v>5710</v>
      </c>
      <c r="C50" s="43">
        <f>SUM(C29:C49)</f>
        <v>2509</v>
      </c>
      <c r="D50" s="35">
        <f t="shared" ref="D50" si="8">SUM(D29:D49)</f>
        <v>1261</v>
      </c>
      <c r="E50" s="43">
        <f t="shared" ref="E50:K50" si="9">SUM(E29:E49)</f>
        <v>596</v>
      </c>
      <c r="F50" s="35">
        <f t="shared" si="9"/>
        <v>521</v>
      </c>
      <c r="G50" s="35">
        <f t="shared" si="9"/>
        <v>379</v>
      </c>
      <c r="H50" s="43">
        <f t="shared" si="9"/>
        <v>74</v>
      </c>
      <c r="I50" s="43">
        <f t="shared" si="9"/>
        <v>24</v>
      </c>
      <c r="J50" s="43">
        <f t="shared" si="9"/>
        <v>13</v>
      </c>
      <c r="K50" s="35">
        <f t="shared" si="9"/>
        <v>333</v>
      </c>
    </row>
    <row r="51" spans="1:11" s="7" customFormat="1" ht="15.9" customHeight="1" thickTop="1" x14ac:dyDescent="0.45">
      <c r="A51" s="44"/>
      <c r="B51" s="45"/>
      <c r="C51" s="45"/>
      <c r="H51" s="45"/>
      <c r="I51" s="45"/>
      <c r="J51" s="45"/>
      <c r="K51" s="46" t="s">
        <v>53</v>
      </c>
    </row>
    <row r="52" spans="1:11" ht="15.9" customHeight="1" x14ac:dyDescent="0.45">
      <c r="A52" s="47"/>
      <c r="B52" s="48"/>
      <c r="C52" s="48"/>
      <c r="E52" s="48"/>
      <c r="H52" s="48"/>
      <c r="I52" s="48"/>
      <c r="J52" s="48"/>
    </row>
    <row r="53" spans="1:11" ht="15.9" customHeight="1" x14ac:dyDescent="0.45">
      <c r="A53" s="47"/>
      <c r="B53" s="48"/>
      <c r="C53" s="48"/>
      <c r="E53" s="48"/>
      <c r="H53" s="48"/>
      <c r="I53" s="48"/>
      <c r="J53" s="48"/>
    </row>
    <row r="54" spans="1:11" ht="15.9" customHeight="1" x14ac:dyDescent="0.45">
      <c r="A54" s="47"/>
      <c r="B54" s="48"/>
      <c r="C54" s="48"/>
      <c r="E54" s="48"/>
      <c r="H54" s="48"/>
      <c r="I54" s="48"/>
      <c r="J54" s="48"/>
    </row>
    <row r="55" spans="1:11" ht="15.9" customHeight="1" x14ac:dyDescent="0.45">
      <c r="A55" s="47"/>
      <c r="B55" s="48"/>
      <c r="C55" s="48"/>
      <c r="E55" s="48"/>
      <c r="H55" s="48"/>
      <c r="I55" s="48"/>
      <c r="J55" s="48"/>
    </row>
    <row r="56" spans="1:11" ht="14.25" customHeight="1" x14ac:dyDescent="0.45">
      <c r="A56" s="47"/>
      <c r="B56" s="48"/>
      <c r="C56" s="48"/>
      <c r="E56" s="48"/>
      <c r="H56" s="48"/>
      <c r="I56" s="48"/>
      <c r="J56" s="48"/>
    </row>
    <row r="57" spans="1:11" ht="14.25" customHeight="1" x14ac:dyDescent="0.45">
      <c r="A57" s="47"/>
      <c r="B57" s="48"/>
      <c r="C57" s="48"/>
      <c r="E57" s="48"/>
      <c r="H57" s="48"/>
      <c r="I57" s="48"/>
      <c r="J57" s="48"/>
    </row>
    <row r="58" spans="1:11" ht="14.25" customHeight="1" x14ac:dyDescent="0.45"/>
    <row r="65" s="3" customFormat="1" ht="13.2" x14ac:dyDescent="0.45"/>
    <row r="66" s="3" customFormat="1" ht="13.2" x14ac:dyDescent="0.45"/>
    <row r="67" s="3" customFormat="1" ht="13.2" x14ac:dyDescent="0.45"/>
    <row r="68" s="3" customFormat="1" ht="13.2" x14ac:dyDescent="0.45"/>
    <row r="69" s="3" customFormat="1" ht="13.2" x14ac:dyDescent="0.45"/>
    <row r="70" s="3" customFormat="1" ht="13.2" x14ac:dyDescent="0.45"/>
    <row r="71" s="3" customFormat="1" ht="13.2" x14ac:dyDescent="0.45"/>
    <row r="72" s="3" customFormat="1" ht="14.25" customHeight="1" x14ac:dyDescent="0.45"/>
    <row r="73" s="3" customFormat="1" ht="13.2" x14ac:dyDescent="0.45"/>
    <row r="74" s="3" customFormat="1" ht="13.2" x14ac:dyDescent="0.45"/>
    <row r="75" s="3" customFormat="1" ht="13.2" x14ac:dyDescent="0.45"/>
    <row r="76" s="3" customFormat="1" ht="13.2" x14ac:dyDescent="0.45"/>
    <row r="77" s="3" customFormat="1" ht="13.2" x14ac:dyDescent="0.45"/>
    <row r="78" s="3" customFormat="1" ht="13.2" x14ac:dyDescent="0.45"/>
    <row r="79" s="3" customFormat="1" ht="13.2" x14ac:dyDescent="0.45"/>
    <row r="80" s="3" customFormat="1" ht="13.2" x14ac:dyDescent="0.45"/>
    <row r="81" s="3" customFormat="1" ht="13.2" x14ac:dyDescent="0.45"/>
    <row r="82" s="3" customFormat="1" ht="13.2" x14ac:dyDescent="0.45"/>
    <row r="83" s="3" customFormat="1" ht="13.2" x14ac:dyDescent="0.45"/>
    <row r="84" s="3" customFormat="1" ht="13.2" x14ac:dyDescent="0.45"/>
    <row r="85" s="3" customFormat="1" ht="14.25" customHeight="1" x14ac:dyDescent="0.45"/>
    <row r="86" s="3" customFormat="1" ht="13.2" x14ac:dyDescent="0.45"/>
    <row r="87" s="3" customFormat="1" ht="13.2" x14ac:dyDescent="0.45"/>
    <row r="88" s="3" customFormat="1" ht="13.2" x14ac:dyDescent="0.45"/>
    <row r="89" s="3" customFormat="1" ht="14.25" customHeight="1" x14ac:dyDescent="0.45"/>
    <row r="90" s="3" customFormat="1" ht="13.2" x14ac:dyDescent="0.45"/>
    <row r="91" s="3" customFormat="1" ht="13.2" x14ac:dyDescent="0.45"/>
    <row r="92" s="3" customFormat="1" ht="13.2" x14ac:dyDescent="0.45"/>
    <row r="93" s="3" customFormat="1" ht="13.2" x14ac:dyDescent="0.45"/>
    <row r="94" s="3" customFormat="1" ht="13.2" x14ac:dyDescent="0.45"/>
    <row r="95" s="3" customFormat="1" ht="13.2" x14ac:dyDescent="0.45"/>
    <row r="96" s="3" customFormat="1" ht="13.2" x14ac:dyDescent="0.45"/>
    <row r="97" s="3" customFormat="1" ht="13.2" x14ac:dyDescent="0.45"/>
    <row r="98" s="3" customFormat="1" ht="13.2" x14ac:dyDescent="0.45"/>
    <row r="99" s="3" customFormat="1" ht="13.2" x14ac:dyDescent="0.45"/>
    <row r="100" s="3" customFormat="1" ht="13.2" x14ac:dyDescent="0.45"/>
    <row r="101" s="3" customFormat="1" ht="13.2" x14ac:dyDescent="0.45"/>
    <row r="102" s="3" customFormat="1" ht="13.2" x14ac:dyDescent="0.45"/>
    <row r="103" s="3" customFormat="1" ht="13.2" x14ac:dyDescent="0.45"/>
    <row r="104" s="3" customFormat="1" ht="13.2" x14ac:dyDescent="0.45"/>
    <row r="105" s="3" customFormat="1" ht="13.2" x14ac:dyDescent="0.45"/>
    <row r="106" s="3" customFormat="1" ht="13.2" x14ac:dyDescent="0.45"/>
    <row r="107" s="3" customFormat="1" ht="13.2" x14ac:dyDescent="0.45"/>
    <row r="108" s="3" customFormat="1" ht="13.2" x14ac:dyDescent="0.45"/>
    <row r="109" s="3" customFormat="1" ht="13.2" x14ac:dyDescent="0.45"/>
    <row r="110" s="3" customFormat="1" ht="13.2" x14ac:dyDescent="0.45"/>
    <row r="111" s="3" customFormat="1" ht="13.2" x14ac:dyDescent="0.45"/>
    <row r="112" s="3" customFormat="1" ht="14.25" customHeight="1" x14ac:dyDescent="0.45"/>
  </sheetData>
  <dataConsolidate/>
  <phoneticPr fontId="3"/>
  <printOptions horizontalCentered="1"/>
  <pageMargins left="0.39370078740157483" right="0.39370078740157483" top="0.59055118110236227" bottom="0.51181102362204722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2020-08-04T06:58:36Z</cp:lastPrinted>
  <dcterms:created xsi:type="dcterms:W3CDTF">2020-08-04T06:30:44Z</dcterms:created>
  <dcterms:modified xsi:type="dcterms:W3CDTF">2020-08-05T01:14:10Z</dcterms:modified>
</cp:coreProperties>
</file>