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88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6" i="1" l="1"/>
  <c r="P54" i="1"/>
  <c r="O54" i="1"/>
  <c r="N54" i="1"/>
  <c r="M54" i="1"/>
  <c r="L54" i="1"/>
  <c r="K54" i="1"/>
  <c r="J54" i="1"/>
  <c r="I54" i="1"/>
  <c r="Q54" i="1" s="1"/>
  <c r="H54" i="1"/>
  <c r="G54" i="1"/>
  <c r="F54" i="1"/>
  <c r="E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P36" i="1"/>
  <c r="O36" i="1"/>
  <c r="H36" i="1"/>
  <c r="G36" i="1"/>
  <c r="P35" i="1"/>
  <c r="O35" i="1"/>
  <c r="N35" i="1"/>
  <c r="N36" i="1" s="1"/>
  <c r="M35" i="1"/>
  <c r="M36" i="1" s="1"/>
  <c r="L35" i="1"/>
  <c r="L36" i="1" s="1"/>
  <c r="K35" i="1"/>
  <c r="K36" i="1" s="1"/>
  <c r="J35" i="1"/>
  <c r="J36" i="1" s="1"/>
  <c r="I35" i="1"/>
  <c r="I36" i="1" s="1"/>
  <c r="H35" i="1"/>
  <c r="G35" i="1"/>
  <c r="F35" i="1"/>
  <c r="F36" i="1" s="1"/>
  <c r="E35" i="1"/>
  <c r="E36" i="1" s="1"/>
  <c r="Q34" i="1"/>
  <c r="Q33" i="1"/>
  <c r="Q32" i="1"/>
  <c r="Q31" i="1"/>
  <c r="Q30" i="1"/>
  <c r="Q29" i="1"/>
  <c r="Q28" i="1"/>
  <c r="Q27" i="1"/>
  <c r="Q26" i="1"/>
  <c r="Q35" i="1" s="1"/>
  <c r="Q25" i="1"/>
  <c r="Q24" i="1"/>
  <c r="Q36" i="1" s="1"/>
  <c r="Q23" i="1"/>
  <c r="Q22" i="1"/>
  <c r="O21" i="1"/>
  <c r="O55" i="1" s="1"/>
  <c r="N21" i="1"/>
  <c r="N55" i="1" s="1"/>
  <c r="G21" i="1"/>
  <c r="G55" i="1" s="1"/>
  <c r="F21" i="1"/>
  <c r="P20" i="1"/>
  <c r="P21" i="1" s="1"/>
  <c r="P55" i="1" s="1"/>
  <c r="O20" i="1"/>
  <c r="N20" i="1"/>
  <c r="M20" i="1"/>
  <c r="M21" i="1" s="1"/>
  <c r="L20" i="1"/>
  <c r="L21" i="1" s="1"/>
  <c r="K20" i="1"/>
  <c r="K21" i="1" s="1"/>
  <c r="J20" i="1"/>
  <c r="J21" i="1" s="1"/>
  <c r="I20" i="1"/>
  <c r="I21" i="1" s="1"/>
  <c r="H20" i="1"/>
  <c r="H21" i="1" s="1"/>
  <c r="H55" i="1" s="1"/>
  <c r="G20" i="1"/>
  <c r="F20" i="1"/>
  <c r="E20" i="1"/>
  <c r="E21" i="1" s="1"/>
  <c r="Q19" i="1"/>
  <c r="Q18" i="1"/>
  <c r="Q17" i="1"/>
  <c r="Q16" i="1"/>
  <c r="Q15" i="1"/>
  <c r="Q14" i="1"/>
  <c r="Q13" i="1"/>
  <c r="Q12" i="1"/>
  <c r="Q11" i="1"/>
  <c r="Q10" i="1"/>
  <c r="Q20" i="1" s="1"/>
  <c r="Q9" i="1"/>
  <c r="Q21" i="1" s="1"/>
  <c r="Q8" i="1"/>
  <c r="Q7" i="1"/>
  <c r="I55" i="1" l="1"/>
  <c r="F55" i="1"/>
  <c r="K55" i="1"/>
  <c r="L55" i="1"/>
  <c r="J55" i="1"/>
  <c r="E55" i="1"/>
  <c r="M55" i="1"/>
  <c r="Q55" i="1" l="1"/>
</calcChain>
</file>

<file path=xl/sharedStrings.xml><?xml version="1.0" encoding="utf-8"?>
<sst xmlns="http://schemas.openxmlformats.org/spreadsheetml/2006/main" count="76" uniqueCount="58">
  <si>
    <r>
      <t>第８８表　血　液　製　剤　供　給　状　況</t>
    </r>
    <r>
      <rPr>
        <sz val="11"/>
        <rFont val="ＭＳ Ｐゴシック"/>
        <family val="3"/>
        <charset val="128"/>
      </rPr>
      <t>　　　月　別</t>
    </r>
    <rPh sb="0" eb="1">
      <t>ダイ</t>
    </rPh>
    <rPh sb="3" eb="4">
      <t>ヒョウ</t>
    </rPh>
    <rPh sb="5" eb="6">
      <t>チ</t>
    </rPh>
    <rPh sb="7" eb="8">
      <t>エキ</t>
    </rPh>
    <rPh sb="9" eb="10">
      <t>セイ</t>
    </rPh>
    <rPh sb="11" eb="12">
      <t>ザイ</t>
    </rPh>
    <rPh sb="13" eb="14">
      <t>トモ</t>
    </rPh>
    <rPh sb="15" eb="16">
      <t>キュウ</t>
    </rPh>
    <rPh sb="17" eb="18">
      <t>ジョウ</t>
    </rPh>
    <rPh sb="19" eb="20">
      <t>キョウ</t>
    </rPh>
    <rPh sb="23" eb="24">
      <t>ツキ</t>
    </rPh>
    <rPh sb="25" eb="26">
      <t>ベツ</t>
    </rPh>
    <phoneticPr fontId="4"/>
  </si>
  <si>
    <t>平成３０年度（単位：本）</t>
    <rPh sb="0" eb="2">
      <t>ヘイセイ</t>
    </rPh>
    <rPh sb="4" eb="6">
      <t>ネンド</t>
    </rPh>
    <rPh sb="7" eb="9">
      <t>タンイ</t>
    </rPh>
    <rPh sb="10" eb="11">
      <t>ホン</t>
    </rPh>
    <phoneticPr fontId="4"/>
  </si>
  <si>
    <t>月</t>
    <rPh sb="0" eb="1">
      <t>ツキ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</si>
  <si>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</si>
  <si>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</si>
  <si>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</si>
  <si>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</si>
  <si>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</si>
  <si>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</si>
  <si>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</si>
  <si>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</si>
  <si>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</si>
  <si>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</si>
  <si>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</si>
  <si>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</si>
  <si>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　計</t>
    <rPh sb="0" eb="1">
      <t>ゴウ</t>
    </rPh>
    <rPh sb="2" eb="3">
      <t>ケイ</t>
    </rPh>
    <phoneticPr fontId="4"/>
  </si>
  <si>
    <t>薬剤名</t>
    <rPh sb="0" eb="2">
      <t>ヤクザイ</t>
    </rPh>
    <rPh sb="2" eb="3">
      <t>メイ</t>
    </rPh>
    <phoneticPr fontId="4"/>
  </si>
  <si>
    <t>200               mℓ                     献　　　　血</t>
    <rPh sb="41" eb="42">
      <t>ケン</t>
    </rPh>
    <rPh sb="46" eb="47">
      <t>チ</t>
    </rPh>
    <phoneticPr fontId="4"/>
  </si>
  <si>
    <t>全血</t>
    <rPh sb="0" eb="1">
      <t>ゼン</t>
    </rPh>
    <rPh sb="1" eb="2">
      <t>ケツ</t>
    </rPh>
    <phoneticPr fontId="4"/>
  </si>
  <si>
    <t>人全血液-LR</t>
    <rPh sb="0" eb="1">
      <t>ジン</t>
    </rPh>
    <rPh sb="1" eb="2">
      <t>ゼン</t>
    </rPh>
    <rPh sb="2" eb="4">
      <t>ケツエキ</t>
    </rPh>
    <phoneticPr fontId="4"/>
  </si>
  <si>
    <t>照射人全血液-LR</t>
    <rPh sb="0" eb="2">
      <t>ショウシャ</t>
    </rPh>
    <rPh sb="2" eb="3">
      <t>ジン</t>
    </rPh>
    <rPh sb="3" eb="4">
      <t>ゼン</t>
    </rPh>
    <rPh sb="4" eb="5">
      <t>ケツ</t>
    </rPh>
    <rPh sb="5" eb="6">
      <t>エキ</t>
    </rPh>
    <phoneticPr fontId="4"/>
  </si>
  <si>
    <t>小計</t>
    <rPh sb="0" eb="2">
      <t>ショウケイ</t>
    </rPh>
    <phoneticPr fontId="4"/>
  </si>
  <si>
    <t>成分製剤</t>
    <rPh sb="0" eb="2">
      <t>セイブン</t>
    </rPh>
    <rPh sb="2" eb="4">
      <t>セイザイ</t>
    </rPh>
    <phoneticPr fontId="4"/>
  </si>
  <si>
    <t>赤血球液-LR</t>
    <rPh sb="0" eb="3">
      <t>セッケッキュウ</t>
    </rPh>
    <rPh sb="3" eb="4">
      <t>エキ</t>
    </rPh>
    <phoneticPr fontId="4"/>
  </si>
  <si>
    <t>照射赤血液-LR</t>
    <rPh sb="0" eb="2">
      <t>ショウシャ</t>
    </rPh>
    <rPh sb="2" eb="3">
      <t>アカ</t>
    </rPh>
    <rPh sb="3" eb="5">
      <t>ケツエキ</t>
    </rPh>
    <rPh sb="4" eb="5">
      <t>エキ</t>
    </rPh>
    <phoneticPr fontId="4"/>
  </si>
  <si>
    <t>洗浄赤血球液-LR</t>
    <rPh sb="0" eb="2">
      <t>センジョウ</t>
    </rPh>
    <rPh sb="2" eb="5">
      <t>セッケッキュウ</t>
    </rPh>
    <rPh sb="5" eb="6">
      <t>エキ</t>
    </rPh>
    <phoneticPr fontId="4"/>
  </si>
  <si>
    <t>照射洗浄赤血球液-LR</t>
    <rPh sb="0" eb="2">
      <t>ショウシャ</t>
    </rPh>
    <rPh sb="2" eb="4">
      <t>センジョウ</t>
    </rPh>
    <rPh sb="4" eb="7">
      <t>セッケッキュウ</t>
    </rPh>
    <rPh sb="7" eb="8">
      <t>エキ</t>
    </rPh>
    <phoneticPr fontId="4"/>
  </si>
  <si>
    <t>解凍赤血球液-LR</t>
    <rPh sb="0" eb="2">
      <t>カイトウ</t>
    </rPh>
    <rPh sb="2" eb="5">
      <t>セッケッキュウ</t>
    </rPh>
    <rPh sb="5" eb="6">
      <t>エキ</t>
    </rPh>
    <phoneticPr fontId="4"/>
  </si>
  <si>
    <t>照射解凍赤血球液-LR</t>
    <rPh sb="0" eb="2">
      <t>ショウシャ</t>
    </rPh>
    <rPh sb="2" eb="4">
      <t>カイトウ</t>
    </rPh>
    <rPh sb="4" eb="7">
      <t>セッケッキュウ</t>
    </rPh>
    <rPh sb="7" eb="8">
      <t>エキ</t>
    </rPh>
    <phoneticPr fontId="4"/>
  </si>
  <si>
    <t>新鮮凍結血漿-LR</t>
    <rPh sb="0" eb="2">
      <t>シンセン</t>
    </rPh>
    <rPh sb="2" eb="4">
      <t>トウケツ</t>
    </rPh>
    <rPh sb="4" eb="5">
      <t>ケツ</t>
    </rPh>
    <phoneticPr fontId="4"/>
  </si>
  <si>
    <t>濃厚血小板-LR</t>
    <rPh sb="0" eb="2">
      <t>ノウコウ</t>
    </rPh>
    <rPh sb="2" eb="5">
      <t>ケッショウバン</t>
    </rPh>
    <phoneticPr fontId="4"/>
  </si>
  <si>
    <t>照射濃厚血小板-LR</t>
    <rPh sb="0" eb="2">
      <t>ショウシャ</t>
    </rPh>
    <rPh sb="2" eb="4">
      <t>ノウコウ</t>
    </rPh>
    <rPh sb="4" eb="7">
      <t>ケッショウバン</t>
    </rPh>
    <phoneticPr fontId="4"/>
  </si>
  <si>
    <t>照射合成血液-LR</t>
    <rPh sb="0" eb="2">
      <t>ショウシャ</t>
    </rPh>
    <rPh sb="2" eb="3">
      <t>ゴウ</t>
    </rPh>
    <rPh sb="3" eb="4">
      <t>ナ</t>
    </rPh>
    <rPh sb="4" eb="5">
      <t>チ</t>
    </rPh>
    <rPh sb="5" eb="6">
      <t>エキ</t>
    </rPh>
    <phoneticPr fontId="4"/>
  </si>
  <si>
    <t>計</t>
    <rPh sb="0" eb="1">
      <t>ケイ</t>
    </rPh>
    <phoneticPr fontId="4"/>
  </si>
  <si>
    <t>400             mℓ               献            血</t>
    <rPh sb="33" eb="34">
      <t>ケン</t>
    </rPh>
    <rPh sb="46" eb="47">
      <t>チ</t>
    </rPh>
    <phoneticPr fontId="4"/>
  </si>
  <si>
    <t>照射赤血球液-LR</t>
    <rPh sb="0" eb="2">
      <t>ショウシャ</t>
    </rPh>
    <rPh sb="2" eb="5">
      <t>セッケッキュウ</t>
    </rPh>
    <rPh sb="5" eb="6">
      <t>エキ</t>
    </rPh>
    <phoneticPr fontId="4"/>
  </si>
  <si>
    <t>成分献血</t>
    <rPh sb="0" eb="2">
      <t>セイブン</t>
    </rPh>
    <rPh sb="2" eb="4">
      <t>ケンケツ</t>
    </rPh>
    <phoneticPr fontId="4"/>
  </si>
  <si>
    <t>新鮮凍結血漿-LR成分採血</t>
    <rPh sb="0" eb="2">
      <t>シンセン</t>
    </rPh>
    <rPh sb="2" eb="4">
      <t>トウケツ</t>
    </rPh>
    <rPh sb="4" eb="5">
      <t>ケツ</t>
    </rPh>
    <rPh sb="9" eb="11">
      <t>セイブン</t>
    </rPh>
    <rPh sb="11" eb="13">
      <t>サイケツ</t>
    </rPh>
    <phoneticPr fontId="4"/>
  </si>
  <si>
    <t>濃厚血小板-LR5単位</t>
    <rPh sb="0" eb="2">
      <t>ノウコウ</t>
    </rPh>
    <rPh sb="2" eb="5">
      <t>ケッショウバン</t>
    </rPh>
    <rPh sb="9" eb="11">
      <t>タンイ</t>
    </rPh>
    <phoneticPr fontId="4"/>
  </si>
  <si>
    <t>照射濃厚血小板-LR5単位</t>
    <rPh sb="0" eb="2">
      <t>ショウシャ</t>
    </rPh>
    <rPh sb="2" eb="4">
      <t>ノウコウ</t>
    </rPh>
    <rPh sb="4" eb="7">
      <t>ケッショウバン</t>
    </rPh>
    <rPh sb="11" eb="13">
      <t>タンイ</t>
    </rPh>
    <phoneticPr fontId="4"/>
  </si>
  <si>
    <t>濃厚血小板-LR10単位</t>
    <rPh sb="0" eb="2">
      <t>ノウコウ</t>
    </rPh>
    <rPh sb="2" eb="5">
      <t>ケッショウバン</t>
    </rPh>
    <phoneticPr fontId="4"/>
  </si>
  <si>
    <t>照射濃厚血小板-LR10単位</t>
    <rPh sb="0" eb="2">
      <t>ショウシャ</t>
    </rPh>
    <rPh sb="2" eb="4">
      <t>ノウコウ</t>
    </rPh>
    <rPh sb="4" eb="7">
      <t>ケッショウバン</t>
    </rPh>
    <rPh sb="12" eb="14">
      <t>タンイ</t>
    </rPh>
    <phoneticPr fontId="4"/>
  </si>
  <si>
    <t>濃厚血小板-LR15単位</t>
    <rPh sb="0" eb="2">
      <t>ノウコウ</t>
    </rPh>
    <rPh sb="2" eb="5">
      <t>ケッショウバン</t>
    </rPh>
    <rPh sb="10" eb="12">
      <t>タンイ</t>
    </rPh>
    <phoneticPr fontId="4"/>
  </si>
  <si>
    <t>照射濃厚血小板-LR15単位</t>
    <rPh sb="0" eb="2">
      <t>ショウシャ</t>
    </rPh>
    <rPh sb="2" eb="4">
      <t>ノウコウ</t>
    </rPh>
    <rPh sb="4" eb="7">
      <t>ケッショウバン</t>
    </rPh>
    <rPh sb="12" eb="14">
      <t>タンイ</t>
    </rPh>
    <phoneticPr fontId="4"/>
  </si>
  <si>
    <t>濃厚血小板-LR20単位</t>
    <rPh sb="0" eb="2">
      <t>ノウコウ</t>
    </rPh>
    <rPh sb="2" eb="5">
      <t>ケッショウバン</t>
    </rPh>
    <rPh sb="10" eb="12">
      <t>タンイ</t>
    </rPh>
    <phoneticPr fontId="4"/>
  </si>
  <si>
    <t>照射濃厚血小板-LR20単位</t>
    <rPh sb="0" eb="2">
      <t>ショウシャ</t>
    </rPh>
    <rPh sb="2" eb="4">
      <t>ノウコウ</t>
    </rPh>
    <rPh sb="4" eb="7">
      <t>ケッショウバン</t>
    </rPh>
    <rPh sb="12" eb="14">
      <t>タンイ</t>
    </rPh>
    <phoneticPr fontId="4"/>
  </si>
  <si>
    <t>濃厚血小板HLA-LR10単位</t>
    <rPh sb="0" eb="2">
      <t>ノウコウ</t>
    </rPh>
    <rPh sb="2" eb="5">
      <t>ケッショウバン</t>
    </rPh>
    <rPh sb="13" eb="15">
      <t>タンイ</t>
    </rPh>
    <phoneticPr fontId="4"/>
  </si>
  <si>
    <t>照射濃厚血小板HLA-LR10単位</t>
    <rPh sb="0" eb="2">
      <t>ショウシャ</t>
    </rPh>
    <rPh sb="2" eb="4">
      <t>ノウコウ</t>
    </rPh>
    <rPh sb="4" eb="7">
      <t>ケッショウバン</t>
    </rPh>
    <rPh sb="15" eb="17">
      <t>タンイ</t>
    </rPh>
    <phoneticPr fontId="4"/>
  </si>
  <si>
    <t>濃厚血小板HLA-LR15単位</t>
    <rPh sb="0" eb="2">
      <t>ノウコウ</t>
    </rPh>
    <rPh sb="2" eb="5">
      <t>ケッショウバン</t>
    </rPh>
    <rPh sb="13" eb="15">
      <t>タンイ</t>
    </rPh>
    <phoneticPr fontId="4"/>
  </si>
  <si>
    <t>照射濃厚血小板HLA-LR15単位</t>
    <rPh sb="0" eb="2">
      <t>ショウシャ</t>
    </rPh>
    <rPh sb="2" eb="4">
      <t>ノウコウ</t>
    </rPh>
    <rPh sb="4" eb="7">
      <t>ケッショウバン</t>
    </rPh>
    <rPh sb="15" eb="17">
      <t>タンイ</t>
    </rPh>
    <phoneticPr fontId="4"/>
  </si>
  <si>
    <t>濃厚血小板HLA-LR20単位</t>
    <rPh sb="0" eb="2">
      <t>ノウコウ</t>
    </rPh>
    <rPh sb="2" eb="5">
      <t>ケッショウバン</t>
    </rPh>
    <rPh sb="13" eb="15">
      <t>タンイ</t>
    </rPh>
    <phoneticPr fontId="4"/>
  </si>
  <si>
    <t>照射濃厚血小板HLA-LR20単位</t>
    <rPh sb="0" eb="2">
      <t>ショウシャ</t>
    </rPh>
    <rPh sb="2" eb="4">
      <t>ノウコウ</t>
    </rPh>
    <rPh sb="4" eb="7">
      <t>ケッショウバン</t>
    </rPh>
    <rPh sb="15" eb="17">
      <t>タンイ</t>
    </rPh>
    <phoneticPr fontId="4"/>
  </si>
  <si>
    <t>照射洗浄血小板-LR10単位</t>
    <rPh sb="0" eb="2">
      <t>ショウシャ</t>
    </rPh>
    <rPh sb="2" eb="4">
      <t>センジョウ</t>
    </rPh>
    <rPh sb="4" eb="7">
      <t>ケッショウバン</t>
    </rPh>
    <rPh sb="12" eb="14">
      <t>タンイ</t>
    </rPh>
    <phoneticPr fontId="4"/>
  </si>
  <si>
    <t>照射洗浄血小板HLA-LR10単位</t>
    <rPh sb="0" eb="2">
      <t>ショウシャ</t>
    </rPh>
    <rPh sb="2" eb="4">
      <t>センジョウ</t>
    </rPh>
    <rPh sb="4" eb="7">
      <t>ケッショウバン</t>
    </rPh>
    <rPh sb="15" eb="17">
      <t>タンイ</t>
    </rPh>
    <phoneticPr fontId="4"/>
  </si>
  <si>
    <t>総供給本数</t>
    <rPh sb="0" eb="1">
      <t>ソウ</t>
    </rPh>
    <rPh sb="1" eb="3">
      <t>キョウキュウ</t>
    </rPh>
    <rPh sb="3" eb="5">
      <t>ホンスウ</t>
    </rPh>
    <phoneticPr fontId="4"/>
  </si>
  <si>
    <t>総供給単位数</t>
    <rPh sb="0" eb="3">
      <t>ソウキョウキュウ</t>
    </rPh>
    <rPh sb="3" eb="6">
      <t>タンイスウ</t>
    </rPh>
    <phoneticPr fontId="4"/>
  </si>
  <si>
    <t>資料：薬務水道課</t>
    <rPh sb="0" eb="2">
      <t>シリョウ</t>
    </rPh>
    <rPh sb="3" eb="4">
      <t>ヤク</t>
    </rPh>
    <rPh sb="4" eb="5">
      <t>ム</t>
    </rPh>
    <rPh sb="5" eb="7">
      <t>スイドウ</t>
    </rPh>
    <rPh sb="7" eb="8">
      <t>カ</t>
    </rPh>
    <phoneticPr fontId="4"/>
  </si>
  <si>
    <t>※新鮮凍結血漿の規格が変更となり、旧１単位は１．５単位、旧２単位は３単位でカウントしている。</t>
    <rPh sb="1" eb="3">
      <t>シンセン</t>
    </rPh>
    <rPh sb="3" eb="5">
      <t>トウケツ</t>
    </rPh>
    <rPh sb="5" eb="7">
      <t>ケッショウ</t>
    </rPh>
    <rPh sb="8" eb="10">
      <t>キカク</t>
    </rPh>
    <rPh sb="11" eb="13">
      <t>ヘンコウ</t>
    </rPh>
    <rPh sb="17" eb="18">
      <t>キュウ</t>
    </rPh>
    <rPh sb="19" eb="21">
      <t>タンイ</t>
    </rPh>
    <rPh sb="25" eb="27">
      <t>タンイ</t>
    </rPh>
    <rPh sb="28" eb="29">
      <t>キュウ</t>
    </rPh>
    <rPh sb="30" eb="32">
      <t>タンイ</t>
    </rPh>
    <rPh sb="34" eb="36">
      <t>タンイ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</si>
</sst>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1" xfId="2" applyFont="1" applyFill="1" applyBorder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1" fillId="0" borderId="2" xfId="2" applyFont="1" applyFill="1" applyBorder="1">
      <alignment vertical="center"/>
    </xf>
    <xf numFmtId="0" fontId="1" fillId="0" borderId="3" xfId="2" applyFont="1" applyFill="1" applyBorder="1">
      <alignment vertical="center"/>
    </xf>
    <xf numFmtId="0" fontId="1" fillId="0" borderId="0" xfId="2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4" xfId="2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distributed" vertical="center" indent="1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>
      <alignment vertical="center"/>
    </xf>
    <xf numFmtId="0" fontId="6" fillId="0" borderId="8" xfId="2" applyFont="1" applyFill="1" applyBorder="1">
      <alignment vertical="center"/>
    </xf>
    <xf numFmtId="0" fontId="6" fillId="0" borderId="9" xfId="2" applyFont="1" applyFill="1" applyBorder="1" applyAlignment="1">
      <alignment horizontal="distributed" vertical="center" indent="1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textRotation="255"/>
    </xf>
    <xf numFmtId="0" fontId="6" fillId="0" borderId="12" xfId="2" applyFont="1" applyFill="1" applyBorder="1" applyAlignment="1">
      <alignment horizontal="distributed" vertical="center"/>
    </xf>
    <xf numFmtId="41" fontId="6" fillId="0" borderId="12" xfId="2" applyNumberFormat="1" applyFont="1" applyFill="1" applyBorder="1">
      <alignment vertical="center"/>
    </xf>
    <xf numFmtId="41" fontId="6" fillId="0" borderId="13" xfId="2" applyNumberFormat="1" applyFont="1" applyFill="1" applyBorder="1">
      <alignment vertical="center"/>
    </xf>
    <xf numFmtId="0" fontId="6" fillId="0" borderId="12" xfId="2" applyFont="1" applyFill="1" applyBorder="1" applyAlignment="1">
      <alignment vertical="distributed" textRotation="255" indent="1"/>
    </xf>
    <xf numFmtId="41" fontId="6" fillId="0" borderId="12" xfId="2" applyNumberFormat="1" applyFont="1" applyFill="1" applyBorder="1" applyProtection="1">
      <alignment vertical="center"/>
      <protection locked="0"/>
    </xf>
    <xf numFmtId="0" fontId="6" fillId="0" borderId="12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vertical="center" textRotation="255"/>
    </xf>
    <xf numFmtId="0" fontId="6" fillId="0" borderId="11" xfId="2" applyFont="1" applyFill="1" applyBorder="1" applyAlignment="1">
      <alignment horizontal="distributed" vertical="center"/>
    </xf>
    <xf numFmtId="41" fontId="6" fillId="0" borderId="12" xfId="1" applyNumberFormat="1" applyFont="1" applyFill="1" applyBorder="1" applyAlignment="1" applyProtection="1">
      <alignment vertical="center"/>
    </xf>
    <xf numFmtId="0" fontId="6" fillId="0" borderId="14" xfId="2" applyFont="1" applyFill="1" applyBorder="1" applyAlignment="1">
      <alignment horizontal="distributed" vertical="center"/>
    </xf>
    <xf numFmtId="0" fontId="6" fillId="0" borderId="15" xfId="2" applyFont="1" applyFill="1" applyBorder="1" applyAlignment="1">
      <alignment horizontal="distributed" vertical="center"/>
    </xf>
    <xf numFmtId="41" fontId="6" fillId="0" borderId="15" xfId="2" applyNumberFormat="1" applyFont="1" applyFill="1" applyBorder="1" applyProtection="1">
      <alignment vertical="center"/>
    </xf>
    <xf numFmtId="41" fontId="6" fillId="0" borderId="16" xfId="2" applyNumberFormat="1" applyFont="1" applyFill="1" applyBorder="1">
      <alignment vertical="center"/>
    </xf>
    <xf numFmtId="0" fontId="5" fillId="0" borderId="0" xfId="2" applyFont="1" applyFill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59"/>
  <sheetViews>
    <sheetView tabSelected="1" zoomScaleNormal="100" workbookViewId="0">
      <pane xSplit="4" ySplit="6" topLeftCell="E40" activePane="bottomRight" state="frozen"/>
      <selection activeCell="Y3" sqref="Y3"/>
      <selection pane="topRight" activeCell="Y3" sqref="Y3"/>
      <selection pane="bottomLeft" activeCell="Y3" sqref="Y3"/>
      <selection pane="bottomRight" activeCell="E56" sqref="E56"/>
    </sheetView>
  </sheetViews>
  <sheetFormatPr defaultRowHeight="13.5" x14ac:dyDescent="0.4"/>
  <cols>
    <col min="1" max="1" width="4.625" style="3" customWidth="1"/>
    <col min="2" max="2" width="4.375" style="3" customWidth="1"/>
    <col min="3" max="4" width="9" style="3"/>
    <col min="5" max="16" width="8.125" style="3" customWidth="1"/>
    <col min="17" max="17" width="8.625" style="3" customWidth="1"/>
    <col min="18" max="16384" width="9" style="3"/>
  </cols>
  <sheetData>
    <row r="1" spans="1:18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3" spans="1:18" ht="18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 t="s">
        <v>1</v>
      </c>
      <c r="Q3" s="5"/>
    </row>
    <row r="4" spans="1:18" ht="5.0999999999999996" customHeight="1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8"/>
    </row>
    <row r="5" spans="1:18" x14ac:dyDescent="0.4">
      <c r="A5" s="9"/>
      <c r="B5" s="9"/>
      <c r="C5" s="9"/>
      <c r="D5" s="10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13</v>
      </c>
      <c r="P5" s="11" t="s">
        <v>14</v>
      </c>
      <c r="Q5" s="12" t="s">
        <v>15</v>
      </c>
      <c r="R5" s="8"/>
    </row>
    <row r="6" spans="1:18" x14ac:dyDescent="0.4">
      <c r="A6" s="13" t="s">
        <v>16</v>
      </c>
      <c r="B6" s="13"/>
      <c r="C6" s="13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8"/>
    </row>
    <row r="7" spans="1:18" ht="13.5" customHeight="1" x14ac:dyDescent="0.4">
      <c r="A7" s="17" t="s">
        <v>17</v>
      </c>
      <c r="B7" s="18" t="s">
        <v>18</v>
      </c>
      <c r="C7" s="19" t="s">
        <v>19</v>
      </c>
      <c r="D7" s="19"/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1">
        <f t="shared" ref="Q7:Q56" si="0">SUM(E7:P7)</f>
        <v>0</v>
      </c>
      <c r="R7" s="8"/>
    </row>
    <row r="8" spans="1:18" ht="13.5" customHeight="1" x14ac:dyDescent="0.4">
      <c r="A8" s="17"/>
      <c r="B8" s="18"/>
      <c r="C8" s="19" t="s">
        <v>20</v>
      </c>
      <c r="D8" s="19"/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1">
        <f t="shared" si="0"/>
        <v>0</v>
      </c>
      <c r="R8" s="8"/>
    </row>
    <row r="9" spans="1:18" x14ac:dyDescent="0.4">
      <c r="A9" s="17"/>
      <c r="B9" s="18"/>
      <c r="C9" s="19" t="s">
        <v>21</v>
      </c>
      <c r="D9" s="19"/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1">
        <f t="shared" si="0"/>
        <v>0</v>
      </c>
      <c r="R9" s="8"/>
    </row>
    <row r="10" spans="1:18" ht="13.5" customHeight="1" x14ac:dyDescent="0.4">
      <c r="A10" s="17"/>
      <c r="B10" s="22" t="s">
        <v>22</v>
      </c>
      <c r="C10" s="19" t="s">
        <v>23</v>
      </c>
      <c r="D10" s="19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1</v>
      </c>
      <c r="P10" s="20">
        <v>0</v>
      </c>
      <c r="Q10" s="21">
        <f t="shared" si="0"/>
        <v>1</v>
      </c>
      <c r="R10" s="8"/>
    </row>
    <row r="11" spans="1:18" ht="13.5" customHeight="1" x14ac:dyDescent="0.4">
      <c r="A11" s="17"/>
      <c r="B11" s="22"/>
      <c r="C11" s="19" t="s">
        <v>24</v>
      </c>
      <c r="D11" s="19"/>
      <c r="E11" s="23">
        <v>171</v>
      </c>
      <c r="F11" s="23">
        <v>230</v>
      </c>
      <c r="G11" s="23">
        <v>203</v>
      </c>
      <c r="H11" s="23">
        <v>230</v>
      </c>
      <c r="I11" s="23">
        <v>150</v>
      </c>
      <c r="J11" s="23">
        <v>156</v>
      </c>
      <c r="K11" s="23">
        <v>226</v>
      </c>
      <c r="L11" s="23">
        <v>262</v>
      </c>
      <c r="M11" s="23">
        <v>176</v>
      </c>
      <c r="N11" s="23">
        <v>90</v>
      </c>
      <c r="O11" s="23">
        <v>129</v>
      </c>
      <c r="P11" s="23">
        <v>194</v>
      </c>
      <c r="Q11" s="21">
        <f>SUM(E11:P11)</f>
        <v>2217</v>
      </c>
      <c r="R11" s="8"/>
    </row>
    <row r="12" spans="1:18" ht="13.5" customHeight="1" x14ac:dyDescent="0.4">
      <c r="A12" s="17"/>
      <c r="B12" s="22"/>
      <c r="C12" s="19" t="s">
        <v>25</v>
      </c>
      <c r="D12" s="19"/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1">
        <f t="shared" si="0"/>
        <v>0</v>
      </c>
      <c r="R12" s="8"/>
    </row>
    <row r="13" spans="1:18" ht="13.5" customHeight="1" x14ac:dyDescent="0.4">
      <c r="A13" s="17"/>
      <c r="B13" s="22"/>
      <c r="C13" s="19" t="s">
        <v>26</v>
      </c>
      <c r="D13" s="19"/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1">
        <f t="shared" si="0"/>
        <v>0</v>
      </c>
      <c r="R13" s="8"/>
    </row>
    <row r="14" spans="1:18" ht="13.5" customHeight="1" x14ac:dyDescent="0.4">
      <c r="A14" s="17"/>
      <c r="B14" s="22"/>
      <c r="C14" s="19" t="s">
        <v>27</v>
      </c>
      <c r="D14" s="19"/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1">
        <f t="shared" si="0"/>
        <v>0</v>
      </c>
      <c r="R14" s="8"/>
    </row>
    <row r="15" spans="1:18" ht="13.5" customHeight="1" x14ac:dyDescent="0.4">
      <c r="A15" s="17"/>
      <c r="B15" s="22"/>
      <c r="C15" s="19" t="s">
        <v>28</v>
      </c>
      <c r="D15" s="19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1">
        <f t="shared" si="0"/>
        <v>0</v>
      </c>
      <c r="R15" s="8"/>
    </row>
    <row r="16" spans="1:18" ht="13.5" customHeight="1" x14ac:dyDescent="0.4">
      <c r="A16" s="17"/>
      <c r="B16" s="22"/>
      <c r="C16" s="19" t="s">
        <v>29</v>
      </c>
      <c r="D16" s="19"/>
      <c r="E16" s="23">
        <v>3</v>
      </c>
      <c r="F16" s="23">
        <v>11</v>
      </c>
      <c r="G16" s="23">
        <v>13</v>
      </c>
      <c r="H16" s="23">
        <v>2</v>
      </c>
      <c r="I16" s="23">
        <v>6</v>
      </c>
      <c r="J16" s="23">
        <v>0</v>
      </c>
      <c r="K16" s="23">
        <v>12</v>
      </c>
      <c r="L16" s="23">
        <v>28</v>
      </c>
      <c r="M16" s="23">
        <v>0</v>
      </c>
      <c r="N16" s="23">
        <v>5</v>
      </c>
      <c r="O16" s="23">
        <v>2</v>
      </c>
      <c r="P16" s="23">
        <v>8</v>
      </c>
      <c r="Q16" s="21">
        <f t="shared" si="0"/>
        <v>90</v>
      </c>
      <c r="R16" s="8"/>
    </row>
    <row r="17" spans="1:18" ht="13.5" customHeight="1" x14ac:dyDescent="0.4">
      <c r="A17" s="17"/>
      <c r="B17" s="22"/>
      <c r="C17" s="19" t="s">
        <v>30</v>
      </c>
      <c r="D17" s="19"/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1">
        <f t="shared" si="0"/>
        <v>0</v>
      </c>
      <c r="R17" s="8"/>
    </row>
    <row r="18" spans="1:18" ht="13.5" customHeight="1" x14ac:dyDescent="0.4">
      <c r="A18" s="17"/>
      <c r="B18" s="22"/>
      <c r="C18" s="19" t="s">
        <v>31</v>
      </c>
      <c r="D18" s="19"/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1">
        <f t="shared" si="0"/>
        <v>0</v>
      </c>
      <c r="R18" s="8"/>
    </row>
    <row r="19" spans="1:18" x14ac:dyDescent="0.4">
      <c r="A19" s="17"/>
      <c r="B19" s="22"/>
      <c r="C19" s="19" t="s">
        <v>32</v>
      </c>
      <c r="D19" s="19"/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1">
        <f t="shared" si="0"/>
        <v>0</v>
      </c>
      <c r="R19" s="8"/>
    </row>
    <row r="20" spans="1:18" x14ac:dyDescent="0.4">
      <c r="A20" s="17"/>
      <c r="B20" s="22"/>
      <c r="C20" s="19" t="s">
        <v>21</v>
      </c>
      <c r="D20" s="19"/>
      <c r="E20" s="20">
        <f>SUM(E10:E19)</f>
        <v>174</v>
      </c>
      <c r="F20" s="20">
        <f t="shared" ref="F20:Q20" si="1">SUM(F10:F19)</f>
        <v>241</v>
      </c>
      <c r="G20" s="20">
        <f t="shared" si="1"/>
        <v>216</v>
      </c>
      <c r="H20" s="20">
        <f t="shared" si="1"/>
        <v>232</v>
      </c>
      <c r="I20" s="20">
        <f t="shared" si="1"/>
        <v>156</v>
      </c>
      <c r="J20" s="20">
        <f t="shared" si="1"/>
        <v>156</v>
      </c>
      <c r="K20" s="20">
        <f t="shared" si="1"/>
        <v>238</v>
      </c>
      <c r="L20" s="20">
        <f t="shared" si="1"/>
        <v>290</v>
      </c>
      <c r="M20" s="20">
        <f t="shared" si="1"/>
        <v>176</v>
      </c>
      <c r="N20" s="20">
        <f t="shared" si="1"/>
        <v>95</v>
      </c>
      <c r="O20" s="20">
        <f t="shared" si="1"/>
        <v>132</v>
      </c>
      <c r="P20" s="20">
        <f t="shared" si="1"/>
        <v>202</v>
      </c>
      <c r="Q20" s="21">
        <f t="shared" si="1"/>
        <v>2308</v>
      </c>
      <c r="R20" s="8"/>
    </row>
    <row r="21" spans="1:18" x14ac:dyDescent="0.4">
      <c r="A21" s="17"/>
      <c r="B21" s="24" t="s">
        <v>33</v>
      </c>
      <c r="C21" s="24"/>
      <c r="D21" s="24"/>
      <c r="E21" s="20">
        <f>SUM(E9,E20)</f>
        <v>174</v>
      </c>
      <c r="F21" s="20">
        <f t="shared" ref="F21:Q21" si="2">SUM(F9,F20)</f>
        <v>241</v>
      </c>
      <c r="G21" s="20">
        <f t="shared" si="2"/>
        <v>216</v>
      </c>
      <c r="H21" s="20">
        <f t="shared" si="2"/>
        <v>232</v>
      </c>
      <c r="I21" s="20">
        <f t="shared" si="2"/>
        <v>156</v>
      </c>
      <c r="J21" s="20">
        <f t="shared" si="2"/>
        <v>156</v>
      </c>
      <c r="K21" s="20">
        <f t="shared" si="2"/>
        <v>238</v>
      </c>
      <c r="L21" s="20">
        <f t="shared" si="2"/>
        <v>290</v>
      </c>
      <c r="M21" s="20">
        <f t="shared" si="2"/>
        <v>176</v>
      </c>
      <c r="N21" s="20">
        <f t="shared" si="2"/>
        <v>95</v>
      </c>
      <c r="O21" s="20">
        <f t="shared" si="2"/>
        <v>132</v>
      </c>
      <c r="P21" s="20">
        <f t="shared" si="2"/>
        <v>202</v>
      </c>
      <c r="Q21" s="21">
        <f t="shared" si="2"/>
        <v>2308</v>
      </c>
      <c r="R21" s="8"/>
    </row>
    <row r="22" spans="1:18" ht="13.5" customHeight="1" x14ac:dyDescent="0.4">
      <c r="A22" s="17" t="s">
        <v>34</v>
      </c>
      <c r="B22" s="18" t="s">
        <v>18</v>
      </c>
      <c r="C22" s="19" t="s">
        <v>19</v>
      </c>
      <c r="D22" s="19"/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1">
        <f t="shared" si="0"/>
        <v>0</v>
      </c>
      <c r="R22" s="8"/>
    </row>
    <row r="23" spans="1:18" ht="13.5" customHeight="1" x14ac:dyDescent="0.4">
      <c r="A23" s="17"/>
      <c r="B23" s="18"/>
      <c r="C23" s="19" t="s">
        <v>20</v>
      </c>
      <c r="D23" s="19"/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1">
        <f t="shared" si="0"/>
        <v>0</v>
      </c>
      <c r="R23" s="8"/>
    </row>
    <row r="24" spans="1:18" x14ac:dyDescent="0.4">
      <c r="A24" s="17"/>
      <c r="B24" s="18"/>
      <c r="C24" s="19" t="s">
        <v>21</v>
      </c>
      <c r="D24" s="19"/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1">
        <f t="shared" si="0"/>
        <v>0</v>
      </c>
      <c r="R24" s="8"/>
    </row>
    <row r="25" spans="1:18" ht="13.5" customHeight="1" x14ac:dyDescent="0.4">
      <c r="A25" s="17"/>
      <c r="B25" s="22" t="s">
        <v>22</v>
      </c>
      <c r="C25" s="19" t="s">
        <v>23</v>
      </c>
      <c r="D25" s="19"/>
      <c r="E25" s="20">
        <v>311</v>
      </c>
      <c r="F25" s="20">
        <v>282</v>
      </c>
      <c r="G25" s="20">
        <v>73</v>
      </c>
      <c r="H25" s="20">
        <v>79</v>
      </c>
      <c r="I25" s="20">
        <v>58</v>
      </c>
      <c r="J25" s="20">
        <v>59</v>
      </c>
      <c r="K25" s="20">
        <v>46</v>
      </c>
      <c r="L25" s="20">
        <v>68</v>
      </c>
      <c r="M25" s="20">
        <v>66</v>
      </c>
      <c r="N25" s="20">
        <v>56</v>
      </c>
      <c r="O25" s="20">
        <v>89</v>
      </c>
      <c r="P25" s="20">
        <v>97</v>
      </c>
      <c r="Q25" s="21">
        <f t="shared" si="0"/>
        <v>1284</v>
      </c>
      <c r="R25" s="8"/>
    </row>
    <row r="26" spans="1:18" ht="13.5" customHeight="1" x14ac:dyDescent="0.4">
      <c r="A26" s="17"/>
      <c r="B26" s="22"/>
      <c r="C26" s="19" t="s">
        <v>35</v>
      </c>
      <c r="D26" s="19"/>
      <c r="E26" s="23">
        <v>3540</v>
      </c>
      <c r="F26" s="23">
        <v>3746</v>
      </c>
      <c r="G26" s="23">
        <v>3495</v>
      </c>
      <c r="H26" s="23">
        <v>3629</v>
      </c>
      <c r="I26" s="23">
        <v>3775</v>
      </c>
      <c r="J26" s="23">
        <v>3571</v>
      </c>
      <c r="K26" s="23">
        <v>4176</v>
      </c>
      <c r="L26" s="23">
        <v>4055</v>
      </c>
      <c r="M26" s="23">
        <v>3974</v>
      </c>
      <c r="N26" s="23">
        <v>3803</v>
      </c>
      <c r="O26" s="23">
        <v>3604</v>
      </c>
      <c r="P26" s="23">
        <v>3816</v>
      </c>
      <c r="Q26" s="21">
        <f t="shared" si="0"/>
        <v>45184</v>
      </c>
      <c r="R26" s="8"/>
    </row>
    <row r="27" spans="1:18" ht="13.5" customHeight="1" x14ac:dyDescent="0.4">
      <c r="A27" s="17"/>
      <c r="B27" s="22"/>
      <c r="C27" s="19" t="s">
        <v>26</v>
      </c>
      <c r="D27" s="19"/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1">
        <f t="shared" si="0"/>
        <v>0</v>
      </c>
      <c r="R27" s="8"/>
    </row>
    <row r="28" spans="1:18" ht="13.5" customHeight="1" x14ac:dyDescent="0.4">
      <c r="A28" s="17"/>
      <c r="B28" s="22"/>
      <c r="C28" s="19" t="s">
        <v>25</v>
      </c>
      <c r="D28" s="19"/>
      <c r="E28" s="23">
        <v>0</v>
      </c>
      <c r="F28" s="20">
        <v>2</v>
      </c>
      <c r="G28" s="23">
        <v>3</v>
      </c>
      <c r="H28" s="23">
        <v>0</v>
      </c>
      <c r="I28" s="20">
        <v>3</v>
      </c>
      <c r="J28" s="20">
        <v>0</v>
      </c>
      <c r="K28" s="23">
        <v>0</v>
      </c>
      <c r="L28" s="23">
        <v>6</v>
      </c>
      <c r="M28" s="23">
        <v>0</v>
      </c>
      <c r="N28" s="23">
        <v>0</v>
      </c>
      <c r="O28" s="23">
        <v>6</v>
      </c>
      <c r="P28" s="23">
        <v>5</v>
      </c>
      <c r="Q28" s="21">
        <f>SUM(E28:P28)</f>
        <v>25</v>
      </c>
      <c r="R28" s="8"/>
    </row>
    <row r="29" spans="1:18" ht="13.5" customHeight="1" x14ac:dyDescent="0.4">
      <c r="A29" s="17"/>
      <c r="B29" s="22"/>
      <c r="C29" s="19" t="s">
        <v>27</v>
      </c>
      <c r="D29" s="19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1">
        <f t="shared" si="0"/>
        <v>0</v>
      </c>
      <c r="R29" s="8"/>
    </row>
    <row r="30" spans="1:18" ht="13.5" customHeight="1" x14ac:dyDescent="0.4">
      <c r="A30" s="17"/>
      <c r="B30" s="22"/>
      <c r="C30" s="19" t="s">
        <v>28</v>
      </c>
      <c r="D30" s="19"/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1">
        <f t="shared" si="0"/>
        <v>0</v>
      </c>
      <c r="R30" s="8"/>
    </row>
    <row r="31" spans="1:18" ht="13.5" customHeight="1" x14ac:dyDescent="0.4">
      <c r="A31" s="17"/>
      <c r="B31" s="22"/>
      <c r="C31" s="19" t="s">
        <v>29</v>
      </c>
      <c r="D31" s="19"/>
      <c r="E31" s="23">
        <v>498</v>
      </c>
      <c r="F31" s="23">
        <v>541</v>
      </c>
      <c r="G31" s="23">
        <v>554</v>
      </c>
      <c r="H31" s="23">
        <v>614</v>
      </c>
      <c r="I31" s="23">
        <v>553</v>
      </c>
      <c r="J31" s="23">
        <v>503</v>
      </c>
      <c r="K31" s="23">
        <v>652</v>
      </c>
      <c r="L31" s="23">
        <v>796</v>
      </c>
      <c r="M31" s="23">
        <v>650</v>
      </c>
      <c r="N31" s="23">
        <v>470</v>
      </c>
      <c r="O31" s="23">
        <v>580</v>
      </c>
      <c r="P31" s="23">
        <v>540</v>
      </c>
      <c r="Q31" s="21">
        <f>SUM(E31:P31)</f>
        <v>6951</v>
      </c>
      <c r="R31" s="8"/>
    </row>
    <row r="32" spans="1:18" ht="13.5" customHeight="1" x14ac:dyDescent="0.4">
      <c r="A32" s="17"/>
      <c r="B32" s="22"/>
      <c r="C32" s="19" t="s">
        <v>30</v>
      </c>
      <c r="D32" s="19"/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1">
        <f t="shared" si="0"/>
        <v>0</v>
      </c>
      <c r="R32" s="8"/>
    </row>
    <row r="33" spans="1:18" ht="13.5" customHeight="1" x14ac:dyDescent="0.4">
      <c r="A33" s="17"/>
      <c r="B33" s="22"/>
      <c r="C33" s="19" t="s">
        <v>31</v>
      </c>
      <c r="D33" s="19"/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1">
        <f t="shared" si="0"/>
        <v>0</v>
      </c>
      <c r="R33" s="8"/>
    </row>
    <row r="34" spans="1:18" x14ac:dyDescent="0.4">
      <c r="A34" s="17"/>
      <c r="B34" s="22"/>
      <c r="C34" s="19" t="s">
        <v>32</v>
      </c>
      <c r="D34" s="19"/>
      <c r="E34" s="20">
        <v>0</v>
      </c>
      <c r="F34" s="20">
        <v>2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1">
        <f t="shared" si="0"/>
        <v>2</v>
      </c>
      <c r="R34" s="8"/>
    </row>
    <row r="35" spans="1:18" x14ac:dyDescent="0.4">
      <c r="A35" s="17"/>
      <c r="B35" s="22"/>
      <c r="C35" s="19" t="s">
        <v>21</v>
      </c>
      <c r="D35" s="19"/>
      <c r="E35" s="20">
        <f>SUM(E25:E34)</f>
        <v>4349</v>
      </c>
      <c r="F35" s="20">
        <f t="shared" ref="F35:Q35" si="3">SUM(F25:F34)</f>
        <v>4573</v>
      </c>
      <c r="G35" s="20">
        <f t="shared" si="3"/>
        <v>4125</v>
      </c>
      <c r="H35" s="20">
        <f t="shared" si="3"/>
        <v>4322</v>
      </c>
      <c r="I35" s="20">
        <f t="shared" si="3"/>
        <v>4389</v>
      </c>
      <c r="J35" s="20">
        <f t="shared" si="3"/>
        <v>4133</v>
      </c>
      <c r="K35" s="20">
        <f t="shared" si="3"/>
        <v>4874</v>
      </c>
      <c r="L35" s="20">
        <f t="shared" si="3"/>
        <v>4925</v>
      </c>
      <c r="M35" s="20">
        <f t="shared" si="3"/>
        <v>4690</v>
      </c>
      <c r="N35" s="20">
        <f t="shared" si="3"/>
        <v>4329</v>
      </c>
      <c r="O35" s="20">
        <f t="shared" si="3"/>
        <v>4279</v>
      </c>
      <c r="P35" s="20">
        <f t="shared" si="3"/>
        <v>4458</v>
      </c>
      <c r="Q35" s="21">
        <f t="shared" si="3"/>
        <v>53446</v>
      </c>
      <c r="R35" s="8"/>
    </row>
    <row r="36" spans="1:18" x14ac:dyDescent="0.4">
      <c r="A36" s="17"/>
      <c r="B36" s="24" t="s">
        <v>33</v>
      </c>
      <c r="C36" s="24"/>
      <c r="D36" s="24"/>
      <c r="E36" s="20">
        <f>SUM(E24,E35)</f>
        <v>4349</v>
      </c>
      <c r="F36" s="20">
        <f t="shared" ref="F36:Q36" si="4">SUM(F24,F35)</f>
        <v>4573</v>
      </c>
      <c r="G36" s="20">
        <f t="shared" si="4"/>
        <v>4125</v>
      </c>
      <c r="H36" s="20">
        <f t="shared" si="4"/>
        <v>4322</v>
      </c>
      <c r="I36" s="20">
        <f t="shared" si="4"/>
        <v>4389</v>
      </c>
      <c r="J36" s="20">
        <f t="shared" si="4"/>
        <v>4133</v>
      </c>
      <c r="K36" s="20">
        <f t="shared" si="4"/>
        <v>4874</v>
      </c>
      <c r="L36" s="20">
        <f t="shared" si="4"/>
        <v>4925</v>
      </c>
      <c r="M36" s="20">
        <f t="shared" si="4"/>
        <v>4690</v>
      </c>
      <c r="N36" s="20">
        <f t="shared" si="4"/>
        <v>4329</v>
      </c>
      <c r="O36" s="20">
        <f t="shared" si="4"/>
        <v>4279</v>
      </c>
      <c r="P36" s="20">
        <f t="shared" si="4"/>
        <v>4458</v>
      </c>
      <c r="Q36" s="21">
        <f t="shared" si="4"/>
        <v>53446</v>
      </c>
      <c r="R36" s="8"/>
    </row>
    <row r="37" spans="1:18" ht="13.5" customHeight="1" x14ac:dyDescent="0.4">
      <c r="A37" s="25" t="s">
        <v>36</v>
      </c>
      <c r="B37" s="19" t="s">
        <v>37</v>
      </c>
      <c r="C37" s="19"/>
      <c r="D37" s="19"/>
      <c r="E37" s="23">
        <v>292</v>
      </c>
      <c r="F37" s="23">
        <v>353</v>
      </c>
      <c r="G37" s="23">
        <v>267</v>
      </c>
      <c r="H37" s="23">
        <v>301</v>
      </c>
      <c r="I37" s="23">
        <v>289</v>
      </c>
      <c r="J37" s="23">
        <v>197</v>
      </c>
      <c r="K37" s="23">
        <v>224</v>
      </c>
      <c r="L37" s="23">
        <v>384</v>
      </c>
      <c r="M37" s="23">
        <v>294</v>
      </c>
      <c r="N37" s="23">
        <v>261</v>
      </c>
      <c r="O37" s="23">
        <v>283</v>
      </c>
      <c r="P37" s="23">
        <v>434</v>
      </c>
      <c r="Q37" s="21">
        <f t="shared" si="0"/>
        <v>3579</v>
      </c>
      <c r="R37" s="8"/>
    </row>
    <row r="38" spans="1:18" ht="13.5" customHeight="1" x14ac:dyDescent="0.4">
      <c r="A38" s="25"/>
      <c r="B38" s="19" t="s">
        <v>38</v>
      </c>
      <c r="C38" s="19"/>
      <c r="D38" s="19"/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1">
        <f t="shared" si="0"/>
        <v>0</v>
      </c>
      <c r="R38" s="8"/>
    </row>
    <row r="39" spans="1:18" ht="13.5" customHeight="1" x14ac:dyDescent="0.4">
      <c r="A39" s="25"/>
      <c r="B39" s="19" t="s">
        <v>39</v>
      </c>
      <c r="C39" s="19"/>
      <c r="D39" s="19"/>
      <c r="E39" s="20">
        <v>7</v>
      </c>
      <c r="F39" s="20">
        <v>8</v>
      </c>
      <c r="G39" s="20">
        <v>5</v>
      </c>
      <c r="H39" s="20">
        <v>18</v>
      </c>
      <c r="I39" s="20">
        <v>11</v>
      </c>
      <c r="J39" s="20">
        <v>13</v>
      </c>
      <c r="K39" s="20">
        <v>11</v>
      </c>
      <c r="L39" s="20">
        <v>33</v>
      </c>
      <c r="M39" s="20">
        <v>21</v>
      </c>
      <c r="N39" s="20">
        <v>8</v>
      </c>
      <c r="O39" s="20">
        <v>10</v>
      </c>
      <c r="P39" s="20">
        <v>10</v>
      </c>
      <c r="Q39" s="21">
        <f t="shared" si="0"/>
        <v>155</v>
      </c>
      <c r="R39" s="8"/>
    </row>
    <row r="40" spans="1:18" ht="13.5" customHeight="1" x14ac:dyDescent="0.4">
      <c r="A40" s="25"/>
      <c r="B40" s="19" t="s">
        <v>40</v>
      </c>
      <c r="C40" s="19"/>
      <c r="D40" s="19"/>
      <c r="E40" s="23">
        <v>26</v>
      </c>
      <c r="F40" s="23">
        <v>18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1">
        <f t="shared" si="0"/>
        <v>44</v>
      </c>
      <c r="R40" s="8"/>
    </row>
    <row r="41" spans="1:18" ht="13.5" customHeight="1" x14ac:dyDescent="0.4">
      <c r="A41" s="25"/>
      <c r="B41" s="19" t="s">
        <v>41</v>
      </c>
      <c r="C41" s="19"/>
      <c r="D41" s="19"/>
      <c r="E41" s="23">
        <v>728</v>
      </c>
      <c r="F41" s="23">
        <v>711</v>
      </c>
      <c r="G41" s="23">
        <v>830</v>
      </c>
      <c r="H41" s="23">
        <v>851</v>
      </c>
      <c r="I41" s="23">
        <v>864</v>
      </c>
      <c r="J41" s="23">
        <v>851</v>
      </c>
      <c r="K41" s="23">
        <v>1039</v>
      </c>
      <c r="L41" s="23">
        <v>1041</v>
      </c>
      <c r="M41" s="23">
        <v>962</v>
      </c>
      <c r="N41" s="23">
        <v>812</v>
      </c>
      <c r="O41" s="23">
        <v>783</v>
      </c>
      <c r="P41" s="23">
        <v>817</v>
      </c>
      <c r="Q41" s="21">
        <f t="shared" si="0"/>
        <v>10289</v>
      </c>
      <c r="R41" s="8"/>
    </row>
    <row r="42" spans="1:18" ht="13.5" customHeight="1" x14ac:dyDescent="0.4">
      <c r="A42" s="25"/>
      <c r="B42" s="19" t="s">
        <v>42</v>
      </c>
      <c r="C42" s="19"/>
      <c r="D42" s="19"/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1">
        <f t="shared" si="0"/>
        <v>0</v>
      </c>
      <c r="R42" s="8"/>
    </row>
    <row r="43" spans="1:18" ht="13.5" customHeight="1" x14ac:dyDescent="0.4">
      <c r="A43" s="25"/>
      <c r="B43" s="19" t="s">
        <v>43</v>
      </c>
      <c r="C43" s="19"/>
      <c r="D43" s="19"/>
      <c r="E43" s="23">
        <v>9</v>
      </c>
      <c r="F43" s="23">
        <v>14</v>
      </c>
      <c r="G43" s="23">
        <v>10</v>
      </c>
      <c r="H43" s="23">
        <v>11</v>
      </c>
      <c r="I43" s="23">
        <v>14</v>
      </c>
      <c r="J43" s="23">
        <v>14</v>
      </c>
      <c r="K43" s="23">
        <v>7</v>
      </c>
      <c r="L43" s="23">
        <v>24</v>
      </c>
      <c r="M43" s="23">
        <v>17</v>
      </c>
      <c r="N43" s="23">
        <v>9</v>
      </c>
      <c r="O43" s="23">
        <v>8</v>
      </c>
      <c r="P43" s="23">
        <v>9</v>
      </c>
      <c r="Q43" s="21">
        <f t="shared" si="0"/>
        <v>146</v>
      </c>
      <c r="R43" s="8"/>
    </row>
    <row r="44" spans="1:18" ht="13.5" customHeight="1" x14ac:dyDescent="0.4">
      <c r="A44" s="25"/>
      <c r="B44" s="19" t="s">
        <v>44</v>
      </c>
      <c r="C44" s="19"/>
      <c r="D44" s="19"/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1">
        <f t="shared" si="0"/>
        <v>0</v>
      </c>
      <c r="R44" s="8"/>
    </row>
    <row r="45" spans="1:18" ht="13.5" customHeight="1" x14ac:dyDescent="0.4">
      <c r="A45" s="25"/>
      <c r="B45" s="19" t="s">
        <v>45</v>
      </c>
      <c r="C45" s="19"/>
      <c r="D45" s="19"/>
      <c r="E45" s="23">
        <v>2</v>
      </c>
      <c r="F45" s="23">
        <v>3</v>
      </c>
      <c r="G45" s="23">
        <v>5</v>
      </c>
      <c r="H45" s="23">
        <v>6</v>
      </c>
      <c r="I45" s="23">
        <v>8</v>
      </c>
      <c r="J45" s="23">
        <v>8</v>
      </c>
      <c r="K45" s="23">
        <v>8</v>
      </c>
      <c r="L45" s="23">
        <v>7</v>
      </c>
      <c r="M45" s="23">
        <v>11</v>
      </c>
      <c r="N45" s="23">
        <v>9</v>
      </c>
      <c r="O45" s="23">
        <v>4</v>
      </c>
      <c r="P45" s="23">
        <v>4</v>
      </c>
      <c r="Q45" s="21">
        <f t="shared" si="0"/>
        <v>75</v>
      </c>
      <c r="R45" s="8"/>
    </row>
    <row r="46" spans="1:18" ht="13.5" customHeight="1" x14ac:dyDescent="0.4">
      <c r="A46" s="25"/>
      <c r="B46" s="19" t="s">
        <v>46</v>
      </c>
      <c r="C46" s="19"/>
      <c r="D46" s="19"/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1">
        <f t="shared" si="0"/>
        <v>0</v>
      </c>
      <c r="R46" s="8"/>
    </row>
    <row r="47" spans="1:18" ht="13.5" customHeight="1" x14ac:dyDescent="0.4">
      <c r="A47" s="25"/>
      <c r="B47" s="19" t="s">
        <v>47</v>
      </c>
      <c r="C47" s="19"/>
      <c r="D47" s="19"/>
      <c r="E47" s="23">
        <v>20</v>
      </c>
      <c r="F47" s="23">
        <v>24</v>
      </c>
      <c r="G47" s="23">
        <v>3</v>
      </c>
      <c r="H47" s="23">
        <v>7</v>
      </c>
      <c r="I47" s="23">
        <v>10</v>
      </c>
      <c r="J47" s="23">
        <v>2</v>
      </c>
      <c r="K47" s="23">
        <v>6</v>
      </c>
      <c r="L47" s="23">
        <v>7</v>
      </c>
      <c r="M47" s="20">
        <v>0</v>
      </c>
      <c r="N47" s="23">
        <v>7</v>
      </c>
      <c r="O47" s="23">
        <v>2</v>
      </c>
      <c r="P47" s="23">
        <v>5</v>
      </c>
      <c r="Q47" s="21">
        <f t="shared" si="0"/>
        <v>93</v>
      </c>
      <c r="R47" s="8"/>
    </row>
    <row r="48" spans="1:18" ht="13.5" customHeight="1" x14ac:dyDescent="0.4">
      <c r="A48" s="25"/>
      <c r="B48" s="19" t="s">
        <v>48</v>
      </c>
      <c r="C48" s="19"/>
      <c r="D48" s="19"/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1">
        <f t="shared" si="0"/>
        <v>0</v>
      </c>
      <c r="R48" s="8"/>
    </row>
    <row r="49" spans="1:18" ht="13.5" customHeight="1" x14ac:dyDescent="0.4">
      <c r="A49" s="25"/>
      <c r="B49" s="19" t="s">
        <v>49</v>
      </c>
      <c r="C49" s="19"/>
      <c r="D49" s="19"/>
      <c r="E49" s="20">
        <v>0</v>
      </c>
      <c r="F49" s="23">
        <v>0</v>
      </c>
      <c r="G49" s="20">
        <v>0</v>
      </c>
      <c r="H49" s="20">
        <v>1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1">
        <f t="shared" si="0"/>
        <v>1</v>
      </c>
      <c r="R49" s="8"/>
    </row>
    <row r="50" spans="1:18" ht="13.5" customHeight="1" x14ac:dyDescent="0.4">
      <c r="A50" s="25"/>
      <c r="B50" s="19" t="s">
        <v>50</v>
      </c>
      <c r="C50" s="19"/>
      <c r="D50" s="19"/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1">
        <f t="shared" si="0"/>
        <v>0</v>
      </c>
      <c r="R50" s="8"/>
    </row>
    <row r="51" spans="1:18" ht="13.5" customHeight="1" x14ac:dyDescent="0.4">
      <c r="A51" s="25"/>
      <c r="B51" s="19" t="s">
        <v>51</v>
      </c>
      <c r="C51" s="19"/>
      <c r="D51" s="19"/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1">
        <f t="shared" si="0"/>
        <v>0</v>
      </c>
      <c r="R51" s="8"/>
    </row>
    <row r="52" spans="1:18" x14ac:dyDescent="0.4">
      <c r="A52" s="25"/>
      <c r="B52" s="19" t="s">
        <v>52</v>
      </c>
      <c r="C52" s="19"/>
      <c r="D52" s="19"/>
      <c r="E52" s="20">
        <v>0</v>
      </c>
      <c r="F52" s="20">
        <v>5</v>
      </c>
      <c r="G52" s="20">
        <v>8</v>
      </c>
      <c r="H52" s="20">
        <v>3</v>
      </c>
      <c r="I52" s="20">
        <v>9</v>
      </c>
      <c r="J52" s="20">
        <v>1</v>
      </c>
      <c r="K52" s="20">
        <v>12</v>
      </c>
      <c r="L52" s="20">
        <v>9</v>
      </c>
      <c r="M52" s="20">
        <v>16</v>
      </c>
      <c r="N52" s="20">
        <v>12</v>
      </c>
      <c r="O52" s="20">
        <v>13</v>
      </c>
      <c r="P52" s="20">
        <v>24</v>
      </c>
      <c r="Q52" s="21">
        <f t="shared" si="0"/>
        <v>112</v>
      </c>
      <c r="R52" s="8"/>
    </row>
    <row r="53" spans="1:18" x14ac:dyDescent="0.4">
      <c r="A53" s="25"/>
      <c r="B53" s="19" t="s">
        <v>53</v>
      </c>
      <c r="C53" s="19"/>
      <c r="D53" s="19"/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1">
        <f t="shared" si="0"/>
        <v>0</v>
      </c>
      <c r="R53" s="8"/>
    </row>
    <row r="54" spans="1:18" x14ac:dyDescent="0.4">
      <c r="A54" s="25"/>
      <c r="B54" s="24" t="s">
        <v>33</v>
      </c>
      <c r="C54" s="24"/>
      <c r="D54" s="24"/>
      <c r="E54" s="20">
        <f>SUM(E37:E53)</f>
        <v>1084</v>
      </c>
      <c r="F54" s="20">
        <f t="shared" ref="F54:P54" si="5">SUM(F37:F53)</f>
        <v>1136</v>
      </c>
      <c r="G54" s="20">
        <f t="shared" si="5"/>
        <v>1128</v>
      </c>
      <c r="H54" s="20">
        <f t="shared" si="5"/>
        <v>1198</v>
      </c>
      <c r="I54" s="20">
        <f t="shared" si="5"/>
        <v>1205</v>
      </c>
      <c r="J54" s="20">
        <f t="shared" si="5"/>
        <v>1086</v>
      </c>
      <c r="K54" s="20">
        <f t="shared" si="5"/>
        <v>1307</v>
      </c>
      <c r="L54" s="20">
        <f t="shared" si="5"/>
        <v>1505</v>
      </c>
      <c r="M54" s="20">
        <f t="shared" si="5"/>
        <v>1321</v>
      </c>
      <c r="N54" s="20">
        <f t="shared" si="5"/>
        <v>1118</v>
      </c>
      <c r="O54" s="20">
        <f t="shared" si="5"/>
        <v>1103</v>
      </c>
      <c r="P54" s="20">
        <f t="shared" si="5"/>
        <v>1303</v>
      </c>
      <c r="Q54" s="21">
        <f t="shared" si="0"/>
        <v>14494</v>
      </c>
      <c r="R54" s="8"/>
    </row>
    <row r="55" spans="1:18" ht="13.5" customHeight="1" x14ac:dyDescent="0.4">
      <c r="A55" s="26" t="s">
        <v>54</v>
      </c>
      <c r="B55" s="19"/>
      <c r="C55" s="19"/>
      <c r="D55" s="19"/>
      <c r="E55" s="27">
        <f>E21+E36+E54</f>
        <v>5607</v>
      </c>
      <c r="F55" s="27">
        <f t="shared" ref="F55:P55" si="6">F21+F36+F54</f>
        <v>5950</v>
      </c>
      <c r="G55" s="27">
        <f t="shared" si="6"/>
        <v>5469</v>
      </c>
      <c r="H55" s="27">
        <f t="shared" si="6"/>
        <v>5752</v>
      </c>
      <c r="I55" s="27">
        <f t="shared" si="6"/>
        <v>5750</v>
      </c>
      <c r="J55" s="27">
        <f t="shared" si="6"/>
        <v>5375</v>
      </c>
      <c r="K55" s="27">
        <f t="shared" si="6"/>
        <v>6419</v>
      </c>
      <c r="L55" s="27">
        <f t="shared" si="6"/>
        <v>6720</v>
      </c>
      <c r="M55" s="27">
        <f t="shared" si="6"/>
        <v>6187</v>
      </c>
      <c r="N55" s="27">
        <f t="shared" si="6"/>
        <v>5542</v>
      </c>
      <c r="O55" s="27">
        <f t="shared" si="6"/>
        <v>5514</v>
      </c>
      <c r="P55" s="27">
        <f t="shared" si="6"/>
        <v>5963</v>
      </c>
      <c r="Q55" s="21">
        <f t="shared" si="0"/>
        <v>70248</v>
      </c>
      <c r="R55" s="8"/>
    </row>
    <row r="56" spans="1:18" ht="13.5" customHeight="1" thickBot="1" x14ac:dyDescent="0.45">
      <c r="A56" s="28" t="s">
        <v>55</v>
      </c>
      <c r="B56" s="29"/>
      <c r="C56" s="29"/>
      <c r="D56" s="29"/>
      <c r="E56" s="30">
        <v>17990</v>
      </c>
      <c r="F56" s="30">
        <v>18689</v>
      </c>
      <c r="G56" s="30">
        <v>18219</v>
      </c>
      <c r="H56" s="30">
        <v>19080</v>
      </c>
      <c r="I56" s="30">
        <v>19345</v>
      </c>
      <c r="J56" s="30">
        <v>18185</v>
      </c>
      <c r="K56" s="30">
        <v>21772</v>
      </c>
      <c r="L56" s="30">
        <v>22911</v>
      </c>
      <c r="M56" s="30">
        <v>21092</v>
      </c>
      <c r="N56" s="30">
        <v>18462</v>
      </c>
      <c r="O56" s="30">
        <v>18052</v>
      </c>
      <c r="P56" s="30">
        <v>19579</v>
      </c>
      <c r="Q56" s="31">
        <f t="shared" si="0"/>
        <v>233376</v>
      </c>
      <c r="R56" s="8"/>
    </row>
    <row r="57" spans="1:18" x14ac:dyDescent="0.4">
      <c r="A57" s="32" t="s">
        <v>56</v>
      </c>
      <c r="E57" s="9" t="s">
        <v>57</v>
      </c>
      <c r="F57" s="9"/>
      <c r="G57" s="9"/>
      <c r="H57" s="9"/>
      <c r="I57" s="9"/>
      <c r="J57" s="9"/>
      <c r="K57" s="9"/>
      <c r="L57" s="9"/>
      <c r="M57" s="9"/>
      <c r="N57" s="9"/>
      <c r="O57" s="9"/>
      <c r="R57" s="8"/>
    </row>
    <row r="58" spans="1:18" x14ac:dyDescent="0.4">
      <c r="R58" s="8"/>
    </row>
    <row r="59" spans="1:18" x14ac:dyDescent="0.4">
      <c r="R59" s="8"/>
    </row>
  </sheetData>
  <mergeCells count="72">
    <mergeCell ref="B53:D53"/>
    <mergeCell ref="B54:D54"/>
    <mergeCell ref="A55:D55"/>
    <mergeCell ref="A56:D56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C32:D32"/>
    <mergeCell ref="C33:D33"/>
    <mergeCell ref="C34:D34"/>
    <mergeCell ref="C35:D35"/>
    <mergeCell ref="B36:D36"/>
    <mergeCell ref="A37:A54"/>
    <mergeCell ref="B37:D37"/>
    <mergeCell ref="B38:D38"/>
    <mergeCell ref="B39:D39"/>
    <mergeCell ref="B40:D40"/>
    <mergeCell ref="C26:D26"/>
    <mergeCell ref="C27:D27"/>
    <mergeCell ref="C28:D28"/>
    <mergeCell ref="C29:D29"/>
    <mergeCell ref="C30:D30"/>
    <mergeCell ref="C31:D31"/>
    <mergeCell ref="C19:D19"/>
    <mergeCell ref="C20:D20"/>
    <mergeCell ref="B21:D21"/>
    <mergeCell ref="A22:A36"/>
    <mergeCell ref="B22:B24"/>
    <mergeCell ref="C22:D22"/>
    <mergeCell ref="C23:D23"/>
    <mergeCell ref="C24:D24"/>
    <mergeCell ref="B25:B35"/>
    <mergeCell ref="C25:D25"/>
    <mergeCell ref="B10:B20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M5:M6"/>
    <mergeCell ref="N5:N6"/>
    <mergeCell ref="O5:O6"/>
    <mergeCell ref="P5:P6"/>
    <mergeCell ref="Q5:Q6"/>
    <mergeCell ref="A7:A21"/>
    <mergeCell ref="B7:B9"/>
    <mergeCell ref="C7:D7"/>
    <mergeCell ref="C8:D8"/>
    <mergeCell ref="C9:D9"/>
    <mergeCell ref="A1:Q1"/>
    <mergeCell ref="P3:Q3"/>
    <mergeCell ref="E5:E6"/>
    <mergeCell ref="F5:F6"/>
    <mergeCell ref="G5:G6"/>
    <mergeCell ref="H5:H6"/>
    <mergeCell ref="I5:I6"/>
    <mergeCell ref="J5:J6"/>
    <mergeCell ref="K5:K6"/>
    <mergeCell ref="L5:L6"/>
  </mergeCells>
  <phoneticPr fontId="3"/>
  <pageMargins left="0.78700000000000003" right="0.78700000000000003" top="0.2" bottom="0.21" header="0.2" footer="0.21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88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2020-06-14T05:40:51Z</cp:lastPrinted>
  <dcterms:created xsi:type="dcterms:W3CDTF">2020-06-14T05:40:32Z</dcterms:created>
  <dcterms:modified xsi:type="dcterms:W3CDTF">2020-06-14T05:41:05Z</dcterms:modified>
</cp:coreProperties>
</file>