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Y1428\Desktop\HP公開用\2概要\"/>
    </mc:Choice>
  </mc:AlternateContent>
  <bookViews>
    <workbookView xWindow="-15" yWindow="-15" windowWidth="10245" windowHeight="8040"/>
  </bookViews>
  <sheets>
    <sheet name="1" sheetId="1" r:id="rId1"/>
    <sheet name="2" sheetId="2" r:id="rId2"/>
    <sheet name="印刷しない" sheetId="3" state="hidden" r:id="rId3"/>
  </sheets>
  <definedNames>
    <definedName name="_xlnm.Print_Area" localSheetId="0">'1'!$A$1:$AC$69</definedName>
    <definedName name="_xlnm.Print_Area" localSheetId="1">'2'!$A$1:$Q$45</definedName>
  </definedNames>
  <calcPr calcId="162913"/>
</workbook>
</file>

<file path=xl/calcChain.xml><?xml version="1.0" encoding="utf-8"?>
<calcChain xmlns="http://schemas.openxmlformats.org/spreadsheetml/2006/main">
  <c r="A12" i="3" l="1"/>
  <c r="B12" i="3"/>
  <c r="C12" i="3"/>
  <c r="D12" i="3"/>
  <c r="J12" i="3"/>
  <c r="E12" i="3"/>
  <c r="E13" i="3"/>
  <c r="F12" i="3"/>
  <c r="F13" i="3"/>
  <c r="G12" i="3"/>
  <c r="G13" i="3"/>
  <c r="H12" i="3"/>
  <c r="H13" i="3"/>
  <c r="J17" i="3"/>
  <c r="H7" i="3"/>
  <c r="E8" i="3"/>
  <c r="G8" i="3"/>
  <c r="C8" i="3"/>
  <c r="D8" i="3"/>
  <c r="F8" i="3"/>
  <c r="B8" i="3"/>
  <c r="H8" i="3"/>
  <c r="D13" i="3"/>
</calcChain>
</file>

<file path=xl/sharedStrings.xml><?xml version="1.0" encoding="utf-8"?>
<sst xmlns="http://schemas.openxmlformats.org/spreadsheetml/2006/main" count="182" uniqueCount="151">
  <si>
    <t>＜人口動態統計の概況＞</t>
    <rPh sb="1" eb="3">
      <t>ジンコウ</t>
    </rPh>
    <rPh sb="3" eb="5">
      <t>ドウタイ</t>
    </rPh>
    <rPh sb="5" eb="7">
      <t>トウケイ</t>
    </rPh>
    <rPh sb="8" eb="10">
      <t>ガイキョウ</t>
    </rPh>
    <phoneticPr fontId="2"/>
  </si>
  <si>
    <t>　人口動態調査は、統計法による指定統計として実施されており、戸籍法及び死産の届出に関する規定に基づき、出生、死亡、婚姻、離婚及び死産についての調査票が作成されている。</t>
    <rPh sb="1" eb="3">
      <t>ジンコウ</t>
    </rPh>
    <rPh sb="3" eb="5">
      <t>ドウタイ</t>
    </rPh>
    <rPh sb="5" eb="7">
      <t>チョウサ</t>
    </rPh>
    <rPh sb="9" eb="12">
      <t>トウケイホウ</t>
    </rPh>
    <rPh sb="15" eb="17">
      <t>シテイ</t>
    </rPh>
    <rPh sb="17" eb="19">
      <t>トウケイ</t>
    </rPh>
    <rPh sb="22" eb="24">
      <t>ジッシ</t>
    </rPh>
    <rPh sb="30" eb="33">
      <t>コセキホウ</t>
    </rPh>
    <rPh sb="33" eb="34">
      <t>オヨ</t>
    </rPh>
    <rPh sb="35" eb="37">
      <t>シザン</t>
    </rPh>
    <rPh sb="38" eb="40">
      <t>トドケデ</t>
    </rPh>
    <rPh sb="41" eb="42">
      <t>カン</t>
    </rPh>
    <rPh sb="44" eb="46">
      <t>キテイ</t>
    </rPh>
    <rPh sb="47" eb="48">
      <t>モト</t>
    </rPh>
    <rPh sb="51" eb="53">
      <t>シュッショウ</t>
    </rPh>
    <rPh sb="54" eb="56">
      <t>シボウ</t>
    </rPh>
    <rPh sb="57" eb="59">
      <t>コンイン</t>
    </rPh>
    <rPh sb="60" eb="62">
      <t>リコン</t>
    </rPh>
    <rPh sb="62" eb="63">
      <t>オヨ</t>
    </rPh>
    <rPh sb="64" eb="66">
      <t>シザン</t>
    </rPh>
    <rPh sb="71" eb="74">
      <t>チョウサヒョウ</t>
    </rPh>
    <rPh sb="75" eb="77">
      <t>サクセイ</t>
    </rPh>
    <phoneticPr fontId="2"/>
  </si>
  <si>
    <t>　人口動態統計は、この調査票をもとに人口集団の動向を把握したものである。</t>
    <rPh sb="1" eb="3">
      <t>ジンコウ</t>
    </rPh>
    <rPh sb="3" eb="5">
      <t>ドウタイ</t>
    </rPh>
    <rPh sb="5" eb="7">
      <t>トウケイ</t>
    </rPh>
    <rPh sb="11" eb="14">
      <t>チョウサヒョウ</t>
    </rPh>
    <rPh sb="18" eb="20">
      <t>ジンコウ</t>
    </rPh>
    <rPh sb="20" eb="22">
      <t>シュウダン</t>
    </rPh>
    <rPh sb="23" eb="25">
      <t>ドウコウ</t>
    </rPh>
    <rPh sb="26" eb="28">
      <t>ハアク</t>
    </rPh>
    <phoneticPr fontId="2"/>
  </si>
  <si>
    <t>人口動態総覧</t>
    <rPh sb="0" eb="2">
      <t>ジンコウ</t>
    </rPh>
    <rPh sb="2" eb="4">
      <t>ドウタイ</t>
    </rPh>
    <rPh sb="4" eb="6">
      <t>ソウラン</t>
    </rPh>
    <phoneticPr fontId="2"/>
  </si>
  <si>
    <t>区分</t>
    <rPh sb="0" eb="2">
      <t>クブン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</si>
  <si>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</si>
  <si>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</si>
  <si>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</si>
  <si>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</si>
  <si>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</si>
  <si>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全国</t>
    <rPh sb="0" eb="2">
      <t>ゼンコク</t>
    </rPh>
    <phoneticPr fontId="2"/>
  </si>
  <si>
    <t>岐阜県</t>
    <rPh sb="0" eb="3">
      <t>ギフケン</t>
    </rPh>
    <phoneticPr fontId="2"/>
  </si>
  <si>
    <t>差（Ａ）－（Ｂ）</t>
    <rPh sb="0" eb="1">
      <t>サ</t>
    </rPh>
    <phoneticPr fontId="2"/>
  </si>
  <si>
    <t>率</t>
    <rPh sb="0" eb="1">
      <t>リツ</t>
    </rPh>
    <phoneticPr fontId="2"/>
  </si>
  <si>
    <t>全国順位</t>
    <rPh sb="0" eb="2">
      <t>ゼンコク</t>
    </rPh>
    <rPh sb="2" eb="4">
      <t>ジュンイ</t>
    </rPh>
    <phoneticPr fontId="2"/>
  </si>
  <si>
    <t>全　国</t>
    <rPh sb="0" eb="1">
      <t>ゼン</t>
    </rPh>
    <rPh sb="2" eb="3">
      <t>コク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</si>
  <si>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</si>
  <si>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</si>
  <si>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死　　産</t>
    <rPh sb="0" eb="1">
      <t>シ</t>
    </rPh>
    <rPh sb="3" eb="4">
      <t>サン</t>
    </rPh>
    <phoneticPr fontId="2"/>
  </si>
  <si>
    <t>婚　　姻</t>
    <rPh sb="0" eb="1">
      <t>コン</t>
    </rPh>
    <rPh sb="3" eb="4">
      <t>トツグ</t>
    </rPh>
    <phoneticPr fontId="2"/>
  </si>
  <si>
    <t>離　　婚</t>
    <rPh sb="0" eb="1">
      <t>リ</t>
    </rPh>
    <rPh sb="3" eb="4">
      <t>コン</t>
    </rPh>
    <phoneticPr fontId="2"/>
  </si>
  <si>
    <t>※　順位は率の高い順</t>
    <rPh sb="2" eb="4">
      <t>ジュンイ</t>
    </rPh>
    <rPh sb="5" eb="6">
      <t>リツ</t>
    </rPh>
    <rPh sb="7" eb="8">
      <t>タカ</t>
    </rPh>
    <rPh sb="9" eb="10">
      <t>ジュン</t>
    </rPh>
    <phoneticPr fontId="2"/>
  </si>
  <si>
    <t>平均発生間隔</t>
    <rPh sb="0" eb="2">
      <t>ヘイキン</t>
    </rPh>
    <rPh sb="2" eb="4">
      <t>ハッセイ</t>
    </rPh>
    <rPh sb="4" eb="6">
      <t>カンカク</t>
    </rPh>
    <phoneticPr fontId="2"/>
  </si>
  <si>
    <t>岐　　阜　　県</t>
    <rPh sb="0" eb="1">
      <t>チマタ</t>
    </rPh>
    <rPh sb="3" eb="4">
      <t>トオル</t>
    </rPh>
    <rPh sb="6" eb="7">
      <t>ケン</t>
    </rPh>
    <phoneticPr fontId="2"/>
  </si>
  <si>
    <t>実　　　数</t>
    <rPh sb="0" eb="1">
      <t>ジツ</t>
    </rPh>
    <rPh sb="4" eb="5">
      <t>カズ</t>
    </rPh>
    <phoneticPr fontId="2"/>
  </si>
  <si>
    <t>人口</t>
    <rPh sb="0" eb="2">
      <t>ジンコウ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</si>
  <si>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</si>
  <si>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</si>
  <si>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</si>
  <si>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</si>
  <si>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</si>
  <si>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</si>
  <si>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＜岐阜県の人口動態統計の概要＞</t>
    <rPh sb="1" eb="4">
      <t>ギフケン</t>
    </rPh>
    <rPh sb="5" eb="7">
      <t>ジンコウ</t>
    </rPh>
    <rPh sb="7" eb="9">
      <t>ドウタイ</t>
    </rPh>
    <rPh sb="9" eb="11">
      <t>トウケイ</t>
    </rPh>
    <rPh sb="12" eb="14">
      <t>ガイヨウ</t>
    </rPh>
    <phoneticPr fontId="2"/>
  </si>
  <si>
    <t>1．　出生</t>
    <rPh sb="3" eb="5">
      <t>シュッショウ</t>
    </rPh>
    <phoneticPr fontId="2"/>
  </si>
  <si>
    <t>（1）年次推移</t>
    <rPh sb="3" eb="5">
      <t>ネンジ</t>
    </rPh>
    <rPh sb="5" eb="7">
      <t>スイイ</t>
    </rPh>
    <phoneticPr fontId="2"/>
  </si>
  <si>
    <t>表2　市郡別出生数</t>
    <rPh sb="0" eb="1">
      <t>ヒョウ</t>
    </rPh>
    <rPh sb="3" eb="5">
      <t>シグン</t>
    </rPh>
    <rPh sb="5" eb="6">
      <t>ベツ</t>
    </rPh>
    <rPh sb="6" eb="9">
      <t>シュッショウスウ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</si>
  <si>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</si>
  <si>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</si>
  <si>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</si>
  <si>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</si>
  <si>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</si>
  <si>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</si>
  <si>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</si>
  <si>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</si>
  <si>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</si>
  <si>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</si>
  <si>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</si>
  <si>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</si>
  <si>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</si>
  <si>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</si>
  <si>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</si>
  <si>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</si>
  <si>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</si>
  <si>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</si>
  <si>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</si>
  <si>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</si>
  <si>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</si>
  <si>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</si>
  <si>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</si>
  <si>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</si>
  <si>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</si>
  <si>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</si>
  <si>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</si>
  <si>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</si>
  <si>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</si>
  <si>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</si>
  <si>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</si>
  <si>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割合（％）</t>
    <rPh sb="0" eb="2">
      <t>ワリアイ</t>
    </rPh>
    <phoneticPr fontId="2"/>
  </si>
  <si>
    <t>実数</t>
    <rPh sb="0" eb="2">
      <t>ジッスウ</t>
    </rPh>
    <phoneticPr fontId="2"/>
  </si>
  <si>
    <t>総
数</t>
    <rPh sb="0" eb="1">
      <t>ソウ</t>
    </rPh>
    <rPh sb="2" eb="3">
      <t>カズ</t>
    </rPh>
    <phoneticPr fontId="2"/>
  </si>
  <si>
    <t>（5）体重別</t>
    <rPh sb="3" eb="6">
      <t>タイジュウベツ</t>
    </rPh>
    <phoneticPr fontId="2"/>
  </si>
  <si>
    <t>1,000g未満</t>
    <rPh sb="6" eb="8">
      <t>ミマン</t>
    </rPh>
    <phoneticPr fontId="2"/>
  </si>
  <si>
    <t>　1,000～</t>
    <phoneticPr fontId="2"/>
  </si>
  <si>
    <t>　1,500g未満</t>
    <rPh sb="7" eb="9">
      <t>ミマン</t>
    </rPh>
    <phoneticPr fontId="2"/>
  </si>
  <si>
    <t>　1,500～</t>
    <phoneticPr fontId="2"/>
  </si>
  <si>
    <t>　2,000～</t>
    <phoneticPr fontId="2"/>
  </si>
  <si>
    <t>不詳</t>
    <rPh sb="0" eb="2">
      <t>フショウ</t>
    </rPh>
    <phoneticPr fontId="2"/>
  </si>
  <si>
    <t>　2,000g未満</t>
    <rPh sb="7" eb="9">
      <t>ミマン</t>
    </rPh>
    <phoneticPr fontId="2"/>
  </si>
  <si>
    <t>　2,500g未満</t>
    <rPh sb="7" eb="9">
      <t>ミマン</t>
    </rPh>
    <phoneticPr fontId="2"/>
  </si>
  <si>
    <t>2,500g以上</t>
    <rPh sb="6" eb="8">
      <t>イジョウ</t>
    </rPh>
    <phoneticPr fontId="2"/>
  </si>
  <si>
    <t>年齢</t>
    <rPh sb="0" eb="2">
      <t>ネンレイ</t>
    </rPh>
    <phoneticPr fontId="2"/>
  </si>
  <si>
    <t>～</t>
    <phoneticPr fontId="2"/>
  </si>
  <si>
    <t>（2）出生別順位</t>
    <rPh sb="3" eb="5">
      <t>シュッショウ</t>
    </rPh>
    <rPh sb="5" eb="6">
      <t>ベツ</t>
    </rPh>
    <rPh sb="6" eb="8">
      <t>ジュンイ</t>
    </rPh>
    <phoneticPr fontId="2"/>
  </si>
  <si>
    <t>（3）第1子出生時の母の平均年齢</t>
    <rPh sb="3" eb="4">
      <t>ダイ</t>
    </rPh>
    <rPh sb="5" eb="6">
      <t>シ</t>
    </rPh>
    <rPh sb="6" eb="8">
      <t>シュッセイ</t>
    </rPh>
    <rPh sb="8" eb="9">
      <t>ジ</t>
    </rPh>
    <rPh sb="10" eb="11">
      <t>ハハ</t>
    </rPh>
    <rPh sb="12" eb="14">
      <t>ヘイキン</t>
    </rPh>
    <rPh sb="14" eb="16">
      <t>ネンレイ</t>
    </rPh>
    <phoneticPr fontId="2"/>
  </si>
  <si>
    <t>（4）合計特殊出生率</t>
    <rPh sb="3" eb="5">
      <t>ゴウケイ</t>
    </rPh>
    <rPh sb="5" eb="7">
      <t>トクシュ</t>
    </rPh>
    <rPh sb="7" eb="9">
      <t>シュッショウ</t>
    </rPh>
    <rPh sb="9" eb="10">
      <t>リツ</t>
    </rPh>
    <phoneticPr fontId="2"/>
  </si>
  <si>
    <t>表1　年次別出生数・率（人口千対）・合計特殊出生率</t>
    <rPh sb="0" eb="1">
      <t>ヒョウ</t>
    </rPh>
    <rPh sb="3" eb="6">
      <t>ネンジベツ</t>
    </rPh>
    <rPh sb="6" eb="9">
      <t>シュッショウスウ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20">
      <t>ゴウケイ</t>
    </rPh>
    <rPh sb="20" eb="22">
      <t>トクシュ</t>
    </rPh>
    <rPh sb="22" eb="25">
      <t>シュッショウリツ</t>
    </rPh>
    <phoneticPr fontId="2"/>
  </si>
  <si>
    <t>表3　第1子出生時の母の平均年齢</t>
    <rPh sb="0" eb="1">
      <t>ヒョウ</t>
    </rPh>
    <rPh sb="3" eb="4">
      <t>ダイ</t>
    </rPh>
    <rPh sb="5" eb="6">
      <t>コ</t>
    </rPh>
    <rPh sb="6" eb="8">
      <t>シュッショウ</t>
    </rPh>
    <rPh sb="8" eb="9">
      <t>ジ</t>
    </rPh>
    <rPh sb="10" eb="11">
      <t>ハハ</t>
    </rPh>
    <rPh sb="12" eb="14">
      <t>ヘイキン</t>
    </rPh>
    <rPh sb="14" eb="16">
      <t>ネンレイ</t>
    </rPh>
    <phoneticPr fontId="2"/>
  </si>
  <si>
    <t>表4　母の年齢階級別出生数</t>
    <rPh sb="0" eb="1">
      <t>ヒョウ</t>
    </rPh>
    <rPh sb="3" eb="4">
      <t>ハハ</t>
    </rPh>
    <rPh sb="5" eb="7">
      <t>ネンレイ</t>
    </rPh>
    <rPh sb="7" eb="9">
      <t>カイキュウ</t>
    </rPh>
    <rPh sb="9" eb="10">
      <t>ベツ</t>
    </rPh>
    <rPh sb="10" eb="13">
      <t>シュッショウスウ</t>
    </rPh>
    <phoneticPr fontId="2"/>
  </si>
  <si>
    <t>表5　出生児体重別出生数</t>
    <rPh sb="0" eb="1">
      <t>ヒョウ</t>
    </rPh>
    <rPh sb="3" eb="5">
      <t>シュッショウ</t>
    </rPh>
    <rPh sb="5" eb="6">
      <t>ジ</t>
    </rPh>
    <rPh sb="6" eb="9">
      <t>タイジュウベツ</t>
    </rPh>
    <rPh sb="9" eb="12">
      <t>シュッショウスウ</t>
    </rPh>
    <phoneticPr fontId="2"/>
  </si>
  <si>
    <t>H22</t>
  </si>
  <si>
    <t>H23</t>
  </si>
  <si>
    <t>H24</t>
  </si>
  <si>
    <t>元</t>
  </si>
  <si>
    <t>H25</t>
  </si>
  <si>
    <t>39位</t>
    <rPh sb="2" eb="3">
      <t>イ</t>
    </rPh>
    <phoneticPr fontId="2"/>
  </si>
  <si>
    <t>H26</t>
  </si>
  <si>
    <t>合計特殊出 生 率</t>
    <rPh sb="0" eb="2">
      <t>ゴウケイ</t>
    </rPh>
    <rPh sb="2" eb="4">
      <t>トクシュ</t>
    </rPh>
    <rPh sb="4" eb="5">
      <t>デ</t>
    </rPh>
    <rPh sb="6" eb="7">
      <t>セイ</t>
    </rPh>
    <rPh sb="8" eb="9">
      <t>リツ</t>
    </rPh>
    <phoneticPr fontId="2"/>
  </si>
  <si>
    <t>40位</t>
    <rPh sb="2" eb="3">
      <t>イ</t>
    </rPh>
    <phoneticPr fontId="2"/>
  </si>
  <si>
    <t>総数</t>
  </si>
  <si>
    <t>男</t>
  </si>
  <si>
    <t>女</t>
  </si>
  <si>
    <t>総数</t>
    <phoneticPr fontId="2"/>
  </si>
  <si>
    <t>第１児</t>
    <phoneticPr fontId="2"/>
  </si>
  <si>
    <t>第２児</t>
    <phoneticPr fontId="2"/>
  </si>
  <si>
    <t>第３児</t>
    <phoneticPr fontId="2"/>
  </si>
  <si>
    <t>第４児</t>
    <phoneticPr fontId="2"/>
  </si>
  <si>
    <t>第５児</t>
    <phoneticPr fontId="2"/>
  </si>
  <si>
    <t>第６児以上</t>
    <phoneticPr fontId="2"/>
  </si>
  <si>
    <t>総数</t>
    <phoneticPr fontId="2"/>
  </si>
  <si>
    <t>男</t>
    <phoneticPr fontId="2"/>
  </si>
  <si>
    <t>女</t>
    <phoneticPr fontId="2"/>
  </si>
  <si>
    <t>第１児</t>
  </si>
  <si>
    <t>第２児</t>
  </si>
  <si>
    <t>第３児</t>
  </si>
  <si>
    <t>第４児</t>
  </si>
  <si>
    <t>H27</t>
  </si>
  <si>
    <t>第５児以上</t>
    <rPh sb="3" eb="5">
      <t>イジョウ</t>
    </rPh>
    <phoneticPr fontId="22"/>
  </si>
  <si>
    <t>←シート「2」へリンク貼り付け</t>
    <rPh sb="11" eb="12">
      <t>ハ</t>
    </rPh>
    <rPh sb="13" eb="14">
      <t>ツ</t>
    </rPh>
    <phoneticPr fontId="2"/>
  </si>
  <si>
    <t>平成29年</t>
    <rPh sb="0" eb="2">
      <t>ヘイセイ</t>
    </rPh>
    <rPh sb="4" eb="5">
      <t>ネン</t>
    </rPh>
    <phoneticPr fontId="2"/>
  </si>
  <si>
    <t>22分53秒</t>
    <rPh sb="2" eb="3">
      <t>フン</t>
    </rPh>
    <rPh sb="5" eb="6">
      <t>ビョウ</t>
    </rPh>
    <phoneticPr fontId="2"/>
  </si>
  <si>
    <t>37分26秒</t>
    <rPh sb="2" eb="3">
      <t>フン</t>
    </rPh>
    <rPh sb="5" eb="6">
      <t>ビョウ</t>
    </rPh>
    <phoneticPr fontId="2"/>
  </si>
  <si>
    <t>34時間29分17秒</t>
    <rPh sb="2" eb="4">
      <t>ジカン</t>
    </rPh>
    <rPh sb="6" eb="7">
      <t>フン</t>
    </rPh>
    <rPh sb="9" eb="10">
      <t>ビョウ</t>
    </rPh>
    <phoneticPr fontId="2"/>
  </si>
  <si>
    <t>1時間2分38秒</t>
    <rPh sb="1" eb="3">
      <t>ジカン</t>
    </rPh>
    <rPh sb="4" eb="5">
      <t>フン</t>
    </rPh>
    <rPh sb="7" eb="8">
      <t>ビョウ</t>
    </rPh>
    <phoneticPr fontId="2"/>
  </si>
  <si>
    <t>2時間57分23秒</t>
    <rPh sb="1" eb="3">
      <t>ジカン</t>
    </rPh>
    <rPh sb="5" eb="6">
      <t>フン</t>
    </rPh>
    <rPh sb="8" eb="9">
      <t>ビョウ</t>
    </rPh>
    <phoneticPr fontId="2"/>
  </si>
  <si>
    <t>平成30年</t>
    <rPh sb="0" eb="2">
      <t>ヘイセイ</t>
    </rPh>
    <rPh sb="4" eb="5">
      <t>ネン</t>
    </rPh>
    <phoneticPr fontId="2"/>
  </si>
  <si>
    <t>平成30年（Ａ）</t>
    <rPh sb="0" eb="2">
      <t>ヘイセイ</t>
    </rPh>
    <rPh sb="4" eb="5">
      <t>ネン</t>
    </rPh>
    <phoneticPr fontId="2"/>
  </si>
  <si>
    <t>平成29年（Ｂ）</t>
    <rPh sb="0" eb="2">
      <t>ヘイセイ</t>
    </rPh>
    <rPh sb="4" eb="5">
      <t>ネン</t>
    </rPh>
    <phoneticPr fontId="2"/>
  </si>
  <si>
    <t>29位</t>
    <rPh sb="2" eb="3">
      <t>イ</t>
    </rPh>
    <phoneticPr fontId="2"/>
  </si>
  <si>
    <t>　（注）この表における率（全国順位含む）は、厚生労働省発表の「平成30年人口動態統計（確定数）の概況」による率を使用しており、その計算に使用された人口は、「人口推計（平成30年10月1日現在）」（総務省統計局）による日本人人口である。　</t>
    <rPh sb="2" eb="3">
      <t>チュウ</t>
    </rPh>
    <rPh sb="6" eb="7">
      <t>ヒョウ</t>
    </rPh>
    <rPh sb="11" eb="12">
      <t>リツ</t>
    </rPh>
    <rPh sb="13" eb="15">
      <t>ゼンコク</t>
    </rPh>
    <rPh sb="15" eb="17">
      <t>ジュンイ</t>
    </rPh>
    <rPh sb="17" eb="18">
      <t>フク</t>
    </rPh>
    <rPh sb="22" eb="24">
      <t>コウセイ</t>
    </rPh>
    <rPh sb="24" eb="27">
      <t>ロウドウショウ</t>
    </rPh>
    <rPh sb="27" eb="29">
      <t>ハッピョウ</t>
    </rPh>
    <rPh sb="31" eb="33">
      <t>ヘイセイ</t>
    </rPh>
    <rPh sb="35" eb="36">
      <t>ネン</t>
    </rPh>
    <rPh sb="36" eb="38">
      <t>ジンコウ</t>
    </rPh>
    <rPh sb="38" eb="40">
      <t>ドウタイ</t>
    </rPh>
    <rPh sb="40" eb="42">
      <t>トウケイ</t>
    </rPh>
    <rPh sb="43" eb="45">
      <t>カクテイ</t>
    </rPh>
    <rPh sb="45" eb="46">
      <t>スウ</t>
    </rPh>
    <rPh sb="48" eb="50">
      <t>ガイキョウ</t>
    </rPh>
    <rPh sb="54" eb="55">
      <t>リツ</t>
    </rPh>
    <rPh sb="56" eb="58">
      <t>シヨウ</t>
    </rPh>
    <rPh sb="65" eb="67">
      <t>ケイサン</t>
    </rPh>
    <rPh sb="68" eb="70">
      <t>シヨウ</t>
    </rPh>
    <rPh sb="73" eb="75">
      <t>ジンコウ</t>
    </rPh>
    <rPh sb="78" eb="80">
      <t>ジンコウ</t>
    </rPh>
    <rPh sb="80" eb="82">
      <t>スイケイ</t>
    </rPh>
    <rPh sb="83" eb="85">
      <t>ヘイセイ</t>
    </rPh>
    <rPh sb="87" eb="88">
      <t>ネン</t>
    </rPh>
    <rPh sb="90" eb="91">
      <t>ガツ</t>
    </rPh>
    <rPh sb="92" eb="93">
      <t>ニチ</t>
    </rPh>
    <rPh sb="93" eb="95">
      <t>ゲンザイ</t>
    </rPh>
    <rPh sb="98" eb="101">
      <t>ソウムショウ</t>
    </rPh>
    <rPh sb="101" eb="104">
      <t>トウケイキョク</t>
    </rPh>
    <phoneticPr fontId="2"/>
  </si>
  <si>
    <t>全国の率は厚生労働省「平成30年人口動態統計」（確定数）の概況による。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3">
      <t>ヘイセイ</t>
    </rPh>
    <rPh sb="15" eb="16">
      <t>ネン</t>
    </rPh>
    <rPh sb="16" eb="18">
      <t>ジンコウ</t>
    </rPh>
    <rPh sb="18" eb="20">
      <t>ドウタイ</t>
    </rPh>
    <rPh sb="20" eb="22">
      <t>トウケイ</t>
    </rPh>
    <rPh sb="24" eb="26">
      <t>カクテイ</t>
    </rPh>
    <rPh sb="26" eb="27">
      <t>スウ</t>
    </rPh>
    <rPh sb="29" eb="31">
      <t>ガイキョウ</t>
    </rPh>
    <phoneticPr fontId="4"/>
  </si>
  <si>
    <t>34秒</t>
    <rPh sb="2" eb="3">
      <t>ビョウ</t>
    </rPh>
    <phoneticPr fontId="2"/>
  </si>
  <si>
    <t>23秒</t>
    <rPh sb="2" eb="3">
      <t>ビョウ</t>
    </rPh>
    <phoneticPr fontId="2"/>
  </si>
  <si>
    <t>26分48秒</t>
    <rPh sb="2" eb="3">
      <t>プン</t>
    </rPh>
    <rPh sb="5" eb="6">
      <t>ビョウ</t>
    </rPh>
    <phoneticPr fontId="2"/>
  </si>
  <si>
    <t>54秒</t>
    <rPh sb="2" eb="3">
      <t>ビョウ</t>
    </rPh>
    <phoneticPr fontId="2"/>
  </si>
  <si>
    <t>2分31秒</t>
    <rPh sb="1" eb="2">
      <t>フン</t>
    </rPh>
    <rPh sb="4" eb="5">
      <t>ビョウ</t>
    </rPh>
    <phoneticPr fontId="2"/>
  </si>
  <si>
    <t>38分19秒</t>
    <rPh sb="2" eb="3">
      <t>フン</t>
    </rPh>
    <rPh sb="5" eb="6">
      <t>ビョウ</t>
    </rPh>
    <phoneticPr fontId="2"/>
  </si>
  <si>
    <t>22分47秒</t>
    <rPh sb="2" eb="3">
      <t>フン</t>
    </rPh>
    <rPh sb="5" eb="6">
      <t>ビョウ</t>
    </rPh>
    <phoneticPr fontId="2"/>
  </si>
  <si>
    <t>32時間19分29秒</t>
    <rPh sb="2" eb="4">
      <t>ジカン</t>
    </rPh>
    <rPh sb="6" eb="7">
      <t>フン</t>
    </rPh>
    <rPh sb="9" eb="10">
      <t>ビョウ</t>
    </rPh>
    <phoneticPr fontId="2"/>
  </si>
  <si>
    <t>1時間6分26秒</t>
    <rPh sb="1" eb="3">
      <t>ジカン</t>
    </rPh>
    <rPh sb="4" eb="5">
      <t>フン</t>
    </rPh>
    <rPh sb="7" eb="8">
      <t>ビョウ</t>
    </rPh>
    <phoneticPr fontId="2"/>
  </si>
  <si>
    <t>3時間2分45秒</t>
    <rPh sb="1" eb="3">
      <t>ジカン</t>
    </rPh>
    <rPh sb="4" eb="5">
      <t>フン</t>
    </rPh>
    <rPh sb="7" eb="8">
      <t>ビョウ</t>
    </rPh>
    <phoneticPr fontId="2"/>
  </si>
  <si>
    <t xml:space="preserve">  注）　人口は、「人口推計（平成30年10月1日現在）」（総務省統計局）による日本人人口である。　</t>
    <rPh sb="2" eb="3">
      <t>チュウ</t>
    </rPh>
    <phoneticPr fontId="2"/>
  </si>
  <si>
    <t>　平成30年の出生数は13,720人で平成29年と比べ319人減少となった。</t>
    <rPh sb="31" eb="33">
      <t>ゲンショウ</t>
    </rPh>
    <phoneticPr fontId="2"/>
  </si>
  <si>
    <t>　出生率（人口千対）は7.0で、前年と比べ0.1減少した。</t>
    <rPh sb="1" eb="4">
      <t>シュッショウリツ</t>
    </rPh>
    <rPh sb="5" eb="7">
      <t>ジンコウ</t>
    </rPh>
    <rPh sb="7" eb="8">
      <t>セン</t>
    </rPh>
    <rPh sb="8" eb="9">
      <t>タイ</t>
    </rPh>
    <rPh sb="16" eb="18">
      <t>ゼンネン</t>
    </rPh>
    <rPh sb="19" eb="20">
      <t>クラ</t>
    </rPh>
    <rPh sb="24" eb="26">
      <t>ゲンショウ</t>
    </rPh>
    <phoneticPr fontId="2"/>
  </si>
  <si>
    <t xml:space="preserve">   出生順別に見ると、第1児（6,005人）及び第2児（5,334人）が多く、両者で全体の82.6％を占めている。</t>
    <rPh sb="3" eb="5">
      <t>シュッショウ</t>
    </rPh>
    <rPh sb="5" eb="6">
      <t>ジュン</t>
    </rPh>
    <rPh sb="6" eb="7">
      <t>ベツ</t>
    </rPh>
    <rPh sb="8" eb="9">
      <t>ミ</t>
    </rPh>
    <rPh sb="12" eb="13">
      <t>ダイ</t>
    </rPh>
    <rPh sb="14" eb="15">
      <t>ジ</t>
    </rPh>
    <rPh sb="21" eb="22">
      <t>ニン</t>
    </rPh>
    <rPh sb="23" eb="24">
      <t>オヨ</t>
    </rPh>
    <rPh sb="25" eb="26">
      <t>ダイ</t>
    </rPh>
    <rPh sb="27" eb="28">
      <t>ジ</t>
    </rPh>
    <rPh sb="34" eb="35">
      <t>ニン</t>
    </rPh>
    <rPh sb="37" eb="38">
      <t>オオ</t>
    </rPh>
    <rPh sb="40" eb="42">
      <t>リョウシャ</t>
    </rPh>
    <rPh sb="43" eb="45">
      <t>ゼンタイ</t>
    </rPh>
    <rPh sb="52" eb="53">
      <t>シ</t>
    </rPh>
    <phoneticPr fontId="2"/>
  </si>
  <si>
    <t>H28</t>
  </si>
  <si>
    <t>H29</t>
  </si>
  <si>
    <t>H30</t>
    <phoneticPr fontId="2"/>
  </si>
  <si>
    <t>　 第1子出生児の母の平均年齢は晩産化傾向が続いており、平成30年は前年から0.1上昇して30.2であった。</t>
    <rPh sb="2" eb="3">
      <t>ダイ</t>
    </rPh>
    <rPh sb="4" eb="5">
      <t>シ</t>
    </rPh>
    <rPh sb="5" eb="8">
      <t>シュッセイジ</t>
    </rPh>
    <rPh sb="9" eb="10">
      <t>ハハ</t>
    </rPh>
    <rPh sb="11" eb="13">
      <t>ヘイキン</t>
    </rPh>
    <rPh sb="13" eb="15">
      <t>ネンレイ</t>
    </rPh>
    <rPh sb="16" eb="19">
      <t>バンサンカ</t>
    </rPh>
    <rPh sb="19" eb="21">
      <t>ケイコウ</t>
    </rPh>
    <rPh sb="22" eb="23">
      <t>ツヅ</t>
    </rPh>
    <rPh sb="28" eb="30">
      <t>ヘイセイ</t>
    </rPh>
    <rPh sb="32" eb="33">
      <t>ネン</t>
    </rPh>
    <rPh sb="34" eb="36">
      <t>ゼンネン</t>
    </rPh>
    <rPh sb="41" eb="43">
      <t>ジョウショウ</t>
    </rPh>
    <phoneticPr fontId="2"/>
  </si>
  <si>
    <t>　合計特殊出生率は1.52であった。</t>
    <rPh sb="1" eb="3">
      <t>ゴウケイ</t>
    </rPh>
    <rPh sb="3" eb="5">
      <t>トクシュ</t>
    </rPh>
    <rPh sb="5" eb="7">
      <t>シュッショウ</t>
    </rPh>
    <rPh sb="7" eb="8">
      <t>リツ</t>
    </rPh>
    <phoneticPr fontId="2"/>
  </si>
  <si>
    <t>出生児を体重別に見ると、2500g未満の低体重児（1,248人）の占める割合は9.1％となっている。</t>
    <rPh sb="0" eb="3">
      <t>シュッセイジ</t>
    </rPh>
    <rPh sb="4" eb="7">
      <t>タイジュウベツ</t>
    </rPh>
    <rPh sb="8" eb="9">
      <t>ミ</t>
    </rPh>
    <rPh sb="17" eb="19">
      <t>ミマン</t>
    </rPh>
    <rPh sb="20" eb="21">
      <t>テイ</t>
    </rPh>
    <rPh sb="21" eb="24">
      <t>タイジュウジ</t>
    </rPh>
    <rPh sb="30" eb="31">
      <t>ニン</t>
    </rPh>
    <rPh sb="33" eb="34">
      <t>シ</t>
    </rPh>
    <rPh sb="36" eb="38">
      <t>ワリアイ</t>
    </rPh>
    <phoneticPr fontId="2"/>
  </si>
  <si>
    <t>36位</t>
    <rPh sb="2" eb="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</si>
</sst>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7" formatCode="0.0_);[Red]\(0.0\)"/>
    <numFmt numFmtId="178" formatCode="#,##0_ "/>
    <numFmt numFmtId="180" formatCode="0.0_ "/>
    <numFmt numFmtId="182" formatCode="0.00_);[Red]\(0.00\)"/>
    <numFmt numFmtId="183" formatCode="#,##0_);[Red]\(#,##0\)"/>
    <numFmt numFmtId="184" formatCode="#,##0.0_);[Red]\(#,##0.0\)"/>
    <numFmt numFmtId="186" formatCode="#,##0.0_ "/>
    <numFmt numFmtId="187" formatCode="0.00_ "/>
    <numFmt numFmtId="188" formatCode="#,##0.00_);[Red]\(#,##0.00\)"/>
    <numFmt numFmtId="189" formatCode="#,##0_ ;[Red]\-#,##0\ "/>
    <numFmt numFmtId="205" formatCode="#,##0&quot;人&quot;\ 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1" fillId="0" borderId="0">
      <alignment vertical="center"/>
    </xf>
    <xf numFmtId="0" fontId="3" fillId="0" borderId="0"/>
    <xf numFmtId="0" fontId="24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>
      <alignment vertical="center"/>
    </xf>
    <xf numFmtId="0" fontId="30" fillId="0" borderId="1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184" fontId="28" fillId="0" borderId="15" xfId="0" applyNumberFormat="1" applyFont="1" applyBorder="1" applyAlignment="1">
      <alignment horizontal="right" vertical="center"/>
    </xf>
    <xf numFmtId="183" fontId="28" fillId="0" borderId="15" xfId="33" applyNumberFormat="1" applyFont="1" applyBorder="1" applyAlignment="1">
      <alignment horizontal="right" vertical="center"/>
    </xf>
    <xf numFmtId="38" fontId="30" fillId="0" borderId="15" xfId="33" applyFont="1" applyBorder="1" applyAlignment="1">
      <alignment horizontal="right" vertical="center"/>
    </xf>
    <xf numFmtId="38" fontId="30" fillId="0" borderId="16" xfId="33" applyFont="1" applyBorder="1" applyAlignment="1">
      <alignment horizontal="right" vertical="center"/>
    </xf>
    <xf numFmtId="180" fontId="30" fillId="0" borderId="16" xfId="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NumberFormat="1" applyFont="1" applyBorder="1" applyAlignment="1">
      <alignment horizontal="center" vertical="center" textRotation="180"/>
    </xf>
    <xf numFmtId="0" fontId="30" fillId="0" borderId="16" xfId="0" applyFont="1" applyBorder="1" applyAlignment="1">
      <alignment horizontal="center" vertical="center"/>
    </xf>
    <xf numFmtId="180" fontId="30" fillId="0" borderId="16" xfId="0" applyNumberFormat="1" applyFont="1" applyFill="1" applyBorder="1" applyAlignment="1">
      <alignment horizontal="center" vertical="center"/>
    </xf>
    <xf numFmtId="180" fontId="30" fillId="0" borderId="15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180" fontId="30" fillId="0" borderId="16" xfId="0" applyNumberFormat="1" applyFont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wrapText="1"/>
    </xf>
    <xf numFmtId="178" fontId="23" fillId="0" borderId="16" xfId="42" applyNumberFormat="1" applyFont="1" applyBorder="1" applyAlignment="1">
      <alignment horizontal="right" vertical="center"/>
    </xf>
    <xf numFmtId="178" fontId="23" fillId="0" borderId="16" xfId="0" applyNumberFormat="1" applyFont="1" applyBorder="1" applyAlignment="1">
      <alignment horizontal="right" vertical="center"/>
    </xf>
    <xf numFmtId="178" fontId="23" fillId="0" borderId="15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23" fillId="24" borderId="15" xfId="0" applyFont="1" applyFill="1" applyBorder="1" applyAlignment="1">
      <alignment horizontal="center" vertical="center" wrapText="1"/>
    </xf>
    <xf numFmtId="178" fontId="23" fillId="0" borderId="18" xfId="0" applyNumberFormat="1" applyFont="1" applyBorder="1" applyAlignment="1">
      <alignment horizontal="right" vertical="center"/>
    </xf>
    <xf numFmtId="178" fontId="23" fillId="0" borderId="20" xfId="0" applyNumberFormat="1" applyFont="1" applyBorder="1" applyAlignment="1">
      <alignment horizontal="right" vertical="center"/>
    </xf>
    <xf numFmtId="186" fontId="0" fillId="0" borderId="0" xfId="0" applyNumberFormat="1">
      <alignment vertical="center"/>
    </xf>
    <xf numFmtId="205" fontId="23" fillId="0" borderId="16" xfId="0" applyNumberFormat="1" applyFont="1" applyBorder="1" applyAlignment="1">
      <alignment horizontal="right" vertical="center"/>
    </xf>
    <xf numFmtId="205" fontId="23" fillId="0" borderId="15" xfId="0" applyNumberFormat="1" applyFont="1" applyBorder="1" applyAlignment="1">
      <alignment horizontal="right" vertical="center"/>
    </xf>
    <xf numFmtId="0" fontId="28" fillId="0" borderId="21" xfId="0" applyFont="1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0" fillId="0" borderId="22" xfId="0" applyFont="1" applyBorder="1" applyAlignment="1">
      <alignment horizontal="center" vertical="center"/>
    </xf>
    <xf numFmtId="178" fontId="30" fillId="0" borderId="23" xfId="0" applyNumberFormat="1" applyFont="1" applyBorder="1" applyAlignment="1">
      <alignment vertical="center"/>
    </xf>
    <xf numFmtId="178" fontId="30" fillId="0" borderId="24" xfId="0" applyNumberFormat="1" applyFont="1" applyBorder="1" applyAlignment="1">
      <alignment vertical="center"/>
    </xf>
    <xf numFmtId="183" fontId="30" fillId="0" borderId="11" xfId="0" applyNumberFormat="1" applyFont="1" applyBorder="1" applyAlignment="1">
      <alignment vertical="center"/>
    </xf>
    <xf numFmtId="183" fontId="30" fillId="0" borderId="25" xfId="0" applyNumberFormat="1" applyFont="1" applyBorder="1" applyAlignment="1">
      <alignment vertical="center"/>
    </xf>
    <xf numFmtId="183" fontId="31" fillId="0" borderId="11" xfId="0" applyNumberFormat="1" applyFont="1" applyBorder="1" applyAlignment="1">
      <alignment vertical="center"/>
    </xf>
    <xf numFmtId="178" fontId="30" fillId="0" borderId="11" xfId="0" applyNumberFormat="1" applyFont="1" applyBorder="1" applyAlignment="1">
      <alignment vertical="center"/>
    </xf>
    <xf numFmtId="178" fontId="30" fillId="0" borderId="25" xfId="0" applyNumberFormat="1" applyFont="1" applyBorder="1" applyAlignment="1">
      <alignment vertical="center"/>
    </xf>
    <xf numFmtId="178" fontId="30" fillId="0" borderId="14" xfId="0" applyNumberFormat="1" applyFont="1" applyBorder="1" applyAlignment="1">
      <alignment vertical="center"/>
    </xf>
    <xf numFmtId="178" fontId="30" fillId="0" borderId="26" xfId="0" applyNumberFormat="1" applyFont="1" applyBorder="1" applyAlignment="1">
      <alignment vertical="center"/>
    </xf>
    <xf numFmtId="0" fontId="28" fillId="0" borderId="0" xfId="0" applyFont="1" applyAlignment="1">
      <alignment vertical="top" wrapText="1"/>
    </xf>
    <xf numFmtId="38" fontId="32" fillId="0" borderId="0" xfId="33" applyFont="1" applyBorder="1" applyAlignment="1">
      <alignment horizontal="right" vertical="center"/>
    </xf>
    <xf numFmtId="180" fontId="32" fillId="0" borderId="0" xfId="0" applyNumberFormat="1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  <xf numFmtId="180" fontId="30" fillId="0" borderId="15" xfId="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center" vertical="center"/>
    </xf>
    <xf numFmtId="177" fontId="30" fillId="0" borderId="27" xfId="0" applyNumberFormat="1" applyFont="1" applyFill="1" applyBorder="1" applyAlignment="1">
      <alignment horizontal="right" vertical="center"/>
    </xf>
    <xf numFmtId="177" fontId="30" fillId="0" borderId="28" xfId="0" applyNumberFormat="1" applyFont="1" applyFill="1" applyBorder="1" applyAlignment="1">
      <alignment horizontal="right" vertical="center"/>
    </xf>
    <xf numFmtId="182" fontId="30" fillId="0" borderId="29" xfId="0" applyNumberFormat="1" applyFont="1" applyFill="1" applyBorder="1" applyAlignment="1">
      <alignment horizontal="right" vertical="center"/>
    </xf>
    <xf numFmtId="182" fontId="30" fillId="0" borderId="25" xfId="0" applyNumberFormat="1" applyFont="1" applyFill="1" applyBorder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38" fontId="30" fillId="0" borderId="11" xfId="33" applyFont="1" applyFill="1" applyBorder="1" applyAlignment="1">
      <alignment horizontal="right" vertical="center"/>
    </xf>
    <xf numFmtId="38" fontId="30" fillId="0" borderId="15" xfId="33" applyFont="1" applyFill="1" applyBorder="1" applyAlignment="1">
      <alignment horizontal="right" vertical="center"/>
    </xf>
    <xf numFmtId="38" fontId="30" fillId="0" borderId="30" xfId="33" applyFont="1" applyBorder="1" applyAlignment="1">
      <alignment horizontal="right" vertical="center"/>
    </xf>
    <xf numFmtId="38" fontId="30" fillId="0" borderId="28" xfId="33" applyFont="1" applyBorder="1" applyAlignment="1">
      <alignment horizontal="right" vertical="center"/>
    </xf>
    <xf numFmtId="38" fontId="30" fillId="0" borderId="31" xfId="33" applyFont="1" applyBorder="1" applyAlignment="1">
      <alignment horizontal="right" vertical="center"/>
    </xf>
    <xf numFmtId="38" fontId="30" fillId="0" borderId="27" xfId="33" applyFont="1" applyBorder="1" applyAlignment="1">
      <alignment horizontal="right" vertical="center"/>
    </xf>
    <xf numFmtId="180" fontId="30" fillId="0" borderId="30" xfId="0" applyNumberFormat="1" applyFont="1" applyFill="1" applyBorder="1" applyAlignment="1">
      <alignment horizontal="right" vertical="center"/>
    </xf>
    <xf numFmtId="180" fontId="30" fillId="0" borderId="27" xfId="0" applyNumberFormat="1" applyFont="1" applyFill="1" applyBorder="1" applyAlignment="1">
      <alignment horizontal="right" vertical="center"/>
    </xf>
    <xf numFmtId="182" fontId="30" fillId="0" borderId="39" xfId="0" applyNumberFormat="1" applyFont="1" applyFill="1" applyBorder="1" applyAlignment="1">
      <alignment horizontal="right" vertical="center"/>
    </xf>
    <xf numFmtId="182" fontId="30" fillId="0" borderId="40" xfId="0" applyNumberFormat="1" applyFont="1" applyFill="1" applyBorder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38" fontId="30" fillId="0" borderId="10" xfId="33" applyFont="1" applyFill="1" applyBorder="1" applyAlignment="1">
      <alignment horizontal="right" vertical="center"/>
    </xf>
    <xf numFmtId="38" fontId="30" fillId="0" borderId="39" xfId="33" applyFont="1" applyFill="1" applyBorder="1" applyAlignment="1">
      <alignment horizontal="right" vertical="center"/>
    </xf>
    <xf numFmtId="38" fontId="30" fillId="0" borderId="29" xfId="33" applyFont="1" applyFill="1" applyBorder="1" applyAlignment="1">
      <alignment horizontal="right" vertical="center"/>
    </xf>
    <xf numFmtId="177" fontId="30" fillId="0" borderId="27" xfId="0" applyNumberFormat="1" applyFont="1" applyBorder="1" applyAlignment="1">
      <alignment horizontal="right" vertical="center"/>
    </xf>
    <xf numFmtId="177" fontId="30" fillId="0" borderId="28" xfId="0" applyNumberFormat="1" applyFont="1" applyBorder="1" applyAlignment="1">
      <alignment horizontal="right" vertical="center"/>
    </xf>
    <xf numFmtId="182" fontId="30" fillId="0" borderId="39" xfId="0" applyNumberFormat="1" applyFont="1" applyBorder="1" applyAlignment="1">
      <alignment horizontal="right" vertical="center"/>
    </xf>
    <xf numFmtId="182" fontId="30" fillId="0" borderId="40" xfId="0" applyNumberFormat="1" applyFont="1" applyBorder="1" applyAlignment="1">
      <alignment horizontal="right" vertical="center"/>
    </xf>
    <xf numFmtId="38" fontId="30" fillId="0" borderId="10" xfId="33" applyFont="1" applyBorder="1" applyAlignment="1">
      <alignment horizontal="right" vertical="center"/>
    </xf>
    <xf numFmtId="38" fontId="30" fillId="0" borderId="39" xfId="33" applyFont="1" applyBorder="1" applyAlignment="1">
      <alignment horizontal="right" vertical="center"/>
    </xf>
    <xf numFmtId="38" fontId="30" fillId="0" borderId="29" xfId="33" applyFont="1" applyBorder="1" applyAlignment="1">
      <alignment horizontal="right" vertical="center"/>
    </xf>
    <xf numFmtId="180" fontId="30" fillId="0" borderId="30" xfId="0" applyNumberFormat="1" applyFont="1" applyBorder="1" applyAlignment="1">
      <alignment horizontal="right" vertical="center"/>
    </xf>
    <xf numFmtId="180" fontId="30" fillId="0" borderId="27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 indent="1"/>
    </xf>
    <xf numFmtId="0" fontId="28" fillId="0" borderId="0" xfId="0" applyFont="1" applyFill="1" applyAlignment="1">
      <alignment horizontal="left" vertical="center" wrapText="1" indent="1"/>
    </xf>
    <xf numFmtId="187" fontId="30" fillId="0" borderId="39" xfId="0" applyNumberFormat="1" applyFont="1" applyBorder="1" applyAlignment="1">
      <alignment horizontal="right" vertical="center"/>
    </xf>
    <xf numFmtId="187" fontId="30" fillId="0" borderId="40" xfId="0" applyNumberFormat="1" applyFont="1" applyBorder="1" applyAlignment="1">
      <alignment horizontal="right" vertical="center"/>
    </xf>
    <xf numFmtId="180" fontId="30" fillId="0" borderId="28" xfId="0" applyNumberFormat="1" applyFont="1" applyBorder="1" applyAlignment="1">
      <alignment horizontal="right" vertical="center"/>
    </xf>
    <xf numFmtId="38" fontId="30" fillId="0" borderId="89" xfId="33" applyFont="1" applyBorder="1" applyAlignment="1">
      <alignment horizontal="right" vertical="center"/>
    </xf>
    <xf numFmtId="38" fontId="30" fillId="0" borderId="96" xfId="33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112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 wrapText="1"/>
    </xf>
    <xf numFmtId="0" fontId="33" fillId="0" borderId="110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38" fontId="30" fillId="0" borderId="99" xfId="33" applyFont="1" applyBorder="1" applyAlignment="1">
      <alignment horizontal="right" vertical="center"/>
    </xf>
    <xf numFmtId="38" fontId="30" fillId="0" borderId="106" xfId="33" applyFont="1" applyBorder="1" applyAlignment="1">
      <alignment horizontal="right" vertical="center"/>
    </xf>
    <xf numFmtId="38" fontId="30" fillId="0" borderId="107" xfId="33" applyFont="1" applyBorder="1" applyAlignment="1">
      <alignment horizontal="right" vertical="center"/>
    </xf>
    <xf numFmtId="38" fontId="30" fillId="0" borderId="108" xfId="33" applyFont="1" applyBorder="1" applyAlignment="1">
      <alignment horizontal="right" vertical="center"/>
    </xf>
    <xf numFmtId="38" fontId="30" fillId="0" borderId="90" xfId="33" applyFont="1" applyBorder="1" applyAlignment="1">
      <alignment horizontal="right" vertical="center"/>
    </xf>
    <xf numFmtId="180" fontId="30" fillId="0" borderId="89" xfId="0" applyNumberFormat="1" applyFont="1" applyBorder="1" applyAlignment="1">
      <alignment horizontal="right" vertical="center"/>
    </xf>
    <xf numFmtId="180" fontId="30" fillId="0" borderId="90" xfId="0" applyNumberFormat="1" applyFont="1" applyBorder="1" applyAlignment="1">
      <alignment horizontal="right" vertical="center"/>
    </xf>
    <xf numFmtId="180" fontId="30" fillId="0" borderId="96" xfId="0" applyNumberFormat="1" applyFont="1" applyBorder="1" applyAlignment="1">
      <alignment horizontal="right" vertical="center"/>
    </xf>
    <xf numFmtId="187" fontId="30" fillId="0" borderId="106" xfId="0" applyNumberFormat="1" applyFont="1" applyBorder="1" applyAlignment="1">
      <alignment horizontal="right" vertical="center"/>
    </xf>
    <xf numFmtId="187" fontId="30" fillId="0" borderId="100" xfId="0" applyNumberFormat="1" applyFont="1" applyBorder="1" applyAlignment="1">
      <alignment horizontal="right" vertical="center"/>
    </xf>
    <xf numFmtId="0" fontId="0" fillId="0" borderId="83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188" fontId="30" fillId="25" borderId="42" xfId="33" applyNumberFormat="1" applyFont="1" applyFill="1" applyBorder="1" applyAlignment="1">
      <alignment horizontal="right" vertical="center"/>
    </xf>
    <xf numFmtId="188" fontId="30" fillId="25" borderId="71" xfId="33" applyNumberFormat="1" applyFont="1" applyFill="1" applyBorder="1" applyAlignment="1">
      <alignment horizontal="right" vertical="center"/>
    </xf>
    <xf numFmtId="0" fontId="30" fillId="0" borderId="99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30" fillId="0" borderId="1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184" fontId="30" fillId="25" borderId="48" xfId="33" applyNumberFormat="1" applyFont="1" applyFill="1" applyBorder="1" applyAlignment="1">
      <alignment horizontal="right" vertical="center"/>
    </xf>
    <xf numFmtId="184" fontId="30" fillId="25" borderId="52" xfId="33" applyNumberFormat="1" applyFont="1" applyFill="1" applyBorder="1" applyAlignment="1">
      <alignment horizontal="right" vertical="center"/>
    </xf>
    <xf numFmtId="184" fontId="30" fillId="25" borderId="69" xfId="33" applyNumberFormat="1" applyFont="1" applyFill="1" applyBorder="1" applyAlignment="1">
      <alignment horizontal="right" vertical="center"/>
    </xf>
    <xf numFmtId="184" fontId="30" fillId="25" borderId="50" xfId="33" applyNumberFormat="1" applyFont="1" applyFill="1" applyBorder="1" applyAlignment="1">
      <alignment horizontal="right" vertical="center"/>
    </xf>
    <xf numFmtId="38" fontId="30" fillId="25" borderId="94" xfId="33" applyFont="1" applyFill="1" applyBorder="1" applyAlignment="1">
      <alignment horizontal="right" vertical="center"/>
    </xf>
    <xf numFmtId="38" fontId="30" fillId="25" borderId="52" xfId="33" applyFont="1" applyFill="1" applyBorder="1" applyAlignment="1">
      <alignment horizontal="right" vertical="center"/>
    </xf>
    <xf numFmtId="184" fontId="30" fillId="0" borderId="52" xfId="33" applyNumberFormat="1" applyFont="1" applyFill="1" applyBorder="1" applyAlignment="1">
      <alignment horizontal="right" vertical="center"/>
    </xf>
    <xf numFmtId="184" fontId="30" fillId="0" borderId="53" xfId="33" applyNumberFormat="1" applyFont="1" applyFill="1" applyBorder="1" applyAlignment="1">
      <alignment horizontal="right" vertical="center"/>
    </xf>
    <xf numFmtId="184" fontId="30" fillId="25" borderId="67" xfId="33" applyNumberFormat="1" applyFont="1" applyFill="1" applyBorder="1" applyAlignment="1">
      <alignment horizontal="right" vertical="center"/>
    </xf>
    <xf numFmtId="184" fontId="30" fillId="25" borderId="68" xfId="33" applyNumberFormat="1" applyFont="1" applyFill="1" applyBorder="1" applyAlignment="1">
      <alignment horizontal="right" vertical="center"/>
    </xf>
    <xf numFmtId="38" fontId="30" fillId="25" borderId="98" xfId="33" applyFont="1" applyFill="1" applyBorder="1" applyAlignment="1">
      <alignment horizontal="right" vertical="center"/>
    </xf>
    <xf numFmtId="38" fontId="30" fillId="25" borderId="55" xfId="33" applyFont="1" applyFill="1" applyBorder="1" applyAlignment="1">
      <alignment horizontal="right" vertical="center"/>
    </xf>
    <xf numFmtId="184" fontId="30" fillId="0" borderId="55" xfId="33" applyNumberFormat="1" applyFont="1" applyFill="1" applyBorder="1" applyAlignment="1">
      <alignment horizontal="right" vertical="center"/>
    </xf>
    <xf numFmtId="184" fontId="30" fillId="0" borderId="56" xfId="33" applyNumberFormat="1" applyFont="1" applyFill="1" applyBorder="1" applyAlignment="1">
      <alignment horizontal="right" vertical="center"/>
    </xf>
    <xf numFmtId="189" fontId="30" fillId="25" borderId="70" xfId="33" applyNumberFormat="1" applyFont="1" applyFill="1" applyBorder="1" applyAlignment="1">
      <alignment horizontal="right" vertical="center"/>
    </xf>
    <xf numFmtId="189" fontId="30" fillId="25" borderId="44" xfId="33" applyNumberFormat="1" applyFont="1" applyFill="1" applyBorder="1" applyAlignment="1">
      <alignment horizontal="right" vertical="center"/>
    </xf>
    <xf numFmtId="189" fontId="30" fillId="25" borderId="45" xfId="33" applyNumberFormat="1" applyFont="1" applyFill="1" applyBorder="1" applyAlignment="1">
      <alignment horizontal="right" vertical="center"/>
    </xf>
    <xf numFmtId="189" fontId="30" fillId="25" borderId="69" xfId="33" applyNumberFormat="1" applyFont="1" applyFill="1" applyBorder="1" applyAlignment="1">
      <alignment horizontal="right" vertical="center"/>
    </xf>
    <xf numFmtId="189" fontId="30" fillId="25" borderId="50" xfId="33" applyNumberFormat="1" applyFont="1" applyFill="1" applyBorder="1" applyAlignment="1">
      <alignment horizontal="right" vertical="center"/>
    </xf>
    <xf numFmtId="189" fontId="30" fillId="25" borderId="51" xfId="33" applyNumberFormat="1" applyFont="1" applyFill="1" applyBorder="1" applyAlignment="1">
      <alignment horizontal="right" vertical="center"/>
    </xf>
    <xf numFmtId="188" fontId="30" fillId="25" borderId="70" xfId="33" applyNumberFormat="1" applyFont="1" applyFill="1" applyBorder="1" applyAlignment="1">
      <alignment horizontal="right" vertical="center"/>
    </xf>
    <xf numFmtId="188" fontId="30" fillId="25" borderId="44" xfId="33" applyNumberFormat="1" applyFont="1" applyFill="1" applyBorder="1" applyAlignment="1">
      <alignment horizontal="right" vertical="center"/>
    </xf>
    <xf numFmtId="38" fontId="30" fillId="25" borderId="95" xfId="33" applyFont="1" applyFill="1" applyBorder="1" applyAlignment="1">
      <alignment horizontal="right" vertical="center"/>
    </xf>
    <xf numFmtId="38" fontId="30" fillId="25" borderId="71" xfId="33" applyFont="1" applyFill="1" applyBorder="1" applyAlignment="1">
      <alignment horizontal="right" vertical="center"/>
    </xf>
    <xf numFmtId="188" fontId="30" fillId="0" borderId="71" xfId="33" applyNumberFormat="1" applyFont="1" applyFill="1" applyBorder="1" applyAlignment="1">
      <alignment horizontal="right" vertical="center"/>
    </xf>
    <xf numFmtId="188" fontId="30" fillId="0" borderId="72" xfId="33" applyNumberFormat="1" applyFont="1" applyFill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89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184" fontId="30" fillId="25" borderId="54" xfId="33" applyNumberFormat="1" applyFont="1" applyFill="1" applyBorder="1" applyAlignment="1">
      <alignment horizontal="right" vertical="center"/>
    </xf>
    <xf numFmtId="184" fontId="30" fillId="25" borderId="55" xfId="33" applyNumberFormat="1" applyFont="1" applyFill="1" applyBorder="1" applyAlignment="1">
      <alignment horizontal="right" vertical="center"/>
    </xf>
    <xf numFmtId="0" fontId="30" fillId="0" borderId="91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78" fontId="30" fillId="25" borderId="68" xfId="33" applyNumberFormat="1" applyFont="1" applyFill="1" applyBorder="1" applyAlignment="1">
      <alignment horizontal="right" vertical="center"/>
    </xf>
    <xf numFmtId="178" fontId="30" fillId="25" borderId="93" xfId="33" applyNumberFormat="1" applyFont="1" applyFill="1" applyBorder="1" applyAlignment="1">
      <alignment horizontal="right" vertical="center"/>
    </xf>
    <xf numFmtId="189" fontId="30" fillId="25" borderId="67" xfId="33" applyNumberFormat="1" applyFont="1" applyFill="1" applyBorder="1" applyAlignment="1">
      <alignment horizontal="right" vertical="center"/>
    </xf>
    <xf numFmtId="189" fontId="30" fillId="25" borderId="68" xfId="33" applyNumberFormat="1" applyFont="1" applyFill="1" applyBorder="1" applyAlignment="1">
      <alignment horizontal="right" vertical="center"/>
    </xf>
    <xf numFmtId="189" fontId="30" fillId="25" borderId="77" xfId="33" applyNumberFormat="1" applyFont="1" applyFill="1" applyBorder="1" applyAlignment="1">
      <alignment horizontal="right" vertical="center"/>
    </xf>
    <xf numFmtId="178" fontId="30" fillId="25" borderId="50" xfId="33" applyNumberFormat="1" applyFont="1" applyFill="1" applyBorder="1" applyAlignment="1">
      <alignment horizontal="right" vertical="center"/>
    </xf>
    <xf numFmtId="178" fontId="30" fillId="25" borderId="78" xfId="33" applyNumberFormat="1" applyFont="1" applyFill="1" applyBorder="1" applyAlignment="1">
      <alignment horizontal="right" vertical="center"/>
    </xf>
    <xf numFmtId="178" fontId="30" fillId="25" borderId="44" xfId="33" applyNumberFormat="1" applyFont="1" applyFill="1" applyBorder="1" applyAlignment="1">
      <alignment horizontal="right" vertical="center"/>
    </xf>
    <xf numFmtId="178" fontId="30" fillId="25" borderId="79" xfId="33" applyNumberFormat="1" applyFont="1" applyFill="1" applyBorder="1" applyAlignment="1">
      <alignment horizontal="right" vertical="center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57" xfId="0" applyFont="1" applyFill="1" applyBorder="1" applyAlignment="1">
      <alignment horizontal="right" vertical="center"/>
    </xf>
    <xf numFmtId="0" fontId="30" fillId="0" borderId="54" xfId="0" applyFont="1" applyFill="1" applyBorder="1" applyAlignment="1">
      <alignment horizontal="right" vertical="center"/>
    </xf>
    <xf numFmtId="0" fontId="30" fillId="0" borderId="76" xfId="0" applyFont="1" applyFill="1" applyBorder="1" applyAlignment="1">
      <alignment horizontal="right" vertical="center"/>
    </xf>
    <xf numFmtId="0" fontId="30" fillId="0" borderId="68" xfId="0" applyFont="1" applyFill="1" applyBorder="1" applyAlignment="1">
      <alignment horizontal="right" vertical="center"/>
    </xf>
    <xf numFmtId="0" fontId="30" fillId="0" borderId="77" xfId="0" applyFont="1" applyFill="1" applyBorder="1" applyAlignment="1">
      <alignment horizontal="right" vertical="center"/>
    </xf>
    <xf numFmtId="0" fontId="30" fillId="0" borderId="47" xfId="0" applyFont="1" applyFill="1" applyBorder="1" applyAlignment="1">
      <alignment horizontal="right" vertical="center"/>
    </xf>
    <xf numFmtId="0" fontId="30" fillId="0" borderId="48" xfId="0" applyFont="1" applyFill="1" applyBorder="1" applyAlignment="1">
      <alignment horizontal="right" vertical="center"/>
    </xf>
    <xf numFmtId="0" fontId="30" fillId="0" borderId="49" xfId="0" applyFont="1" applyFill="1" applyBorder="1" applyAlignment="1">
      <alignment horizontal="right" vertical="center"/>
    </xf>
    <xf numFmtId="0" fontId="30" fillId="0" borderId="50" xfId="0" applyFont="1" applyFill="1" applyBorder="1" applyAlignment="1">
      <alignment horizontal="right" vertical="center"/>
    </xf>
    <xf numFmtId="0" fontId="30" fillId="0" borderId="51" xfId="0" applyFont="1" applyFill="1" applyBorder="1" applyAlignment="1">
      <alignment horizontal="right" vertical="center"/>
    </xf>
    <xf numFmtId="178" fontId="30" fillId="25" borderId="67" xfId="33" applyNumberFormat="1" applyFont="1" applyFill="1" applyBorder="1" applyAlignment="1">
      <alignment horizontal="right" vertical="center"/>
    </xf>
    <xf numFmtId="178" fontId="30" fillId="25" borderId="69" xfId="33" applyNumberFormat="1" applyFont="1" applyFill="1" applyBorder="1" applyAlignment="1">
      <alignment horizontal="right" vertical="center"/>
    </xf>
    <xf numFmtId="178" fontId="30" fillId="25" borderId="70" xfId="33" applyNumberFormat="1" applyFont="1" applyFill="1" applyBorder="1" applyAlignment="1">
      <alignment horizontal="right" vertical="center"/>
    </xf>
    <xf numFmtId="0" fontId="32" fillId="0" borderId="49" xfId="0" applyFont="1" applyFill="1" applyBorder="1" applyAlignment="1">
      <alignment horizontal="right" vertical="center"/>
    </xf>
    <xf numFmtId="0" fontId="32" fillId="0" borderId="50" xfId="0" applyFont="1" applyFill="1" applyBorder="1" applyAlignment="1">
      <alignment horizontal="right" vertical="center"/>
    </xf>
    <xf numFmtId="0" fontId="32" fillId="0" borderId="51" xfId="0" applyFont="1" applyFill="1" applyBorder="1" applyAlignment="1">
      <alignment horizontal="right" vertical="center"/>
    </xf>
    <xf numFmtId="0" fontId="30" fillId="0" borderId="48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178" fontId="30" fillId="25" borderId="58" xfId="33" applyNumberFormat="1" applyFont="1" applyFill="1" applyBorder="1" applyAlignment="1">
      <alignment horizontal="right" vertical="center"/>
    </xf>
    <xf numFmtId="178" fontId="30" fillId="25" borderId="59" xfId="33" applyNumberFormat="1" applyFont="1" applyFill="1" applyBorder="1" applyAlignment="1">
      <alignment horizontal="right" vertical="center"/>
    </xf>
    <xf numFmtId="178" fontId="30" fillId="25" borderId="60" xfId="33" applyNumberFormat="1" applyFont="1" applyFill="1" applyBorder="1" applyAlignment="1">
      <alignment horizontal="right" vertical="center"/>
    </xf>
    <xf numFmtId="178" fontId="30" fillId="25" borderId="61" xfId="33" applyNumberFormat="1" applyFont="1" applyFill="1" applyBorder="1" applyAlignment="1">
      <alignment horizontal="right" vertical="center"/>
    </xf>
    <xf numFmtId="178" fontId="30" fillId="25" borderId="62" xfId="33" applyNumberFormat="1" applyFont="1" applyFill="1" applyBorder="1" applyAlignment="1">
      <alignment horizontal="right" vertical="center"/>
    </xf>
    <xf numFmtId="178" fontId="30" fillId="25" borderId="63" xfId="33" applyNumberFormat="1" applyFont="1" applyFill="1" applyBorder="1" applyAlignment="1">
      <alignment horizontal="right" vertical="center"/>
    </xf>
    <xf numFmtId="178" fontId="30" fillId="25" borderId="64" xfId="33" applyNumberFormat="1" applyFont="1" applyFill="1" applyBorder="1" applyAlignment="1">
      <alignment horizontal="right" vertical="center"/>
    </xf>
    <xf numFmtId="178" fontId="30" fillId="25" borderId="65" xfId="33" applyNumberFormat="1" applyFont="1" applyFill="1" applyBorder="1" applyAlignment="1">
      <alignment horizontal="right" vertical="center"/>
    </xf>
    <xf numFmtId="178" fontId="30" fillId="25" borderId="66" xfId="33" applyNumberFormat="1" applyFont="1" applyFill="1" applyBorder="1" applyAlignment="1">
      <alignment horizontal="right" vertical="center"/>
    </xf>
    <xf numFmtId="0" fontId="30" fillId="0" borderId="5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41" xfId="0" applyFont="1" applyFill="1" applyBorder="1" applyAlignment="1">
      <alignment horizontal="right" vertical="center"/>
    </xf>
    <xf numFmtId="0" fontId="30" fillId="0" borderId="42" xfId="0" applyFont="1" applyFill="1" applyBorder="1" applyAlignment="1">
      <alignment horizontal="right" vertical="center"/>
    </xf>
    <xf numFmtId="0" fontId="32" fillId="0" borderId="43" xfId="0" applyFont="1" applyFill="1" applyBorder="1" applyAlignment="1">
      <alignment horizontal="right" vertical="center"/>
    </xf>
    <xf numFmtId="0" fontId="32" fillId="0" borderId="44" xfId="0" applyFont="1" applyFill="1" applyBorder="1" applyAlignment="1">
      <alignment horizontal="right" vertical="center"/>
    </xf>
    <xf numFmtId="0" fontId="32" fillId="0" borderId="45" xfId="0" applyFont="1" applyFill="1" applyBorder="1" applyAlignment="1">
      <alignment horizontal="right" vertical="center"/>
    </xf>
    <xf numFmtId="0" fontId="29" fillId="0" borderId="32" xfId="0" applyFont="1" applyBorder="1" applyAlignment="1">
      <alignment horizontal="left" vertical="top" wrapText="1"/>
    </xf>
    <xf numFmtId="177" fontId="30" fillId="0" borderId="33" xfId="0" applyNumberFormat="1" applyFont="1" applyFill="1" applyBorder="1" applyAlignment="1">
      <alignment horizontal="right" vertical="center"/>
    </xf>
    <xf numFmtId="177" fontId="30" fillId="0" borderId="34" xfId="0" applyNumberFormat="1" applyFont="1" applyFill="1" applyBorder="1" applyAlignment="1">
      <alignment horizontal="right" vertical="center"/>
    </xf>
    <xf numFmtId="182" fontId="30" fillId="0" borderId="35" xfId="0" applyNumberFormat="1" applyFont="1" applyFill="1" applyBorder="1" applyAlignment="1">
      <alignment horizontal="right" vertical="center"/>
    </xf>
    <xf numFmtId="182" fontId="30" fillId="0" borderId="26" xfId="0" applyNumberFormat="1" applyFont="1" applyFill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38" fontId="30" fillId="0" borderId="14" xfId="33" applyFont="1" applyFill="1" applyBorder="1" applyAlignment="1">
      <alignment horizontal="right" vertical="center"/>
    </xf>
    <xf numFmtId="38" fontId="30" fillId="0" borderId="36" xfId="33" applyFont="1" applyFill="1" applyBorder="1" applyAlignment="1">
      <alignment horizontal="right" vertical="center"/>
    </xf>
    <xf numFmtId="38" fontId="30" fillId="0" borderId="37" xfId="33" applyFont="1" applyBorder="1" applyAlignment="1">
      <alignment horizontal="right" vertical="center"/>
    </xf>
    <xf numFmtId="38" fontId="30" fillId="0" borderId="34" xfId="33" applyFont="1" applyBorder="1" applyAlignment="1">
      <alignment horizontal="right" vertical="center"/>
    </xf>
    <xf numFmtId="38" fontId="30" fillId="0" borderId="38" xfId="33" applyFont="1" applyBorder="1" applyAlignment="1">
      <alignment horizontal="right" vertical="center"/>
    </xf>
    <xf numFmtId="38" fontId="30" fillId="0" borderId="33" xfId="33" applyFont="1" applyBorder="1" applyAlignment="1">
      <alignment horizontal="right" vertical="center"/>
    </xf>
    <xf numFmtId="180" fontId="30" fillId="0" borderId="37" xfId="0" applyNumberFormat="1" applyFont="1" applyFill="1" applyBorder="1" applyAlignment="1">
      <alignment horizontal="right" vertical="center"/>
    </xf>
    <xf numFmtId="180" fontId="30" fillId="0" borderId="33" xfId="0" applyNumberFormat="1" applyFont="1" applyFill="1" applyBorder="1" applyAlignment="1">
      <alignment horizontal="right" vertical="center"/>
    </xf>
    <xf numFmtId="0" fontId="28" fillId="0" borderId="16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 indent="1"/>
    </xf>
    <xf numFmtId="0" fontId="28" fillId="0" borderId="0" xfId="0" applyFont="1" applyFill="1" applyAlignment="1">
      <alignment horizontal="left" vertical="center" indent="1"/>
    </xf>
    <xf numFmtId="0" fontId="30" fillId="0" borderId="21" xfId="0" applyFont="1" applyBorder="1" applyAlignment="1">
      <alignment horizontal="center" vertical="center" wrapText="1"/>
    </xf>
    <xf numFmtId="0" fontId="30" fillId="0" borderId="11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14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6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07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 2" xfId="42"/>
    <cellStyle name="標準 3 2" xfId="43"/>
    <cellStyle name="標準 7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0005754628265"/>
          <c:y val="5.1400554097404488E-2"/>
          <c:w val="0.60856036043622885"/>
          <c:h val="0.84754187544738724"/>
        </c:manualLayout>
      </c:layout>
      <c:lineChart>
        <c:grouping val="standard"/>
        <c:varyColors val="0"/>
        <c:ser>
          <c:idx val="0"/>
          <c:order val="0"/>
          <c:tx>
            <c:v>全国</c:v>
          </c:tx>
          <c:spPr>
            <a:ln w="9525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'1'!$M$23:$N$67</c:f>
              <c:strCache>
                <c:ptCount val="4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</c:strCache>
            </c:strRef>
          </c:cat>
          <c:val>
            <c:numRef>
              <c:f>'1'!$X$23:$X$67</c:f>
              <c:numCache>
                <c:formatCode>0.0_ </c:formatCode>
                <c:ptCount val="45"/>
                <c:pt idx="0">
                  <c:v>18.600000000000001</c:v>
                </c:pt>
                <c:pt idx="1">
                  <c:v>17.100000000000001</c:v>
                </c:pt>
                <c:pt idx="2">
                  <c:v>16.3</c:v>
                </c:pt>
                <c:pt idx="3">
                  <c:v>15.5</c:v>
                </c:pt>
                <c:pt idx="4">
                  <c:v>14.9</c:v>
                </c:pt>
                <c:pt idx="5">
                  <c:v>14.2</c:v>
                </c:pt>
                <c:pt idx="6">
                  <c:v>13.6</c:v>
                </c:pt>
                <c:pt idx="7">
                  <c:v>13</c:v>
                </c:pt>
                <c:pt idx="8">
                  <c:v>12.8</c:v>
                </c:pt>
                <c:pt idx="9">
                  <c:v>12.7</c:v>
                </c:pt>
                <c:pt idx="10">
                  <c:v>12.5</c:v>
                </c:pt>
                <c:pt idx="11">
                  <c:v>11.9</c:v>
                </c:pt>
                <c:pt idx="12">
                  <c:v>11.4</c:v>
                </c:pt>
                <c:pt idx="13">
                  <c:v>11.1</c:v>
                </c:pt>
                <c:pt idx="14">
                  <c:v>10.8</c:v>
                </c:pt>
                <c:pt idx="15">
                  <c:v>10.199999999999999</c:v>
                </c:pt>
                <c:pt idx="16">
                  <c:v>10</c:v>
                </c:pt>
                <c:pt idx="17">
                  <c:v>9.9</c:v>
                </c:pt>
                <c:pt idx="18">
                  <c:v>9.8000000000000007</c:v>
                </c:pt>
                <c:pt idx="19">
                  <c:v>9.6</c:v>
                </c:pt>
                <c:pt idx="20">
                  <c:v>10</c:v>
                </c:pt>
                <c:pt idx="21">
                  <c:v>9.6</c:v>
                </c:pt>
                <c:pt idx="22">
                  <c:v>9.6999999999999993</c:v>
                </c:pt>
                <c:pt idx="23">
                  <c:v>9.5</c:v>
                </c:pt>
                <c:pt idx="24">
                  <c:v>9.6</c:v>
                </c:pt>
                <c:pt idx="25">
                  <c:v>9.4</c:v>
                </c:pt>
                <c:pt idx="26">
                  <c:v>9.5</c:v>
                </c:pt>
                <c:pt idx="27">
                  <c:v>9.3000000000000007</c:v>
                </c:pt>
                <c:pt idx="28">
                  <c:v>9.1999999999999993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8.4</c:v>
                </c:pt>
                <c:pt idx="32">
                  <c:v>8.6999999999999993</c:v>
                </c:pt>
                <c:pt idx="33">
                  <c:v>8.6</c:v>
                </c:pt>
                <c:pt idx="34">
                  <c:v>8.6999999999999993</c:v>
                </c:pt>
                <c:pt idx="35">
                  <c:v>8.5</c:v>
                </c:pt>
                <c:pt idx="36">
                  <c:v>8.5</c:v>
                </c:pt>
                <c:pt idx="37">
                  <c:v>8.3000000000000007</c:v>
                </c:pt>
                <c:pt idx="38">
                  <c:v>8.1999999999999993</c:v>
                </c:pt>
                <c:pt idx="39">
                  <c:v>8.1999999999999993</c:v>
                </c:pt>
                <c:pt idx="40">
                  <c:v>8</c:v>
                </c:pt>
                <c:pt idx="41">
                  <c:v>8</c:v>
                </c:pt>
                <c:pt idx="42">
                  <c:v>7.8</c:v>
                </c:pt>
                <c:pt idx="43">
                  <c:v>7.6</c:v>
                </c:pt>
                <c:pt idx="4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5-4967-B196-1A6D300DA3BC}"/>
            </c:ext>
          </c:extLst>
        </c:ser>
        <c:ser>
          <c:idx val="2"/>
          <c:order val="1"/>
          <c:tx>
            <c:v>岐阜県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'1'!$M$23:$N$67</c:f>
              <c:strCache>
                <c:ptCount val="4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</c:strCache>
            </c:strRef>
          </c:cat>
          <c:val>
            <c:numRef>
              <c:f>'1'!$Z$23:$Z$67</c:f>
              <c:numCache>
                <c:formatCode>0.0_ </c:formatCode>
                <c:ptCount val="45"/>
                <c:pt idx="0">
                  <c:v>18.3</c:v>
                </c:pt>
                <c:pt idx="1">
                  <c:v>17</c:v>
                </c:pt>
                <c:pt idx="2">
                  <c:v>16</c:v>
                </c:pt>
                <c:pt idx="3">
                  <c:v>15.1</c:v>
                </c:pt>
                <c:pt idx="4">
                  <c:v>14.9</c:v>
                </c:pt>
                <c:pt idx="5">
                  <c:v>13.7</c:v>
                </c:pt>
                <c:pt idx="6">
                  <c:v>13.2</c:v>
                </c:pt>
                <c:pt idx="7">
                  <c:v>12.7</c:v>
                </c:pt>
                <c:pt idx="8">
                  <c:v>12.3</c:v>
                </c:pt>
                <c:pt idx="9">
                  <c:v>12.4</c:v>
                </c:pt>
                <c:pt idx="10">
                  <c:v>12.2</c:v>
                </c:pt>
                <c:pt idx="11">
                  <c:v>11.7</c:v>
                </c:pt>
                <c:pt idx="12">
                  <c:v>11</c:v>
                </c:pt>
                <c:pt idx="13">
                  <c:v>11</c:v>
                </c:pt>
                <c:pt idx="14">
                  <c:v>10.7</c:v>
                </c:pt>
                <c:pt idx="15">
                  <c:v>10.1</c:v>
                </c:pt>
                <c:pt idx="16">
                  <c:v>9.9</c:v>
                </c:pt>
                <c:pt idx="17">
                  <c:v>9.6999999999999993</c:v>
                </c:pt>
                <c:pt idx="18">
                  <c:v>9.8000000000000007</c:v>
                </c:pt>
                <c:pt idx="19">
                  <c:v>9.6999999999999993</c:v>
                </c:pt>
                <c:pt idx="20">
                  <c:v>9.9</c:v>
                </c:pt>
                <c:pt idx="21">
                  <c:v>9.6999999999999993</c:v>
                </c:pt>
                <c:pt idx="22">
                  <c:v>9.9</c:v>
                </c:pt>
                <c:pt idx="23">
                  <c:v>9.5</c:v>
                </c:pt>
                <c:pt idx="24">
                  <c:v>9.8000000000000007</c:v>
                </c:pt>
                <c:pt idx="25">
                  <c:v>9.6</c:v>
                </c:pt>
                <c:pt idx="26">
                  <c:v>9.6999999999999993</c:v>
                </c:pt>
                <c:pt idx="27">
                  <c:v>9.4</c:v>
                </c:pt>
                <c:pt idx="28">
                  <c:v>9.4</c:v>
                </c:pt>
                <c:pt idx="29">
                  <c:v>9.1999999999999993</c:v>
                </c:pt>
                <c:pt idx="30">
                  <c:v>8.9</c:v>
                </c:pt>
                <c:pt idx="31">
                  <c:v>8.6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8.5</c:v>
                </c:pt>
                <c:pt idx="35" formatCode="0.0_);[Red]\(0.0\)">
                  <c:v>8.5</c:v>
                </c:pt>
                <c:pt idx="36" formatCode="0.0_);[Red]\(0.0\)">
                  <c:v>8.3000000000000007</c:v>
                </c:pt>
                <c:pt idx="37" formatCode="0.0_);[Red]\(0.0\)">
                  <c:v>8.3000000000000007</c:v>
                </c:pt>
                <c:pt idx="38" formatCode="0.0_);[Red]\(0.0\)">
                  <c:v>8.1</c:v>
                </c:pt>
                <c:pt idx="39" formatCode="0.0_);[Red]\(0.0\)">
                  <c:v>7.9</c:v>
                </c:pt>
                <c:pt idx="40" formatCode="0.0_);[Red]\(0.0\)">
                  <c:v>7.5</c:v>
                </c:pt>
                <c:pt idx="41" formatCode="0.0_);[Red]\(0.0\)">
                  <c:v>7.7</c:v>
                </c:pt>
                <c:pt idx="42" formatCode="0.0_);[Red]\(0.0\)">
                  <c:v>7.5</c:v>
                </c:pt>
                <c:pt idx="43" formatCode="0.0_);[Red]\(0.0\)">
                  <c:v>7.1</c:v>
                </c:pt>
                <c:pt idx="44" formatCode="0.0_);[Red]\(0.0\)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5-4967-B196-1A6D300D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749168"/>
        <c:axId val="1"/>
      </c:lineChart>
      <c:catAx>
        <c:axId val="32174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"/>
          <c:min val="6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321749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9377461507151179"/>
          <c:y val="5.9417468649752114E-2"/>
          <c:w val="0.71487978441197519"/>
          <c:h val="0.3016936424613589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aseline="0"/>
              <a:t>図２　出生順位別出生数の割合</a:t>
            </a:r>
          </a:p>
        </c:rich>
      </c:tx>
      <c:layout>
        <c:manualLayout>
          <c:xMode val="edge"/>
          <c:yMode val="edge"/>
          <c:x val="0.17526893284680878"/>
          <c:y val="1.2658246778981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56299892565244"/>
          <c:y val="0.30457208965526689"/>
          <c:w val="0.54699336704317714"/>
          <c:h val="0.47164979164593923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179-40AC-908F-DDBD80CE6800}"/>
              </c:ext>
            </c:extLst>
          </c:dPt>
          <c:dPt>
            <c:idx val="1"/>
            <c:bubble3D val="0"/>
            <c:spPr>
              <a:pattFill prst="dk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79-40AC-908F-DDBD80CE6800}"/>
              </c:ext>
            </c:extLst>
          </c:dPt>
          <c:dPt>
            <c:idx val="2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79-40AC-908F-DDBD80CE6800}"/>
              </c:ext>
            </c:extLst>
          </c:dPt>
          <c:dPt>
            <c:idx val="3"/>
            <c:bubble3D val="0"/>
            <c:spPr>
              <a:pattFill prst="dk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79-40AC-908F-DDBD80CE680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179-40AC-908F-DDBD80CE6800}"/>
              </c:ext>
            </c:extLst>
          </c:dPt>
          <c:dLbls>
            <c:dLbl>
              <c:idx val="0"/>
              <c:layout>
                <c:manualLayout>
                  <c:x val="3.2259817363085204E-2"/>
                  <c:y val="1.8239662190986456E-2"/>
                </c:manualLayout>
              </c:layout>
              <c:numFmt formatCode="0.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79-40AC-908F-DDBD80CE6800}"/>
                </c:ext>
              </c:extLst>
            </c:dLbl>
            <c:dLbl>
              <c:idx val="1"/>
              <c:layout>
                <c:manualLayout>
                  <c:x val="-2.5070061130537596E-2"/>
                  <c:y val="-1.2310069250827747E-2"/>
                </c:manualLayout>
              </c:layout>
              <c:numFmt formatCode="0.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79-40AC-908F-DDBD80CE6800}"/>
                </c:ext>
              </c:extLst>
            </c:dLbl>
            <c:dLbl>
              <c:idx val="2"/>
              <c:layout>
                <c:manualLayout>
                  <c:x val="-8.2820222552053194E-2"/>
                  <c:y val="0.10554185938356814"/>
                </c:manualLayout>
              </c:layout>
              <c:numFmt formatCode="0.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79-40AC-908F-DDBD80CE6800}"/>
                </c:ext>
              </c:extLst>
            </c:dLbl>
            <c:dLbl>
              <c:idx val="3"/>
              <c:layout>
                <c:manualLayout>
                  <c:x val="-0.11719820685132167"/>
                  <c:y val="4.6422458062307425E-3"/>
                </c:manualLayout>
              </c:layout>
              <c:numFmt formatCode="0.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79-40AC-908F-DDBD80CE6800}"/>
                </c:ext>
              </c:extLst>
            </c:dLbl>
            <c:dLbl>
              <c:idx val="4"/>
              <c:layout>
                <c:manualLayout>
                  <c:x val="0.11248298319556528"/>
                  <c:y val="-1.5232095988001499E-2"/>
                </c:manualLayout>
              </c:layout>
              <c:numFmt formatCode="0.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79-40AC-908F-DDBD80CE6800}"/>
                </c:ext>
              </c:extLst>
            </c:dLbl>
            <c:numFmt formatCode="0.0%" sourceLinked="0"/>
            <c:spPr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印刷しない!$D$11:$H$11</c:f>
              <c:strCache>
                <c:ptCount val="5"/>
                <c:pt idx="0">
                  <c:v>第１児</c:v>
                </c:pt>
                <c:pt idx="1">
                  <c:v>第２児</c:v>
                </c:pt>
                <c:pt idx="2">
                  <c:v>第３児</c:v>
                </c:pt>
                <c:pt idx="3">
                  <c:v>第４児</c:v>
                </c:pt>
                <c:pt idx="4">
                  <c:v>第５児以上</c:v>
                </c:pt>
              </c:strCache>
            </c:strRef>
          </c:cat>
          <c:val>
            <c:numRef>
              <c:f>印刷しない!$D$12:$H$12</c:f>
              <c:numCache>
                <c:formatCode>#,##0"人"\ </c:formatCode>
                <c:ptCount val="5"/>
                <c:pt idx="0">
                  <c:v>6005</c:v>
                </c:pt>
                <c:pt idx="1">
                  <c:v>5334</c:v>
                </c:pt>
                <c:pt idx="2">
                  <c:v>1940</c:v>
                </c:pt>
                <c:pt idx="3">
                  <c:v>336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79-40AC-908F-DDBD80CE6800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5179-40AC-908F-DDBD80CE68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5179-40AC-908F-DDBD80CE68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5179-40AC-908F-DDBD80CE68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5179-40AC-908F-DDBD80CE680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5179-40AC-908F-DDBD80CE6800}"/>
              </c:ext>
            </c:extLst>
          </c:dPt>
          <c:cat>
            <c:strRef>
              <c:f>印刷しない!$D$11:$H$11</c:f>
              <c:strCache>
                <c:ptCount val="5"/>
                <c:pt idx="0">
                  <c:v>第１児</c:v>
                </c:pt>
                <c:pt idx="1">
                  <c:v>第２児</c:v>
                </c:pt>
                <c:pt idx="2">
                  <c:v>第３児</c:v>
                </c:pt>
                <c:pt idx="3">
                  <c:v>第４児</c:v>
                </c:pt>
                <c:pt idx="4">
                  <c:v>第５児以上</c:v>
                </c:pt>
              </c:strCache>
            </c:strRef>
          </c:cat>
          <c:val>
            <c:numRef>
              <c:f>印刷しない!$D$13:$H$13</c:f>
              <c:numCache>
                <c:formatCode>#,##0.0_ </c:formatCode>
                <c:ptCount val="5"/>
                <c:pt idx="0">
                  <c:v>43.8</c:v>
                </c:pt>
                <c:pt idx="1">
                  <c:v>38.9</c:v>
                </c:pt>
                <c:pt idx="2">
                  <c:v>14.1</c:v>
                </c:pt>
                <c:pt idx="3">
                  <c:v>2.4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79-40AC-908F-DDBD80CE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9525</xdr:rowOff>
    </xdr:from>
    <xdr:to>
      <xdr:col>14</xdr:col>
      <xdr:colOff>228600</xdr:colOff>
      <xdr:row>60</xdr:row>
      <xdr:rowOff>9525</xdr:rowOff>
    </xdr:to>
    <xdr:graphicFrame macro="">
      <xdr:nvGraphicFramePr>
        <xdr:cNvPr id="158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42</xdr:row>
      <xdr:rowOff>114300</xdr:rowOff>
    </xdr:from>
    <xdr:to>
      <xdr:col>9</xdr:col>
      <xdr:colOff>38100</xdr:colOff>
      <xdr:row>44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676275" y="7277100"/>
          <a:ext cx="15049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図１　出生数の推移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3</xdr:row>
      <xdr:rowOff>200025</xdr:rowOff>
    </xdr:from>
    <xdr:to>
      <xdr:col>16</xdr:col>
      <xdr:colOff>276225</xdr:colOff>
      <xdr:row>18</xdr:row>
      <xdr:rowOff>66675</xdr:rowOff>
    </xdr:to>
    <xdr:graphicFrame macro="">
      <xdr:nvGraphicFramePr>
        <xdr:cNvPr id="86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36</xdr:row>
          <xdr:rowOff>114300</xdr:rowOff>
        </xdr:from>
        <xdr:to>
          <xdr:col>16</xdr:col>
          <xdr:colOff>323850</xdr:colOff>
          <xdr:row>44</xdr:row>
          <xdr:rowOff>66675</xdr:rowOff>
        </xdr:to>
        <xdr:pic>
          <xdr:nvPicPr>
            <xdr:cNvPr id="8630" name="図 4"/>
            <xdr:cNvPicPr>
              <a:picLocks noChangeAspect="1" noChangeArrowheads="1"/>
              <a:extLst>
                <a:ext uri="{84589F7E-364E-4C9E-8A38-B11213B215E9}">
                  <a14:cameraTool cellRange="印刷しない!$A$1:$H$8" spid="_x0000_s86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61975" y="8343900"/>
              <a:ext cx="5953125" cy="1381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70"/>
  <sheetViews>
    <sheetView tabSelected="1" view="pageBreakPreview" zoomScaleNormal="120" zoomScaleSheetLayoutView="100" workbookViewId="0">
      <selection activeCell="W14" sqref="W14:Y14"/>
    </sheetView>
  </sheetViews>
  <sheetFormatPr defaultRowHeight="13.5" x14ac:dyDescent="0.15"/>
  <cols>
    <col min="1" max="29" width="3.125" customWidth="1"/>
  </cols>
  <sheetData>
    <row r="1" spans="1:29" ht="18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3"/>
    </row>
    <row r="2" spans="1:29" ht="5.0999999999999996" customHeight="1" x14ac:dyDescent="0.15"/>
    <row r="3" spans="1:29" ht="13.5" customHeight="1" x14ac:dyDescent="0.15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1"/>
    </row>
    <row r="4" spans="1:29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1"/>
    </row>
    <row r="5" spans="1:29" x14ac:dyDescent="0.15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2"/>
    </row>
    <row r="6" spans="1:29" ht="5.0999999999999996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25" thickBot="1" x14ac:dyDescent="0.2">
      <c r="A7" s="6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15">
      <c r="A8" s="134" t="s">
        <v>4</v>
      </c>
      <c r="B8" s="127"/>
      <c r="C8" s="127"/>
      <c r="D8" s="135"/>
      <c r="E8" s="134" t="s">
        <v>24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35"/>
      <c r="Q8" s="134" t="s">
        <v>13</v>
      </c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35"/>
      <c r="AC8" s="4"/>
    </row>
    <row r="9" spans="1:29" x14ac:dyDescent="0.15">
      <c r="A9" s="64"/>
      <c r="B9" s="133"/>
      <c r="C9" s="133"/>
      <c r="D9" s="65"/>
      <c r="E9" s="64" t="s">
        <v>15</v>
      </c>
      <c r="F9" s="133"/>
      <c r="G9" s="133"/>
      <c r="H9" s="133" t="s">
        <v>23</v>
      </c>
      <c r="I9" s="133"/>
      <c r="J9" s="133"/>
      <c r="K9" s="133"/>
      <c r="L9" s="133"/>
      <c r="M9" s="133"/>
      <c r="N9" s="133"/>
      <c r="O9" s="133"/>
      <c r="P9" s="65"/>
      <c r="Q9" s="64" t="s">
        <v>15</v>
      </c>
      <c r="R9" s="133"/>
      <c r="S9" s="133"/>
      <c r="T9" s="133" t="s">
        <v>23</v>
      </c>
      <c r="U9" s="133"/>
      <c r="V9" s="133"/>
      <c r="W9" s="133"/>
      <c r="X9" s="133"/>
      <c r="Y9" s="133"/>
      <c r="Z9" s="133"/>
      <c r="AA9" s="133"/>
      <c r="AB9" s="65"/>
      <c r="AC9" s="4"/>
    </row>
    <row r="10" spans="1:29" x14ac:dyDescent="0.15">
      <c r="A10" s="64"/>
      <c r="B10" s="133"/>
      <c r="C10" s="133"/>
      <c r="D10" s="65"/>
      <c r="E10" s="162" t="s">
        <v>124</v>
      </c>
      <c r="F10" s="163"/>
      <c r="G10" s="163"/>
      <c r="H10" s="164" t="s">
        <v>125</v>
      </c>
      <c r="I10" s="165"/>
      <c r="J10" s="165"/>
      <c r="K10" s="165" t="s">
        <v>126</v>
      </c>
      <c r="L10" s="165"/>
      <c r="M10" s="170"/>
      <c r="N10" s="164" t="s">
        <v>12</v>
      </c>
      <c r="O10" s="165"/>
      <c r="P10" s="171"/>
      <c r="Q10" s="162" t="s">
        <v>124</v>
      </c>
      <c r="R10" s="163"/>
      <c r="S10" s="163"/>
      <c r="T10" s="164" t="s">
        <v>124</v>
      </c>
      <c r="U10" s="165"/>
      <c r="V10" s="165"/>
      <c r="W10" s="166" t="s">
        <v>14</v>
      </c>
      <c r="X10" s="163"/>
      <c r="Y10" s="163"/>
      <c r="Z10" s="163" t="s">
        <v>118</v>
      </c>
      <c r="AA10" s="163"/>
      <c r="AB10" s="167"/>
      <c r="AC10" s="2"/>
    </row>
    <row r="11" spans="1:29" x14ac:dyDescent="0.15">
      <c r="A11" s="223" t="s">
        <v>16</v>
      </c>
      <c r="B11" s="224"/>
      <c r="C11" s="224"/>
      <c r="D11" s="225"/>
      <c r="E11" s="214">
        <v>918400</v>
      </c>
      <c r="F11" s="215"/>
      <c r="G11" s="216"/>
      <c r="H11" s="204">
        <v>13720</v>
      </c>
      <c r="I11" s="173"/>
      <c r="J11" s="173"/>
      <c r="K11" s="173">
        <v>14039</v>
      </c>
      <c r="L11" s="173"/>
      <c r="M11" s="174"/>
      <c r="N11" s="175">
        <v>-319</v>
      </c>
      <c r="O11" s="176"/>
      <c r="P11" s="177"/>
      <c r="Q11" s="168">
        <v>7.4</v>
      </c>
      <c r="R11" s="169"/>
      <c r="S11" s="169"/>
      <c r="T11" s="144">
        <v>7</v>
      </c>
      <c r="U11" s="145"/>
      <c r="V11" s="145"/>
      <c r="W11" s="146" t="s">
        <v>127</v>
      </c>
      <c r="X11" s="147"/>
      <c r="Y11" s="147"/>
      <c r="Z11" s="148">
        <v>7.1</v>
      </c>
      <c r="AA11" s="148"/>
      <c r="AB11" s="149"/>
      <c r="AC11" s="4"/>
    </row>
    <row r="12" spans="1:29" x14ac:dyDescent="0.15">
      <c r="A12" s="210" t="s">
        <v>17</v>
      </c>
      <c r="B12" s="211"/>
      <c r="C12" s="211"/>
      <c r="D12" s="212"/>
      <c r="E12" s="217">
        <v>1362470</v>
      </c>
      <c r="F12" s="218"/>
      <c r="G12" s="219"/>
      <c r="H12" s="205">
        <v>23062</v>
      </c>
      <c r="I12" s="178"/>
      <c r="J12" s="178"/>
      <c r="K12" s="178">
        <v>22964</v>
      </c>
      <c r="L12" s="178"/>
      <c r="M12" s="179"/>
      <c r="N12" s="153">
        <v>98</v>
      </c>
      <c r="O12" s="154"/>
      <c r="P12" s="155"/>
      <c r="Q12" s="136">
        <v>11</v>
      </c>
      <c r="R12" s="137"/>
      <c r="S12" s="137"/>
      <c r="T12" s="138">
        <v>11.8</v>
      </c>
      <c r="U12" s="139"/>
      <c r="V12" s="139"/>
      <c r="W12" s="140" t="s">
        <v>127</v>
      </c>
      <c r="X12" s="141"/>
      <c r="Y12" s="141"/>
      <c r="Z12" s="142">
        <v>11.7</v>
      </c>
      <c r="AA12" s="142"/>
      <c r="AB12" s="143"/>
      <c r="AC12" s="4"/>
    </row>
    <row r="13" spans="1:29" x14ac:dyDescent="0.15">
      <c r="A13" s="210" t="s">
        <v>18</v>
      </c>
      <c r="B13" s="211"/>
      <c r="C13" s="211"/>
      <c r="D13" s="212"/>
      <c r="E13" s="217">
        <v>19614</v>
      </c>
      <c r="F13" s="218"/>
      <c r="G13" s="219"/>
      <c r="H13" s="205">
        <v>271</v>
      </c>
      <c r="I13" s="178"/>
      <c r="J13" s="178"/>
      <c r="K13" s="178">
        <v>254</v>
      </c>
      <c r="L13" s="178"/>
      <c r="M13" s="179"/>
      <c r="N13" s="153">
        <v>17</v>
      </c>
      <c r="O13" s="154"/>
      <c r="P13" s="155"/>
      <c r="Q13" s="136">
        <v>20.9</v>
      </c>
      <c r="R13" s="137"/>
      <c r="S13" s="137"/>
      <c r="T13" s="138">
        <v>19.399999999999999</v>
      </c>
      <c r="U13" s="139"/>
      <c r="V13" s="139"/>
      <c r="W13" s="140" t="s">
        <v>94</v>
      </c>
      <c r="X13" s="141"/>
      <c r="Y13" s="141"/>
      <c r="Z13" s="142">
        <v>17.8</v>
      </c>
      <c r="AA13" s="142"/>
      <c r="AB13" s="143"/>
      <c r="AC13" s="4"/>
    </row>
    <row r="14" spans="1:29" x14ac:dyDescent="0.15">
      <c r="A14" s="210" t="s">
        <v>19</v>
      </c>
      <c r="B14" s="211"/>
      <c r="C14" s="211"/>
      <c r="D14" s="212"/>
      <c r="E14" s="217">
        <v>586481</v>
      </c>
      <c r="F14" s="218"/>
      <c r="G14" s="219"/>
      <c r="H14" s="205">
        <v>7912</v>
      </c>
      <c r="I14" s="178"/>
      <c r="J14" s="178"/>
      <c r="K14" s="178">
        <v>8392</v>
      </c>
      <c r="L14" s="178"/>
      <c r="M14" s="179"/>
      <c r="N14" s="153">
        <v>-480</v>
      </c>
      <c r="O14" s="154"/>
      <c r="P14" s="155"/>
      <c r="Q14" s="136">
        <v>4.7</v>
      </c>
      <c r="R14" s="137"/>
      <c r="S14" s="137"/>
      <c r="T14" s="138">
        <v>4</v>
      </c>
      <c r="U14" s="139"/>
      <c r="V14" s="139"/>
      <c r="W14" s="140" t="s">
        <v>150</v>
      </c>
      <c r="X14" s="141"/>
      <c r="Y14" s="141"/>
      <c r="Z14" s="142">
        <v>4.3</v>
      </c>
      <c r="AA14" s="142"/>
      <c r="AB14" s="143"/>
      <c r="AC14" s="4"/>
    </row>
    <row r="15" spans="1:29" ht="14.25" thickBot="1" x14ac:dyDescent="0.2">
      <c r="A15" s="101" t="s">
        <v>20</v>
      </c>
      <c r="B15" s="102"/>
      <c r="C15" s="102"/>
      <c r="D15" s="213"/>
      <c r="E15" s="220">
        <v>208333</v>
      </c>
      <c r="F15" s="221"/>
      <c r="G15" s="222"/>
      <c r="H15" s="206">
        <v>2876</v>
      </c>
      <c r="I15" s="180"/>
      <c r="J15" s="180"/>
      <c r="K15" s="180">
        <v>2963</v>
      </c>
      <c r="L15" s="180"/>
      <c r="M15" s="181"/>
      <c r="N15" s="150">
        <v>-87</v>
      </c>
      <c r="O15" s="151"/>
      <c r="P15" s="152"/>
      <c r="Q15" s="128">
        <v>1.68</v>
      </c>
      <c r="R15" s="129"/>
      <c r="S15" s="129"/>
      <c r="T15" s="156">
        <v>1.47</v>
      </c>
      <c r="U15" s="157"/>
      <c r="V15" s="157"/>
      <c r="W15" s="158" t="s">
        <v>97</v>
      </c>
      <c r="X15" s="159"/>
      <c r="Y15" s="159"/>
      <c r="Z15" s="160">
        <v>1.5</v>
      </c>
      <c r="AA15" s="160"/>
      <c r="AB15" s="161"/>
      <c r="AC15" s="4"/>
    </row>
    <row r="16" spans="1:29" ht="13.5" customHeight="1" x14ac:dyDescent="0.15">
      <c r="V16" s="8" t="s">
        <v>21</v>
      </c>
    </row>
    <row r="17" spans="1:29" ht="13.5" customHeight="1" x14ac:dyDescent="0.15">
      <c r="A17" s="172" t="s">
        <v>128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</row>
    <row r="18" spans="1:29" x14ac:dyDescent="0.1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</row>
    <row r="19" spans="1:29" ht="5.0999999999999996" customHeight="1" x14ac:dyDescent="0.15"/>
    <row r="20" spans="1:29" ht="14.25" thickBot="1" x14ac:dyDescent="0.2">
      <c r="A20" s="6" t="s">
        <v>22</v>
      </c>
      <c r="M20" s="7" t="s">
        <v>85</v>
      </c>
    </row>
    <row r="21" spans="1:29" x14ac:dyDescent="0.15">
      <c r="A21" s="182" t="s">
        <v>4</v>
      </c>
      <c r="B21" s="182"/>
      <c r="C21" s="186" t="s">
        <v>10</v>
      </c>
      <c r="D21" s="186"/>
      <c r="E21" s="99"/>
      <c r="F21" s="192" t="s">
        <v>11</v>
      </c>
      <c r="G21" s="100"/>
      <c r="H21" s="100"/>
      <c r="I21" s="100"/>
      <c r="J21" s="100"/>
      <c r="K21" s="193"/>
      <c r="L21" s="2"/>
      <c r="M21" s="122" t="s">
        <v>31</v>
      </c>
      <c r="N21" s="123"/>
      <c r="O21" s="99" t="s">
        <v>25</v>
      </c>
      <c r="P21" s="100"/>
      <c r="Q21" s="100"/>
      <c r="R21" s="127" t="s">
        <v>26</v>
      </c>
      <c r="S21" s="127"/>
      <c r="T21" s="127"/>
      <c r="U21" s="127"/>
      <c r="V21" s="127"/>
      <c r="W21" s="127"/>
      <c r="X21" s="127" t="s">
        <v>27</v>
      </c>
      <c r="Y21" s="127"/>
      <c r="Z21" s="127"/>
      <c r="AA21" s="127"/>
      <c r="AB21" s="108" t="s">
        <v>96</v>
      </c>
      <c r="AC21" s="109"/>
    </row>
    <row r="22" spans="1:29" ht="14.25" thickBot="1" x14ac:dyDescent="0.2">
      <c r="A22" s="183"/>
      <c r="B22" s="183"/>
      <c r="C22" s="187" t="s">
        <v>124</v>
      </c>
      <c r="D22" s="187"/>
      <c r="E22" s="188"/>
      <c r="F22" s="189" t="s">
        <v>124</v>
      </c>
      <c r="G22" s="190"/>
      <c r="H22" s="190"/>
      <c r="I22" s="190" t="s">
        <v>118</v>
      </c>
      <c r="J22" s="190"/>
      <c r="K22" s="191"/>
      <c r="L22" s="2"/>
      <c r="M22" s="124"/>
      <c r="N22" s="125"/>
      <c r="O22" s="101"/>
      <c r="P22" s="102"/>
      <c r="Q22" s="102"/>
      <c r="R22" s="103" t="s">
        <v>28</v>
      </c>
      <c r="S22" s="104"/>
      <c r="T22" s="105" t="s">
        <v>29</v>
      </c>
      <c r="U22" s="106"/>
      <c r="V22" s="106" t="s">
        <v>30</v>
      </c>
      <c r="W22" s="107"/>
      <c r="X22" s="126" t="s">
        <v>10</v>
      </c>
      <c r="Y22" s="106"/>
      <c r="Z22" s="106" t="s">
        <v>11</v>
      </c>
      <c r="AA22" s="107"/>
      <c r="AB22" s="110"/>
      <c r="AC22" s="111"/>
    </row>
    <row r="23" spans="1:29" x14ac:dyDescent="0.15">
      <c r="A23" s="226" t="s">
        <v>5</v>
      </c>
      <c r="B23" s="226"/>
      <c r="C23" s="194" t="s">
        <v>130</v>
      </c>
      <c r="D23" s="194"/>
      <c r="E23" s="195"/>
      <c r="F23" s="196" t="s">
        <v>135</v>
      </c>
      <c r="G23" s="197"/>
      <c r="H23" s="197"/>
      <c r="I23" s="197" t="s">
        <v>120</v>
      </c>
      <c r="J23" s="197"/>
      <c r="K23" s="198"/>
      <c r="M23" s="130">
        <v>49</v>
      </c>
      <c r="N23" s="131"/>
      <c r="O23" s="112">
        <v>1833000</v>
      </c>
      <c r="P23" s="113"/>
      <c r="Q23" s="114"/>
      <c r="R23" s="96">
        <v>33597</v>
      </c>
      <c r="S23" s="97"/>
      <c r="T23" s="115">
        <v>17377</v>
      </c>
      <c r="U23" s="116"/>
      <c r="V23" s="116">
        <v>16220</v>
      </c>
      <c r="W23" s="97"/>
      <c r="X23" s="117">
        <v>18.600000000000001</v>
      </c>
      <c r="Y23" s="118"/>
      <c r="Z23" s="118">
        <v>18.3</v>
      </c>
      <c r="AA23" s="119"/>
      <c r="AB23" s="120">
        <v>2.14</v>
      </c>
      <c r="AC23" s="121"/>
    </row>
    <row r="24" spans="1:29" x14ac:dyDescent="0.15">
      <c r="A24" s="184" t="s">
        <v>6</v>
      </c>
      <c r="B24" s="184"/>
      <c r="C24" s="199" t="s">
        <v>131</v>
      </c>
      <c r="D24" s="199"/>
      <c r="E24" s="200"/>
      <c r="F24" s="201" t="s">
        <v>136</v>
      </c>
      <c r="G24" s="202"/>
      <c r="H24" s="202"/>
      <c r="I24" s="202" t="s">
        <v>119</v>
      </c>
      <c r="J24" s="202"/>
      <c r="K24" s="203"/>
      <c r="M24" s="76">
        <v>50</v>
      </c>
      <c r="N24" s="77"/>
      <c r="O24" s="85">
        <v>1858066</v>
      </c>
      <c r="P24" s="86"/>
      <c r="Q24" s="87"/>
      <c r="R24" s="68">
        <v>31538</v>
      </c>
      <c r="S24" s="69"/>
      <c r="T24" s="70">
        <v>16143</v>
      </c>
      <c r="U24" s="71"/>
      <c r="V24" s="71">
        <v>15395</v>
      </c>
      <c r="W24" s="69"/>
      <c r="X24" s="88">
        <v>17.100000000000001</v>
      </c>
      <c r="Y24" s="89"/>
      <c r="Z24" s="89">
        <v>17</v>
      </c>
      <c r="AA24" s="95"/>
      <c r="AB24" s="93">
        <v>2</v>
      </c>
      <c r="AC24" s="94"/>
    </row>
    <row r="25" spans="1:29" x14ac:dyDescent="0.15">
      <c r="A25" s="184" t="s">
        <v>7</v>
      </c>
      <c r="B25" s="184"/>
      <c r="C25" s="199" t="s">
        <v>132</v>
      </c>
      <c r="D25" s="199"/>
      <c r="E25" s="200"/>
      <c r="F25" s="207" t="s">
        <v>137</v>
      </c>
      <c r="G25" s="208"/>
      <c r="H25" s="208"/>
      <c r="I25" s="208" t="s">
        <v>121</v>
      </c>
      <c r="J25" s="208"/>
      <c r="K25" s="209"/>
      <c r="M25" s="76">
        <v>51</v>
      </c>
      <c r="N25" s="77"/>
      <c r="O25" s="85">
        <v>1879000</v>
      </c>
      <c r="P25" s="86"/>
      <c r="Q25" s="87"/>
      <c r="R25" s="68">
        <v>30067</v>
      </c>
      <c r="S25" s="69"/>
      <c r="T25" s="70">
        <v>15587</v>
      </c>
      <c r="U25" s="71"/>
      <c r="V25" s="71">
        <v>14480</v>
      </c>
      <c r="W25" s="69"/>
      <c r="X25" s="88">
        <v>16.3</v>
      </c>
      <c r="Y25" s="89"/>
      <c r="Z25" s="89">
        <v>16</v>
      </c>
      <c r="AA25" s="95"/>
      <c r="AB25" s="93">
        <v>1.85</v>
      </c>
      <c r="AC25" s="94"/>
    </row>
    <row r="26" spans="1:29" x14ac:dyDescent="0.15">
      <c r="A26" s="184" t="s">
        <v>8</v>
      </c>
      <c r="B26" s="184"/>
      <c r="C26" s="199" t="s">
        <v>133</v>
      </c>
      <c r="D26" s="199"/>
      <c r="E26" s="200"/>
      <c r="F26" s="207" t="s">
        <v>138</v>
      </c>
      <c r="G26" s="208"/>
      <c r="H26" s="208"/>
      <c r="I26" s="202" t="s">
        <v>122</v>
      </c>
      <c r="J26" s="202"/>
      <c r="K26" s="203"/>
      <c r="M26" s="76">
        <v>52</v>
      </c>
      <c r="N26" s="77"/>
      <c r="O26" s="85">
        <v>1900000</v>
      </c>
      <c r="P26" s="86"/>
      <c r="Q26" s="87"/>
      <c r="R26" s="68">
        <v>28673</v>
      </c>
      <c r="S26" s="69"/>
      <c r="T26" s="70">
        <v>15004</v>
      </c>
      <c r="U26" s="71"/>
      <c r="V26" s="71">
        <v>13669</v>
      </c>
      <c r="W26" s="69"/>
      <c r="X26" s="88">
        <v>15.5</v>
      </c>
      <c r="Y26" s="89"/>
      <c r="Z26" s="89">
        <v>15.1</v>
      </c>
      <c r="AA26" s="95"/>
      <c r="AB26" s="93">
        <v>1.79</v>
      </c>
      <c r="AC26" s="94"/>
    </row>
    <row r="27" spans="1:29" ht="14.25" thickBot="1" x14ac:dyDescent="0.2">
      <c r="A27" s="185" t="s">
        <v>9</v>
      </c>
      <c r="B27" s="185"/>
      <c r="C27" s="227" t="s">
        <v>134</v>
      </c>
      <c r="D27" s="227"/>
      <c r="E27" s="228"/>
      <c r="F27" s="229" t="s">
        <v>139</v>
      </c>
      <c r="G27" s="230"/>
      <c r="H27" s="230"/>
      <c r="I27" s="230" t="s">
        <v>123</v>
      </c>
      <c r="J27" s="230"/>
      <c r="K27" s="231"/>
      <c r="M27" s="76">
        <v>53</v>
      </c>
      <c r="N27" s="77"/>
      <c r="O27" s="85">
        <v>1918000</v>
      </c>
      <c r="P27" s="86"/>
      <c r="Q27" s="87"/>
      <c r="R27" s="68">
        <v>28498</v>
      </c>
      <c r="S27" s="69"/>
      <c r="T27" s="70">
        <v>14600</v>
      </c>
      <c r="U27" s="71"/>
      <c r="V27" s="71">
        <v>13898</v>
      </c>
      <c r="W27" s="69"/>
      <c r="X27" s="88">
        <v>14.9</v>
      </c>
      <c r="Y27" s="89"/>
      <c r="Z27" s="89">
        <v>14.9</v>
      </c>
      <c r="AA27" s="95"/>
      <c r="AB27" s="93">
        <v>1.84</v>
      </c>
      <c r="AC27" s="94"/>
    </row>
    <row r="28" spans="1:29" x14ac:dyDescent="0.15">
      <c r="M28" s="76">
        <v>54</v>
      </c>
      <c r="N28" s="77"/>
      <c r="O28" s="85">
        <v>1935000</v>
      </c>
      <c r="P28" s="86"/>
      <c r="Q28" s="87"/>
      <c r="R28" s="68">
        <v>26565</v>
      </c>
      <c r="S28" s="69"/>
      <c r="T28" s="70">
        <v>13682</v>
      </c>
      <c r="U28" s="71"/>
      <c r="V28" s="71">
        <v>12883</v>
      </c>
      <c r="W28" s="69"/>
      <c r="X28" s="88">
        <v>14.2</v>
      </c>
      <c r="Y28" s="89"/>
      <c r="Z28" s="89">
        <v>13.7</v>
      </c>
      <c r="AA28" s="95"/>
      <c r="AB28" s="93">
        <v>1.78</v>
      </c>
      <c r="AC28" s="94"/>
    </row>
    <row r="29" spans="1:29" x14ac:dyDescent="0.15">
      <c r="M29" s="76">
        <v>55</v>
      </c>
      <c r="N29" s="77"/>
      <c r="O29" s="85">
        <v>1949993</v>
      </c>
      <c r="P29" s="86"/>
      <c r="Q29" s="87"/>
      <c r="R29" s="68">
        <v>25834</v>
      </c>
      <c r="S29" s="69"/>
      <c r="T29" s="70">
        <v>13306</v>
      </c>
      <c r="U29" s="71"/>
      <c r="V29" s="71">
        <v>12528</v>
      </c>
      <c r="W29" s="69"/>
      <c r="X29" s="88">
        <v>13.6</v>
      </c>
      <c r="Y29" s="89"/>
      <c r="Z29" s="89">
        <v>13.2</v>
      </c>
      <c r="AA29" s="95"/>
      <c r="AB29" s="93">
        <v>1.8</v>
      </c>
      <c r="AC29" s="94"/>
    </row>
    <row r="30" spans="1:29" ht="13.5" customHeight="1" x14ac:dyDescent="0.15">
      <c r="M30" s="76">
        <v>56</v>
      </c>
      <c r="N30" s="77"/>
      <c r="O30" s="85">
        <v>1964000</v>
      </c>
      <c r="P30" s="86"/>
      <c r="Q30" s="87"/>
      <c r="R30" s="68">
        <v>24876</v>
      </c>
      <c r="S30" s="69"/>
      <c r="T30" s="70">
        <v>12722</v>
      </c>
      <c r="U30" s="71"/>
      <c r="V30" s="71">
        <v>12154</v>
      </c>
      <c r="W30" s="69"/>
      <c r="X30" s="88">
        <v>13</v>
      </c>
      <c r="Y30" s="89"/>
      <c r="Z30" s="89">
        <v>12.7</v>
      </c>
      <c r="AA30" s="95"/>
      <c r="AB30" s="93">
        <v>1.75</v>
      </c>
      <c r="AC30" s="94"/>
    </row>
    <row r="31" spans="1:29" x14ac:dyDescent="0.15">
      <c r="M31" s="76">
        <v>57</v>
      </c>
      <c r="N31" s="77"/>
      <c r="O31" s="85">
        <v>1979000</v>
      </c>
      <c r="P31" s="86"/>
      <c r="Q31" s="87"/>
      <c r="R31" s="68">
        <v>24319</v>
      </c>
      <c r="S31" s="69"/>
      <c r="T31" s="70">
        <v>12471</v>
      </c>
      <c r="U31" s="71"/>
      <c r="V31" s="71">
        <v>11848</v>
      </c>
      <c r="W31" s="69"/>
      <c r="X31" s="88">
        <v>12.8</v>
      </c>
      <c r="Y31" s="89"/>
      <c r="Z31" s="89">
        <v>12.3</v>
      </c>
      <c r="AA31" s="95"/>
      <c r="AB31" s="93">
        <v>1.76</v>
      </c>
      <c r="AC31" s="94"/>
    </row>
    <row r="32" spans="1:29" x14ac:dyDescent="0.15">
      <c r="A32" s="90" t="s">
        <v>32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M32" s="76">
        <v>58</v>
      </c>
      <c r="N32" s="77"/>
      <c r="O32" s="85">
        <v>1991000</v>
      </c>
      <c r="P32" s="86"/>
      <c r="Q32" s="87"/>
      <c r="R32" s="68">
        <v>24766</v>
      </c>
      <c r="S32" s="69"/>
      <c r="T32" s="70">
        <v>12668</v>
      </c>
      <c r="U32" s="71"/>
      <c r="V32" s="71">
        <v>12098</v>
      </c>
      <c r="W32" s="69"/>
      <c r="X32" s="88">
        <v>12.7</v>
      </c>
      <c r="Y32" s="89"/>
      <c r="Z32" s="89">
        <v>12.4</v>
      </c>
      <c r="AA32" s="95"/>
      <c r="AB32" s="93">
        <v>1.83</v>
      </c>
      <c r="AC32" s="94"/>
    </row>
    <row r="33" spans="1:29" x14ac:dyDescent="0.15">
      <c r="M33" s="76">
        <v>59</v>
      </c>
      <c r="N33" s="77"/>
      <c r="O33" s="85">
        <v>2004000</v>
      </c>
      <c r="P33" s="86"/>
      <c r="Q33" s="87"/>
      <c r="R33" s="68">
        <v>24544</v>
      </c>
      <c r="S33" s="69"/>
      <c r="T33" s="70">
        <v>12622</v>
      </c>
      <c r="U33" s="71"/>
      <c r="V33" s="71">
        <v>11922</v>
      </c>
      <c r="W33" s="69"/>
      <c r="X33" s="88">
        <v>12.5</v>
      </c>
      <c r="Y33" s="89"/>
      <c r="Z33" s="89">
        <v>12.2</v>
      </c>
      <c r="AA33" s="95"/>
      <c r="AB33" s="93">
        <v>1.85</v>
      </c>
      <c r="AC33" s="94"/>
    </row>
    <row r="34" spans="1:29" x14ac:dyDescent="0.15">
      <c r="A34" s="5" t="s">
        <v>33</v>
      </c>
      <c r="M34" s="76">
        <v>60</v>
      </c>
      <c r="N34" s="77"/>
      <c r="O34" s="85">
        <v>2038300</v>
      </c>
      <c r="P34" s="86"/>
      <c r="Q34" s="87"/>
      <c r="R34" s="68">
        <v>23873</v>
      </c>
      <c r="S34" s="69"/>
      <c r="T34" s="70">
        <v>12211</v>
      </c>
      <c r="U34" s="71"/>
      <c r="V34" s="71">
        <v>11662</v>
      </c>
      <c r="W34" s="69"/>
      <c r="X34" s="88">
        <v>11.9</v>
      </c>
      <c r="Y34" s="89"/>
      <c r="Z34" s="89">
        <v>11.7</v>
      </c>
      <c r="AA34" s="95"/>
      <c r="AB34" s="93">
        <v>1.81</v>
      </c>
      <c r="AC34" s="94"/>
    </row>
    <row r="35" spans="1:29" x14ac:dyDescent="0.15">
      <c r="A35" s="6" t="s">
        <v>34</v>
      </c>
      <c r="M35" s="76">
        <v>61</v>
      </c>
      <c r="N35" s="77"/>
      <c r="O35" s="85">
        <v>2026000</v>
      </c>
      <c r="P35" s="86"/>
      <c r="Q35" s="87"/>
      <c r="R35" s="68">
        <v>22263</v>
      </c>
      <c r="S35" s="69"/>
      <c r="T35" s="70">
        <v>11429</v>
      </c>
      <c r="U35" s="71"/>
      <c r="V35" s="71">
        <v>10834</v>
      </c>
      <c r="W35" s="69"/>
      <c r="X35" s="88">
        <v>11.4</v>
      </c>
      <c r="Y35" s="89"/>
      <c r="Z35" s="89">
        <v>11</v>
      </c>
      <c r="AA35" s="95"/>
      <c r="AB35" s="93">
        <v>1.72</v>
      </c>
      <c r="AC35" s="94"/>
    </row>
    <row r="36" spans="1:29" ht="13.5" customHeight="1" x14ac:dyDescent="0.15">
      <c r="A36" s="91" t="s">
        <v>141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10"/>
      <c r="M36" s="76">
        <v>62</v>
      </c>
      <c r="N36" s="77"/>
      <c r="O36" s="85">
        <v>2035000</v>
      </c>
      <c r="P36" s="86"/>
      <c r="Q36" s="87"/>
      <c r="R36" s="68">
        <v>22367</v>
      </c>
      <c r="S36" s="69"/>
      <c r="T36" s="70">
        <v>11455</v>
      </c>
      <c r="U36" s="71"/>
      <c r="V36" s="71">
        <v>10912</v>
      </c>
      <c r="W36" s="69"/>
      <c r="X36" s="88">
        <v>11.1</v>
      </c>
      <c r="Y36" s="89"/>
      <c r="Z36" s="89">
        <v>11</v>
      </c>
      <c r="AA36" s="95"/>
      <c r="AB36" s="93">
        <v>1.74</v>
      </c>
      <c r="AC36" s="94"/>
    </row>
    <row r="37" spans="1:29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10"/>
      <c r="M37" s="76">
        <v>63</v>
      </c>
      <c r="N37" s="77"/>
      <c r="O37" s="85">
        <v>2043000</v>
      </c>
      <c r="P37" s="86"/>
      <c r="Q37" s="87"/>
      <c r="R37" s="68">
        <v>21791</v>
      </c>
      <c r="S37" s="69"/>
      <c r="T37" s="70">
        <v>11142</v>
      </c>
      <c r="U37" s="71"/>
      <c r="V37" s="71">
        <v>10649</v>
      </c>
      <c r="W37" s="69"/>
      <c r="X37" s="88">
        <v>10.8</v>
      </c>
      <c r="Y37" s="89"/>
      <c r="Z37" s="89">
        <v>10.7</v>
      </c>
      <c r="AA37" s="95"/>
      <c r="AB37" s="93">
        <v>1.69</v>
      </c>
      <c r="AC37" s="94"/>
    </row>
    <row r="38" spans="1:29" ht="13.5" customHeight="1" x14ac:dyDescent="0.15">
      <c r="A38" s="92" t="s">
        <v>142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10"/>
      <c r="M38" s="76" t="s">
        <v>92</v>
      </c>
      <c r="N38" s="77"/>
      <c r="O38" s="85">
        <v>2050000</v>
      </c>
      <c r="P38" s="86"/>
      <c r="Q38" s="87"/>
      <c r="R38" s="68">
        <v>20616</v>
      </c>
      <c r="S38" s="69"/>
      <c r="T38" s="70">
        <v>10590</v>
      </c>
      <c r="U38" s="71"/>
      <c r="V38" s="71">
        <v>10026</v>
      </c>
      <c r="W38" s="69"/>
      <c r="X38" s="88">
        <v>10.199999999999999</v>
      </c>
      <c r="Y38" s="89"/>
      <c r="Z38" s="89">
        <v>10.1</v>
      </c>
      <c r="AA38" s="95"/>
      <c r="AB38" s="93">
        <v>1.58</v>
      </c>
      <c r="AC38" s="94"/>
    </row>
    <row r="39" spans="1:29" x14ac:dyDescent="0.1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10"/>
      <c r="M39" s="76">
        <v>2</v>
      </c>
      <c r="N39" s="77"/>
      <c r="O39" s="85">
        <v>2055219</v>
      </c>
      <c r="P39" s="86"/>
      <c r="Q39" s="87"/>
      <c r="R39" s="68">
        <v>20292</v>
      </c>
      <c r="S39" s="69"/>
      <c r="T39" s="70">
        <v>10434</v>
      </c>
      <c r="U39" s="71"/>
      <c r="V39" s="71">
        <v>9858</v>
      </c>
      <c r="W39" s="69"/>
      <c r="X39" s="88">
        <v>10</v>
      </c>
      <c r="Y39" s="89"/>
      <c r="Z39" s="89">
        <v>9.9</v>
      </c>
      <c r="AA39" s="95"/>
      <c r="AB39" s="93">
        <v>1.57</v>
      </c>
      <c r="AC39" s="94"/>
    </row>
    <row r="40" spans="1:29" x14ac:dyDescent="0.15">
      <c r="M40" s="76">
        <v>3</v>
      </c>
      <c r="N40" s="77"/>
      <c r="O40" s="85">
        <v>2061000</v>
      </c>
      <c r="P40" s="86"/>
      <c r="Q40" s="87"/>
      <c r="R40" s="68">
        <v>20039</v>
      </c>
      <c r="S40" s="69"/>
      <c r="T40" s="70">
        <v>10381</v>
      </c>
      <c r="U40" s="71"/>
      <c r="V40" s="71">
        <v>9658</v>
      </c>
      <c r="W40" s="69"/>
      <c r="X40" s="88">
        <v>9.9</v>
      </c>
      <c r="Y40" s="89"/>
      <c r="Z40" s="89">
        <v>9.6999999999999993</v>
      </c>
      <c r="AA40" s="95"/>
      <c r="AB40" s="93">
        <v>1.55</v>
      </c>
      <c r="AC40" s="94"/>
    </row>
    <row r="41" spans="1:29" x14ac:dyDescent="0.15">
      <c r="M41" s="76">
        <v>4</v>
      </c>
      <c r="N41" s="77"/>
      <c r="O41" s="85">
        <v>2068000</v>
      </c>
      <c r="P41" s="86"/>
      <c r="Q41" s="87"/>
      <c r="R41" s="68">
        <v>20351</v>
      </c>
      <c r="S41" s="69"/>
      <c r="T41" s="70">
        <v>10442</v>
      </c>
      <c r="U41" s="71"/>
      <c r="V41" s="71">
        <v>9909</v>
      </c>
      <c r="W41" s="69"/>
      <c r="X41" s="88">
        <v>9.8000000000000007</v>
      </c>
      <c r="Y41" s="89"/>
      <c r="Z41" s="89">
        <v>9.8000000000000007</v>
      </c>
      <c r="AA41" s="95"/>
      <c r="AB41" s="93">
        <v>1.54</v>
      </c>
      <c r="AC41" s="94"/>
    </row>
    <row r="42" spans="1:29" x14ac:dyDescent="0.15">
      <c r="M42" s="76">
        <v>5</v>
      </c>
      <c r="N42" s="77"/>
      <c r="O42" s="85">
        <v>2073000</v>
      </c>
      <c r="P42" s="86"/>
      <c r="Q42" s="87"/>
      <c r="R42" s="68">
        <v>20017</v>
      </c>
      <c r="S42" s="69"/>
      <c r="T42" s="70">
        <v>10160</v>
      </c>
      <c r="U42" s="71"/>
      <c r="V42" s="71">
        <v>9857</v>
      </c>
      <c r="W42" s="69"/>
      <c r="X42" s="88">
        <v>9.6</v>
      </c>
      <c r="Y42" s="89"/>
      <c r="Z42" s="89">
        <v>9.6999999999999993</v>
      </c>
      <c r="AA42" s="95"/>
      <c r="AB42" s="93">
        <v>1.49</v>
      </c>
      <c r="AC42" s="94"/>
    </row>
    <row r="43" spans="1:29" x14ac:dyDescent="0.15">
      <c r="M43" s="76">
        <v>6</v>
      </c>
      <c r="N43" s="77"/>
      <c r="O43" s="85">
        <v>2078000</v>
      </c>
      <c r="P43" s="86"/>
      <c r="Q43" s="87"/>
      <c r="R43" s="68">
        <v>20623</v>
      </c>
      <c r="S43" s="69"/>
      <c r="T43" s="70">
        <v>10664</v>
      </c>
      <c r="U43" s="71"/>
      <c r="V43" s="71">
        <v>9959</v>
      </c>
      <c r="W43" s="69"/>
      <c r="X43" s="88">
        <v>10</v>
      </c>
      <c r="Y43" s="89"/>
      <c r="Z43" s="89">
        <v>9.9</v>
      </c>
      <c r="AA43" s="95"/>
      <c r="AB43" s="93">
        <v>1.51</v>
      </c>
      <c r="AC43" s="94"/>
    </row>
    <row r="44" spans="1:29" x14ac:dyDescent="0.15">
      <c r="M44" s="76">
        <v>7</v>
      </c>
      <c r="N44" s="77"/>
      <c r="O44" s="85">
        <v>2081104</v>
      </c>
      <c r="P44" s="86"/>
      <c r="Q44" s="87"/>
      <c r="R44" s="68">
        <v>20187</v>
      </c>
      <c r="S44" s="69"/>
      <c r="T44" s="70">
        <v>10281</v>
      </c>
      <c r="U44" s="71"/>
      <c r="V44" s="71">
        <v>9906</v>
      </c>
      <c r="W44" s="69"/>
      <c r="X44" s="88">
        <v>9.6</v>
      </c>
      <c r="Y44" s="89"/>
      <c r="Z44" s="89">
        <v>9.6999999999999993</v>
      </c>
      <c r="AA44" s="95"/>
      <c r="AB44" s="93">
        <v>1.49</v>
      </c>
      <c r="AC44" s="94"/>
    </row>
    <row r="45" spans="1:29" x14ac:dyDescent="0.15">
      <c r="M45" s="76">
        <v>8</v>
      </c>
      <c r="N45" s="77"/>
      <c r="O45" s="85">
        <v>2085000</v>
      </c>
      <c r="P45" s="86"/>
      <c r="Q45" s="87"/>
      <c r="R45" s="68">
        <v>20546</v>
      </c>
      <c r="S45" s="69"/>
      <c r="T45" s="70">
        <v>10509</v>
      </c>
      <c r="U45" s="71"/>
      <c r="V45" s="71">
        <v>10037</v>
      </c>
      <c r="W45" s="69"/>
      <c r="X45" s="88">
        <v>9.6999999999999993</v>
      </c>
      <c r="Y45" s="89"/>
      <c r="Z45" s="89">
        <v>9.9</v>
      </c>
      <c r="AA45" s="95"/>
      <c r="AB45" s="93">
        <v>1.47</v>
      </c>
      <c r="AC45" s="94"/>
    </row>
    <row r="46" spans="1:29" x14ac:dyDescent="0.15">
      <c r="M46" s="76">
        <v>9</v>
      </c>
      <c r="N46" s="77"/>
      <c r="O46" s="85">
        <v>2087000</v>
      </c>
      <c r="P46" s="86"/>
      <c r="Q46" s="87"/>
      <c r="R46" s="68">
        <v>19930</v>
      </c>
      <c r="S46" s="69"/>
      <c r="T46" s="70">
        <v>10245</v>
      </c>
      <c r="U46" s="71"/>
      <c r="V46" s="71">
        <v>9685</v>
      </c>
      <c r="W46" s="69"/>
      <c r="X46" s="88">
        <v>9.5</v>
      </c>
      <c r="Y46" s="89"/>
      <c r="Z46" s="89">
        <v>9.5</v>
      </c>
      <c r="AA46" s="95"/>
      <c r="AB46" s="93">
        <v>1.41</v>
      </c>
      <c r="AC46" s="94"/>
    </row>
    <row r="47" spans="1:29" x14ac:dyDescent="0.15">
      <c r="M47" s="76">
        <v>10</v>
      </c>
      <c r="N47" s="77"/>
      <c r="O47" s="85">
        <v>2089000</v>
      </c>
      <c r="P47" s="86"/>
      <c r="Q47" s="87"/>
      <c r="R47" s="68">
        <v>20447</v>
      </c>
      <c r="S47" s="69"/>
      <c r="T47" s="70">
        <v>10442</v>
      </c>
      <c r="U47" s="71"/>
      <c r="V47" s="71">
        <v>10005</v>
      </c>
      <c r="W47" s="69"/>
      <c r="X47" s="88">
        <v>9.6</v>
      </c>
      <c r="Y47" s="89"/>
      <c r="Z47" s="89">
        <v>9.8000000000000007</v>
      </c>
      <c r="AA47" s="95"/>
      <c r="AB47" s="93">
        <v>1.43</v>
      </c>
      <c r="AC47" s="94"/>
    </row>
    <row r="48" spans="1:29" x14ac:dyDescent="0.15">
      <c r="M48" s="76">
        <v>11</v>
      </c>
      <c r="N48" s="77"/>
      <c r="O48" s="85">
        <v>2091000</v>
      </c>
      <c r="P48" s="86"/>
      <c r="Q48" s="87"/>
      <c r="R48" s="68">
        <v>20151</v>
      </c>
      <c r="S48" s="69"/>
      <c r="T48" s="70">
        <v>10327</v>
      </c>
      <c r="U48" s="71"/>
      <c r="V48" s="71">
        <v>9824</v>
      </c>
      <c r="W48" s="69"/>
      <c r="X48" s="88">
        <v>9.4</v>
      </c>
      <c r="Y48" s="89"/>
      <c r="Z48" s="89">
        <v>9.6</v>
      </c>
      <c r="AA48" s="95"/>
      <c r="AB48" s="93">
        <v>1.4</v>
      </c>
      <c r="AC48" s="94"/>
    </row>
    <row r="49" spans="13:29" x14ac:dyDescent="0.15">
      <c r="M49" s="76">
        <v>12</v>
      </c>
      <c r="N49" s="77"/>
      <c r="O49" s="85">
        <v>2081092</v>
      </c>
      <c r="P49" s="86"/>
      <c r="Q49" s="87"/>
      <c r="R49" s="68">
        <v>20276</v>
      </c>
      <c r="S49" s="69"/>
      <c r="T49" s="70">
        <v>10474</v>
      </c>
      <c r="U49" s="71"/>
      <c r="V49" s="71">
        <v>9802</v>
      </c>
      <c r="W49" s="69"/>
      <c r="X49" s="88">
        <v>9.5</v>
      </c>
      <c r="Y49" s="89"/>
      <c r="Z49" s="89">
        <v>9.6999999999999993</v>
      </c>
      <c r="AA49" s="95"/>
      <c r="AB49" s="93">
        <v>1.47</v>
      </c>
      <c r="AC49" s="94"/>
    </row>
    <row r="50" spans="13:29" x14ac:dyDescent="0.15">
      <c r="M50" s="76">
        <v>13</v>
      </c>
      <c r="N50" s="77"/>
      <c r="O50" s="85">
        <v>2081000</v>
      </c>
      <c r="P50" s="86"/>
      <c r="Q50" s="87"/>
      <c r="R50" s="68">
        <v>19603</v>
      </c>
      <c r="S50" s="69"/>
      <c r="T50" s="70">
        <v>10022</v>
      </c>
      <c r="U50" s="71"/>
      <c r="V50" s="71">
        <v>9581</v>
      </c>
      <c r="W50" s="69"/>
      <c r="X50" s="88">
        <v>9.3000000000000007</v>
      </c>
      <c r="Y50" s="89"/>
      <c r="Z50" s="89">
        <v>9.4</v>
      </c>
      <c r="AA50" s="95"/>
      <c r="AB50" s="93">
        <v>1.37</v>
      </c>
      <c r="AC50" s="94"/>
    </row>
    <row r="51" spans="13:29" x14ac:dyDescent="0.15">
      <c r="M51" s="76">
        <v>14</v>
      </c>
      <c r="N51" s="77"/>
      <c r="O51" s="85">
        <v>2079000</v>
      </c>
      <c r="P51" s="86"/>
      <c r="Q51" s="87"/>
      <c r="R51" s="68">
        <v>19617</v>
      </c>
      <c r="S51" s="69"/>
      <c r="T51" s="70">
        <v>9969</v>
      </c>
      <c r="U51" s="71"/>
      <c r="V51" s="71">
        <v>9648</v>
      </c>
      <c r="W51" s="69"/>
      <c r="X51" s="88">
        <v>9.1999999999999993</v>
      </c>
      <c r="Y51" s="89"/>
      <c r="Z51" s="89">
        <v>9.4</v>
      </c>
      <c r="AA51" s="95"/>
      <c r="AB51" s="93">
        <v>1.38</v>
      </c>
      <c r="AC51" s="94"/>
    </row>
    <row r="52" spans="13:29" x14ac:dyDescent="0.15">
      <c r="M52" s="76">
        <v>15</v>
      </c>
      <c r="N52" s="77"/>
      <c r="O52" s="85">
        <v>2078000</v>
      </c>
      <c r="P52" s="86"/>
      <c r="Q52" s="87"/>
      <c r="R52" s="68">
        <v>19156</v>
      </c>
      <c r="S52" s="69"/>
      <c r="T52" s="70">
        <v>9854</v>
      </c>
      <c r="U52" s="71"/>
      <c r="V52" s="71">
        <v>9302</v>
      </c>
      <c r="W52" s="69"/>
      <c r="X52" s="88">
        <v>8.9</v>
      </c>
      <c r="Y52" s="89"/>
      <c r="Z52" s="89">
        <v>9.1999999999999993</v>
      </c>
      <c r="AA52" s="95"/>
      <c r="AB52" s="93">
        <v>1.36</v>
      </c>
      <c r="AC52" s="94"/>
    </row>
    <row r="53" spans="13:29" x14ac:dyDescent="0.15">
      <c r="M53" s="76">
        <v>16</v>
      </c>
      <c r="N53" s="77"/>
      <c r="O53" s="85">
        <v>2074000</v>
      </c>
      <c r="P53" s="86"/>
      <c r="Q53" s="87"/>
      <c r="R53" s="68">
        <v>18363</v>
      </c>
      <c r="S53" s="69"/>
      <c r="T53" s="70">
        <v>9343</v>
      </c>
      <c r="U53" s="71"/>
      <c r="V53" s="71">
        <v>9020</v>
      </c>
      <c r="W53" s="69"/>
      <c r="X53" s="88">
        <v>8.8000000000000007</v>
      </c>
      <c r="Y53" s="89"/>
      <c r="Z53" s="89">
        <v>8.9</v>
      </c>
      <c r="AA53" s="95"/>
      <c r="AB53" s="93">
        <v>1.31</v>
      </c>
      <c r="AC53" s="94"/>
    </row>
    <row r="54" spans="13:29" x14ac:dyDescent="0.15">
      <c r="M54" s="76">
        <v>17</v>
      </c>
      <c r="N54" s="77"/>
      <c r="O54" s="85">
        <v>2070404</v>
      </c>
      <c r="P54" s="86"/>
      <c r="Q54" s="87"/>
      <c r="R54" s="68">
        <v>17706</v>
      </c>
      <c r="S54" s="69"/>
      <c r="T54" s="70">
        <v>8988</v>
      </c>
      <c r="U54" s="71"/>
      <c r="V54" s="71">
        <v>8718</v>
      </c>
      <c r="W54" s="69"/>
      <c r="X54" s="88">
        <v>8.4</v>
      </c>
      <c r="Y54" s="89"/>
      <c r="Z54" s="89">
        <v>8.6</v>
      </c>
      <c r="AA54" s="95"/>
      <c r="AB54" s="93">
        <v>1.37</v>
      </c>
      <c r="AC54" s="94"/>
    </row>
    <row r="55" spans="13:29" x14ac:dyDescent="0.15">
      <c r="M55" s="76">
        <v>18</v>
      </c>
      <c r="N55" s="77"/>
      <c r="O55" s="85">
        <v>2064000</v>
      </c>
      <c r="P55" s="86"/>
      <c r="Q55" s="87"/>
      <c r="R55" s="68">
        <v>18092</v>
      </c>
      <c r="S55" s="69"/>
      <c r="T55" s="70">
        <v>9188</v>
      </c>
      <c r="U55" s="71"/>
      <c r="V55" s="71">
        <v>8904</v>
      </c>
      <c r="W55" s="69"/>
      <c r="X55" s="88">
        <v>8.6999999999999993</v>
      </c>
      <c r="Y55" s="89"/>
      <c r="Z55" s="89">
        <v>8.8000000000000007</v>
      </c>
      <c r="AA55" s="95"/>
      <c r="AB55" s="93">
        <v>1.35</v>
      </c>
      <c r="AC55" s="94"/>
    </row>
    <row r="56" spans="13:29" x14ac:dyDescent="0.15">
      <c r="M56" s="76">
        <v>19</v>
      </c>
      <c r="N56" s="77"/>
      <c r="O56" s="85">
        <v>2059000</v>
      </c>
      <c r="P56" s="86"/>
      <c r="Q56" s="87"/>
      <c r="R56" s="68">
        <v>17696</v>
      </c>
      <c r="S56" s="69"/>
      <c r="T56" s="70">
        <v>9077</v>
      </c>
      <c r="U56" s="71"/>
      <c r="V56" s="71">
        <v>8619</v>
      </c>
      <c r="W56" s="69"/>
      <c r="X56" s="88">
        <v>8.6</v>
      </c>
      <c r="Y56" s="89"/>
      <c r="Z56" s="89">
        <v>8.6</v>
      </c>
      <c r="AA56" s="95"/>
      <c r="AB56" s="93">
        <v>1.34</v>
      </c>
      <c r="AC56" s="94"/>
    </row>
    <row r="57" spans="13:29" x14ac:dyDescent="0.15">
      <c r="M57" s="76">
        <v>20</v>
      </c>
      <c r="N57" s="77"/>
      <c r="O57" s="85">
        <v>2053000</v>
      </c>
      <c r="P57" s="86"/>
      <c r="Q57" s="87"/>
      <c r="R57" s="68">
        <v>17506</v>
      </c>
      <c r="S57" s="69"/>
      <c r="T57" s="70">
        <v>9093</v>
      </c>
      <c r="U57" s="71"/>
      <c r="V57" s="71">
        <v>8413</v>
      </c>
      <c r="W57" s="69"/>
      <c r="X57" s="88">
        <v>8.6999999999999993</v>
      </c>
      <c r="Y57" s="89"/>
      <c r="Z57" s="89">
        <v>8.5</v>
      </c>
      <c r="AA57" s="95"/>
      <c r="AB57" s="93">
        <v>1.35</v>
      </c>
      <c r="AC57" s="94"/>
    </row>
    <row r="58" spans="13:29" x14ac:dyDescent="0.15">
      <c r="M58" s="76">
        <v>21</v>
      </c>
      <c r="N58" s="77"/>
      <c r="O58" s="85">
        <v>2044000</v>
      </c>
      <c r="P58" s="86"/>
      <c r="Q58" s="87"/>
      <c r="R58" s="68">
        <v>17327</v>
      </c>
      <c r="S58" s="69"/>
      <c r="T58" s="70">
        <v>8759</v>
      </c>
      <c r="U58" s="71"/>
      <c r="V58" s="71">
        <v>8568</v>
      </c>
      <c r="W58" s="69"/>
      <c r="X58" s="88">
        <v>8.5</v>
      </c>
      <c r="Y58" s="89"/>
      <c r="Z58" s="81">
        <v>8.5</v>
      </c>
      <c r="AA58" s="82"/>
      <c r="AB58" s="83">
        <v>1.37</v>
      </c>
      <c r="AC58" s="84"/>
    </row>
    <row r="59" spans="13:29" x14ac:dyDescent="0.15">
      <c r="M59" s="76">
        <v>22</v>
      </c>
      <c r="N59" s="77"/>
      <c r="O59" s="85">
        <v>2043467</v>
      </c>
      <c r="P59" s="86"/>
      <c r="Q59" s="87"/>
      <c r="R59" s="68">
        <v>16887</v>
      </c>
      <c r="S59" s="69"/>
      <c r="T59" s="70">
        <v>8753</v>
      </c>
      <c r="U59" s="71"/>
      <c r="V59" s="71">
        <v>8134</v>
      </c>
      <c r="W59" s="69"/>
      <c r="X59" s="88">
        <v>8.5</v>
      </c>
      <c r="Y59" s="89"/>
      <c r="Z59" s="81">
        <v>8.3000000000000007</v>
      </c>
      <c r="AA59" s="82"/>
      <c r="AB59" s="83">
        <v>1.48</v>
      </c>
      <c r="AC59" s="84"/>
    </row>
    <row r="60" spans="13:29" x14ac:dyDescent="0.15">
      <c r="M60" s="76">
        <v>23</v>
      </c>
      <c r="N60" s="77"/>
      <c r="O60" s="85">
        <v>2037000</v>
      </c>
      <c r="P60" s="86"/>
      <c r="Q60" s="87"/>
      <c r="R60" s="68">
        <v>16851</v>
      </c>
      <c r="S60" s="69"/>
      <c r="T60" s="70">
        <v>8654</v>
      </c>
      <c r="U60" s="71"/>
      <c r="V60" s="71">
        <v>8197</v>
      </c>
      <c r="W60" s="69"/>
      <c r="X60" s="88">
        <v>8.3000000000000007</v>
      </c>
      <c r="Y60" s="89"/>
      <c r="Z60" s="81">
        <v>8.3000000000000007</v>
      </c>
      <c r="AA60" s="82"/>
      <c r="AB60" s="83">
        <v>1.44</v>
      </c>
      <c r="AC60" s="84"/>
    </row>
    <row r="61" spans="13:29" x14ac:dyDescent="0.15">
      <c r="M61" s="76">
        <v>24</v>
      </c>
      <c r="N61" s="77"/>
      <c r="O61" s="78">
        <v>2029000</v>
      </c>
      <c r="P61" s="79"/>
      <c r="Q61" s="80"/>
      <c r="R61" s="68">
        <v>16496</v>
      </c>
      <c r="S61" s="69"/>
      <c r="T61" s="70">
        <v>8372</v>
      </c>
      <c r="U61" s="71"/>
      <c r="V61" s="71">
        <v>8124</v>
      </c>
      <c r="W61" s="69"/>
      <c r="X61" s="72">
        <v>8.1999999999999993</v>
      </c>
      <c r="Y61" s="73"/>
      <c r="Z61" s="60">
        <v>8.1</v>
      </c>
      <c r="AA61" s="61"/>
      <c r="AB61" s="74">
        <v>1.45</v>
      </c>
      <c r="AC61" s="75"/>
    </row>
    <row r="62" spans="13:29" x14ac:dyDescent="0.15">
      <c r="M62" s="76">
        <v>25</v>
      </c>
      <c r="N62" s="77"/>
      <c r="O62" s="78">
        <v>2018000</v>
      </c>
      <c r="P62" s="79"/>
      <c r="Q62" s="80"/>
      <c r="R62" s="68">
        <v>16000</v>
      </c>
      <c r="S62" s="69"/>
      <c r="T62" s="70">
        <v>8271</v>
      </c>
      <c r="U62" s="71"/>
      <c r="V62" s="71">
        <v>7729</v>
      </c>
      <c r="W62" s="69"/>
      <c r="X62" s="72">
        <v>8.1999999999999993</v>
      </c>
      <c r="Y62" s="73"/>
      <c r="Z62" s="60">
        <v>7.9</v>
      </c>
      <c r="AA62" s="61"/>
      <c r="AB62" s="74">
        <v>1.45</v>
      </c>
      <c r="AC62" s="75"/>
    </row>
    <row r="63" spans="13:29" x14ac:dyDescent="0.15">
      <c r="M63" s="76">
        <v>26</v>
      </c>
      <c r="N63" s="77"/>
      <c r="O63" s="78">
        <v>2041690</v>
      </c>
      <c r="P63" s="79"/>
      <c r="Q63" s="80"/>
      <c r="R63" s="68">
        <v>15138</v>
      </c>
      <c r="S63" s="69"/>
      <c r="T63" s="70">
        <v>7709</v>
      </c>
      <c r="U63" s="71"/>
      <c r="V63" s="71">
        <v>7429</v>
      </c>
      <c r="W63" s="69"/>
      <c r="X63" s="72">
        <v>8</v>
      </c>
      <c r="Y63" s="73"/>
      <c r="Z63" s="60">
        <v>7.5</v>
      </c>
      <c r="AA63" s="61"/>
      <c r="AB63" s="74">
        <v>1.42</v>
      </c>
      <c r="AC63" s="75"/>
    </row>
    <row r="64" spans="13:29" x14ac:dyDescent="0.15">
      <c r="M64" s="64">
        <v>27</v>
      </c>
      <c r="N64" s="65"/>
      <c r="O64" s="66">
        <v>1996303</v>
      </c>
      <c r="P64" s="67"/>
      <c r="Q64" s="67"/>
      <c r="R64" s="68">
        <v>15464</v>
      </c>
      <c r="S64" s="69">
        <v>7981</v>
      </c>
      <c r="T64" s="70">
        <v>7483</v>
      </c>
      <c r="U64" s="71">
        <v>15464</v>
      </c>
      <c r="V64" s="71">
        <v>7981</v>
      </c>
      <c r="W64" s="69">
        <v>7483</v>
      </c>
      <c r="X64" s="72">
        <v>8</v>
      </c>
      <c r="Y64" s="73"/>
      <c r="Z64" s="60">
        <v>7.7</v>
      </c>
      <c r="AA64" s="61"/>
      <c r="AB64" s="62">
        <v>1.56</v>
      </c>
      <c r="AC64" s="63"/>
    </row>
    <row r="65" spans="13:29" x14ac:dyDescent="0.15">
      <c r="M65" s="64">
        <v>28</v>
      </c>
      <c r="N65" s="65"/>
      <c r="O65" s="66">
        <v>1985000</v>
      </c>
      <c r="P65" s="67"/>
      <c r="Q65" s="67"/>
      <c r="R65" s="68">
        <v>14831</v>
      </c>
      <c r="S65" s="69"/>
      <c r="T65" s="70">
        <v>7549</v>
      </c>
      <c r="U65" s="71"/>
      <c r="V65" s="71">
        <v>7282</v>
      </c>
      <c r="W65" s="69"/>
      <c r="X65" s="72">
        <v>7.8</v>
      </c>
      <c r="Y65" s="73"/>
      <c r="Z65" s="60">
        <v>7.5</v>
      </c>
      <c r="AA65" s="61"/>
      <c r="AB65" s="62">
        <v>1.54</v>
      </c>
      <c r="AC65" s="63"/>
    </row>
    <row r="66" spans="13:29" x14ac:dyDescent="0.15">
      <c r="M66" s="64">
        <v>29</v>
      </c>
      <c r="N66" s="65"/>
      <c r="O66" s="66">
        <v>1970000</v>
      </c>
      <c r="P66" s="67"/>
      <c r="Q66" s="67"/>
      <c r="R66" s="68">
        <v>14039</v>
      </c>
      <c r="S66" s="69"/>
      <c r="T66" s="70">
        <v>7138</v>
      </c>
      <c r="U66" s="71"/>
      <c r="V66" s="71">
        <v>6901</v>
      </c>
      <c r="W66" s="69"/>
      <c r="X66" s="72">
        <v>7.6</v>
      </c>
      <c r="Y66" s="73"/>
      <c r="Z66" s="60">
        <v>7.1</v>
      </c>
      <c r="AA66" s="61"/>
      <c r="AB66" s="62">
        <v>1.51</v>
      </c>
      <c r="AC66" s="63"/>
    </row>
    <row r="67" spans="13:29" ht="14.25" thickBot="1" x14ac:dyDescent="0.2">
      <c r="M67" s="237">
        <v>30</v>
      </c>
      <c r="N67" s="238"/>
      <c r="O67" s="239">
        <v>1956000</v>
      </c>
      <c r="P67" s="240"/>
      <c r="Q67" s="240"/>
      <c r="R67" s="241">
        <v>13720</v>
      </c>
      <c r="S67" s="242"/>
      <c r="T67" s="243">
        <v>7048</v>
      </c>
      <c r="U67" s="244"/>
      <c r="V67" s="244">
        <v>6672</v>
      </c>
      <c r="W67" s="242"/>
      <c r="X67" s="245">
        <v>7.4</v>
      </c>
      <c r="Y67" s="246"/>
      <c r="Z67" s="233">
        <v>7</v>
      </c>
      <c r="AA67" s="234"/>
      <c r="AB67" s="235">
        <v>1.52</v>
      </c>
      <c r="AC67" s="236"/>
    </row>
    <row r="68" spans="13:29" x14ac:dyDescent="0.15">
      <c r="M68" s="232" t="s">
        <v>140</v>
      </c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</row>
    <row r="69" spans="13:29" ht="15.75" customHeight="1" x14ac:dyDescent="0.15">
      <c r="M69" s="8"/>
      <c r="N69" s="8" t="s">
        <v>129</v>
      </c>
    </row>
    <row r="70" spans="13:29" ht="19.5" customHeight="1" x14ac:dyDescent="0.15"/>
  </sheetData>
  <mergeCells count="464">
    <mergeCell ref="Z66:AA66"/>
    <mergeCell ref="AB66:AC66"/>
    <mergeCell ref="M66:N66"/>
    <mergeCell ref="O66:Q66"/>
    <mergeCell ref="R66:S66"/>
    <mergeCell ref="T66:U66"/>
    <mergeCell ref="V66:W66"/>
    <mergeCell ref="X66:Y66"/>
    <mergeCell ref="M68:AC68"/>
    <mergeCell ref="Z67:AA67"/>
    <mergeCell ref="AB67:AC67"/>
    <mergeCell ref="M67:N67"/>
    <mergeCell ref="O67:Q67"/>
    <mergeCell ref="R67:S67"/>
    <mergeCell ref="T67:U67"/>
    <mergeCell ref="V67:W67"/>
    <mergeCell ref="X67:Y67"/>
    <mergeCell ref="Z62:AA62"/>
    <mergeCell ref="AB62:AC62"/>
    <mergeCell ref="M62:N62"/>
    <mergeCell ref="O62:Q62"/>
    <mergeCell ref="R62:S62"/>
    <mergeCell ref="T62:U62"/>
    <mergeCell ref="V62:W62"/>
    <mergeCell ref="X62:Y62"/>
    <mergeCell ref="Z59:AA59"/>
    <mergeCell ref="AB59:AC59"/>
    <mergeCell ref="M59:N59"/>
    <mergeCell ref="O59:Q59"/>
    <mergeCell ref="R59:S59"/>
    <mergeCell ref="T59:U59"/>
    <mergeCell ref="V59:W59"/>
    <mergeCell ref="X59:Y59"/>
    <mergeCell ref="Z61:AA61"/>
    <mergeCell ref="AB61:AC61"/>
    <mergeCell ref="M61:N61"/>
    <mergeCell ref="O61:Q61"/>
    <mergeCell ref="R61:S61"/>
    <mergeCell ref="T61:U61"/>
    <mergeCell ref="V61:W61"/>
    <mergeCell ref="X61:Y61"/>
    <mergeCell ref="M27:N27"/>
    <mergeCell ref="M28:N28"/>
    <mergeCell ref="M29:N29"/>
    <mergeCell ref="C27:E27"/>
    <mergeCell ref="F27:H27"/>
    <mergeCell ref="I27:K27"/>
    <mergeCell ref="A8:D10"/>
    <mergeCell ref="C26:E26"/>
    <mergeCell ref="F26:H26"/>
    <mergeCell ref="I26:K26"/>
    <mergeCell ref="A13:D13"/>
    <mergeCell ref="A11:D11"/>
    <mergeCell ref="A12:D12"/>
    <mergeCell ref="A23:B23"/>
    <mergeCell ref="A24:B24"/>
    <mergeCell ref="A25:B25"/>
    <mergeCell ref="E11:G11"/>
    <mergeCell ref="E12:G12"/>
    <mergeCell ref="E13:G13"/>
    <mergeCell ref="E14:G14"/>
    <mergeCell ref="E15:G15"/>
    <mergeCell ref="E10:G10"/>
    <mergeCell ref="H11:J11"/>
    <mergeCell ref="H12:J12"/>
    <mergeCell ref="H13:J13"/>
    <mergeCell ref="H14:J14"/>
    <mergeCell ref="H15:J15"/>
    <mergeCell ref="C25:E25"/>
    <mergeCell ref="F25:H25"/>
    <mergeCell ref="I25:K25"/>
    <mergeCell ref="A14:D14"/>
    <mergeCell ref="A15:D15"/>
    <mergeCell ref="F21:K21"/>
    <mergeCell ref="C23:E23"/>
    <mergeCell ref="F23:H23"/>
    <mergeCell ref="I23:K23"/>
    <mergeCell ref="C24:E24"/>
    <mergeCell ref="F24:H24"/>
    <mergeCell ref="I24:K24"/>
    <mergeCell ref="K14:M14"/>
    <mergeCell ref="N14:P14"/>
    <mergeCell ref="K15:M15"/>
    <mergeCell ref="A21:B22"/>
    <mergeCell ref="A26:B26"/>
    <mergeCell ref="A27:B27"/>
    <mergeCell ref="C21:E21"/>
    <mergeCell ref="C22:E22"/>
    <mergeCell ref="F22:H22"/>
    <mergeCell ref="I22:K22"/>
    <mergeCell ref="H10:J10"/>
    <mergeCell ref="K10:M10"/>
    <mergeCell ref="N10:P10"/>
    <mergeCell ref="A17:AB18"/>
    <mergeCell ref="K11:M11"/>
    <mergeCell ref="N11:P11"/>
    <mergeCell ref="K12:M12"/>
    <mergeCell ref="N12:P12"/>
    <mergeCell ref="K13:M13"/>
    <mergeCell ref="Q12:S12"/>
    <mergeCell ref="T12:V12"/>
    <mergeCell ref="W12:Y12"/>
    <mergeCell ref="Z12:AB12"/>
    <mergeCell ref="Q13:S13"/>
    <mergeCell ref="T13:V13"/>
    <mergeCell ref="W13:Y13"/>
    <mergeCell ref="Z13:AB13"/>
    <mergeCell ref="N15:P15"/>
    <mergeCell ref="N13:P13"/>
    <mergeCell ref="T15:V15"/>
    <mergeCell ref="W15:Y15"/>
    <mergeCell ref="Z15:AB15"/>
    <mergeCell ref="Q10:S10"/>
    <mergeCell ref="T10:V10"/>
    <mergeCell ref="W10:Y10"/>
    <mergeCell ref="Z10:AB10"/>
    <mergeCell ref="Q11:S11"/>
    <mergeCell ref="E8:P8"/>
    <mergeCell ref="Q8:AB8"/>
    <mergeCell ref="E9:G9"/>
    <mergeCell ref="Q14:S14"/>
    <mergeCell ref="T14:V14"/>
    <mergeCell ref="W14:Y14"/>
    <mergeCell ref="Z14:AB14"/>
    <mergeCell ref="T11:V11"/>
    <mergeCell ref="W11:Y11"/>
    <mergeCell ref="Z11:AB11"/>
    <mergeCell ref="Q15:S15"/>
    <mergeCell ref="M23:N23"/>
    <mergeCell ref="M24:N24"/>
    <mergeCell ref="M25:N25"/>
    <mergeCell ref="M26:N26"/>
    <mergeCell ref="A3:AB4"/>
    <mergeCell ref="A5:AB5"/>
    <mergeCell ref="H9:P9"/>
    <mergeCell ref="Q9:S9"/>
    <mergeCell ref="T9:AB9"/>
    <mergeCell ref="M39:N39"/>
    <mergeCell ref="M30:N30"/>
    <mergeCell ref="M31:N31"/>
    <mergeCell ref="M32:N32"/>
    <mergeCell ref="M33:N33"/>
    <mergeCell ref="M34:N34"/>
    <mergeCell ref="M53:N53"/>
    <mergeCell ref="M54:N54"/>
    <mergeCell ref="M45:N45"/>
    <mergeCell ref="M46:N46"/>
    <mergeCell ref="M47:N47"/>
    <mergeCell ref="M48:N48"/>
    <mergeCell ref="M49:N49"/>
    <mergeCell ref="M50:N50"/>
    <mergeCell ref="M41:N41"/>
    <mergeCell ref="M42:N42"/>
    <mergeCell ref="M43:N43"/>
    <mergeCell ref="M51:N51"/>
    <mergeCell ref="M44:N44"/>
    <mergeCell ref="M52:N52"/>
    <mergeCell ref="M21:N22"/>
    <mergeCell ref="X22:Y22"/>
    <mergeCell ref="Z22:AA22"/>
    <mergeCell ref="R21:W21"/>
    <mergeCell ref="X21:AA21"/>
    <mergeCell ref="M40:N40"/>
    <mergeCell ref="M35:N35"/>
    <mergeCell ref="M36:N36"/>
    <mergeCell ref="M37:N37"/>
    <mergeCell ref="M38:N38"/>
    <mergeCell ref="AB25:AC25"/>
    <mergeCell ref="O27:Q27"/>
    <mergeCell ref="O23:Q23"/>
    <mergeCell ref="O24:Q24"/>
    <mergeCell ref="T23:U23"/>
    <mergeCell ref="V23:W23"/>
    <mergeCell ref="X23:Y23"/>
    <mergeCell ref="Z23:AA23"/>
    <mergeCell ref="Z24:AA24"/>
    <mergeCell ref="AB23:AC23"/>
    <mergeCell ref="O25:Q25"/>
    <mergeCell ref="O26:Q26"/>
    <mergeCell ref="T25:U25"/>
    <mergeCell ref="V25:W25"/>
    <mergeCell ref="X25:Y25"/>
    <mergeCell ref="Z25:AA25"/>
    <mergeCell ref="O28:Q28"/>
    <mergeCell ref="T27:U27"/>
    <mergeCell ref="V27:W27"/>
    <mergeCell ref="X27:Y27"/>
    <mergeCell ref="Z27:AA27"/>
    <mergeCell ref="AB31:AC31"/>
    <mergeCell ref="O29:Q29"/>
    <mergeCell ref="O30:Q30"/>
    <mergeCell ref="T29:U29"/>
    <mergeCell ref="V29:W29"/>
    <mergeCell ref="X29:Y29"/>
    <mergeCell ref="Z29:AA29"/>
    <mergeCell ref="AB29:AC29"/>
    <mergeCell ref="O31:Q31"/>
    <mergeCell ref="O32:Q32"/>
    <mergeCell ref="T31:U31"/>
    <mergeCell ref="V31:W31"/>
    <mergeCell ref="X31:Y31"/>
    <mergeCell ref="Z31:AA31"/>
    <mergeCell ref="T32:U32"/>
    <mergeCell ref="O33:Q33"/>
    <mergeCell ref="O34:Q34"/>
    <mergeCell ref="R33:S33"/>
    <mergeCell ref="T33:U33"/>
    <mergeCell ref="V33:W33"/>
    <mergeCell ref="X33:Y33"/>
    <mergeCell ref="O35:Q35"/>
    <mergeCell ref="O36:Q36"/>
    <mergeCell ref="R35:S35"/>
    <mergeCell ref="T35:U35"/>
    <mergeCell ref="V35:W35"/>
    <mergeCell ref="X35:Y35"/>
    <mergeCell ref="O37:Q37"/>
    <mergeCell ref="O38:Q38"/>
    <mergeCell ref="R37:S37"/>
    <mergeCell ref="T37:U37"/>
    <mergeCell ref="V37:W37"/>
    <mergeCell ref="X37:Y37"/>
    <mergeCell ref="O39:Q39"/>
    <mergeCell ref="O40:Q40"/>
    <mergeCell ref="R39:S39"/>
    <mergeCell ref="T39:U39"/>
    <mergeCell ref="V39:W39"/>
    <mergeCell ref="X39:Y39"/>
    <mergeCell ref="O41:Q41"/>
    <mergeCell ref="O42:Q42"/>
    <mergeCell ref="R41:S41"/>
    <mergeCell ref="T41:U41"/>
    <mergeCell ref="V41:W41"/>
    <mergeCell ref="X41:Y41"/>
    <mergeCell ref="O43:Q43"/>
    <mergeCell ref="O44:Q44"/>
    <mergeCell ref="R43:S43"/>
    <mergeCell ref="T43:U43"/>
    <mergeCell ref="V43:W43"/>
    <mergeCell ref="X43:Y43"/>
    <mergeCell ref="O48:Q48"/>
    <mergeCell ref="R47:S47"/>
    <mergeCell ref="T47:U47"/>
    <mergeCell ref="V47:W47"/>
    <mergeCell ref="X47:Y47"/>
    <mergeCell ref="O45:Q45"/>
    <mergeCell ref="O46:Q46"/>
    <mergeCell ref="R45:S45"/>
    <mergeCell ref="T45:U45"/>
    <mergeCell ref="V45:W45"/>
    <mergeCell ref="X53:Y53"/>
    <mergeCell ref="Z53:AA53"/>
    <mergeCell ref="O49:Q49"/>
    <mergeCell ref="O50:Q50"/>
    <mergeCell ref="R49:S49"/>
    <mergeCell ref="T49:U49"/>
    <mergeCell ref="V49:W49"/>
    <mergeCell ref="X49:Y49"/>
    <mergeCell ref="AB21:AC22"/>
    <mergeCell ref="O53:Q53"/>
    <mergeCell ref="O51:Q51"/>
    <mergeCell ref="O52:Q52"/>
    <mergeCell ref="R51:S51"/>
    <mergeCell ref="T51:U51"/>
    <mergeCell ref="R32:S32"/>
    <mergeCell ref="T24:U24"/>
    <mergeCell ref="V24:W24"/>
    <mergeCell ref="X24:Y24"/>
    <mergeCell ref="M55:N55"/>
    <mergeCell ref="M56:N56"/>
    <mergeCell ref="M57:N57"/>
    <mergeCell ref="M58:N58"/>
    <mergeCell ref="A1:AB1"/>
    <mergeCell ref="O21:Q22"/>
    <mergeCell ref="R22:S22"/>
    <mergeCell ref="T22:U22"/>
    <mergeCell ref="V22:W22"/>
    <mergeCell ref="O56:Q56"/>
    <mergeCell ref="O57:Q57"/>
    <mergeCell ref="O58:Q58"/>
    <mergeCell ref="R23:S23"/>
    <mergeCell ref="R24:S24"/>
    <mergeCell ref="R25:S25"/>
    <mergeCell ref="R26:S26"/>
    <mergeCell ref="R27:S27"/>
    <mergeCell ref="R57:S57"/>
    <mergeCell ref="O54:Q54"/>
    <mergeCell ref="O47:Q47"/>
    <mergeCell ref="AB24:AC24"/>
    <mergeCell ref="O55:Q55"/>
    <mergeCell ref="R28:S28"/>
    <mergeCell ref="R29:S29"/>
    <mergeCell ref="R30:S30"/>
    <mergeCell ref="R31:S31"/>
    <mergeCell ref="T28:U28"/>
    <mergeCell ref="V28:W28"/>
    <mergeCell ref="X28:Y28"/>
    <mergeCell ref="Z28:AA28"/>
    <mergeCell ref="AB28:AC28"/>
    <mergeCell ref="T26:U26"/>
    <mergeCell ref="V26:W26"/>
    <mergeCell ref="X26:Y26"/>
    <mergeCell ref="Z26:AA26"/>
    <mergeCell ref="AB26:AC26"/>
    <mergeCell ref="AB27:AC27"/>
    <mergeCell ref="V32:W32"/>
    <mergeCell ref="X32:Y32"/>
    <mergeCell ref="Z32:AA32"/>
    <mergeCell ref="AB32:AC32"/>
    <mergeCell ref="T30:U30"/>
    <mergeCell ref="V30:W30"/>
    <mergeCell ref="X30:Y30"/>
    <mergeCell ref="Z30:AA30"/>
    <mergeCell ref="AB30:AC30"/>
    <mergeCell ref="AB33:AC33"/>
    <mergeCell ref="R34:S34"/>
    <mergeCell ref="T34:U34"/>
    <mergeCell ref="V34:W34"/>
    <mergeCell ref="X34:Y34"/>
    <mergeCell ref="Z34:AA34"/>
    <mergeCell ref="AB34:AC34"/>
    <mergeCell ref="Z33:AA33"/>
    <mergeCell ref="AB35:AC35"/>
    <mergeCell ref="R36:S36"/>
    <mergeCell ref="T36:U36"/>
    <mergeCell ref="V36:W36"/>
    <mergeCell ref="X36:Y36"/>
    <mergeCell ref="Z36:AA36"/>
    <mergeCell ref="AB36:AC36"/>
    <mergeCell ref="Z35:AA35"/>
    <mergeCell ref="AB37:AC37"/>
    <mergeCell ref="R38:S38"/>
    <mergeCell ref="T38:U38"/>
    <mergeCell ref="V38:W38"/>
    <mergeCell ref="X38:Y38"/>
    <mergeCell ref="Z38:AA38"/>
    <mergeCell ref="AB38:AC38"/>
    <mergeCell ref="Z37:AA37"/>
    <mergeCell ref="AB39:AC39"/>
    <mergeCell ref="R40:S40"/>
    <mergeCell ref="T40:U40"/>
    <mergeCell ref="V40:W40"/>
    <mergeCell ref="X40:Y40"/>
    <mergeCell ref="Z40:AA40"/>
    <mergeCell ref="AB40:AC40"/>
    <mergeCell ref="Z39:AA39"/>
    <mergeCell ref="AB41:AC41"/>
    <mergeCell ref="R42:S42"/>
    <mergeCell ref="T42:U42"/>
    <mergeCell ref="V42:W42"/>
    <mergeCell ref="X42:Y42"/>
    <mergeCell ref="Z42:AA42"/>
    <mergeCell ref="AB42:AC42"/>
    <mergeCell ref="Z41:AA41"/>
    <mergeCell ref="AB43:AC43"/>
    <mergeCell ref="R44:S44"/>
    <mergeCell ref="T44:U44"/>
    <mergeCell ref="V44:W44"/>
    <mergeCell ref="X44:Y44"/>
    <mergeCell ref="Z44:AA44"/>
    <mergeCell ref="AB44:AC44"/>
    <mergeCell ref="Z43:AA43"/>
    <mergeCell ref="AB45:AC45"/>
    <mergeCell ref="R46:S46"/>
    <mergeCell ref="T46:U46"/>
    <mergeCell ref="V46:W46"/>
    <mergeCell ref="X46:Y46"/>
    <mergeCell ref="Z46:AA46"/>
    <mergeCell ref="AB46:AC46"/>
    <mergeCell ref="Z45:AA45"/>
    <mergeCell ref="X45:Y45"/>
    <mergeCell ref="AB47:AC47"/>
    <mergeCell ref="R48:S48"/>
    <mergeCell ref="T48:U48"/>
    <mergeCell ref="V48:W48"/>
    <mergeCell ref="X48:Y48"/>
    <mergeCell ref="Z48:AA48"/>
    <mergeCell ref="AB48:AC48"/>
    <mergeCell ref="Z47:AA47"/>
    <mergeCell ref="AB49:AC49"/>
    <mergeCell ref="R50:S50"/>
    <mergeCell ref="T50:U50"/>
    <mergeCell ref="V50:W50"/>
    <mergeCell ref="X50:Y50"/>
    <mergeCell ref="Z50:AA50"/>
    <mergeCell ref="AB50:AC50"/>
    <mergeCell ref="Z49:AA49"/>
    <mergeCell ref="AB51:AC51"/>
    <mergeCell ref="R52:S52"/>
    <mergeCell ref="T52:U52"/>
    <mergeCell ref="V52:W52"/>
    <mergeCell ref="X52:Y52"/>
    <mergeCell ref="Z52:AA52"/>
    <mergeCell ref="AB52:AC52"/>
    <mergeCell ref="V51:W51"/>
    <mergeCell ref="X51:Y51"/>
    <mergeCell ref="Z51:AA51"/>
    <mergeCell ref="AB53:AC53"/>
    <mergeCell ref="R54:S54"/>
    <mergeCell ref="T54:U54"/>
    <mergeCell ref="V54:W54"/>
    <mergeCell ref="X54:Y54"/>
    <mergeCell ref="Z54:AA54"/>
    <mergeCell ref="AB54:AC54"/>
    <mergeCell ref="R53:S53"/>
    <mergeCell ref="T53:U53"/>
    <mergeCell ref="V53:W53"/>
    <mergeCell ref="AB56:AC56"/>
    <mergeCell ref="R55:S55"/>
    <mergeCell ref="T55:U55"/>
    <mergeCell ref="V55:W55"/>
    <mergeCell ref="X55:Y55"/>
    <mergeCell ref="Z55:AA55"/>
    <mergeCell ref="T57:U57"/>
    <mergeCell ref="V57:W57"/>
    <mergeCell ref="X57:Y57"/>
    <mergeCell ref="Z57:AA57"/>
    <mergeCell ref="AB55:AC55"/>
    <mergeCell ref="R56:S56"/>
    <mergeCell ref="T56:U56"/>
    <mergeCell ref="V56:W56"/>
    <mergeCell ref="X56:Y56"/>
    <mergeCell ref="Z56:AA56"/>
    <mergeCell ref="A32:K32"/>
    <mergeCell ref="A36:K37"/>
    <mergeCell ref="A38:K39"/>
    <mergeCell ref="AB57:AC57"/>
    <mergeCell ref="R58:S58"/>
    <mergeCell ref="T58:U58"/>
    <mergeCell ref="V58:W58"/>
    <mergeCell ref="X58:Y58"/>
    <mergeCell ref="Z58:AA58"/>
    <mergeCell ref="AB58:AC58"/>
    <mergeCell ref="Z60:AA60"/>
    <mergeCell ref="AB60:AC60"/>
    <mergeCell ref="M60:N60"/>
    <mergeCell ref="O60:Q60"/>
    <mergeCell ref="R60:S60"/>
    <mergeCell ref="T60:U60"/>
    <mergeCell ref="V60:W60"/>
    <mergeCell ref="X60:Y60"/>
    <mergeCell ref="Z63:AA63"/>
    <mergeCell ref="AB63:AC63"/>
    <mergeCell ref="M63:N63"/>
    <mergeCell ref="O63:Q63"/>
    <mergeCell ref="R63:S63"/>
    <mergeCell ref="T63:U63"/>
    <mergeCell ref="V63:W63"/>
    <mergeCell ref="X63:Y63"/>
    <mergeCell ref="Z64:AA64"/>
    <mergeCell ref="AB64:AC64"/>
    <mergeCell ref="M64:N64"/>
    <mergeCell ref="O64:Q64"/>
    <mergeCell ref="R64:S64"/>
    <mergeCell ref="T64:U64"/>
    <mergeCell ref="V64:W64"/>
    <mergeCell ref="X64:Y64"/>
    <mergeCell ref="Z65:AA65"/>
    <mergeCell ref="AB65:AC65"/>
    <mergeCell ref="M65:N65"/>
    <mergeCell ref="O65:Q65"/>
    <mergeCell ref="R65:S65"/>
    <mergeCell ref="T65:U65"/>
    <mergeCell ref="V65:W65"/>
    <mergeCell ref="X65:Y65"/>
  </mergeCells>
  <phoneticPr fontId="2"/>
  <pageMargins left="0.78740157480314965" right="0.78740157480314965" top="0.59055118110236227" bottom="0.3937007874015748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57"/>
  <sheetViews>
    <sheetView view="pageBreakPreview" zoomScale="115" zoomScaleNormal="120" zoomScaleSheetLayoutView="115" workbookViewId="0">
      <selection activeCell="D8" sqref="D8"/>
    </sheetView>
  </sheetViews>
  <sheetFormatPr defaultRowHeight="13.5" x14ac:dyDescent="0.15"/>
  <cols>
    <col min="1" max="2" width="1.625" customWidth="1"/>
    <col min="3" max="5" width="8.125" customWidth="1"/>
    <col min="6" max="18" width="4.875" customWidth="1"/>
    <col min="19" max="19" width="6.375" customWidth="1"/>
    <col min="20" max="21" width="6.25" customWidth="1"/>
    <col min="22" max="25" width="8.375" customWidth="1"/>
    <col min="26" max="27" width="8.5" bestFit="1" customWidth="1"/>
    <col min="28" max="28" width="7.5" bestFit="1" customWidth="1"/>
  </cols>
  <sheetData>
    <row r="1" spans="1:17" ht="18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18" customHeight="1" thickBot="1" x14ac:dyDescent="0.2">
      <c r="A2" s="6"/>
      <c r="B2" s="6"/>
      <c r="C2" s="6" t="s">
        <v>35</v>
      </c>
      <c r="D2" s="6"/>
      <c r="E2" s="6"/>
      <c r="F2" s="6"/>
      <c r="G2" s="6" t="s">
        <v>82</v>
      </c>
      <c r="I2" s="6"/>
      <c r="J2" s="6"/>
      <c r="K2" s="6"/>
      <c r="L2" s="6"/>
      <c r="M2" s="6"/>
      <c r="N2" s="6"/>
      <c r="O2" s="6"/>
      <c r="P2" s="6"/>
    </row>
    <row r="3" spans="1:17" ht="18" customHeight="1" thickBot="1" x14ac:dyDescent="0.2">
      <c r="A3" s="6"/>
      <c r="B3" s="6"/>
      <c r="C3" s="12" t="s">
        <v>36</v>
      </c>
      <c r="D3" s="12" t="s">
        <v>124</v>
      </c>
      <c r="E3" s="44" t="s">
        <v>118</v>
      </c>
      <c r="F3" s="6"/>
      <c r="G3" s="249" t="s">
        <v>143</v>
      </c>
      <c r="H3" s="249"/>
      <c r="I3" s="249"/>
      <c r="J3" s="249"/>
      <c r="K3" s="249"/>
      <c r="L3" s="249"/>
      <c r="M3" s="249"/>
      <c r="N3" s="249"/>
      <c r="O3" s="249"/>
      <c r="P3" s="249"/>
      <c r="Q3" s="54"/>
    </row>
    <row r="4" spans="1:17" ht="18" customHeight="1" x14ac:dyDescent="0.15">
      <c r="A4" s="6"/>
      <c r="B4" s="6"/>
      <c r="C4" s="13" t="s">
        <v>11</v>
      </c>
      <c r="D4" s="45">
        <v>13720</v>
      </c>
      <c r="E4" s="46">
        <v>14039</v>
      </c>
      <c r="F4" s="6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54"/>
    </row>
    <row r="5" spans="1:17" ht="18" customHeight="1" x14ac:dyDescent="0.15">
      <c r="A5" s="6"/>
      <c r="B5" s="6"/>
      <c r="C5" s="11" t="s">
        <v>37</v>
      </c>
      <c r="D5" s="47">
        <v>2905</v>
      </c>
      <c r="E5" s="48">
        <v>2914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18" customHeight="1" x14ac:dyDescent="0.15">
      <c r="A6" s="6"/>
      <c r="B6" s="6"/>
      <c r="C6" s="11" t="s">
        <v>38</v>
      </c>
      <c r="D6" s="49">
        <v>1219</v>
      </c>
      <c r="E6" s="48">
        <v>1244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18" customHeight="1" x14ac:dyDescent="0.15">
      <c r="A7" s="6"/>
      <c r="B7" s="6"/>
      <c r="C7" s="11" t="s">
        <v>39</v>
      </c>
      <c r="D7" s="47">
        <v>647</v>
      </c>
      <c r="E7" s="48">
        <v>677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7" ht="18" customHeight="1" x14ac:dyDescent="0.15">
      <c r="A8" s="6"/>
      <c r="B8" s="6"/>
      <c r="C8" s="11" t="s">
        <v>40</v>
      </c>
      <c r="D8" s="47">
        <v>666</v>
      </c>
      <c r="E8" s="48">
        <v>701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ht="18" customHeight="1" x14ac:dyDescent="0.15">
      <c r="A9" s="6"/>
      <c r="B9" s="6"/>
      <c r="C9" s="11" t="s">
        <v>41</v>
      </c>
      <c r="D9" s="47">
        <v>526</v>
      </c>
      <c r="E9" s="48">
        <v>556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18" customHeight="1" x14ac:dyDescent="0.15">
      <c r="A10" s="6"/>
      <c r="B10" s="6"/>
      <c r="C10" s="11" t="s">
        <v>42</v>
      </c>
      <c r="D10" s="47">
        <v>524</v>
      </c>
      <c r="E10" s="48">
        <v>559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ht="18" customHeight="1" x14ac:dyDescent="0.15">
      <c r="A11" s="6"/>
      <c r="B11" s="6"/>
      <c r="C11" s="11" t="s">
        <v>43</v>
      </c>
      <c r="D11" s="47">
        <v>117</v>
      </c>
      <c r="E11" s="48">
        <v>115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8" customHeight="1" x14ac:dyDescent="0.15">
      <c r="A12" s="6"/>
      <c r="B12" s="6"/>
      <c r="C12" s="11" t="s">
        <v>44</v>
      </c>
      <c r="D12" s="47">
        <v>261</v>
      </c>
      <c r="E12" s="48">
        <v>231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ht="18" customHeight="1" x14ac:dyDescent="0.15">
      <c r="A13" s="6"/>
      <c r="B13" s="6"/>
      <c r="C13" s="11" t="s">
        <v>45</v>
      </c>
      <c r="D13" s="47">
        <v>415</v>
      </c>
      <c r="E13" s="48">
        <v>466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ht="18" customHeight="1" x14ac:dyDescent="0.15">
      <c r="A14" s="6"/>
      <c r="B14" s="6"/>
      <c r="C14" s="11" t="s">
        <v>46</v>
      </c>
      <c r="D14" s="47">
        <v>297</v>
      </c>
      <c r="E14" s="48">
        <v>294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ht="18" customHeight="1" x14ac:dyDescent="0.15">
      <c r="A15" s="6"/>
      <c r="B15" s="6"/>
      <c r="C15" s="11" t="s">
        <v>47</v>
      </c>
      <c r="D15" s="47">
        <v>437</v>
      </c>
      <c r="E15" s="48">
        <v>454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ht="18" customHeight="1" x14ac:dyDescent="0.15">
      <c r="A16" s="6"/>
      <c r="B16" s="6"/>
      <c r="C16" s="11" t="s">
        <v>48</v>
      </c>
      <c r="D16" s="47">
        <v>325</v>
      </c>
      <c r="E16" s="48">
        <v>378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20" ht="18" customHeight="1" x14ac:dyDescent="0.15">
      <c r="A17" s="6"/>
      <c r="B17" s="6"/>
      <c r="C17" s="11" t="s">
        <v>49</v>
      </c>
      <c r="D17" s="47">
        <v>1083</v>
      </c>
      <c r="E17" s="48">
        <v>1109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20" ht="18" customHeight="1" x14ac:dyDescent="0.15">
      <c r="A18" s="6"/>
      <c r="B18" s="6"/>
      <c r="C18" s="11" t="s">
        <v>50</v>
      </c>
      <c r="D18" s="47">
        <v>637</v>
      </c>
      <c r="E18" s="48">
        <v>745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20" ht="18" customHeight="1" x14ac:dyDescent="0.15">
      <c r="A19" s="6"/>
      <c r="B19" s="6"/>
      <c r="C19" s="11" t="s">
        <v>51</v>
      </c>
      <c r="D19" s="47">
        <v>123</v>
      </c>
      <c r="E19" s="48">
        <v>136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20" ht="18" customHeight="1" x14ac:dyDescent="0.15">
      <c r="A20" s="6"/>
      <c r="B20" s="6"/>
      <c r="C20" s="11" t="s">
        <v>52</v>
      </c>
      <c r="D20" s="47">
        <v>558</v>
      </c>
      <c r="E20" s="48">
        <v>547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20" ht="18" customHeight="1" x14ac:dyDescent="0.15">
      <c r="A21" s="6"/>
      <c r="B21" s="6"/>
      <c r="C21" s="11" t="s">
        <v>53</v>
      </c>
      <c r="D21" s="47">
        <v>130</v>
      </c>
      <c r="E21" s="48">
        <v>144</v>
      </c>
      <c r="F21" s="6"/>
      <c r="G21" s="6" t="s">
        <v>83</v>
      </c>
      <c r="I21" s="6"/>
      <c r="J21" s="6"/>
      <c r="K21" s="6"/>
      <c r="L21" s="6"/>
      <c r="M21" s="6"/>
      <c r="N21" s="6"/>
      <c r="O21" s="6"/>
      <c r="P21" s="6"/>
    </row>
    <row r="22" spans="1:20" ht="18" customHeight="1" x14ac:dyDescent="0.15">
      <c r="A22" s="6"/>
      <c r="B22" s="6"/>
      <c r="C22" s="11" t="s">
        <v>54</v>
      </c>
      <c r="D22" s="47">
        <v>206</v>
      </c>
      <c r="E22" s="48">
        <v>199</v>
      </c>
      <c r="F22" s="6"/>
      <c r="G22" s="249" t="s">
        <v>147</v>
      </c>
      <c r="H22" s="249"/>
      <c r="I22" s="249"/>
      <c r="J22" s="249"/>
      <c r="K22" s="249"/>
      <c r="L22" s="249"/>
      <c r="M22" s="249"/>
      <c r="N22" s="249"/>
      <c r="O22" s="249"/>
      <c r="P22" s="249"/>
      <c r="Q22" s="54"/>
    </row>
    <row r="23" spans="1:20" ht="18" customHeight="1" x14ac:dyDescent="0.15">
      <c r="A23" s="6"/>
      <c r="B23" s="6"/>
      <c r="C23" s="11" t="s">
        <v>55</v>
      </c>
      <c r="D23" s="47">
        <v>255</v>
      </c>
      <c r="E23" s="48">
        <v>252</v>
      </c>
      <c r="F23" s="6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54"/>
    </row>
    <row r="24" spans="1:20" ht="18" customHeight="1" x14ac:dyDescent="0.15">
      <c r="A24" s="6"/>
      <c r="B24" s="6"/>
      <c r="C24" s="11" t="s">
        <v>56</v>
      </c>
      <c r="D24" s="47">
        <v>183</v>
      </c>
      <c r="E24" s="48">
        <v>181</v>
      </c>
      <c r="F24" s="6"/>
      <c r="G24" s="7" t="s">
        <v>86</v>
      </c>
      <c r="H24" s="7"/>
    </row>
    <row r="25" spans="1:20" ht="18" customHeight="1" x14ac:dyDescent="0.15">
      <c r="A25" s="6"/>
      <c r="B25" s="6"/>
      <c r="C25" s="11" t="s">
        <v>57</v>
      </c>
      <c r="D25" s="47">
        <v>158</v>
      </c>
      <c r="E25" s="48">
        <v>136</v>
      </c>
      <c r="F25" s="6"/>
      <c r="G25" s="254"/>
      <c r="H25" s="255"/>
      <c r="I25" s="25" t="s">
        <v>89</v>
      </c>
      <c r="J25" s="25" t="s">
        <v>90</v>
      </c>
      <c r="K25" s="25" t="s">
        <v>91</v>
      </c>
      <c r="L25" s="25" t="s">
        <v>93</v>
      </c>
      <c r="M25" s="25" t="s">
        <v>95</v>
      </c>
      <c r="N25" s="25" t="s">
        <v>115</v>
      </c>
      <c r="O25" s="25" t="s">
        <v>144</v>
      </c>
      <c r="P25" s="21" t="s">
        <v>145</v>
      </c>
      <c r="Q25" s="59" t="s">
        <v>146</v>
      </c>
    </row>
    <row r="26" spans="1:20" ht="18" customHeight="1" x14ac:dyDescent="0.15">
      <c r="A26" s="6"/>
      <c r="B26" s="6"/>
      <c r="C26" s="9"/>
      <c r="D26" s="50"/>
      <c r="E26" s="51"/>
      <c r="F26" s="6"/>
      <c r="G26" s="256" t="s">
        <v>80</v>
      </c>
      <c r="H26" s="257"/>
      <c r="I26" s="25">
        <v>29.5</v>
      </c>
      <c r="J26" s="25">
        <v>29.5</v>
      </c>
      <c r="K26" s="29">
        <v>29.8</v>
      </c>
      <c r="L26" s="29">
        <v>30</v>
      </c>
      <c r="M26" s="26">
        <v>30</v>
      </c>
      <c r="N26" s="26">
        <v>30.1</v>
      </c>
      <c r="O26" s="26">
        <v>30.2</v>
      </c>
      <c r="P26" s="27">
        <v>30.1</v>
      </c>
      <c r="Q26" s="27">
        <v>30.2</v>
      </c>
    </row>
    <row r="27" spans="1:20" ht="18" customHeight="1" x14ac:dyDescent="0.15">
      <c r="A27" s="6"/>
      <c r="B27" s="6"/>
      <c r="C27" s="11" t="s">
        <v>58</v>
      </c>
      <c r="D27" s="50">
        <v>513</v>
      </c>
      <c r="E27" s="51">
        <v>491</v>
      </c>
      <c r="F27" s="6"/>
      <c r="G27" s="6"/>
      <c r="P27" s="6"/>
      <c r="Q27" s="6"/>
    </row>
    <row r="28" spans="1:20" ht="18" customHeight="1" x14ac:dyDescent="0.15">
      <c r="A28" s="6"/>
      <c r="B28" s="6"/>
      <c r="C28" s="11" t="s">
        <v>59</v>
      </c>
      <c r="D28" s="50">
        <v>139</v>
      </c>
      <c r="E28" s="51">
        <v>128</v>
      </c>
      <c r="F28" s="6"/>
      <c r="G28" s="6" t="s">
        <v>84</v>
      </c>
    </row>
    <row r="29" spans="1:20" ht="18" customHeight="1" x14ac:dyDescent="0.15">
      <c r="A29" s="6"/>
      <c r="B29" s="6"/>
      <c r="C29" s="11" t="s">
        <v>60</v>
      </c>
      <c r="D29" s="50">
        <v>190</v>
      </c>
      <c r="E29" s="51">
        <v>192</v>
      </c>
      <c r="F29" s="6"/>
      <c r="G29" s="250" t="s">
        <v>148</v>
      </c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20" ht="18" customHeight="1" x14ac:dyDescent="0.15">
      <c r="A30" s="6"/>
      <c r="B30" s="6"/>
      <c r="C30" s="11" t="s">
        <v>61</v>
      </c>
      <c r="D30" s="50">
        <v>285</v>
      </c>
      <c r="E30" s="51">
        <v>280</v>
      </c>
      <c r="F30" s="6"/>
      <c r="G30" s="6"/>
    </row>
    <row r="31" spans="1:20" ht="18" customHeight="1" x14ac:dyDescent="0.15">
      <c r="A31" s="6"/>
      <c r="B31" s="6"/>
      <c r="C31" s="11" t="s">
        <v>62</v>
      </c>
      <c r="D31" s="50">
        <v>349</v>
      </c>
      <c r="E31" s="51">
        <v>344</v>
      </c>
      <c r="F31" s="6"/>
      <c r="G31" s="6" t="s">
        <v>87</v>
      </c>
      <c r="H31" s="6"/>
      <c r="I31" s="6"/>
      <c r="J31" s="6"/>
      <c r="K31" s="6"/>
      <c r="L31" s="6"/>
      <c r="M31" s="6"/>
      <c r="N31" s="6"/>
      <c r="O31" s="6"/>
    </row>
    <row r="32" spans="1:20" ht="18" customHeight="1" x14ac:dyDescent="0.15">
      <c r="A32" s="6"/>
      <c r="B32" s="6"/>
      <c r="C32" s="11" t="s">
        <v>63</v>
      </c>
      <c r="D32" s="50">
        <v>175</v>
      </c>
      <c r="E32" s="51">
        <v>158</v>
      </c>
      <c r="F32" s="6"/>
      <c r="G32" s="258" t="s">
        <v>4</v>
      </c>
      <c r="H32" s="259"/>
      <c r="I32" s="22"/>
      <c r="J32" s="22">
        <v>20</v>
      </c>
      <c r="K32" s="22">
        <v>25</v>
      </c>
      <c r="L32" s="22">
        <v>30</v>
      </c>
      <c r="M32" s="22">
        <v>35</v>
      </c>
      <c r="N32" s="22">
        <v>40</v>
      </c>
      <c r="O32" s="22">
        <v>45</v>
      </c>
      <c r="P32" s="22">
        <v>50</v>
      </c>
      <c r="Q32" s="251" t="s">
        <v>69</v>
      </c>
      <c r="S32" s="28"/>
      <c r="T32" s="28"/>
    </row>
    <row r="33" spans="1:20" ht="18" customHeight="1" x14ac:dyDescent="0.15">
      <c r="A33" s="6"/>
      <c r="B33" s="6"/>
      <c r="C33" s="11" t="s">
        <v>64</v>
      </c>
      <c r="D33" s="50">
        <v>273</v>
      </c>
      <c r="E33" s="51">
        <v>274</v>
      </c>
      <c r="F33" s="6"/>
      <c r="G33" s="260"/>
      <c r="H33" s="261"/>
      <c r="I33" s="24" t="s">
        <v>81</v>
      </c>
      <c r="J33" s="24" t="s">
        <v>81</v>
      </c>
      <c r="K33" s="24" t="s">
        <v>81</v>
      </c>
      <c r="L33" s="24" t="s">
        <v>81</v>
      </c>
      <c r="M33" s="24" t="s">
        <v>81</v>
      </c>
      <c r="N33" s="24" t="s">
        <v>81</v>
      </c>
      <c r="O33" s="24" t="s">
        <v>81</v>
      </c>
      <c r="P33" s="24" t="s">
        <v>81</v>
      </c>
      <c r="Q33" s="252"/>
      <c r="S33" s="28"/>
      <c r="T33" s="28"/>
    </row>
    <row r="34" spans="1:20" ht="18" customHeight="1" x14ac:dyDescent="0.15">
      <c r="A34" s="6"/>
      <c r="B34" s="6"/>
      <c r="C34" s="11" t="s">
        <v>65</v>
      </c>
      <c r="D34" s="50">
        <v>112</v>
      </c>
      <c r="E34" s="51">
        <v>115</v>
      </c>
      <c r="F34" s="6"/>
      <c r="G34" s="262"/>
      <c r="H34" s="263"/>
      <c r="I34" s="23">
        <v>19</v>
      </c>
      <c r="J34" s="23">
        <v>24</v>
      </c>
      <c r="K34" s="23">
        <v>29</v>
      </c>
      <c r="L34" s="23">
        <v>34</v>
      </c>
      <c r="M34" s="23">
        <v>39</v>
      </c>
      <c r="N34" s="23">
        <v>44</v>
      </c>
      <c r="O34" s="23">
        <v>49</v>
      </c>
      <c r="P34" s="23">
        <v>0</v>
      </c>
      <c r="Q34" s="253"/>
      <c r="S34" s="28"/>
      <c r="T34" s="28"/>
    </row>
    <row r="35" spans="1:20" ht="18" customHeight="1" thickBot="1" x14ac:dyDescent="0.2">
      <c r="A35" s="6"/>
      <c r="B35" s="6"/>
      <c r="C35" s="14" t="s">
        <v>66</v>
      </c>
      <c r="D35" s="52">
        <v>12</v>
      </c>
      <c r="E35" s="53">
        <v>19</v>
      </c>
      <c r="F35" s="6"/>
      <c r="G35" s="247" t="s">
        <v>68</v>
      </c>
      <c r="H35" s="248"/>
      <c r="I35" s="57">
        <v>121</v>
      </c>
      <c r="J35" s="19">
        <v>1173</v>
      </c>
      <c r="K35" s="19">
        <v>3801</v>
      </c>
      <c r="L35" s="19">
        <v>5153</v>
      </c>
      <c r="M35" s="19">
        <v>2858</v>
      </c>
      <c r="N35" s="19">
        <v>602</v>
      </c>
      <c r="O35" s="19">
        <v>12</v>
      </c>
      <c r="P35" s="57">
        <v>0</v>
      </c>
      <c r="Q35" s="18">
        <v>13720</v>
      </c>
      <c r="S35" s="55"/>
      <c r="T35" s="55"/>
    </row>
    <row r="36" spans="1:20" ht="18" customHeight="1" x14ac:dyDescent="0.15">
      <c r="A36" s="6"/>
      <c r="B36" s="6"/>
      <c r="C36" s="6"/>
      <c r="D36" s="6"/>
      <c r="E36" s="6"/>
      <c r="F36" s="6"/>
      <c r="G36" s="247" t="s">
        <v>67</v>
      </c>
      <c r="H36" s="248"/>
      <c r="I36" s="20">
        <v>0.88192419825072887</v>
      </c>
      <c r="J36" s="20">
        <v>8.5495626822157433</v>
      </c>
      <c r="K36" s="20">
        <v>27.704081632653061</v>
      </c>
      <c r="L36" s="20">
        <v>37.558309037900869</v>
      </c>
      <c r="M36" s="20">
        <v>20.830903790087461</v>
      </c>
      <c r="N36" s="20">
        <v>4.3877551020408161</v>
      </c>
      <c r="O36" s="20">
        <v>8.7463556851311949E-2</v>
      </c>
      <c r="P36" s="20">
        <v>0</v>
      </c>
      <c r="Q36" s="58">
        <v>100</v>
      </c>
      <c r="S36" s="56"/>
      <c r="T36" s="56"/>
    </row>
    <row r="37" spans="1:20" ht="18" customHeight="1" x14ac:dyDescent="0.15">
      <c r="A37" s="6"/>
      <c r="B37" s="6"/>
      <c r="C37" s="6"/>
      <c r="D37" s="6"/>
      <c r="E37" s="6"/>
      <c r="F37" s="6"/>
      <c r="G37" s="6"/>
    </row>
    <row r="38" spans="1:20" x14ac:dyDescent="0.15">
      <c r="A38" s="6"/>
      <c r="B38" s="6"/>
      <c r="C38" s="6"/>
      <c r="D38" s="6"/>
      <c r="E38" s="6"/>
      <c r="F38" s="6"/>
      <c r="G38" s="6"/>
      <c r="H38" s="6"/>
    </row>
    <row r="39" spans="1:20" x14ac:dyDescent="0.15">
      <c r="A39" s="6"/>
      <c r="B39" s="6"/>
      <c r="C39" s="6"/>
      <c r="D39" s="6"/>
      <c r="E39" s="6"/>
      <c r="F39" s="6"/>
      <c r="G39" s="6"/>
      <c r="H39" s="6"/>
    </row>
    <row r="40" spans="1:20" x14ac:dyDescent="0.15">
      <c r="A40" s="6"/>
      <c r="B40" s="6"/>
      <c r="C40" s="6"/>
      <c r="D40" s="6"/>
      <c r="E40" s="6"/>
      <c r="F40" s="6"/>
      <c r="G40" s="6"/>
    </row>
    <row r="41" spans="1:20" x14ac:dyDescent="0.15">
      <c r="A41" s="6"/>
      <c r="B41" s="6"/>
      <c r="C41" s="6"/>
      <c r="D41" s="6"/>
      <c r="E41" s="6"/>
      <c r="F41" s="6"/>
      <c r="G41" s="6"/>
    </row>
    <row r="42" spans="1:20" x14ac:dyDescent="0.15">
      <c r="A42" s="6"/>
      <c r="B42" s="6"/>
      <c r="C42" s="6"/>
      <c r="D42" s="6"/>
      <c r="E42" s="6"/>
      <c r="F42" s="6"/>
      <c r="G42" s="6"/>
    </row>
    <row r="43" spans="1:20" x14ac:dyDescent="0.15">
      <c r="A43" s="6"/>
      <c r="B43" s="6"/>
      <c r="C43" s="6"/>
      <c r="D43" s="6"/>
      <c r="E43" s="6"/>
      <c r="F43" s="6"/>
      <c r="G43" s="6"/>
    </row>
    <row r="44" spans="1:20" x14ac:dyDescent="0.15">
      <c r="A44" s="6"/>
      <c r="B44" s="6"/>
      <c r="C44" s="6"/>
      <c r="D44" s="6"/>
      <c r="E44" s="6"/>
      <c r="F44" s="6"/>
      <c r="G44" s="6"/>
    </row>
    <row r="45" spans="1:20" x14ac:dyDescent="0.15">
      <c r="A45" s="6"/>
      <c r="B45" s="6"/>
      <c r="C45" s="6"/>
      <c r="D45" s="6"/>
      <c r="E45" s="6"/>
      <c r="F45" s="6"/>
      <c r="G45" s="6"/>
    </row>
    <row r="46" spans="1:20" x14ac:dyDescent="0.15">
      <c r="A46" s="6"/>
      <c r="B46" s="6"/>
      <c r="C46" s="6"/>
      <c r="D46" s="6"/>
      <c r="E46" s="6"/>
      <c r="F46" s="6"/>
      <c r="G46" s="6"/>
    </row>
    <row r="47" spans="1:20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20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15">
      <c r="A54" s="6"/>
      <c r="B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15">
      <c r="A55" s="6"/>
      <c r="B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15">
      <c r="A56" s="6"/>
      <c r="B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15">
      <c r="A57" s="6"/>
      <c r="B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</sheetData>
  <mergeCells count="9">
    <mergeCell ref="G35:H35"/>
    <mergeCell ref="G36:H36"/>
    <mergeCell ref="G3:P4"/>
    <mergeCell ref="G22:P23"/>
    <mergeCell ref="G29:P29"/>
    <mergeCell ref="Q32:Q34"/>
    <mergeCell ref="G25:H25"/>
    <mergeCell ref="G26:H26"/>
    <mergeCell ref="G32:H3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J17"/>
  <sheetViews>
    <sheetView showGridLines="0" zoomScaleNormal="100" zoomScaleSheetLayoutView="100" workbookViewId="0">
      <selection activeCell="D22" sqref="D22"/>
    </sheetView>
  </sheetViews>
  <sheetFormatPr defaultRowHeight="13.5" x14ac:dyDescent="0.15"/>
  <cols>
    <col min="1" max="8" width="9.75" customWidth="1"/>
    <col min="9" max="9" width="9.5" bestFit="1" customWidth="1"/>
    <col min="12" max="13" width="10.5" bestFit="1" customWidth="1"/>
  </cols>
  <sheetData>
    <row r="1" spans="1:10" x14ac:dyDescent="0.15">
      <c r="A1" s="6" t="s">
        <v>70</v>
      </c>
      <c r="B1" s="6"/>
      <c r="C1" s="6"/>
      <c r="D1" s="6"/>
      <c r="E1" s="6"/>
      <c r="F1" s="6"/>
      <c r="G1" s="6"/>
      <c r="H1" s="6"/>
    </row>
    <row r="2" spans="1:10" x14ac:dyDescent="0.15">
      <c r="A2" s="132" t="s">
        <v>149</v>
      </c>
      <c r="B2" s="132"/>
      <c r="C2" s="132"/>
      <c r="D2" s="132"/>
      <c r="E2" s="132"/>
      <c r="F2" s="132"/>
      <c r="G2" s="132"/>
      <c r="H2" s="132"/>
      <c r="J2" s="43" t="s">
        <v>117</v>
      </c>
    </row>
    <row r="3" spans="1:10" x14ac:dyDescent="0.15">
      <c r="A3" s="6"/>
      <c r="B3" s="6"/>
      <c r="C3" s="6"/>
      <c r="D3" s="6"/>
      <c r="E3" s="6"/>
      <c r="F3" s="6"/>
      <c r="G3" s="6"/>
      <c r="H3" s="6"/>
    </row>
    <row r="4" spans="1:10" x14ac:dyDescent="0.15">
      <c r="A4" s="6" t="s">
        <v>88</v>
      </c>
      <c r="B4" s="6"/>
      <c r="C4" s="6"/>
      <c r="D4" s="6"/>
      <c r="E4" s="6"/>
      <c r="F4" s="6"/>
      <c r="G4" s="6"/>
      <c r="H4" s="6"/>
    </row>
    <row r="5" spans="1:10" x14ac:dyDescent="0.15">
      <c r="A5" s="264" t="s">
        <v>4</v>
      </c>
      <c r="B5" s="264" t="s">
        <v>71</v>
      </c>
      <c r="C5" s="41" t="s">
        <v>72</v>
      </c>
      <c r="D5" s="41" t="s">
        <v>74</v>
      </c>
      <c r="E5" s="41" t="s">
        <v>75</v>
      </c>
      <c r="F5" s="264" t="s">
        <v>79</v>
      </c>
      <c r="G5" s="264" t="s">
        <v>76</v>
      </c>
      <c r="H5" s="264" t="s">
        <v>28</v>
      </c>
    </row>
    <row r="6" spans="1:10" x14ac:dyDescent="0.15">
      <c r="A6" s="264"/>
      <c r="B6" s="264"/>
      <c r="C6" s="42" t="s">
        <v>73</v>
      </c>
      <c r="D6" s="42" t="s">
        <v>77</v>
      </c>
      <c r="E6" s="42" t="s">
        <v>78</v>
      </c>
      <c r="F6" s="264"/>
      <c r="G6" s="264"/>
      <c r="H6" s="264"/>
    </row>
    <row r="7" spans="1:10" x14ac:dyDescent="0.15">
      <c r="A7" s="15" t="s">
        <v>68</v>
      </c>
      <c r="B7" s="17">
        <v>43</v>
      </c>
      <c r="C7" s="17">
        <v>59</v>
      </c>
      <c r="D7" s="17">
        <v>157</v>
      </c>
      <c r="E7" s="17">
        <v>989</v>
      </c>
      <c r="F7" s="17">
        <v>12470</v>
      </c>
      <c r="G7" s="17">
        <v>2</v>
      </c>
      <c r="H7" s="17">
        <f>SUM(B7:G7)</f>
        <v>13720</v>
      </c>
    </row>
    <row r="8" spans="1:10" x14ac:dyDescent="0.15">
      <c r="A8" s="15" t="s">
        <v>67</v>
      </c>
      <c r="B8" s="16">
        <f>B7/H7*100</f>
        <v>0.31341107871720114</v>
      </c>
      <c r="C8" s="16">
        <f>C7/H7*100</f>
        <v>0.43002915451895041</v>
      </c>
      <c r="D8" s="16">
        <f>D7/H7*100</f>
        <v>1.1443148688046647</v>
      </c>
      <c r="E8" s="16">
        <f>E7/H7*100</f>
        <v>7.2084548104956268</v>
      </c>
      <c r="F8" s="16">
        <f>F7/H7*100</f>
        <v>90.889212827988345</v>
      </c>
      <c r="G8" s="16">
        <f>G7/H7*100</f>
        <v>1.4577259475218658E-2</v>
      </c>
      <c r="H8" s="16">
        <f>SUM(B8:G8)</f>
        <v>100</v>
      </c>
    </row>
    <row r="9" spans="1:10" x14ac:dyDescent="0.15">
      <c r="A9" s="6"/>
      <c r="B9" s="6"/>
      <c r="C9" s="6"/>
      <c r="D9" s="6"/>
      <c r="E9" s="6"/>
      <c r="F9" s="6"/>
      <c r="G9" s="6"/>
      <c r="H9" s="6"/>
    </row>
    <row r="11" spans="1:10" x14ac:dyDescent="0.15">
      <c r="A11" s="30" t="s">
        <v>98</v>
      </c>
      <c r="B11" s="30" t="s">
        <v>99</v>
      </c>
      <c r="C11" s="30" t="s">
        <v>100</v>
      </c>
      <c r="D11" s="30" t="s">
        <v>111</v>
      </c>
      <c r="E11" s="30" t="s">
        <v>112</v>
      </c>
      <c r="F11" s="30" t="s">
        <v>113</v>
      </c>
      <c r="G11" s="30" t="s">
        <v>114</v>
      </c>
      <c r="H11" s="30" t="s">
        <v>116</v>
      </c>
    </row>
    <row r="12" spans="1:10" x14ac:dyDescent="0.15">
      <c r="A12" s="31">
        <f t="shared" ref="A12:G12" si="0">A17</f>
        <v>13720</v>
      </c>
      <c r="B12" s="32">
        <f t="shared" si="0"/>
        <v>7048</v>
      </c>
      <c r="C12" s="33">
        <f t="shared" si="0"/>
        <v>6672</v>
      </c>
      <c r="D12" s="39">
        <f t="shared" si="0"/>
        <v>6005</v>
      </c>
      <c r="E12" s="39">
        <f t="shared" si="0"/>
        <v>5334</v>
      </c>
      <c r="F12" s="39">
        <f t="shared" si="0"/>
        <v>1940</v>
      </c>
      <c r="G12" s="39">
        <f t="shared" si="0"/>
        <v>336</v>
      </c>
      <c r="H12" s="40">
        <f>H17+I17</f>
        <v>105</v>
      </c>
      <c r="J12" s="34">
        <f>SUM(D12:H12)</f>
        <v>13720</v>
      </c>
    </row>
    <row r="13" spans="1:10" x14ac:dyDescent="0.15">
      <c r="D13" s="38">
        <f>ROUND(D12/A12*100,1)</f>
        <v>43.8</v>
      </c>
      <c r="E13" s="38">
        <f>ROUND(E12/A12*100,1)</f>
        <v>38.9</v>
      </c>
      <c r="F13" s="38">
        <f>ROUND(F12/A12*100,1)</f>
        <v>14.1</v>
      </c>
      <c r="G13" s="38">
        <f>ROUND(G12/A12*100,1)</f>
        <v>2.4</v>
      </c>
      <c r="H13" s="38">
        <f>ROUND(H12/A12*100,1)</f>
        <v>0.8</v>
      </c>
    </row>
    <row r="15" spans="1:10" x14ac:dyDescent="0.15">
      <c r="A15" s="35" t="s">
        <v>101</v>
      </c>
      <c r="B15" s="35" t="s">
        <v>109</v>
      </c>
      <c r="C15" s="35" t="s">
        <v>110</v>
      </c>
      <c r="D15" s="35" t="s">
        <v>102</v>
      </c>
      <c r="E15" s="35" t="s">
        <v>103</v>
      </c>
      <c r="F15" s="35" t="s">
        <v>104</v>
      </c>
      <c r="G15" s="35" t="s">
        <v>105</v>
      </c>
      <c r="H15" s="35" t="s">
        <v>106</v>
      </c>
      <c r="I15" s="35" t="s">
        <v>107</v>
      </c>
    </row>
    <row r="16" spans="1:10" x14ac:dyDescent="0.15">
      <c r="A16" s="35"/>
      <c r="B16" s="35"/>
      <c r="C16" s="35"/>
      <c r="D16" s="35" t="s">
        <v>108</v>
      </c>
      <c r="E16" s="35" t="s">
        <v>108</v>
      </c>
      <c r="F16" s="35" t="s">
        <v>108</v>
      </c>
      <c r="G16" s="35" t="s">
        <v>108</v>
      </c>
      <c r="H16" s="35" t="s">
        <v>108</v>
      </c>
      <c r="I16" s="35" t="s">
        <v>108</v>
      </c>
    </row>
    <row r="17" spans="1:10" x14ac:dyDescent="0.15">
      <c r="A17" s="36">
        <v>13720</v>
      </c>
      <c r="B17" s="36">
        <v>7048</v>
      </c>
      <c r="C17" s="36">
        <v>6672</v>
      </c>
      <c r="D17" s="36">
        <v>6005</v>
      </c>
      <c r="E17" s="36">
        <v>5334</v>
      </c>
      <c r="F17" s="36">
        <v>1940</v>
      </c>
      <c r="G17" s="36">
        <v>336</v>
      </c>
      <c r="H17" s="36">
        <v>68</v>
      </c>
      <c r="I17" s="37">
        <v>37</v>
      </c>
      <c r="J17" s="34">
        <f>SUM(D17:I17)</f>
        <v>13720</v>
      </c>
    </row>
  </sheetData>
  <mergeCells count="6">
    <mergeCell ref="B5:B6"/>
    <mergeCell ref="G5:G6"/>
    <mergeCell ref="A5:A6"/>
    <mergeCell ref="H5:H6"/>
    <mergeCell ref="F5:F6"/>
    <mergeCell ref="A2:H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</vt:lpstr>
      <vt:lpstr>2</vt:lpstr>
      <vt:lpstr>印刷しない</vt:lpstr>
      <vt:lpstr>'1'!Print_Area</vt:lpstr>
      <vt:lpstr>'2'!Print_Area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2020-06-13T06:28:37Z</cp:lastPrinted>
  <dcterms:created xsi:type="dcterms:W3CDTF">2009-06-04T07:36:31Z</dcterms:created>
  <dcterms:modified xsi:type="dcterms:W3CDTF">2020-06-26T02:39:49Z</dcterms:modified>
</cp:coreProperties>
</file>