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上限管理"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3" l="1"/>
  <c r="D40" i="3"/>
  <c r="D29" i="3"/>
  <c r="D17" i="3"/>
  <c r="D18" i="3"/>
  <c r="D49" i="3" l="1"/>
  <c r="D48" i="3"/>
  <c r="D47" i="3"/>
  <c r="B50" i="3" s="1"/>
  <c r="D50" i="3" s="1"/>
  <c r="D46" i="3"/>
  <c r="D45" i="3"/>
  <c r="D38" i="3"/>
  <c r="D37" i="3"/>
  <c r="D36" i="3"/>
  <c r="B39" i="3" s="1"/>
  <c r="D39" i="3" s="1"/>
  <c r="D35" i="3"/>
  <c r="D34" i="3"/>
  <c r="D27" i="3"/>
  <c r="D26" i="3"/>
  <c r="D25" i="3"/>
  <c r="B28" i="3" s="1"/>
  <c r="D28" i="3" s="1"/>
  <c r="D24" i="3"/>
  <c r="D23" i="3"/>
  <c r="D15" i="3"/>
  <c r="D16" i="3"/>
  <c r="D13" i="3"/>
  <c r="D14" i="3"/>
  <c r="D12" i="3"/>
</calcChain>
</file>

<file path=xl/sharedStrings.xml><?xml version="1.0" encoding="utf-8"?>
<sst xmlns="http://schemas.openxmlformats.org/spreadsheetml/2006/main" count="55" uniqueCount="27">
  <si>
    <t>計</t>
    <rPh sb="0" eb="1">
      <t>ケイ</t>
    </rPh>
    <phoneticPr fontId="2"/>
  </si>
  <si>
    <t>上限額管理の方法と補助の申請方法について</t>
    <rPh sb="0" eb="3">
      <t>ジョウゲンガク</t>
    </rPh>
    <rPh sb="3" eb="5">
      <t>カンリ</t>
    </rPh>
    <rPh sb="6" eb="8">
      <t>ホウホウ</t>
    </rPh>
    <rPh sb="9" eb="11">
      <t>ホジョ</t>
    </rPh>
    <rPh sb="12" eb="14">
      <t>シンセイ</t>
    </rPh>
    <rPh sb="14" eb="16">
      <t>ホウホウ</t>
    </rPh>
    <phoneticPr fontId="2"/>
  </si>
  <si>
    <t>A事業所（上限管理）</t>
    <rPh sb="1" eb="3">
      <t>ジギョウ</t>
    </rPh>
    <rPh sb="3" eb="4">
      <t>ショ</t>
    </rPh>
    <rPh sb="5" eb="7">
      <t>ジョウゲン</t>
    </rPh>
    <rPh sb="7" eb="9">
      <t>カンリ</t>
    </rPh>
    <phoneticPr fontId="2"/>
  </si>
  <si>
    <t>B事業所（関連事業所）</t>
    <rPh sb="1" eb="3">
      <t>ジギョウ</t>
    </rPh>
    <rPh sb="3" eb="4">
      <t>ショ</t>
    </rPh>
    <rPh sb="5" eb="7">
      <t>カンレン</t>
    </rPh>
    <rPh sb="7" eb="9">
      <t>ジギョウ</t>
    </rPh>
    <rPh sb="9" eb="10">
      <t>ショ</t>
    </rPh>
    <phoneticPr fontId="2"/>
  </si>
  <si>
    <t>【参考例】</t>
    <rPh sb="1" eb="3">
      <t>サンコウ</t>
    </rPh>
    <rPh sb="3" eb="4">
      <t>レイ</t>
    </rPh>
    <phoneticPr fontId="2"/>
  </si>
  <si>
    <t>　以下のような利用者負担の場合、どのように上限額管理を行い、補助申請をすればよいか。</t>
    <rPh sb="1" eb="3">
      <t>イカ</t>
    </rPh>
    <rPh sb="7" eb="10">
      <t>リヨウシャ</t>
    </rPh>
    <rPh sb="10" eb="12">
      <t>フタン</t>
    </rPh>
    <rPh sb="13" eb="15">
      <t>バアイ</t>
    </rPh>
    <rPh sb="21" eb="24">
      <t>ジョウゲンガク</t>
    </rPh>
    <rPh sb="24" eb="26">
      <t>カンリ</t>
    </rPh>
    <rPh sb="27" eb="28">
      <t>オコナ</t>
    </rPh>
    <rPh sb="30" eb="32">
      <t>ホジョ</t>
    </rPh>
    <rPh sb="32" eb="34">
      <t>シンセイ</t>
    </rPh>
    <phoneticPr fontId="2"/>
  </si>
  <si>
    <t>①コロナ前</t>
    <rPh sb="4" eb="5">
      <t>マエ</t>
    </rPh>
    <phoneticPr fontId="2"/>
  </si>
  <si>
    <t>②コロナ後</t>
    <rPh sb="4" eb="5">
      <t>ゴ</t>
    </rPh>
    <phoneticPr fontId="2"/>
  </si>
  <si>
    <t>③（通常）上限額管理</t>
    <rPh sb="2" eb="4">
      <t>ツウジョウ</t>
    </rPh>
    <rPh sb="5" eb="8">
      <t>ジョウゲンガク</t>
    </rPh>
    <rPh sb="8" eb="10">
      <t>カンリ</t>
    </rPh>
    <phoneticPr fontId="2"/>
  </si>
  <si>
    <t>⑥【調整後】国保連（利用者）</t>
    <rPh sb="2" eb="5">
      <t>チョウセイゴ</t>
    </rPh>
    <rPh sb="6" eb="9">
      <t>コクホレン</t>
    </rPh>
    <rPh sb="10" eb="13">
      <t>リヨウシャ</t>
    </rPh>
    <phoneticPr fontId="2"/>
  </si>
  <si>
    <t>県解説</t>
    <rPh sb="0" eb="1">
      <t>ケン</t>
    </rPh>
    <rPh sb="1" eb="3">
      <t>カイセツ</t>
    </rPh>
    <phoneticPr fontId="2"/>
  </si>
  <si>
    <t>④【原則】国保連（利用者）</t>
    <rPh sb="2" eb="4">
      <t>ゲンソク</t>
    </rPh>
    <rPh sb="5" eb="8">
      <t>コクホレン</t>
    </rPh>
    <rPh sb="9" eb="12">
      <t>リヨウシャ</t>
    </rPh>
    <phoneticPr fontId="2"/>
  </si>
  <si>
    <r>
      <t>（１）上限未達…コロナ前・後とも上限月額（4,600円）以内の場合で、利用者負担が</t>
    </r>
    <r>
      <rPr>
        <b/>
        <u/>
        <sz val="11"/>
        <color rgb="FFFF0000"/>
        <rFont val="游ゴシック"/>
        <family val="3"/>
        <charset val="128"/>
        <scheme val="minor"/>
      </rPr>
      <t>A事業所もB事業所とも増</t>
    </r>
    <rPh sb="3" eb="5">
      <t>ジョウゲン</t>
    </rPh>
    <rPh sb="5" eb="7">
      <t>ミタツ</t>
    </rPh>
    <rPh sb="11" eb="12">
      <t>マエ</t>
    </rPh>
    <rPh sb="13" eb="14">
      <t>ゴ</t>
    </rPh>
    <rPh sb="16" eb="18">
      <t>ジョウゲン</t>
    </rPh>
    <rPh sb="18" eb="20">
      <t>ゲツガク</t>
    </rPh>
    <rPh sb="26" eb="27">
      <t>エン</t>
    </rPh>
    <rPh sb="28" eb="30">
      <t>イナイ</t>
    </rPh>
    <rPh sb="31" eb="33">
      <t>バアイ</t>
    </rPh>
    <rPh sb="35" eb="38">
      <t>リヨウシャ</t>
    </rPh>
    <rPh sb="38" eb="40">
      <t>フタン</t>
    </rPh>
    <rPh sb="42" eb="44">
      <t>ジギョウ</t>
    </rPh>
    <rPh sb="44" eb="45">
      <t>ショ</t>
    </rPh>
    <rPh sb="47" eb="49">
      <t>ジギョウ</t>
    </rPh>
    <rPh sb="49" eb="50">
      <t>ショ</t>
    </rPh>
    <rPh sb="52" eb="53">
      <t>ゾウ</t>
    </rPh>
    <phoneticPr fontId="2"/>
  </si>
  <si>
    <r>
      <t>（２）上限未達…コロナ前・後とも上限月額（4,600円）以内の場合で、</t>
    </r>
    <r>
      <rPr>
        <b/>
        <u/>
        <sz val="11"/>
        <color rgb="FFFF0000"/>
        <rFont val="游ゴシック"/>
        <family val="3"/>
        <charset val="128"/>
        <scheme val="minor"/>
      </rPr>
      <t>利用者負担がA事業所は増、B事業所は減</t>
    </r>
    <r>
      <rPr>
        <sz val="11"/>
        <color theme="1"/>
        <rFont val="游ゴシック"/>
        <family val="2"/>
        <scheme val="minor"/>
      </rPr>
      <t>　</t>
    </r>
    <rPh sb="3" eb="5">
      <t>ジョウゲン</t>
    </rPh>
    <rPh sb="5" eb="7">
      <t>ミタツ</t>
    </rPh>
    <rPh sb="11" eb="12">
      <t>マエ</t>
    </rPh>
    <rPh sb="13" eb="14">
      <t>ゴ</t>
    </rPh>
    <rPh sb="16" eb="18">
      <t>ジョウゲン</t>
    </rPh>
    <rPh sb="18" eb="20">
      <t>ゲツガク</t>
    </rPh>
    <rPh sb="26" eb="27">
      <t>エン</t>
    </rPh>
    <rPh sb="28" eb="30">
      <t>イナイ</t>
    </rPh>
    <rPh sb="31" eb="33">
      <t>バアイ</t>
    </rPh>
    <rPh sb="35" eb="38">
      <t>リヨウシャ</t>
    </rPh>
    <rPh sb="38" eb="40">
      <t>フタン</t>
    </rPh>
    <rPh sb="42" eb="44">
      <t>ジギョウ</t>
    </rPh>
    <rPh sb="44" eb="45">
      <t>ショ</t>
    </rPh>
    <rPh sb="46" eb="47">
      <t>ゾウ</t>
    </rPh>
    <rPh sb="49" eb="51">
      <t>ジギョウ</t>
    </rPh>
    <rPh sb="51" eb="52">
      <t>ショ</t>
    </rPh>
    <rPh sb="53" eb="54">
      <t>ゲン</t>
    </rPh>
    <phoneticPr fontId="2"/>
  </si>
  <si>
    <r>
      <t>（３）上限未達→到達…コロナ前は上限月額（4,600円）以内でコロナ後上限月額に達する場合で、</t>
    </r>
    <r>
      <rPr>
        <b/>
        <u/>
        <sz val="11"/>
        <color rgb="FFFF0000"/>
        <rFont val="游ゴシック"/>
        <family val="3"/>
        <charset val="128"/>
        <scheme val="minor"/>
      </rPr>
      <t>利用者負担がA事業所もB事業所とも増</t>
    </r>
    <rPh sb="3" eb="5">
      <t>ジョウゲン</t>
    </rPh>
    <rPh sb="5" eb="7">
      <t>ミタツ</t>
    </rPh>
    <rPh sb="8" eb="10">
      <t>トウタツ</t>
    </rPh>
    <rPh sb="14" eb="15">
      <t>マエ</t>
    </rPh>
    <rPh sb="16" eb="18">
      <t>ジョウゲン</t>
    </rPh>
    <rPh sb="18" eb="20">
      <t>ゲツガク</t>
    </rPh>
    <rPh sb="26" eb="27">
      <t>エン</t>
    </rPh>
    <rPh sb="28" eb="30">
      <t>イナイ</t>
    </rPh>
    <rPh sb="34" eb="35">
      <t>ゴ</t>
    </rPh>
    <rPh sb="35" eb="37">
      <t>ジョウゲン</t>
    </rPh>
    <rPh sb="37" eb="39">
      <t>ゲツガク</t>
    </rPh>
    <rPh sb="40" eb="41">
      <t>タッ</t>
    </rPh>
    <rPh sb="43" eb="45">
      <t>バアイ</t>
    </rPh>
    <rPh sb="47" eb="50">
      <t>リヨウシャ</t>
    </rPh>
    <rPh sb="50" eb="52">
      <t>フタン</t>
    </rPh>
    <rPh sb="54" eb="56">
      <t>ジギョウ</t>
    </rPh>
    <rPh sb="56" eb="57">
      <t>ショ</t>
    </rPh>
    <rPh sb="59" eb="61">
      <t>ジギョウ</t>
    </rPh>
    <rPh sb="61" eb="62">
      <t>ショ</t>
    </rPh>
    <rPh sb="64" eb="65">
      <t>ゾウ</t>
    </rPh>
    <phoneticPr fontId="2"/>
  </si>
  <si>
    <r>
      <t>・コロナ前後で、利用者負担の</t>
    </r>
    <r>
      <rPr>
        <u/>
        <sz val="11"/>
        <color rgb="FFFF0000"/>
        <rFont val="游ゴシック"/>
        <family val="3"/>
        <charset val="128"/>
        <scheme val="minor"/>
      </rPr>
      <t>総額は400円増額</t>
    </r>
    <r>
      <rPr>
        <sz val="11"/>
        <color theme="1"/>
        <rFont val="游ゴシック"/>
        <family val="2"/>
        <scheme val="minor"/>
      </rPr>
      <t>している。
・関連事業所であるB事業所には、通常の上限額管理結果を通知。
・上限額管理事業所は、利用者負担の総額（4,000円）から、関連事業所（B事業所）の利用者負担額（800円）と利用者負担増の総額（400円）を引いた額（2,800円）を利用者から徴収。
・</t>
    </r>
    <r>
      <rPr>
        <u/>
        <sz val="11"/>
        <color rgb="FFFF0000"/>
        <rFont val="游ゴシック"/>
        <family val="3"/>
        <charset val="128"/>
        <scheme val="minor"/>
      </rPr>
      <t>400円の増額分は、上限額管理事業所が市に請求</t>
    </r>
    <r>
      <rPr>
        <sz val="11"/>
        <color theme="1"/>
        <rFont val="游ゴシック"/>
        <family val="2"/>
        <scheme val="minor"/>
      </rPr>
      <t>する。</t>
    </r>
    <rPh sb="4" eb="6">
      <t>ゼンゴ</t>
    </rPh>
    <rPh sb="8" eb="11">
      <t>リヨウシャ</t>
    </rPh>
    <rPh sb="11" eb="13">
      <t>フタン</t>
    </rPh>
    <rPh sb="14" eb="16">
      <t>ソウガク</t>
    </rPh>
    <rPh sb="20" eb="21">
      <t>エン</t>
    </rPh>
    <rPh sb="21" eb="23">
      <t>ゾウガク</t>
    </rPh>
    <rPh sb="30" eb="32">
      <t>カンレン</t>
    </rPh>
    <rPh sb="32" eb="34">
      <t>ジギョウ</t>
    </rPh>
    <rPh sb="34" eb="35">
      <t>ショ</t>
    </rPh>
    <rPh sb="39" eb="42">
      <t>ジギョウショ</t>
    </rPh>
    <rPh sb="45" eb="47">
      <t>ツウジョウ</t>
    </rPh>
    <rPh sb="48" eb="51">
      <t>ジョウゲンガク</t>
    </rPh>
    <rPh sb="51" eb="53">
      <t>カンリ</t>
    </rPh>
    <rPh sb="53" eb="55">
      <t>ケッカ</t>
    </rPh>
    <rPh sb="56" eb="58">
      <t>ツウチ</t>
    </rPh>
    <rPh sb="61" eb="64">
      <t>ジョウゲンガク</t>
    </rPh>
    <rPh sb="64" eb="66">
      <t>カンリ</t>
    </rPh>
    <rPh sb="66" eb="69">
      <t>ジギョウショ</t>
    </rPh>
    <rPh sb="71" eb="74">
      <t>リヨウシャ</t>
    </rPh>
    <rPh sb="74" eb="76">
      <t>フタン</t>
    </rPh>
    <rPh sb="77" eb="79">
      <t>ソウガク</t>
    </rPh>
    <rPh sb="85" eb="86">
      <t>エン</t>
    </rPh>
    <rPh sb="90" eb="92">
      <t>カンレン</t>
    </rPh>
    <rPh sb="92" eb="94">
      <t>ジギョウ</t>
    </rPh>
    <rPh sb="94" eb="95">
      <t>ショ</t>
    </rPh>
    <rPh sb="97" eb="99">
      <t>ジギョウ</t>
    </rPh>
    <rPh sb="99" eb="100">
      <t>ショ</t>
    </rPh>
    <rPh sb="102" eb="105">
      <t>リヨウシャ</t>
    </rPh>
    <rPh sb="105" eb="107">
      <t>フタン</t>
    </rPh>
    <rPh sb="107" eb="108">
      <t>ガク</t>
    </rPh>
    <rPh sb="112" eb="113">
      <t>エン</t>
    </rPh>
    <rPh sb="115" eb="118">
      <t>リヨウシャ</t>
    </rPh>
    <rPh sb="118" eb="120">
      <t>フタン</t>
    </rPh>
    <rPh sb="120" eb="121">
      <t>ゾウ</t>
    </rPh>
    <rPh sb="122" eb="124">
      <t>ソウガク</t>
    </rPh>
    <rPh sb="128" eb="129">
      <t>エン</t>
    </rPh>
    <rPh sb="131" eb="132">
      <t>ヒ</t>
    </rPh>
    <rPh sb="134" eb="135">
      <t>ガク</t>
    </rPh>
    <rPh sb="141" eb="142">
      <t>エン</t>
    </rPh>
    <rPh sb="144" eb="147">
      <t>リヨウシャ</t>
    </rPh>
    <rPh sb="149" eb="151">
      <t>チョウシュウ</t>
    </rPh>
    <phoneticPr fontId="2"/>
  </si>
  <si>
    <r>
      <t>・コロナ前後で、利用者負担の</t>
    </r>
    <r>
      <rPr>
        <u/>
        <sz val="11"/>
        <color rgb="FFFF0000"/>
        <rFont val="游ゴシック"/>
        <family val="3"/>
        <charset val="128"/>
        <scheme val="minor"/>
      </rPr>
      <t>総額は100円増額</t>
    </r>
    <r>
      <rPr>
        <sz val="11"/>
        <color theme="1"/>
        <rFont val="游ゴシック"/>
        <family val="2"/>
        <scheme val="minor"/>
      </rPr>
      <t>している。
・関連事業所であるB事業所には、通常の上限額管理結果を通知。
・上限額管理事業所は、利用者負担の総額（4,100円）から、関連事業所（B事業所）の利用者負担額（600円）と利用者負担増の総額（100円）を引いた額（3,400円）を利用者から徴収。
・</t>
    </r>
    <r>
      <rPr>
        <u/>
        <sz val="11"/>
        <color rgb="FFFF0000"/>
        <rFont val="游ゴシック"/>
        <family val="3"/>
        <charset val="128"/>
        <scheme val="minor"/>
      </rPr>
      <t>100円の増額分は、上限額管理事業所が市に請求</t>
    </r>
    <r>
      <rPr>
        <sz val="11"/>
        <color theme="1"/>
        <rFont val="游ゴシック"/>
        <family val="2"/>
        <scheme val="minor"/>
      </rPr>
      <t>する。</t>
    </r>
    <rPh sb="4" eb="6">
      <t>ゼンゴ</t>
    </rPh>
    <rPh sb="8" eb="11">
      <t>リヨウシャ</t>
    </rPh>
    <rPh sb="11" eb="13">
      <t>フタン</t>
    </rPh>
    <rPh sb="14" eb="16">
      <t>ソウガク</t>
    </rPh>
    <rPh sb="20" eb="21">
      <t>エン</t>
    </rPh>
    <rPh sb="21" eb="23">
      <t>ゾウガク</t>
    </rPh>
    <rPh sb="30" eb="32">
      <t>カンレン</t>
    </rPh>
    <rPh sb="32" eb="34">
      <t>ジギョウ</t>
    </rPh>
    <rPh sb="34" eb="35">
      <t>ショ</t>
    </rPh>
    <rPh sb="39" eb="42">
      <t>ジギョウショ</t>
    </rPh>
    <rPh sb="45" eb="47">
      <t>ツウジョウ</t>
    </rPh>
    <rPh sb="48" eb="51">
      <t>ジョウゲンガク</t>
    </rPh>
    <rPh sb="51" eb="53">
      <t>カンリ</t>
    </rPh>
    <rPh sb="53" eb="55">
      <t>ケッカ</t>
    </rPh>
    <rPh sb="56" eb="58">
      <t>ツウチ</t>
    </rPh>
    <rPh sb="61" eb="64">
      <t>ジョウゲンガク</t>
    </rPh>
    <rPh sb="64" eb="66">
      <t>カンリ</t>
    </rPh>
    <rPh sb="66" eb="69">
      <t>ジギョウショ</t>
    </rPh>
    <rPh sb="71" eb="74">
      <t>リヨウシャ</t>
    </rPh>
    <rPh sb="74" eb="76">
      <t>フタン</t>
    </rPh>
    <rPh sb="77" eb="79">
      <t>ソウガク</t>
    </rPh>
    <rPh sb="85" eb="86">
      <t>エン</t>
    </rPh>
    <rPh sb="90" eb="92">
      <t>カンレン</t>
    </rPh>
    <rPh sb="92" eb="94">
      <t>ジギョウ</t>
    </rPh>
    <rPh sb="94" eb="95">
      <t>ショ</t>
    </rPh>
    <rPh sb="97" eb="99">
      <t>ジギョウ</t>
    </rPh>
    <rPh sb="99" eb="100">
      <t>ショ</t>
    </rPh>
    <rPh sb="102" eb="105">
      <t>リヨウシャ</t>
    </rPh>
    <rPh sb="105" eb="107">
      <t>フタン</t>
    </rPh>
    <rPh sb="107" eb="108">
      <t>ガク</t>
    </rPh>
    <rPh sb="112" eb="113">
      <t>エン</t>
    </rPh>
    <rPh sb="115" eb="118">
      <t>リヨウシャ</t>
    </rPh>
    <rPh sb="118" eb="120">
      <t>フタン</t>
    </rPh>
    <rPh sb="120" eb="121">
      <t>ゾウ</t>
    </rPh>
    <rPh sb="122" eb="124">
      <t>ソウガク</t>
    </rPh>
    <rPh sb="128" eb="129">
      <t>エン</t>
    </rPh>
    <rPh sb="131" eb="132">
      <t>ヒ</t>
    </rPh>
    <rPh sb="134" eb="135">
      <t>ガク</t>
    </rPh>
    <rPh sb="141" eb="142">
      <t>エン</t>
    </rPh>
    <rPh sb="144" eb="147">
      <t>リヨウシャ</t>
    </rPh>
    <rPh sb="149" eb="151">
      <t>チョウシュウ</t>
    </rPh>
    <phoneticPr fontId="2"/>
  </si>
  <si>
    <r>
      <t>・コロナ前後で、利用者負担の</t>
    </r>
    <r>
      <rPr>
        <u/>
        <sz val="11"/>
        <color rgb="FFFF0000"/>
        <rFont val="游ゴシック"/>
        <family val="3"/>
        <charset val="128"/>
        <scheme val="minor"/>
      </rPr>
      <t>総額は600円増額</t>
    </r>
    <r>
      <rPr>
        <sz val="11"/>
        <color theme="1"/>
        <rFont val="游ゴシック"/>
        <family val="2"/>
        <scheme val="minor"/>
      </rPr>
      <t>している。
・関連事業所であるB事業所には、通常の上限額管理結果を通知。
・上限額管理事業所は、利用者負担の総額（4,600円）から、関連事業所（B事業所）の利用者負担額（1,200円）と利用者負担増の総額（600円）を引いた額（2,800円）を利用者から徴収。
・</t>
    </r>
    <r>
      <rPr>
        <u/>
        <sz val="11"/>
        <color rgb="FFFF0000"/>
        <rFont val="游ゴシック"/>
        <family val="3"/>
        <charset val="128"/>
        <scheme val="minor"/>
      </rPr>
      <t>600円の増額分は、上限額管理事業所が市に請求</t>
    </r>
    <r>
      <rPr>
        <sz val="11"/>
        <color theme="1"/>
        <rFont val="游ゴシック"/>
        <family val="2"/>
        <scheme val="minor"/>
      </rPr>
      <t>する。</t>
    </r>
    <rPh sb="4" eb="6">
      <t>ゼンゴ</t>
    </rPh>
    <rPh sb="8" eb="11">
      <t>リヨウシャ</t>
    </rPh>
    <rPh sb="11" eb="13">
      <t>フタン</t>
    </rPh>
    <rPh sb="14" eb="16">
      <t>ソウガク</t>
    </rPh>
    <rPh sb="20" eb="21">
      <t>エン</t>
    </rPh>
    <rPh sb="21" eb="23">
      <t>ゾウガク</t>
    </rPh>
    <rPh sb="30" eb="32">
      <t>カンレン</t>
    </rPh>
    <rPh sb="32" eb="34">
      <t>ジギョウ</t>
    </rPh>
    <rPh sb="34" eb="35">
      <t>ショ</t>
    </rPh>
    <rPh sb="39" eb="42">
      <t>ジギョウショ</t>
    </rPh>
    <rPh sb="45" eb="47">
      <t>ツウジョウ</t>
    </rPh>
    <rPh sb="48" eb="51">
      <t>ジョウゲンガク</t>
    </rPh>
    <rPh sb="51" eb="53">
      <t>カンリ</t>
    </rPh>
    <rPh sb="53" eb="55">
      <t>ケッカ</t>
    </rPh>
    <rPh sb="56" eb="58">
      <t>ツウチ</t>
    </rPh>
    <rPh sb="61" eb="64">
      <t>ジョウゲンガク</t>
    </rPh>
    <rPh sb="64" eb="66">
      <t>カンリ</t>
    </rPh>
    <rPh sb="66" eb="69">
      <t>ジギョウショ</t>
    </rPh>
    <rPh sb="71" eb="74">
      <t>リヨウシャ</t>
    </rPh>
    <rPh sb="74" eb="76">
      <t>フタン</t>
    </rPh>
    <rPh sb="77" eb="79">
      <t>ソウガク</t>
    </rPh>
    <rPh sb="85" eb="86">
      <t>エン</t>
    </rPh>
    <rPh sb="90" eb="92">
      <t>カンレン</t>
    </rPh>
    <rPh sb="92" eb="94">
      <t>ジギョウ</t>
    </rPh>
    <rPh sb="94" eb="95">
      <t>ショ</t>
    </rPh>
    <rPh sb="97" eb="99">
      <t>ジギョウ</t>
    </rPh>
    <rPh sb="99" eb="100">
      <t>ショ</t>
    </rPh>
    <rPh sb="102" eb="105">
      <t>リヨウシャ</t>
    </rPh>
    <rPh sb="105" eb="107">
      <t>フタン</t>
    </rPh>
    <rPh sb="107" eb="108">
      <t>ガク</t>
    </rPh>
    <rPh sb="114" eb="115">
      <t>エン</t>
    </rPh>
    <rPh sb="117" eb="120">
      <t>リヨウシャ</t>
    </rPh>
    <rPh sb="120" eb="122">
      <t>フタン</t>
    </rPh>
    <rPh sb="122" eb="123">
      <t>ゾウ</t>
    </rPh>
    <rPh sb="124" eb="126">
      <t>ソウガク</t>
    </rPh>
    <rPh sb="130" eb="131">
      <t>エン</t>
    </rPh>
    <rPh sb="133" eb="134">
      <t>ヒ</t>
    </rPh>
    <rPh sb="136" eb="137">
      <t>ガク</t>
    </rPh>
    <rPh sb="143" eb="144">
      <t>エン</t>
    </rPh>
    <rPh sb="146" eb="149">
      <t>リヨウシャ</t>
    </rPh>
    <rPh sb="151" eb="153">
      <t>チョウシュウ</t>
    </rPh>
    <phoneticPr fontId="2"/>
  </si>
  <si>
    <r>
      <t>（４）上限未達→到達…コロナ前は上限月額（4,600円）以内でコロナ後上限月額に達する場合で、</t>
    </r>
    <r>
      <rPr>
        <b/>
        <u/>
        <sz val="11"/>
        <color rgb="FFFF0000"/>
        <rFont val="游ゴシック"/>
        <family val="3"/>
        <charset val="128"/>
        <scheme val="minor"/>
      </rPr>
      <t>利用者負担がA事業所は増、B事業所は減</t>
    </r>
    <r>
      <rPr>
        <sz val="11"/>
        <color theme="1"/>
        <rFont val="游ゴシック"/>
        <family val="2"/>
        <scheme val="minor"/>
      </rPr>
      <t>　</t>
    </r>
    <rPh sb="3" eb="5">
      <t>ジョウゲン</t>
    </rPh>
    <rPh sb="5" eb="7">
      <t>ミタツ</t>
    </rPh>
    <rPh sb="8" eb="10">
      <t>トウタツ</t>
    </rPh>
    <rPh sb="14" eb="15">
      <t>マエ</t>
    </rPh>
    <rPh sb="16" eb="18">
      <t>ジョウゲン</t>
    </rPh>
    <rPh sb="18" eb="20">
      <t>ゲツガク</t>
    </rPh>
    <rPh sb="26" eb="27">
      <t>エン</t>
    </rPh>
    <rPh sb="28" eb="30">
      <t>イナイ</t>
    </rPh>
    <rPh sb="34" eb="35">
      <t>ゴ</t>
    </rPh>
    <rPh sb="35" eb="37">
      <t>ジョウゲン</t>
    </rPh>
    <rPh sb="37" eb="39">
      <t>ゲツガク</t>
    </rPh>
    <rPh sb="40" eb="41">
      <t>タッ</t>
    </rPh>
    <rPh sb="43" eb="45">
      <t>バアイ</t>
    </rPh>
    <rPh sb="47" eb="50">
      <t>リヨウシャ</t>
    </rPh>
    <rPh sb="50" eb="52">
      <t>フタン</t>
    </rPh>
    <rPh sb="54" eb="56">
      <t>ジギョウ</t>
    </rPh>
    <rPh sb="56" eb="57">
      <t>ショ</t>
    </rPh>
    <rPh sb="58" eb="59">
      <t>ゾウ</t>
    </rPh>
    <rPh sb="61" eb="63">
      <t>ジギョウ</t>
    </rPh>
    <rPh sb="63" eb="64">
      <t>ショ</t>
    </rPh>
    <rPh sb="65" eb="66">
      <t>ゲン</t>
    </rPh>
    <phoneticPr fontId="2"/>
  </si>
  <si>
    <r>
      <t>・コロナ前後で、利用者負担の</t>
    </r>
    <r>
      <rPr>
        <u/>
        <sz val="11"/>
        <color rgb="FFFF0000"/>
        <rFont val="游ゴシック"/>
        <family val="3"/>
        <charset val="128"/>
        <scheme val="minor"/>
      </rPr>
      <t>総額は400円増額</t>
    </r>
    <r>
      <rPr>
        <sz val="11"/>
        <color theme="1"/>
        <rFont val="游ゴシック"/>
        <family val="2"/>
        <scheme val="minor"/>
      </rPr>
      <t>している。
・関連事業所であるB事業所には、通常の上限額管理結果を通知。
・上限額管理事業所は、利用者負担の総額（4,600円）から、関連事業所（B事業所）の利用者負担額（800円）と利用者負担増の総額（400円）を引いた額（3,400円）を利用者から徴収。
・</t>
    </r>
    <r>
      <rPr>
        <u/>
        <sz val="11"/>
        <color rgb="FFFF0000"/>
        <rFont val="游ゴシック"/>
        <family val="3"/>
        <charset val="128"/>
        <scheme val="minor"/>
      </rPr>
      <t>400円の増額分は、上限額管理事業所が市に請求</t>
    </r>
    <r>
      <rPr>
        <sz val="11"/>
        <color theme="1"/>
        <rFont val="游ゴシック"/>
        <family val="2"/>
        <scheme val="minor"/>
      </rPr>
      <t>する。</t>
    </r>
    <rPh sb="4" eb="6">
      <t>ゼンゴ</t>
    </rPh>
    <rPh sb="8" eb="11">
      <t>リヨウシャ</t>
    </rPh>
    <rPh sb="11" eb="13">
      <t>フタン</t>
    </rPh>
    <rPh sb="14" eb="16">
      <t>ソウガク</t>
    </rPh>
    <rPh sb="20" eb="21">
      <t>エン</t>
    </rPh>
    <rPh sb="21" eb="23">
      <t>ゾウガク</t>
    </rPh>
    <rPh sb="30" eb="32">
      <t>カンレン</t>
    </rPh>
    <rPh sb="32" eb="34">
      <t>ジギョウ</t>
    </rPh>
    <rPh sb="34" eb="35">
      <t>ショ</t>
    </rPh>
    <rPh sb="39" eb="42">
      <t>ジギョウショ</t>
    </rPh>
    <rPh sb="45" eb="47">
      <t>ツウジョウ</t>
    </rPh>
    <rPh sb="48" eb="51">
      <t>ジョウゲンガク</t>
    </rPh>
    <rPh sb="51" eb="53">
      <t>カンリ</t>
    </rPh>
    <rPh sb="53" eb="55">
      <t>ケッカ</t>
    </rPh>
    <rPh sb="56" eb="58">
      <t>ツウチ</t>
    </rPh>
    <rPh sb="61" eb="64">
      <t>ジョウゲンガク</t>
    </rPh>
    <rPh sb="64" eb="66">
      <t>カンリ</t>
    </rPh>
    <rPh sb="66" eb="69">
      <t>ジギョウショ</t>
    </rPh>
    <rPh sb="71" eb="74">
      <t>リヨウシャ</t>
    </rPh>
    <rPh sb="74" eb="76">
      <t>フタン</t>
    </rPh>
    <rPh sb="77" eb="79">
      <t>ソウガク</t>
    </rPh>
    <rPh sb="85" eb="86">
      <t>エン</t>
    </rPh>
    <rPh sb="90" eb="92">
      <t>カンレン</t>
    </rPh>
    <rPh sb="92" eb="94">
      <t>ジギョウ</t>
    </rPh>
    <rPh sb="94" eb="95">
      <t>ショ</t>
    </rPh>
    <rPh sb="97" eb="99">
      <t>ジギョウ</t>
    </rPh>
    <rPh sb="99" eb="100">
      <t>ショ</t>
    </rPh>
    <rPh sb="102" eb="105">
      <t>リヨウシャ</t>
    </rPh>
    <rPh sb="105" eb="107">
      <t>フタン</t>
    </rPh>
    <rPh sb="107" eb="108">
      <t>ガク</t>
    </rPh>
    <rPh sb="112" eb="113">
      <t>エン</t>
    </rPh>
    <rPh sb="115" eb="118">
      <t>リヨウシャ</t>
    </rPh>
    <rPh sb="118" eb="120">
      <t>フタン</t>
    </rPh>
    <rPh sb="120" eb="121">
      <t>ゾウ</t>
    </rPh>
    <rPh sb="122" eb="124">
      <t>ソウガク</t>
    </rPh>
    <rPh sb="128" eb="129">
      <t>エン</t>
    </rPh>
    <rPh sb="131" eb="132">
      <t>ヒ</t>
    </rPh>
    <rPh sb="134" eb="135">
      <t>ガク</t>
    </rPh>
    <rPh sb="141" eb="142">
      <t>エン</t>
    </rPh>
    <rPh sb="144" eb="147">
      <t>リヨウシャ</t>
    </rPh>
    <rPh sb="149" eb="151">
      <t>チョウシュウ</t>
    </rPh>
    <phoneticPr fontId="2"/>
  </si>
  <si>
    <t>　　利用者負担の総額が変わらない（上限月額に前後とも到達する場合等）、利用者負担の総額がマイナスになる場合は、通常の上限額管理をする。</t>
    <rPh sb="2" eb="5">
      <t>リヨウシャ</t>
    </rPh>
    <rPh sb="5" eb="7">
      <t>フタン</t>
    </rPh>
    <rPh sb="8" eb="10">
      <t>ソウガク</t>
    </rPh>
    <rPh sb="11" eb="12">
      <t>カ</t>
    </rPh>
    <rPh sb="17" eb="19">
      <t>ジョウゲン</t>
    </rPh>
    <rPh sb="19" eb="21">
      <t>ゲツガク</t>
    </rPh>
    <rPh sb="22" eb="24">
      <t>ゼンゴ</t>
    </rPh>
    <rPh sb="26" eb="28">
      <t>トウタツ</t>
    </rPh>
    <rPh sb="30" eb="32">
      <t>バアイ</t>
    </rPh>
    <rPh sb="32" eb="33">
      <t>ナド</t>
    </rPh>
    <rPh sb="35" eb="38">
      <t>リヨウシャ</t>
    </rPh>
    <rPh sb="38" eb="40">
      <t>フタン</t>
    </rPh>
    <rPh sb="41" eb="43">
      <t>ソウガク</t>
    </rPh>
    <rPh sb="51" eb="53">
      <t>バアイ</t>
    </rPh>
    <rPh sb="55" eb="57">
      <t>ツウジョウ</t>
    </rPh>
    <rPh sb="58" eb="61">
      <t>ジョウゲンガク</t>
    </rPh>
    <rPh sb="61" eb="63">
      <t>カンリ</t>
    </rPh>
    <phoneticPr fontId="2"/>
  </si>
  <si>
    <t>※国の方針…利用者単位で利用者負担がコロナ前よりコロナ後が増えた場合のみ、その差額を市町村に請求する。</t>
    <rPh sb="1" eb="2">
      <t>クニ</t>
    </rPh>
    <rPh sb="3" eb="5">
      <t>ホウシン</t>
    </rPh>
    <rPh sb="6" eb="9">
      <t>リヨウシャ</t>
    </rPh>
    <rPh sb="9" eb="11">
      <t>タンイ</t>
    </rPh>
    <rPh sb="12" eb="15">
      <t>リヨウシャ</t>
    </rPh>
    <rPh sb="15" eb="17">
      <t>フタン</t>
    </rPh>
    <rPh sb="21" eb="22">
      <t>マエ</t>
    </rPh>
    <rPh sb="27" eb="28">
      <t>ゴ</t>
    </rPh>
    <rPh sb="29" eb="30">
      <t>フ</t>
    </rPh>
    <rPh sb="32" eb="34">
      <t>バアイ</t>
    </rPh>
    <rPh sb="39" eb="41">
      <t>サガク</t>
    </rPh>
    <rPh sb="42" eb="43">
      <t>シ</t>
    </rPh>
    <rPh sb="43" eb="45">
      <t>チョウソン</t>
    </rPh>
    <rPh sb="46" eb="48">
      <t>セイキュウ</t>
    </rPh>
    <phoneticPr fontId="2"/>
  </si>
  <si>
    <r>
      <t>※県の方針…利用者単位で利用者負担が「増」になった場合、各事業所の利用者負担の増減を調整し、</t>
    </r>
    <r>
      <rPr>
        <b/>
        <u/>
        <sz val="11"/>
        <color rgb="FFFF0000"/>
        <rFont val="游ゴシック"/>
        <family val="3"/>
        <charset val="128"/>
        <scheme val="minor"/>
      </rPr>
      <t>「上限額管理事業所」が個人単位の増額分を市町村に請求</t>
    </r>
    <r>
      <rPr>
        <b/>
        <sz val="11"/>
        <color rgb="FFFF0000"/>
        <rFont val="游ゴシック"/>
        <family val="3"/>
        <charset val="128"/>
        <scheme val="minor"/>
      </rPr>
      <t>する。</t>
    </r>
    <rPh sb="1" eb="2">
      <t>ケン</t>
    </rPh>
    <rPh sb="3" eb="5">
      <t>ホウシン</t>
    </rPh>
    <rPh sb="6" eb="9">
      <t>リヨウシャ</t>
    </rPh>
    <rPh sb="9" eb="11">
      <t>タンイ</t>
    </rPh>
    <rPh sb="12" eb="15">
      <t>リヨウシャ</t>
    </rPh>
    <rPh sb="15" eb="17">
      <t>フタン</t>
    </rPh>
    <rPh sb="19" eb="20">
      <t>ゾウ</t>
    </rPh>
    <rPh sb="25" eb="27">
      <t>バアイ</t>
    </rPh>
    <rPh sb="47" eb="50">
      <t>ジョウゲンガク</t>
    </rPh>
    <rPh sb="50" eb="52">
      <t>カンリ</t>
    </rPh>
    <rPh sb="52" eb="55">
      <t>ジギョウショ</t>
    </rPh>
    <rPh sb="57" eb="59">
      <t>コジン</t>
    </rPh>
    <rPh sb="59" eb="61">
      <t>タンイ</t>
    </rPh>
    <rPh sb="62" eb="63">
      <t>ゾウ</t>
    </rPh>
    <rPh sb="63" eb="64">
      <t>ガク</t>
    </rPh>
    <rPh sb="64" eb="65">
      <t>ブン</t>
    </rPh>
    <rPh sb="66" eb="67">
      <t>シ</t>
    </rPh>
    <rPh sb="67" eb="69">
      <t>チョウソン</t>
    </rPh>
    <rPh sb="70" eb="72">
      <t>セイキュウ</t>
    </rPh>
    <phoneticPr fontId="2"/>
  </si>
  <si>
    <t>⑤【原則】市町村</t>
    <rPh sb="2" eb="4">
      <t>ゲンソク</t>
    </rPh>
    <rPh sb="5" eb="6">
      <t>シ</t>
    </rPh>
    <rPh sb="6" eb="7">
      <t>チョウ</t>
    </rPh>
    <rPh sb="7" eb="8">
      <t>ソン</t>
    </rPh>
    <phoneticPr fontId="2"/>
  </si>
  <si>
    <t>⑦【調整後】市町村</t>
    <rPh sb="2" eb="5">
      <t>チョウセイゴ</t>
    </rPh>
    <rPh sb="6" eb="7">
      <t>シ</t>
    </rPh>
    <rPh sb="7" eb="8">
      <t>チョウ</t>
    </rPh>
    <rPh sb="8" eb="9">
      <t>ソン</t>
    </rPh>
    <phoneticPr fontId="2"/>
  </si>
  <si>
    <t>⑤【原則】市町村</t>
    <rPh sb="2" eb="4">
      <t>ゲンソク</t>
    </rPh>
    <rPh sb="5" eb="6">
      <t>シ</t>
    </rPh>
    <rPh sb="6" eb="8">
      <t>チョウソン</t>
    </rPh>
    <phoneticPr fontId="2"/>
  </si>
  <si>
    <t>⑦【調整後】市町村</t>
    <rPh sb="2" eb="5">
      <t>チョウセイゴ</t>
    </rPh>
    <rPh sb="6" eb="7">
      <t>シ</t>
    </rPh>
    <rPh sb="7" eb="9">
      <t>チョウソン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</si>
</sst>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4"/>
      <color theme="1"/>
      <name val="游ゴシック"/>
      <family val="2"/>
      <scheme val="minor"/>
    </font>
    <font>
      <b/>
      <u/>
      <sz val="11"/>
      <color rgb="FFFF0000"/>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u/>
      <sz val="11"/>
      <color rgb="FFFF0000"/>
      <name val="游ゴシック"/>
      <family val="3"/>
      <charset val="128"/>
      <scheme val="minor"/>
    </font>
    <font>
      <b/>
      <sz val="16"/>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rgb="FFFFCCFF"/>
        <bgColor indexed="64"/>
      </patternFill>
    </fill>
    <fill>
      <patternFill patternType="solid">
        <fgColor theme="7" tint="0.59999389629810485"/>
        <bgColor indexed="64"/>
      </patternFill>
    </fill>
    <fill>
      <patternFill patternType="solid">
        <fgColor rgb="FFFFFF99"/>
        <bgColor indexed="64"/>
      </patternFill>
    </fill>
  </fills>
  <borders count="2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40">
    <xf numFmtId="0" fontId="0" fillId="0" borderId="0" xfId="0"/>
    <xf numFmtId="0" fontId="0" fillId="0" borderId="0" xfId="0" applyAlignment="1">
      <alignment vertical="center"/>
    </xf>
    <xf numFmtId="38" fontId="0" fillId="0" borderId="0" xfId="1" applyFont="1" applyAlignment="1">
      <alignment vertical="center"/>
    </xf>
    <xf numFmtId="38" fontId="3" fillId="0" borderId="1" xfId="1" applyFont="1" applyBorder="1" applyAlignment="1">
      <alignment vertical="center"/>
    </xf>
    <xf numFmtId="0" fontId="0" fillId="0" borderId="3" xfId="0" applyBorder="1" applyAlignment="1">
      <alignment vertical="center"/>
    </xf>
    <xf numFmtId="38" fontId="3" fillId="0" borderId="4" xfId="1" applyFont="1" applyBorder="1" applyAlignment="1">
      <alignment vertical="center"/>
    </xf>
    <xf numFmtId="0" fontId="0" fillId="0" borderId="5" xfId="0" applyBorder="1" applyAlignment="1">
      <alignment vertical="center"/>
    </xf>
    <xf numFmtId="38" fontId="3" fillId="0" borderId="6" xfId="1" applyFont="1" applyBorder="1" applyAlignment="1">
      <alignment vertical="center"/>
    </xf>
    <xf numFmtId="38" fontId="3" fillId="0" borderId="7" xfId="1" applyFont="1" applyBorder="1" applyAlignment="1">
      <alignment vertical="center"/>
    </xf>
    <xf numFmtId="0" fontId="0" fillId="0" borderId="8" xfId="0" applyBorder="1" applyAlignment="1">
      <alignment vertical="center"/>
    </xf>
    <xf numFmtId="38" fontId="3" fillId="0" borderId="9" xfId="1" applyFont="1" applyBorder="1" applyAlignment="1">
      <alignment vertical="center"/>
    </xf>
    <xf numFmtId="38" fontId="3" fillId="0" borderId="10" xfId="1" applyFont="1" applyBorder="1" applyAlignment="1">
      <alignment vertical="center"/>
    </xf>
    <xf numFmtId="0" fontId="0" fillId="0" borderId="11" xfId="0" applyBorder="1" applyAlignment="1">
      <alignment vertical="center"/>
    </xf>
    <xf numFmtId="38" fontId="0" fillId="0" borderId="12" xfId="1" applyFont="1" applyBorder="1" applyAlignment="1">
      <alignment horizontal="center" vertical="center"/>
    </xf>
    <xf numFmtId="38" fontId="0" fillId="0" borderId="13" xfId="1" applyFont="1" applyBorder="1" applyAlignment="1">
      <alignment horizontal="center" vertical="center"/>
    </xf>
    <xf numFmtId="0" fontId="0" fillId="0" borderId="8" xfId="0" applyBorder="1" applyAlignment="1">
      <alignment vertical="center" wrapText="1"/>
    </xf>
    <xf numFmtId="38" fontId="5" fillId="2" borderId="0" xfId="1" applyFont="1" applyFill="1" applyAlignment="1">
      <alignment vertical="center"/>
    </xf>
    <xf numFmtId="0" fontId="6" fillId="2" borderId="0" xfId="0" applyFont="1" applyFill="1" applyAlignment="1">
      <alignment vertical="center"/>
    </xf>
    <xf numFmtId="0" fontId="0" fillId="0" borderId="0" xfId="0" applyBorder="1" applyAlignment="1">
      <alignment vertical="center"/>
    </xf>
    <xf numFmtId="38" fontId="3" fillId="0" borderId="0" xfId="1" applyFont="1" applyBorder="1" applyAlignment="1">
      <alignment vertical="center"/>
    </xf>
    <xf numFmtId="38" fontId="0" fillId="0" borderId="0" xfId="1" applyFont="1" applyBorder="1" applyAlignment="1">
      <alignment horizontal="left" vertical="center"/>
    </xf>
    <xf numFmtId="38" fontId="3" fillId="5" borderId="6" xfId="1" applyFont="1" applyFill="1" applyBorder="1" applyAlignment="1">
      <alignment vertical="center"/>
    </xf>
    <xf numFmtId="0" fontId="0" fillId="0" borderId="18" xfId="0" applyBorder="1" applyAlignment="1">
      <alignment vertical="center"/>
    </xf>
    <xf numFmtId="38" fontId="3" fillId="0" borderId="2" xfId="1" applyFont="1" applyBorder="1" applyAlignment="1">
      <alignment vertical="center"/>
    </xf>
    <xf numFmtId="38" fontId="3" fillId="4" borderId="19" xfId="1" applyFont="1" applyFill="1" applyBorder="1" applyAlignment="1">
      <alignment vertical="center"/>
    </xf>
    <xf numFmtId="0" fontId="0" fillId="0" borderId="20" xfId="0" applyFill="1" applyBorder="1" applyAlignment="1">
      <alignment vertical="center" wrapText="1"/>
    </xf>
    <xf numFmtId="38" fontId="3" fillId="3" borderId="21" xfId="1" applyFont="1" applyFill="1" applyBorder="1" applyAlignment="1">
      <alignment vertical="center"/>
    </xf>
    <xf numFmtId="38" fontId="3" fillId="5" borderId="21" xfId="1" applyFont="1" applyFill="1" applyBorder="1" applyAlignment="1">
      <alignment vertical="center"/>
    </xf>
    <xf numFmtId="38" fontId="3" fillId="0" borderId="22" xfId="1" applyFont="1" applyBorder="1" applyAlignment="1">
      <alignment vertical="center"/>
    </xf>
    <xf numFmtId="0" fontId="0" fillId="0" borderId="23" xfId="0" applyFill="1" applyBorder="1" applyAlignment="1">
      <alignment vertical="center"/>
    </xf>
    <xf numFmtId="38" fontId="3" fillId="4" borderId="24" xfId="1" applyFont="1" applyFill="1" applyBorder="1" applyAlignment="1">
      <alignment vertical="center"/>
    </xf>
    <xf numFmtId="38" fontId="3" fillId="0" borderId="24" xfId="1" applyFont="1" applyBorder="1" applyAlignment="1">
      <alignment vertical="center"/>
    </xf>
    <xf numFmtId="38" fontId="3" fillId="0" borderId="25" xfId="1" applyFont="1" applyBorder="1" applyAlignment="1">
      <alignment vertical="center"/>
    </xf>
    <xf numFmtId="38" fontId="3" fillId="6" borderId="2" xfId="1" applyFont="1" applyFill="1" applyBorder="1" applyAlignment="1">
      <alignment vertical="center"/>
    </xf>
    <xf numFmtId="0" fontId="8" fillId="0" borderId="0" xfId="0" applyFont="1" applyAlignment="1">
      <alignment vertical="center"/>
    </xf>
    <xf numFmtId="38" fontId="0" fillId="0" borderId="15" xfId="1" applyFont="1" applyBorder="1" applyAlignment="1">
      <alignment horizontal="left" vertical="center" wrapText="1"/>
    </xf>
    <xf numFmtId="38" fontId="0" fillId="0" borderId="16" xfId="1" applyFont="1" applyBorder="1" applyAlignment="1">
      <alignment horizontal="left" vertical="center"/>
    </xf>
    <xf numFmtId="38" fontId="0" fillId="0" borderId="17" xfId="1" applyFont="1" applyBorder="1" applyAlignment="1">
      <alignment horizontal="left" vertical="center"/>
    </xf>
    <xf numFmtId="0" fontId="0" fillId="0" borderId="0" xfId="0" applyAlignment="1">
      <alignment vertical="center" wrapText="1"/>
    </xf>
    <xf numFmtId="0" fontId="0" fillId="0" borderId="14"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EC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28575</xdr:colOff>
      <xdr:row>13</xdr:row>
      <xdr:rowOff>114300</xdr:rowOff>
    </xdr:from>
    <xdr:to>
      <xdr:col>4</xdr:col>
      <xdr:colOff>161925</xdr:colOff>
      <xdr:row>14</xdr:row>
      <xdr:rowOff>190500</xdr:rowOff>
    </xdr:to>
    <xdr:sp macro="" textlink="">
      <xdr:nvSpPr>
        <xdr:cNvPr id="2" name="右矢印 1"/>
        <xdr:cNvSpPr/>
      </xdr:nvSpPr>
      <xdr:spPr>
        <a:xfrm>
          <a:off x="7305675" y="3105150"/>
          <a:ext cx="133350"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23</xdr:row>
      <xdr:rowOff>123825</xdr:rowOff>
    </xdr:from>
    <xdr:to>
      <xdr:col>4</xdr:col>
      <xdr:colOff>180975</xdr:colOff>
      <xdr:row>24</xdr:row>
      <xdr:rowOff>200025</xdr:rowOff>
    </xdr:to>
    <xdr:sp macro="" textlink="">
      <xdr:nvSpPr>
        <xdr:cNvPr id="8" name="右矢印 7"/>
        <xdr:cNvSpPr/>
      </xdr:nvSpPr>
      <xdr:spPr>
        <a:xfrm>
          <a:off x="6619875" y="1857375"/>
          <a:ext cx="133350"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34</xdr:row>
      <xdr:rowOff>123825</xdr:rowOff>
    </xdr:from>
    <xdr:to>
      <xdr:col>4</xdr:col>
      <xdr:colOff>180975</xdr:colOff>
      <xdr:row>35</xdr:row>
      <xdr:rowOff>200025</xdr:rowOff>
    </xdr:to>
    <xdr:sp macro="" textlink="">
      <xdr:nvSpPr>
        <xdr:cNvPr id="12" name="右矢印 11"/>
        <xdr:cNvSpPr/>
      </xdr:nvSpPr>
      <xdr:spPr>
        <a:xfrm>
          <a:off x="6619875" y="1857375"/>
          <a:ext cx="133350"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45</xdr:row>
      <xdr:rowOff>123825</xdr:rowOff>
    </xdr:from>
    <xdr:to>
      <xdr:col>4</xdr:col>
      <xdr:colOff>180975</xdr:colOff>
      <xdr:row>46</xdr:row>
      <xdr:rowOff>200025</xdr:rowOff>
    </xdr:to>
    <xdr:sp macro="" textlink="">
      <xdr:nvSpPr>
        <xdr:cNvPr id="14" name="右矢印 13"/>
        <xdr:cNvSpPr/>
      </xdr:nvSpPr>
      <xdr:spPr>
        <a:xfrm>
          <a:off x="6619875" y="14239875"/>
          <a:ext cx="133350" cy="381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tabSelected="1" topLeftCell="A28" workbookViewId="0">
      <selection activeCell="C30" sqref="C30"/>
    </sheetView>
  </sheetViews>
  <sheetFormatPr defaultRowHeight="18.75" x14ac:dyDescent="0.4"/>
  <cols>
    <col min="1" max="1" width="27.625" style="1" customWidth="1"/>
    <col min="2" max="4" width="25.625" style="2" customWidth="1"/>
    <col min="5" max="5" width="2.625" style="2" customWidth="1"/>
    <col min="6" max="6" width="65.625" style="2" customWidth="1"/>
    <col min="7" max="8" width="9" style="2"/>
    <col min="9" max="16384" width="9" style="1"/>
  </cols>
  <sheetData>
    <row r="1" spans="1:6" ht="25.5" x14ac:dyDescent="0.4">
      <c r="A1" s="34" t="s">
        <v>1</v>
      </c>
    </row>
    <row r="3" spans="1:6" x14ac:dyDescent="0.4">
      <c r="A3" s="1" t="s">
        <v>21</v>
      </c>
    </row>
    <row r="4" spans="1:6" x14ac:dyDescent="0.4">
      <c r="A4" s="1" t="s">
        <v>20</v>
      </c>
    </row>
    <row r="5" spans="1:6" x14ac:dyDescent="0.4">
      <c r="A5" s="17" t="s">
        <v>22</v>
      </c>
      <c r="B5" s="16"/>
      <c r="C5" s="16"/>
      <c r="D5" s="16"/>
      <c r="E5" s="16"/>
      <c r="F5" s="16"/>
    </row>
    <row r="7" spans="1:6" x14ac:dyDescent="0.4">
      <c r="A7" s="1" t="s">
        <v>4</v>
      </c>
    </row>
    <row r="8" spans="1:6" s="2" customFormat="1" x14ac:dyDescent="0.4">
      <c r="A8" s="1" t="s">
        <v>5</v>
      </c>
      <c r="F8" s="2" t="s">
        <v>10</v>
      </c>
    </row>
    <row r="9" spans="1:6" s="2" customFormat="1" x14ac:dyDescent="0.4">
      <c r="A9" s="38" t="s">
        <v>12</v>
      </c>
      <c r="B9" s="38"/>
      <c r="C9" s="38"/>
      <c r="D9" s="38"/>
    </row>
    <row r="10" spans="1:6" s="2" customFormat="1" x14ac:dyDescent="0.4">
      <c r="A10" s="39"/>
      <c r="B10" s="39"/>
      <c r="C10" s="39"/>
      <c r="D10" s="39"/>
    </row>
    <row r="11" spans="1:6" ht="18.75" customHeight="1" x14ac:dyDescent="0.4">
      <c r="A11" s="12"/>
      <c r="B11" s="13" t="s">
        <v>2</v>
      </c>
      <c r="C11" s="13" t="s">
        <v>3</v>
      </c>
      <c r="D11" s="14" t="s">
        <v>0</v>
      </c>
      <c r="F11" s="35" t="s">
        <v>15</v>
      </c>
    </row>
    <row r="12" spans="1:6" ht="24" x14ac:dyDescent="0.4">
      <c r="A12" s="9" t="s">
        <v>6</v>
      </c>
      <c r="B12" s="10">
        <v>3000</v>
      </c>
      <c r="C12" s="10">
        <v>600</v>
      </c>
      <c r="D12" s="11">
        <f>SUM(B12:C12)</f>
        <v>3600</v>
      </c>
      <c r="F12" s="36"/>
    </row>
    <row r="13" spans="1:6" ht="24" x14ac:dyDescent="0.4">
      <c r="A13" s="4" t="s">
        <v>7</v>
      </c>
      <c r="B13" s="3">
        <v>3200</v>
      </c>
      <c r="C13" s="3">
        <v>800</v>
      </c>
      <c r="D13" s="5">
        <f t="shared" ref="D13:D16" si="0">SUM(B13:C13)</f>
        <v>4000</v>
      </c>
      <c r="F13" s="36"/>
    </row>
    <row r="14" spans="1:6" ht="24" x14ac:dyDescent="0.4">
      <c r="A14" s="6" t="s">
        <v>8</v>
      </c>
      <c r="B14" s="7">
        <v>3200</v>
      </c>
      <c r="C14" s="21">
        <v>800</v>
      </c>
      <c r="D14" s="8">
        <f t="shared" si="0"/>
        <v>4000</v>
      </c>
      <c r="F14" s="36"/>
    </row>
    <row r="15" spans="1:6" ht="24" x14ac:dyDescent="0.4">
      <c r="A15" s="15" t="s">
        <v>11</v>
      </c>
      <c r="B15" s="10">
        <v>3000</v>
      </c>
      <c r="C15" s="10">
        <v>600</v>
      </c>
      <c r="D15" s="11">
        <f t="shared" si="0"/>
        <v>3600</v>
      </c>
      <c r="F15" s="36"/>
    </row>
    <row r="16" spans="1:6" ht="24.75" thickBot="1" x14ac:dyDescent="0.45">
      <c r="A16" s="22" t="s">
        <v>23</v>
      </c>
      <c r="B16" s="23">
        <v>200</v>
      </c>
      <c r="C16" s="23">
        <v>200</v>
      </c>
      <c r="D16" s="24">
        <f t="shared" si="0"/>
        <v>400</v>
      </c>
      <c r="F16" s="36"/>
    </row>
    <row r="17" spans="1:6" ht="24" x14ac:dyDescent="0.4">
      <c r="A17" s="25" t="s">
        <v>9</v>
      </c>
      <c r="B17" s="26">
        <v>2800</v>
      </c>
      <c r="C17" s="27">
        <v>800</v>
      </c>
      <c r="D17" s="28">
        <f t="shared" ref="D17:D18" si="1">SUM(B17:C17)</f>
        <v>3600</v>
      </c>
      <c r="F17" s="36"/>
    </row>
    <row r="18" spans="1:6" ht="24.75" thickBot="1" x14ac:dyDescent="0.45">
      <c r="A18" s="29" t="s">
        <v>24</v>
      </c>
      <c r="B18" s="30">
        <v>400</v>
      </c>
      <c r="C18" s="31"/>
      <c r="D18" s="32">
        <f t="shared" si="1"/>
        <v>400</v>
      </c>
      <c r="F18" s="37"/>
    </row>
    <row r="20" spans="1:6" x14ac:dyDescent="0.4">
      <c r="A20" s="38" t="s">
        <v>13</v>
      </c>
      <c r="B20" s="38"/>
      <c r="C20" s="38"/>
      <c r="D20" s="38"/>
    </row>
    <row r="21" spans="1:6" x14ac:dyDescent="0.4">
      <c r="A21" s="39"/>
      <c r="B21" s="39"/>
      <c r="C21" s="39"/>
      <c r="D21" s="39"/>
    </row>
    <row r="22" spans="1:6" ht="18.75" customHeight="1" x14ac:dyDescent="0.4">
      <c r="A22" s="12"/>
      <c r="B22" s="13" t="s">
        <v>2</v>
      </c>
      <c r="C22" s="13" t="s">
        <v>3</v>
      </c>
      <c r="D22" s="14" t="s">
        <v>0</v>
      </c>
      <c r="F22" s="35" t="s">
        <v>16</v>
      </c>
    </row>
    <row r="23" spans="1:6" ht="24" x14ac:dyDescent="0.4">
      <c r="A23" s="9" t="s">
        <v>6</v>
      </c>
      <c r="B23" s="10">
        <v>3000</v>
      </c>
      <c r="C23" s="10">
        <v>1000</v>
      </c>
      <c r="D23" s="11">
        <f>SUM(B23:C23)</f>
        <v>4000</v>
      </c>
      <c r="F23" s="36"/>
    </row>
    <row r="24" spans="1:6" ht="24" x14ac:dyDescent="0.4">
      <c r="A24" s="4" t="s">
        <v>7</v>
      </c>
      <c r="B24" s="3">
        <v>3500</v>
      </c>
      <c r="C24" s="3">
        <v>600</v>
      </c>
      <c r="D24" s="5">
        <f t="shared" ref="D24:D29" si="2">SUM(B24:C24)</f>
        <v>4100</v>
      </c>
      <c r="F24" s="36"/>
    </row>
    <row r="25" spans="1:6" ht="24" x14ac:dyDescent="0.4">
      <c r="A25" s="6" t="s">
        <v>8</v>
      </c>
      <c r="B25" s="7">
        <v>3500</v>
      </c>
      <c r="C25" s="21">
        <v>600</v>
      </c>
      <c r="D25" s="8">
        <f t="shared" si="2"/>
        <v>4100</v>
      </c>
      <c r="F25" s="36"/>
    </row>
    <row r="26" spans="1:6" ht="24" x14ac:dyDescent="0.4">
      <c r="A26" s="15" t="s">
        <v>11</v>
      </c>
      <c r="B26" s="10">
        <v>3000</v>
      </c>
      <c r="C26" s="10">
        <v>1000</v>
      </c>
      <c r="D26" s="11">
        <f t="shared" si="2"/>
        <v>4000</v>
      </c>
      <c r="F26" s="36"/>
    </row>
    <row r="27" spans="1:6" ht="24.75" thickBot="1" x14ac:dyDescent="0.45">
      <c r="A27" s="22" t="s">
        <v>23</v>
      </c>
      <c r="B27" s="23">
        <v>500</v>
      </c>
      <c r="C27" s="33">
        <v>-400</v>
      </c>
      <c r="D27" s="24">
        <f t="shared" si="2"/>
        <v>100</v>
      </c>
      <c r="F27" s="36"/>
    </row>
    <row r="28" spans="1:6" ht="24" x14ac:dyDescent="0.4">
      <c r="A28" s="25" t="s">
        <v>9</v>
      </c>
      <c r="B28" s="26">
        <f>D25-C28-B29</f>
        <v>3400</v>
      </c>
      <c r="C28" s="27">
        <v>600</v>
      </c>
      <c r="D28" s="28">
        <f t="shared" si="2"/>
        <v>4000</v>
      </c>
      <c r="F28" s="36"/>
    </row>
    <row r="29" spans="1:6" ht="24.75" thickBot="1" x14ac:dyDescent="0.45">
      <c r="A29" s="29" t="s">
        <v>24</v>
      </c>
      <c r="B29" s="30">
        <v>100</v>
      </c>
      <c r="C29" s="31"/>
      <c r="D29" s="32">
        <f t="shared" si="2"/>
        <v>100</v>
      </c>
      <c r="F29" s="37"/>
    </row>
    <row r="31" spans="1:6" x14ac:dyDescent="0.4">
      <c r="A31" s="38" t="s">
        <v>14</v>
      </c>
      <c r="B31" s="38"/>
      <c r="C31" s="38"/>
      <c r="D31" s="38"/>
    </row>
    <row r="32" spans="1:6" x14ac:dyDescent="0.4">
      <c r="A32" s="39"/>
      <c r="B32" s="39"/>
      <c r="C32" s="39"/>
      <c r="D32" s="39"/>
    </row>
    <row r="33" spans="1:6" ht="18.75" customHeight="1" x14ac:dyDescent="0.4">
      <c r="A33" s="12"/>
      <c r="B33" s="13" t="s">
        <v>2</v>
      </c>
      <c r="C33" s="13" t="s">
        <v>3</v>
      </c>
      <c r="D33" s="14" t="s">
        <v>0</v>
      </c>
      <c r="F33" s="35" t="s">
        <v>17</v>
      </c>
    </row>
    <row r="34" spans="1:6" ht="24" x14ac:dyDescent="0.4">
      <c r="A34" s="9" t="s">
        <v>6</v>
      </c>
      <c r="B34" s="10">
        <v>3000</v>
      </c>
      <c r="C34" s="10">
        <v>1000</v>
      </c>
      <c r="D34" s="11">
        <f>SUM(B34:C34)</f>
        <v>4000</v>
      </c>
      <c r="F34" s="36"/>
    </row>
    <row r="35" spans="1:6" ht="24" x14ac:dyDescent="0.4">
      <c r="A35" s="4" t="s">
        <v>7</v>
      </c>
      <c r="B35" s="3">
        <v>3400</v>
      </c>
      <c r="C35" s="3">
        <v>1400</v>
      </c>
      <c r="D35" s="5">
        <f t="shared" ref="D35:D40" si="3">SUM(B35:C35)</f>
        <v>4800</v>
      </c>
      <c r="F35" s="36"/>
    </row>
    <row r="36" spans="1:6" ht="24" x14ac:dyDescent="0.4">
      <c r="A36" s="6" t="s">
        <v>8</v>
      </c>
      <c r="B36" s="7">
        <v>3400</v>
      </c>
      <c r="C36" s="21">
        <v>1200</v>
      </c>
      <c r="D36" s="8">
        <f t="shared" si="3"/>
        <v>4600</v>
      </c>
      <c r="F36" s="36"/>
    </row>
    <row r="37" spans="1:6" ht="24" x14ac:dyDescent="0.4">
      <c r="A37" s="15" t="s">
        <v>11</v>
      </c>
      <c r="B37" s="10">
        <v>3000</v>
      </c>
      <c r="C37" s="10">
        <v>1000</v>
      </c>
      <c r="D37" s="11">
        <f t="shared" si="3"/>
        <v>4000</v>
      </c>
      <c r="F37" s="36"/>
    </row>
    <row r="38" spans="1:6" ht="24.75" thickBot="1" x14ac:dyDescent="0.45">
      <c r="A38" s="22" t="s">
        <v>25</v>
      </c>
      <c r="B38" s="23">
        <v>400</v>
      </c>
      <c r="C38" s="23">
        <v>200</v>
      </c>
      <c r="D38" s="24">
        <f t="shared" si="3"/>
        <v>600</v>
      </c>
      <c r="F38" s="36"/>
    </row>
    <row r="39" spans="1:6" ht="24" x14ac:dyDescent="0.4">
      <c r="A39" s="25" t="s">
        <v>9</v>
      </c>
      <c r="B39" s="26">
        <f>D36-C39-B40</f>
        <v>2800</v>
      </c>
      <c r="C39" s="27">
        <v>1200</v>
      </c>
      <c r="D39" s="28">
        <f t="shared" si="3"/>
        <v>4000</v>
      </c>
      <c r="F39" s="36"/>
    </row>
    <row r="40" spans="1:6" ht="24.75" thickBot="1" x14ac:dyDescent="0.45">
      <c r="A40" s="29" t="s">
        <v>26</v>
      </c>
      <c r="B40" s="30">
        <v>600</v>
      </c>
      <c r="C40" s="31"/>
      <c r="D40" s="32">
        <f t="shared" si="3"/>
        <v>600</v>
      </c>
      <c r="F40" s="37"/>
    </row>
    <row r="41" spans="1:6" ht="24" x14ac:dyDescent="0.4">
      <c r="A41" s="18"/>
      <c r="B41" s="19"/>
      <c r="C41" s="19"/>
      <c r="D41" s="19"/>
      <c r="F41" s="20"/>
    </row>
    <row r="42" spans="1:6" x14ac:dyDescent="0.4">
      <c r="A42" s="38" t="s">
        <v>18</v>
      </c>
      <c r="B42" s="38"/>
      <c r="C42" s="38"/>
      <c r="D42" s="38"/>
    </row>
    <row r="43" spans="1:6" x14ac:dyDescent="0.4">
      <c r="A43" s="39"/>
      <c r="B43" s="39"/>
      <c r="C43" s="39"/>
      <c r="D43" s="39"/>
    </row>
    <row r="44" spans="1:6" ht="18.75" customHeight="1" x14ac:dyDescent="0.4">
      <c r="A44" s="12"/>
      <c r="B44" s="13" t="s">
        <v>2</v>
      </c>
      <c r="C44" s="13" t="s">
        <v>3</v>
      </c>
      <c r="D44" s="14" t="s">
        <v>0</v>
      </c>
      <c r="F44" s="35" t="s">
        <v>19</v>
      </c>
    </row>
    <row r="45" spans="1:6" ht="24" x14ac:dyDescent="0.4">
      <c r="A45" s="9" t="s">
        <v>6</v>
      </c>
      <c r="B45" s="10">
        <v>3000</v>
      </c>
      <c r="C45" s="10">
        <v>1400</v>
      </c>
      <c r="D45" s="11">
        <f>SUM(B45:C45)</f>
        <v>4400</v>
      </c>
      <c r="F45" s="36"/>
    </row>
    <row r="46" spans="1:6" ht="24" x14ac:dyDescent="0.4">
      <c r="A46" s="4" t="s">
        <v>7</v>
      </c>
      <c r="B46" s="3">
        <v>3800</v>
      </c>
      <c r="C46" s="3">
        <v>1000</v>
      </c>
      <c r="D46" s="5">
        <f t="shared" ref="D46:D51" si="4">SUM(B46:C46)</f>
        <v>4800</v>
      </c>
      <c r="F46" s="36"/>
    </row>
    <row r="47" spans="1:6" ht="24" x14ac:dyDescent="0.4">
      <c r="A47" s="6" t="s">
        <v>8</v>
      </c>
      <c r="B47" s="7">
        <v>3800</v>
      </c>
      <c r="C47" s="21">
        <v>800</v>
      </c>
      <c r="D47" s="8">
        <f t="shared" si="4"/>
        <v>4600</v>
      </c>
      <c r="F47" s="36"/>
    </row>
    <row r="48" spans="1:6" ht="24" x14ac:dyDescent="0.4">
      <c r="A48" s="15" t="s">
        <v>11</v>
      </c>
      <c r="B48" s="10">
        <v>3000</v>
      </c>
      <c r="C48" s="10">
        <v>1400</v>
      </c>
      <c r="D48" s="11">
        <f t="shared" si="4"/>
        <v>4400</v>
      </c>
      <c r="F48" s="36"/>
    </row>
    <row r="49" spans="1:6" ht="24.75" thickBot="1" x14ac:dyDescent="0.45">
      <c r="A49" s="22" t="s">
        <v>25</v>
      </c>
      <c r="B49" s="23">
        <v>800</v>
      </c>
      <c r="C49" s="33">
        <v>-400</v>
      </c>
      <c r="D49" s="24">
        <f t="shared" si="4"/>
        <v>400</v>
      </c>
      <c r="F49" s="36"/>
    </row>
    <row r="50" spans="1:6" ht="24" x14ac:dyDescent="0.4">
      <c r="A50" s="25" t="s">
        <v>9</v>
      </c>
      <c r="B50" s="26">
        <f>D47-C50-B51</f>
        <v>3400</v>
      </c>
      <c r="C50" s="27">
        <v>800</v>
      </c>
      <c r="D50" s="28">
        <f t="shared" si="4"/>
        <v>4200</v>
      </c>
      <c r="F50" s="36"/>
    </row>
    <row r="51" spans="1:6" ht="24.75" thickBot="1" x14ac:dyDescent="0.45">
      <c r="A51" s="29" t="s">
        <v>26</v>
      </c>
      <c r="B51" s="30">
        <v>400</v>
      </c>
      <c r="C51" s="31"/>
      <c r="D51" s="32">
        <f t="shared" si="4"/>
        <v>400</v>
      </c>
      <c r="F51" s="37"/>
    </row>
  </sheetData>
  <mergeCells count="8">
    <mergeCell ref="F44:F51"/>
    <mergeCell ref="A9:D10"/>
    <mergeCell ref="F11:F18"/>
    <mergeCell ref="A42:D43"/>
    <mergeCell ref="A20:D21"/>
    <mergeCell ref="A31:D32"/>
    <mergeCell ref="F22:F29"/>
    <mergeCell ref="F33:F40"/>
  </mergeCells>
  <phoneticPr fontId="2"/>
  <pageMargins left="0.59055118110236227" right="0.39370078740157483" top="0.59055118110236227" bottom="0.39370078740157483"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上限管理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2020-04-09T09:46:52Z</dcterms:modified>
</cp:coreProperties>
</file>