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B16" i="3" s="1"/>
  <c r="E16" i="3"/>
  <c r="F16" i="3"/>
  <c r="G16" i="3"/>
  <c r="H16" i="3"/>
  <c r="I16" i="3"/>
  <c r="J16" i="3"/>
  <c r="K16" i="3"/>
  <c r="M16" i="3"/>
  <c r="L16" i="3" s="1"/>
  <c r="N16" i="3"/>
  <c r="O16" i="3"/>
  <c r="P16" i="3"/>
  <c r="Q16" i="3"/>
  <c r="D17" i="3"/>
  <c r="D19" i="3" s="1"/>
  <c r="E17" i="3"/>
  <c r="E19" i="3" s="1"/>
  <c r="F17" i="3"/>
  <c r="G17" i="3"/>
  <c r="H17" i="3"/>
  <c r="I17" i="3"/>
  <c r="J17" i="3"/>
  <c r="K17" i="3"/>
  <c r="M17" i="3"/>
  <c r="L17" i="3" s="1"/>
  <c r="N17" i="3"/>
  <c r="N19" i="3" s="1"/>
  <c r="O17" i="3"/>
  <c r="P17" i="3"/>
  <c r="Q17" i="3"/>
  <c r="F19" i="3"/>
  <c r="G19" i="3"/>
  <c r="H19" i="3"/>
  <c r="I19" i="3"/>
  <c r="J19" i="3"/>
  <c r="K19" i="3"/>
  <c r="M19" i="3"/>
  <c r="L19" i="3" s="1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I17" i="2"/>
  <c r="G17" i="2" s="1"/>
  <c r="J17" i="2"/>
  <c r="K17" i="2"/>
  <c r="K19" i="2" s="1"/>
  <c r="M17" i="2"/>
  <c r="L17" i="2" s="1"/>
  <c r="N17" i="2"/>
  <c r="O17" i="2"/>
  <c r="P17" i="2"/>
  <c r="Q17" i="2"/>
  <c r="D19" i="2"/>
  <c r="C19" i="2" s="1"/>
  <c r="E19" i="2"/>
  <c r="F19" i="2"/>
  <c r="H19" i="2"/>
  <c r="I19" i="2"/>
  <c r="G19" i="2" s="1"/>
  <c r="J19" i="2"/>
  <c r="M19" i="2"/>
  <c r="L19" i="2" s="1"/>
  <c r="N19" i="2"/>
  <c r="O19" i="2"/>
  <c r="P19" i="2"/>
  <c r="Q19" i="2"/>
  <c r="C19" i="3" l="1"/>
  <c r="B19" i="3" s="1"/>
  <c r="C17" i="3"/>
  <c r="B17" i="3" s="1"/>
  <c r="B19" i="2"/>
  <c r="B16" i="2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<sst xmlns="http://schemas.openxmlformats.org/spreadsheetml/2006/main" count="149" uniqueCount="103">
  <si>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</si>
  <si>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</si>
  <si>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</si>
  <si>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</si>
  <si>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</si>
  <si>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</si>
  <si>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</si>
  <si>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</si>
  <si>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</si>
  <si>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</si>
  <si>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</si>
  <si>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</si>
  <si>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</si>
  <si>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</si>
  <si>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</si>
  <si>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</si>
  <si>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</si>
  <si>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</si>
  <si>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</si>
  <si>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</si>
  <si>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</si>
  <si>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</si>
  <si>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</si>
  <si>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</si>
  <si>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</si>
  <si>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</si>
  <si>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</si>
  <si>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</si>
  <si>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</si>
  <si>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</si>
  <si>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</si>
  <si>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</si>
  <si>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</si>
  <si>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元年  12月分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</si>
  <si>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</si>
  <si>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</si>
  <si>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</si>
  <si>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</si>
  <si>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</si>
  <si>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</si>
  <si>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元年  12月分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</si>
  <si>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</si>
  <si>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</si>
  <si>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</si>
  <si>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</si>
  <si>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</si>
  <si>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</si>
  <si>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</si>
  <si>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</si>
  <si>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</si>
  <si>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</si>
  <si>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</si>
  <si>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</si>
  <si>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</si>
  <si>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</si>
  <si>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</si>
  <si>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</si>
  <si>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</si>
  <si>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</si>
  <si>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</si>
  <si>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</si>
  <si>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</si>
  <si>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</si>
  <si>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</si>
  <si>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</si>
  <si>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</si>
  <si>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</si>
  <si>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</si>
  <si>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</si>
  <si>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</si>
  <si>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</si>
  <si>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</si>
  <si>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</si>
  <si>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</si>
  <si>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</si>
  <si>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</si>
  <si>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</si>
  <si>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</si>
  <si>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</si>
  <si>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</si>
  <si>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</si>
  <si>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</si>
  <si>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</si>
  <si>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</si>
  <si>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</si>
  <si>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</si>
  <si>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</si>
  <si>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</si>
  <si>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</si>
  <si>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</si>
  <si>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</si>
  <si>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</si>
  <si>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</si>
  <si>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</si>
  <si>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</si>
  <si>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</si>
  <si>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</si>
  <si>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</si>
  <si>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</si>
  <si>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</si>
  <si>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</si>
  <si>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元年  12月分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</si>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</sst>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41069</v>
      </c>
      <c r="C5" s="59">
        <v>25979</v>
      </c>
      <c r="D5" s="59">
        <v>1396</v>
      </c>
      <c r="E5" s="59">
        <v>64</v>
      </c>
      <c r="F5" s="59">
        <v>3483</v>
      </c>
      <c r="G5" s="59">
        <v>28</v>
      </c>
      <c r="H5" s="59">
        <v>7940</v>
      </c>
      <c r="I5" s="59">
        <v>461</v>
      </c>
      <c r="J5" s="59">
        <v>1489</v>
      </c>
      <c r="K5" s="59">
        <v>229</v>
      </c>
      <c r="L5" s="59">
        <v>22141</v>
      </c>
      <c r="M5" s="58">
        <v>18928</v>
      </c>
    </row>
    <row r="6" spans="1:13" ht="15" customHeight="1" x14ac:dyDescent="0.15">
      <c r="A6" s="48" t="s">
        <v>95</v>
      </c>
      <c r="B6" s="47">
        <f>SUM( C6:K6)</f>
        <v>29024</v>
      </c>
      <c r="C6" s="46">
        <v>15199</v>
      </c>
      <c r="D6" s="46">
        <v>0</v>
      </c>
      <c r="E6" s="46">
        <v>0</v>
      </c>
      <c r="F6" s="46">
        <v>10112</v>
      </c>
      <c r="G6" s="46">
        <v>0</v>
      </c>
      <c r="H6" s="46">
        <v>211</v>
      </c>
      <c r="I6" s="46">
        <v>258</v>
      </c>
      <c r="J6" s="46">
        <v>995</v>
      </c>
      <c r="K6" s="46">
        <v>2249</v>
      </c>
      <c r="L6" s="46">
        <v>12609</v>
      </c>
      <c r="M6" s="45">
        <v>16415</v>
      </c>
    </row>
    <row r="7" spans="1:13" ht="15" customHeight="1" x14ac:dyDescent="0.15">
      <c r="A7" s="48" t="s">
        <v>94</v>
      </c>
      <c r="B7" s="47">
        <f>SUM( C7:K7)</f>
        <v>15291</v>
      </c>
      <c r="C7" s="46">
        <v>3171</v>
      </c>
      <c r="D7" s="46">
        <v>426</v>
      </c>
      <c r="E7" s="46">
        <v>0</v>
      </c>
      <c r="F7" s="46">
        <v>417</v>
      </c>
      <c r="G7" s="46">
        <v>695</v>
      </c>
      <c r="H7" s="46">
        <v>1188</v>
      </c>
      <c r="I7" s="46">
        <v>5089</v>
      </c>
      <c r="J7" s="46">
        <v>4305</v>
      </c>
      <c r="K7" s="46">
        <v>0</v>
      </c>
      <c r="L7" s="46">
        <v>3093</v>
      </c>
      <c r="M7" s="45">
        <v>12198</v>
      </c>
    </row>
    <row r="8" spans="1:13" ht="15" customHeight="1" x14ac:dyDescent="0.15">
      <c r="A8" s="48" t="s">
        <v>93</v>
      </c>
      <c r="B8" s="47">
        <f>SUM( C8:K8)</f>
        <v>4270</v>
      </c>
      <c r="C8" s="46">
        <v>3932</v>
      </c>
      <c r="D8" s="46">
        <v>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108</v>
      </c>
      <c r="K8" s="46">
        <v>102</v>
      </c>
      <c r="L8" s="46">
        <v>3801</v>
      </c>
      <c r="M8" s="45">
        <v>469</v>
      </c>
    </row>
    <row r="9" spans="1:13" ht="15" customHeight="1" x14ac:dyDescent="0.15">
      <c r="A9" s="48" t="s">
        <v>92</v>
      </c>
      <c r="B9" s="47">
        <f>SUM( C9:K9)</f>
        <v>14688</v>
      </c>
      <c r="C9" s="46">
        <v>3937</v>
      </c>
      <c r="D9" s="46">
        <v>247</v>
      </c>
      <c r="E9" s="46">
        <v>0</v>
      </c>
      <c r="F9" s="46">
        <v>10345</v>
      </c>
      <c r="G9" s="46">
        <v>0</v>
      </c>
      <c r="H9" s="46">
        <v>113</v>
      </c>
      <c r="I9" s="46">
        <v>46</v>
      </c>
      <c r="J9" s="46">
        <v>0</v>
      </c>
      <c r="K9" s="46">
        <v>0</v>
      </c>
      <c r="L9" s="46">
        <v>4110</v>
      </c>
      <c r="M9" s="45">
        <v>10578</v>
      </c>
    </row>
    <row r="10" spans="1:13" ht="15" customHeight="1" x14ac:dyDescent="0.15">
      <c r="A10" s="48" t="s">
        <v>91</v>
      </c>
      <c r="B10" s="47">
        <f>SUM( C10:K10)</f>
        <v>3556</v>
      </c>
      <c r="C10" s="46">
        <v>3113</v>
      </c>
      <c r="D10" s="46">
        <v>0</v>
      </c>
      <c r="E10" s="46">
        <v>0</v>
      </c>
      <c r="F10" s="46">
        <v>188</v>
      </c>
      <c r="G10" s="46">
        <v>138</v>
      </c>
      <c r="H10" s="46">
        <v>0</v>
      </c>
      <c r="I10" s="46">
        <v>0</v>
      </c>
      <c r="J10" s="46">
        <v>117</v>
      </c>
      <c r="K10" s="46">
        <v>0</v>
      </c>
      <c r="L10" s="46">
        <v>2536</v>
      </c>
      <c r="M10" s="45">
        <v>1020</v>
      </c>
    </row>
    <row r="11" spans="1:13" ht="15" customHeight="1" x14ac:dyDescent="0.15">
      <c r="A11" s="48" t="s">
        <v>90</v>
      </c>
      <c r="B11" s="47">
        <f>SUM( C11:K11)</f>
        <v>336</v>
      </c>
      <c r="C11" s="46">
        <v>336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252</v>
      </c>
      <c r="M11" s="45">
        <v>84</v>
      </c>
    </row>
    <row r="12" spans="1:13" ht="15" customHeight="1" x14ac:dyDescent="0.15">
      <c r="A12" s="48" t="s">
        <v>89</v>
      </c>
      <c r="B12" s="47">
        <f>SUM( C12:K12)</f>
        <v>6662</v>
      </c>
      <c r="C12" s="46">
        <v>1233</v>
      </c>
      <c r="D12" s="46">
        <v>0</v>
      </c>
      <c r="E12" s="46">
        <v>58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5371</v>
      </c>
      <c r="L12" s="46">
        <v>1159</v>
      </c>
      <c r="M12" s="45">
        <v>5503</v>
      </c>
    </row>
    <row r="13" spans="1:13" ht="15" customHeight="1" x14ac:dyDescent="0.15">
      <c r="A13" s="48" t="s">
        <v>88</v>
      </c>
      <c r="B13" s="47">
        <f>SUM( C13:K13)</f>
        <v>7946</v>
      </c>
      <c r="C13" s="46">
        <v>6617</v>
      </c>
      <c r="D13" s="46">
        <v>0</v>
      </c>
      <c r="E13" s="46">
        <v>146</v>
      </c>
      <c r="F13" s="46">
        <v>0</v>
      </c>
      <c r="G13" s="46">
        <v>0</v>
      </c>
      <c r="H13" s="46">
        <v>198</v>
      </c>
      <c r="I13" s="46">
        <v>279</v>
      </c>
      <c r="J13" s="46">
        <v>392</v>
      </c>
      <c r="K13" s="46">
        <v>314</v>
      </c>
      <c r="L13" s="46">
        <v>6839</v>
      </c>
      <c r="M13" s="45">
        <v>1107</v>
      </c>
    </row>
    <row r="14" spans="1:13" ht="15" customHeight="1" x14ac:dyDescent="0.15">
      <c r="A14" s="48" t="s">
        <v>87</v>
      </c>
      <c r="B14" s="47">
        <f>SUM( C14:K14)</f>
        <v>1459</v>
      </c>
      <c r="C14" s="46">
        <v>1256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114</v>
      </c>
      <c r="K14" s="46">
        <v>89</v>
      </c>
      <c r="L14" s="46">
        <v>1281</v>
      </c>
      <c r="M14" s="45">
        <v>178</v>
      </c>
    </row>
    <row r="15" spans="1:13" ht="15" customHeight="1" x14ac:dyDescent="0.15">
      <c r="A15" s="48" t="s">
        <v>86</v>
      </c>
      <c r="B15" s="47">
        <f>SUM( C15:K15)</f>
        <v>5774</v>
      </c>
      <c r="C15" s="46">
        <v>4866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164</v>
      </c>
      <c r="J15" s="46">
        <v>744</v>
      </c>
      <c r="K15" s="46">
        <v>0</v>
      </c>
      <c r="L15" s="46">
        <v>4643</v>
      </c>
      <c r="M15" s="45">
        <v>1131</v>
      </c>
    </row>
    <row r="16" spans="1:13" ht="15" customHeight="1" x14ac:dyDescent="0.15">
      <c r="A16" s="48" t="s">
        <v>85</v>
      </c>
      <c r="B16" s="47">
        <f>SUM( C16:K16)</f>
        <v>2666</v>
      </c>
      <c r="C16" s="46">
        <v>2151</v>
      </c>
      <c r="D16" s="46">
        <v>0</v>
      </c>
      <c r="E16" s="46">
        <v>0</v>
      </c>
      <c r="F16" s="46">
        <v>0</v>
      </c>
      <c r="G16" s="46">
        <v>132</v>
      </c>
      <c r="H16" s="46">
        <v>0</v>
      </c>
      <c r="I16" s="46">
        <v>0</v>
      </c>
      <c r="J16" s="46">
        <v>0</v>
      </c>
      <c r="K16" s="46">
        <v>383</v>
      </c>
      <c r="L16" s="46">
        <v>1745</v>
      </c>
      <c r="M16" s="45">
        <v>921</v>
      </c>
    </row>
    <row r="17" spans="1:13" ht="15" customHeight="1" x14ac:dyDescent="0.15">
      <c r="A17" s="48" t="s">
        <v>84</v>
      </c>
      <c r="B17" s="47">
        <f>SUM( C17:K17)</f>
        <v>14037</v>
      </c>
      <c r="C17" s="46">
        <v>10558</v>
      </c>
      <c r="D17" s="46">
        <v>59</v>
      </c>
      <c r="E17" s="46">
        <v>0</v>
      </c>
      <c r="F17" s="46">
        <v>55</v>
      </c>
      <c r="G17" s="46">
        <v>0</v>
      </c>
      <c r="H17" s="46">
        <v>71</v>
      </c>
      <c r="I17" s="46">
        <v>1599</v>
      </c>
      <c r="J17" s="46">
        <v>1471</v>
      </c>
      <c r="K17" s="46">
        <v>224</v>
      </c>
      <c r="L17" s="46">
        <v>9553</v>
      </c>
      <c r="M17" s="45">
        <v>4484</v>
      </c>
    </row>
    <row r="18" spans="1:13" ht="15" customHeight="1" x14ac:dyDescent="0.15">
      <c r="A18" s="48" t="s">
        <v>83</v>
      </c>
      <c r="B18" s="47">
        <f>SUM( C18:K18)</f>
        <v>5809</v>
      </c>
      <c r="C18" s="46">
        <v>4435</v>
      </c>
      <c r="D18" s="46">
        <v>0</v>
      </c>
      <c r="E18" s="46">
        <v>0</v>
      </c>
      <c r="F18" s="46">
        <v>694</v>
      </c>
      <c r="G18" s="46">
        <v>0</v>
      </c>
      <c r="H18" s="46">
        <v>359</v>
      </c>
      <c r="I18" s="46">
        <v>0</v>
      </c>
      <c r="J18" s="46">
        <v>0</v>
      </c>
      <c r="K18" s="46">
        <v>321</v>
      </c>
      <c r="L18" s="46">
        <v>4317</v>
      </c>
      <c r="M18" s="45">
        <v>1492</v>
      </c>
    </row>
    <row r="19" spans="1:13" ht="15" customHeight="1" x14ac:dyDescent="0.15">
      <c r="A19" s="48" t="s">
        <v>82</v>
      </c>
      <c r="B19" s="47">
        <f>SUM( C19:K19)</f>
        <v>3245</v>
      </c>
      <c r="C19" s="46">
        <v>654</v>
      </c>
      <c r="D19" s="46">
        <v>0</v>
      </c>
      <c r="E19" s="46">
        <v>1909</v>
      </c>
      <c r="F19" s="46">
        <v>0</v>
      </c>
      <c r="G19" s="46">
        <v>0</v>
      </c>
      <c r="H19" s="46">
        <v>200</v>
      </c>
      <c r="I19" s="46">
        <v>0</v>
      </c>
      <c r="J19" s="46">
        <v>402</v>
      </c>
      <c r="K19" s="46">
        <v>80</v>
      </c>
      <c r="L19" s="46">
        <v>2308</v>
      </c>
      <c r="M19" s="45">
        <v>937</v>
      </c>
    </row>
    <row r="20" spans="1:13" ht="15" customHeight="1" x14ac:dyDescent="0.15">
      <c r="A20" s="48" t="s">
        <v>81</v>
      </c>
      <c r="B20" s="47">
        <f>SUM( C20:K20)</f>
        <v>3294</v>
      </c>
      <c r="C20" s="46">
        <v>2940</v>
      </c>
      <c r="D20" s="46">
        <v>0</v>
      </c>
      <c r="E20" s="46">
        <v>90</v>
      </c>
      <c r="F20" s="46">
        <v>142</v>
      </c>
      <c r="G20" s="46">
        <v>0</v>
      </c>
      <c r="H20" s="46">
        <v>0</v>
      </c>
      <c r="I20" s="46">
        <v>0</v>
      </c>
      <c r="J20" s="46">
        <v>0</v>
      </c>
      <c r="K20" s="46">
        <v>122</v>
      </c>
      <c r="L20" s="46">
        <v>2309</v>
      </c>
      <c r="M20" s="45">
        <v>985</v>
      </c>
    </row>
    <row r="21" spans="1:13" ht="15" customHeight="1" x14ac:dyDescent="0.15">
      <c r="A21" s="48" t="s">
        <v>80</v>
      </c>
      <c r="B21" s="47">
        <f>SUM( C21:K21)</f>
        <v>1768</v>
      </c>
      <c r="C21" s="46">
        <v>1523</v>
      </c>
      <c r="D21" s="46">
        <v>200</v>
      </c>
      <c r="E21" s="46">
        <v>0</v>
      </c>
      <c r="F21" s="46">
        <v>0</v>
      </c>
      <c r="G21" s="46">
        <v>0</v>
      </c>
      <c r="H21" s="46">
        <v>45</v>
      </c>
      <c r="I21" s="46">
        <v>0</v>
      </c>
      <c r="J21" s="46">
        <v>0</v>
      </c>
      <c r="K21" s="46">
        <v>0</v>
      </c>
      <c r="L21" s="46">
        <v>1412</v>
      </c>
      <c r="M21" s="45">
        <v>356</v>
      </c>
    </row>
    <row r="22" spans="1:13" ht="15" customHeight="1" x14ac:dyDescent="0.15">
      <c r="A22" s="48" t="s">
        <v>79</v>
      </c>
      <c r="B22" s="47">
        <f>SUM( C22:K22)</f>
        <v>3147</v>
      </c>
      <c r="C22" s="46">
        <v>1648</v>
      </c>
      <c r="D22" s="46">
        <v>0</v>
      </c>
      <c r="E22" s="46">
        <v>91</v>
      </c>
      <c r="F22" s="46">
        <v>1355</v>
      </c>
      <c r="G22" s="46">
        <v>53</v>
      </c>
      <c r="H22" s="46">
        <v>0</v>
      </c>
      <c r="I22" s="46">
        <v>0</v>
      </c>
      <c r="J22" s="46">
        <v>0</v>
      </c>
      <c r="K22" s="46">
        <v>0</v>
      </c>
      <c r="L22" s="46">
        <v>2083</v>
      </c>
      <c r="M22" s="45">
        <v>1064</v>
      </c>
    </row>
    <row r="23" spans="1:13" ht="15" customHeight="1" x14ac:dyDescent="0.15">
      <c r="A23" s="48" t="s">
        <v>78</v>
      </c>
      <c r="B23" s="47">
        <f>SUM( C23:K23)</f>
        <v>2262</v>
      </c>
      <c r="C23" s="46">
        <v>1624</v>
      </c>
      <c r="D23" s="46">
        <v>0</v>
      </c>
      <c r="E23" s="46">
        <v>253</v>
      </c>
      <c r="F23" s="46">
        <v>385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1634</v>
      </c>
      <c r="M23" s="45">
        <v>628</v>
      </c>
    </row>
    <row r="24" spans="1:13" ht="15" customHeight="1" x14ac:dyDescent="0.15">
      <c r="A24" s="48" t="s">
        <v>77</v>
      </c>
      <c r="B24" s="47">
        <f>SUM( C24:K24)</f>
        <v>1285</v>
      </c>
      <c r="C24" s="46">
        <v>638</v>
      </c>
      <c r="D24" s="46">
        <v>0</v>
      </c>
      <c r="E24" s="46">
        <v>59</v>
      </c>
      <c r="F24" s="46">
        <v>439</v>
      </c>
      <c r="G24" s="46">
        <v>0</v>
      </c>
      <c r="H24" s="46">
        <v>149</v>
      </c>
      <c r="I24" s="46">
        <v>0</v>
      </c>
      <c r="J24" s="46">
        <v>0</v>
      </c>
      <c r="K24" s="46">
        <v>0</v>
      </c>
      <c r="L24" s="46">
        <v>256</v>
      </c>
      <c r="M24" s="45">
        <v>1029</v>
      </c>
    </row>
    <row r="25" spans="1:13" ht="15" customHeight="1" x14ac:dyDescent="0.15">
      <c r="A25" s="56" t="s">
        <v>76</v>
      </c>
      <c r="B25" s="55">
        <f>SUM( C25:K25)</f>
        <v>789</v>
      </c>
      <c r="C25" s="54">
        <v>789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750</v>
      </c>
      <c r="M25" s="53">
        <v>39</v>
      </c>
    </row>
    <row r="26" spans="1:13" ht="15" customHeight="1" x14ac:dyDescent="0.15">
      <c r="A26" s="52" t="s">
        <v>75</v>
      </c>
      <c r="B26" s="51">
        <f>SUM( C26:K26)</f>
        <v>168377</v>
      </c>
      <c r="C26" s="50">
        <v>96599</v>
      </c>
      <c r="D26" s="50">
        <v>2456</v>
      </c>
      <c r="E26" s="50">
        <v>2670</v>
      </c>
      <c r="F26" s="50">
        <v>27615</v>
      </c>
      <c r="G26" s="50">
        <v>1046</v>
      </c>
      <c r="H26" s="50">
        <v>10474</v>
      </c>
      <c r="I26" s="50">
        <v>7896</v>
      </c>
      <c r="J26" s="50">
        <v>10137</v>
      </c>
      <c r="K26" s="50">
        <v>9484</v>
      </c>
      <c r="L26" s="50">
        <v>88831</v>
      </c>
      <c r="M26" s="49">
        <v>79546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5334</v>
      </c>
      <c r="C28" s="46">
        <v>1249</v>
      </c>
      <c r="D28" s="46">
        <v>0</v>
      </c>
      <c r="E28" s="46">
        <v>0</v>
      </c>
      <c r="F28" s="46">
        <v>729</v>
      </c>
      <c r="G28" s="46">
        <v>98</v>
      </c>
      <c r="H28" s="46">
        <v>243</v>
      </c>
      <c r="I28" s="46">
        <v>3015</v>
      </c>
      <c r="J28" s="46">
        <v>0</v>
      </c>
      <c r="K28" s="46">
        <v>0</v>
      </c>
      <c r="L28" s="46">
        <v>4453</v>
      </c>
      <c r="M28" s="45">
        <v>881</v>
      </c>
    </row>
    <row r="29" spans="1:13" ht="15" customHeight="1" x14ac:dyDescent="0.15">
      <c r="A29" s="56" t="s">
        <v>73</v>
      </c>
      <c r="B29" s="55">
        <f>SUM( C29:K29)</f>
        <v>1538</v>
      </c>
      <c r="C29" s="54">
        <v>1309</v>
      </c>
      <c r="D29" s="54">
        <v>0</v>
      </c>
      <c r="E29" s="54">
        <v>0</v>
      </c>
      <c r="F29" s="54">
        <v>0</v>
      </c>
      <c r="G29" s="54">
        <v>0</v>
      </c>
      <c r="H29" s="54">
        <v>200</v>
      </c>
      <c r="I29" s="54">
        <v>29</v>
      </c>
      <c r="J29" s="54">
        <v>0</v>
      </c>
      <c r="K29" s="54">
        <v>0</v>
      </c>
      <c r="L29" s="54">
        <v>1199</v>
      </c>
      <c r="M29" s="53">
        <v>339</v>
      </c>
    </row>
    <row r="30" spans="1:13" ht="15" customHeight="1" x14ac:dyDescent="0.15">
      <c r="A30" s="52" t="s">
        <v>72</v>
      </c>
      <c r="B30" s="51">
        <f>SUM( C30:K30)</f>
        <v>6872</v>
      </c>
      <c r="C30" s="50">
        <v>2558</v>
      </c>
      <c r="D30" s="50">
        <v>0</v>
      </c>
      <c r="E30" s="50">
        <v>0</v>
      </c>
      <c r="F30" s="50">
        <v>729</v>
      </c>
      <c r="G30" s="50">
        <v>98</v>
      </c>
      <c r="H30" s="50">
        <v>443</v>
      </c>
      <c r="I30" s="50">
        <v>3044</v>
      </c>
      <c r="J30" s="50">
        <v>0</v>
      </c>
      <c r="K30" s="50">
        <v>0</v>
      </c>
      <c r="L30" s="50">
        <v>5652</v>
      </c>
      <c r="M30" s="49">
        <v>1220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1316</v>
      </c>
      <c r="C32" s="54">
        <v>1057</v>
      </c>
      <c r="D32" s="54">
        <v>0</v>
      </c>
      <c r="E32" s="54">
        <v>0</v>
      </c>
      <c r="F32" s="54">
        <v>0</v>
      </c>
      <c r="G32" s="54">
        <v>0</v>
      </c>
      <c r="H32" s="54">
        <v>259</v>
      </c>
      <c r="I32" s="54">
        <v>0</v>
      </c>
      <c r="J32" s="54">
        <v>0</v>
      </c>
      <c r="K32" s="54">
        <v>0</v>
      </c>
      <c r="L32" s="54">
        <v>818</v>
      </c>
      <c r="M32" s="53">
        <v>498</v>
      </c>
    </row>
    <row r="33" spans="1:13" ht="15" customHeight="1" x14ac:dyDescent="0.15">
      <c r="A33" s="52" t="s">
        <v>70</v>
      </c>
      <c r="B33" s="51">
        <f>SUM( C33:K33)</f>
        <v>1316</v>
      </c>
      <c r="C33" s="50">
        <v>1057</v>
      </c>
      <c r="D33" s="50">
        <v>0</v>
      </c>
      <c r="E33" s="50">
        <v>0</v>
      </c>
      <c r="F33" s="50">
        <v>0</v>
      </c>
      <c r="G33" s="50">
        <v>0</v>
      </c>
      <c r="H33" s="50">
        <v>259</v>
      </c>
      <c r="I33" s="50">
        <v>0</v>
      </c>
      <c r="J33" s="50">
        <v>0</v>
      </c>
      <c r="K33" s="50">
        <v>0</v>
      </c>
      <c r="L33" s="50">
        <v>818</v>
      </c>
      <c r="M33" s="49">
        <v>498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1350</v>
      </c>
      <c r="C35" s="46">
        <v>981</v>
      </c>
      <c r="D35" s="46">
        <v>0</v>
      </c>
      <c r="E35" s="46">
        <v>0</v>
      </c>
      <c r="F35" s="46">
        <v>31</v>
      </c>
      <c r="G35" s="46">
        <v>0</v>
      </c>
      <c r="H35" s="46">
        <v>0</v>
      </c>
      <c r="I35" s="46">
        <v>0</v>
      </c>
      <c r="J35" s="46">
        <v>0</v>
      </c>
      <c r="K35" s="46">
        <v>338</v>
      </c>
      <c r="L35" s="46">
        <v>981</v>
      </c>
      <c r="M35" s="45">
        <v>369</v>
      </c>
    </row>
    <row r="36" spans="1:13" ht="15" customHeight="1" x14ac:dyDescent="0.15">
      <c r="A36" s="56" t="s">
        <v>68</v>
      </c>
      <c r="B36" s="55">
        <f>SUM( C36:M36)</f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3">
        <v>0</v>
      </c>
    </row>
    <row r="37" spans="1:13" ht="15" customHeight="1" x14ac:dyDescent="0.15">
      <c r="A37" s="52" t="s">
        <v>67</v>
      </c>
      <c r="B37" s="51">
        <f>SUM( C37:K37)</f>
        <v>1350</v>
      </c>
      <c r="C37" s="50">
        <v>981</v>
      </c>
      <c r="D37" s="50">
        <v>0</v>
      </c>
      <c r="E37" s="50">
        <v>0</v>
      </c>
      <c r="F37" s="50">
        <v>31</v>
      </c>
      <c r="G37" s="50">
        <v>0</v>
      </c>
      <c r="H37" s="50">
        <v>0</v>
      </c>
      <c r="I37" s="50">
        <v>0</v>
      </c>
      <c r="J37" s="50">
        <v>0</v>
      </c>
      <c r="K37" s="50">
        <v>338</v>
      </c>
      <c r="L37" s="50">
        <v>981</v>
      </c>
      <c r="M37" s="49">
        <v>369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415</v>
      </c>
      <c r="C39" s="46">
        <v>415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415</v>
      </c>
      <c r="M39" s="45">
        <v>0</v>
      </c>
    </row>
    <row r="40" spans="1:13" ht="15" customHeight="1" x14ac:dyDescent="0.15">
      <c r="A40" s="48" t="s">
        <v>65</v>
      </c>
      <c r="B40" s="47">
        <f>SUM( C40:K40)</f>
        <v>124</v>
      </c>
      <c r="C40" s="46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5">
        <v>124</v>
      </c>
    </row>
    <row r="41" spans="1:13" ht="15" customHeight="1" x14ac:dyDescent="0.15">
      <c r="A41" s="56" t="s">
        <v>64</v>
      </c>
      <c r="B41" s="55">
        <f>SUM( C41:K41)</f>
        <v>2407</v>
      </c>
      <c r="C41" s="54">
        <v>1217</v>
      </c>
      <c r="D41" s="54">
        <v>0</v>
      </c>
      <c r="E41" s="54">
        <v>0</v>
      </c>
      <c r="F41" s="54">
        <v>0</v>
      </c>
      <c r="G41" s="54">
        <v>0</v>
      </c>
      <c r="H41" s="54">
        <v>1082</v>
      </c>
      <c r="I41" s="54">
        <v>0</v>
      </c>
      <c r="J41" s="54">
        <v>0</v>
      </c>
      <c r="K41" s="54">
        <v>108</v>
      </c>
      <c r="L41" s="54">
        <v>1065</v>
      </c>
      <c r="M41" s="53">
        <v>1342</v>
      </c>
    </row>
    <row r="42" spans="1:13" ht="15" customHeight="1" x14ac:dyDescent="0.15">
      <c r="A42" s="52" t="s">
        <v>63</v>
      </c>
      <c r="B42" s="51">
        <f>SUM( C42:K42)</f>
        <v>2946</v>
      </c>
      <c r="C42" s="50">
        <v>1756</v>
      </c>
      <c r="D42" s="50">
        <v>0</v>
      </c>
      <c r="E42" s="50">
        <v>0</v>
      </c>
      <c r="F42" s="50">
        <v>0</v>
      </c>
      <c r="G42" s="50">
        <v>0</v>
      </c>
      <c r="H42" s="50">
        <v>1082</v>
      </c>
      <c r="I42" s="50">
        <v>0</v>
      </c>
      <c r="J42" s="50">
        <v>0</v>
      </c>
      <c r="K42" s="50">
        <v>108</v>
      </c>
      <c r="L42" s="50">
        <v>1480</v>
      </c>
      <c r="M42" s="49">
        <v>1466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330</v>
      </c>
      <c r="C44" s="46">
        <v>280</v>
      </c>
      <c r="D44" s="46">
        <v>0</v>
      </c>
      <c r="E44" s="46">
        <v>0</v>
      </c>
      <c r="F44" s="46">
        <v>50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268</v>
      </c>
      <c r="M44" s="45">
        <v>62</v>
      </c>
    </row>
    <row r="45" spans="1:13" ht="15" customHeight="1" x14ac:dyDescent="0.15">
      <c r="A45" s="48" t="s">
        <v>61</v>
      </c>
      <c r="B45" s="47">
        <f>SUM( C45:K45)</f>
        <v>673</v>
      </c>
      <c r="C45" s="46">
        <v>522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151</v>
      </c>
      <c r="J45" s="46">
        <v>0</v>
      </c>
      <c r="K45" s="46">
        <v>0</v>
      </c>
      <c r="L45" s="46">
        <v>673</v>
      </c>
      <c r="M45" s="45">
        <v>0</v>
      </c>
    </row>
    <row r="46" spans="1:13" ht="15" customHeight="1" x14ac:dyDescent="0.15">
      <c r="A46" s="56" t="s">
        <v>60</v>
      </c>
      <c r="B46" s="55">
        <f>SUM( C46:K46)</f>
        <v>1443</v>
      </c>
      <c r="C46" s="54">
        <v>1343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100</v>
      </c>
      <c r="L46" s="54">
        <v>934</v>
      </c>
      <c r="M46" s="53">
        <v>509</v>
      </c>
    </row>
    <row r="47" spans="1:13" ht="15" customHeight="1" x14ac:dyDescent="0.15">
      <c r="A47" s="52" t="s">
        <v>59</v>
      </c>
      <c r="B47" s="51">
        <f>SUM( C47:K47)</f>
        <v>2446</v>
      </c>
      <c r="C47" s="50">
        <v>2145</v>
      </c>
      <c r="D47" s="50">
        <v>0</v>
      </c>
      <c r="E47" s="50">
        <v>0</v>
      </c>
      <c r="F47" s="50">
        <v>50</v>
      </c>
      <c r="G47" s="50">
        <v>0</v>
      </c>
      <c r="H47" s="50">
        <v>0</v>
      </c>
      <c r="I47" s="50">
        <v>151</v>
      </c>
      <c r="J47" s="50">
        <v>0</v>
      </c>
      <c r="K47" s="50">
        <v>100</v>
      </c>
      <c r="L47" s="50">
        <v>1875</v>
      </c>
      <c r="M47" s="49">
        <v>571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2548</v>
      </c>
      <c r="C49" s="54">
        <v>1562</v>
      </c>
      <c r="D49" s="54">
        <v>0</v>
      </c>
      <c r="E49" s="54">
        <v>0</v>
      </c>
      <c r="F49" s="54">
        <v>0</v>
      </c>
      <c r="G49" s="54">
        <v>0</v>
      </c>
      <c r="H49" s="54">
        <v>773</v>
      </c>
      <c r="I49" s="54">
        <v>0</v>
      </c>
      <c r="J49" s="54">
        <v>0</v>
      </c>
      <c r="K49" s="54">
        <v>213</v>
      </c>
      <c r="L49" s="54">
        <v>1454</v>
      </c>
      <c r="M49" s="53">
        <v>1094</v>
      </c>
    </row>
    <row r="50" spans="1:13" ht="15" customHeight="1" x14ac:dyDescent="0.15">
      <c r="A50" s="52" t="s">
        <v>57</v>
      </c>
      <c r="B50" s="51">
        <f>SUM( C50:K50)</f>
        <v>2548</v>
      </c>
      <c r="C50" s="50">
        <v>1562</v>
      </c>
      <c r="D50" s="50">
        <v>0</v>
      </c>
      <c r="E50" s="50">
        <v>0</v>
      </c>
      <c r="F50" s="50">
        <v>0</v>
      </c>
      <c r="G50" s="50">
        <v>0</v>
      </c>
      <c r="H50" s="50">
        <v>773</v>
      </c>
      <c r="I50" s="50">
        <v>0</v>
      </c>
      <c r="J50" s="50">
        <v>0</v>
      </c>
      <c r="K50" s="50">
        <v>213</v>
      </c>
      <c r="L50" s="50">
        <v>1454</v>
      </c>
      <c r="M50" s="49">
        <v>1094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123</v>
      </c>
      <c r="C52" s="46">
        <v>123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123</v>
      </c>
      <c r="M52" s="45">
        <v>0</v>
      </c>
    </row>
    <row r="53" spans="1:13" ht="15" customHeight="1" x14ac:dyDescent="0.15">
      <c r="A53" s="48" t="s">
        <v>55</v>
      </c>
      <c r="B53" s="47">
        <f>SUM( C53:K53)</f>
        <v>368</v>
      </c>
      <c r="C53" s="46">
        <v>368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368</v>
      </c>
      <c r="M53" s="45">
        <v>0</v>
      </c>
    </row>
    <row r="54" spans="1:13" ht="15" customHeight="1" x14ac:dyDescent="0.15">
      <c r="A54" s="48" t="s">
        <v>54</v>
      </c>
      <c r="B54" s="47">
        <f>SUM( C54:K54)</f>
        <v>350</v>
      </c>
      <c r="C54" s="46">
        <v>296</v>
      </c>
      <c r="D54" s="46">
        <v>0</v>
      </c>
      <c r="E54" s="46">
        <v>0</v>
      </c>
      <c r="F54" s="46">
        <v>54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212</v>
      </c>
      <c r="M54" s="45">
        <v>138</v>
      </c>
    </row>
    <row r="55" spans="1:13" ht="15" customHeight="1" x14ac:dyDescent="0.15">
      <c r="A55" s="48" t="s">
        <v>53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142</v>
      </c>
      <c r="C56" s="46">
        <v>142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28</v>
      </c>
      <c r="M56" s="45">
        <v>114</v>
      </c>
    </row>
    <row r="57" spans="1:13" ht="15" customHeight="1" x14ac:dyDescent="0.15">
      <c r="A57" s="48" t="s">
        <v>51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50</v>
      </c>
      <c r="B58" s="55">
        <f>SUM( C58:K58)</f>
        <v>129</v>
      </c>
      <c r="C58" s="54">
        <v>129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129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1112</v>
      </c>
      <c r="C59" s="50">
        <v>1058</v>
      </c>
      <c r="D59" s="50">
        <v>0</v>
      </c>
      <c r="E59" s="50">
        <v>0</v>
      </c>
      <c r="F59" s="50">
        <v>54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860</v>
      </c>
      <c r="M59" s="49">
        <v>252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880</v>
      </c>
      <c r="C61" s="54">
        <v>689</v>
      </c>
      <c r="D61" s="54">
        <v>146</v>
      </c>
      <c r="E61" s="54">
        <v>0</v>
      </c>
      <c r="F61" s="54">
        <v>45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730</v>
      </c>
      <c r="M61" s="53">
        <v>150</v>
      </c>
    </row>
    <row r="62" spans="1:13" ht="15" customHeight="1" x14ac:dyDescent="0.15">
      <c r="A62" s="52" t="s">
        <v>47</v>
      </c>
      <c r="B62" s="51">
        <f>SUM( C62:K62)</f>
        <v>880</v>
      </c>
      <c r="C62" s="50">
        <v>689</v>
      </c>
      <c r="D62" s="50">
        <v>146</v>
      </c>
      <c r="E62" s="50">
        <v>0</v>
      </c>
      <c r="F62" s="50">
        <v>45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730</v>
      </c>
      <c r="M62" s="49">
        <v>150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19470</v>
      </c>
      <c r="C67" s="46">
        <v>11806</v>
      </c>
      <c r="D67" s="46">
        <v>146</v>
      </c>
      <c r="E67" s="46">
        <v>0</v>
      </c>
      <c r="F67" s="46">
        <v>909</v>
      </c>
      <c r="G67" s="46">
        <v>98</v>
      </c>
      <c r="H67" s="46">
        <v>2557</v>
      </c>
      <c r="I67" s="46">
        <v>3195</v>
      </c>
      <c r="J67" s="46">
        <v>0</v>
      </c>
      <c r="K67" s="46">
        <v>759</v>
      </c>
      <c r="L67" s="46">
        <v>13850</v>
      </c>
      <c r="M67" s="45">
        <v>5620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187847</v>
      </c>
      <c r="C69" s="42">
        <v>108405</v>
      </c>
      <c r="D69" s="42">
        <v>2602</v>
      </c>
      <c r="E69" s="42">
        <v>2670</v>
      </c>
      <c r="F69" s="42">
        <v>28524</v>
      </c>
      <c r="G69" s="42">
        <v>1144</v>
      </c>
      <c r="H69" s="42">
        <v>13031</v>
      </c>
      <c r="I69" s="42">
        <v>11091</v>
      </c>
      <c r="J69" s="42">
        <v>10137</v>
      </c>
      <c r="K69" s="42">
        <v>10243</v>
      </c>
      <c r="L69" s="42">
        <v>102681</v>
      </c>
      <c r="M69" s="41">
        <v>85166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108405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108405</v>
      </c>
      <c r="H6" s="15">
        <v>31238</v>
      </c>
      <c r="I6" s="15">
        <v>0</v>
      </c>
      <c r="J6" s="15">
        <v>77167</v>
      </c>
      <c r="K6" s="15">
        <v>87360</v>
      </c>
      <c r="L6" s="15">
        <f>SUM(M6:Q6)</f>
        <v>21045</v>
      </c>
      <c r="M6" s="15">
        <v>0</v>
      </c>
      <c r="N6" s="15">
        <v>6902</v>
      </c>
      <c r="O6" s="15">
        <v>12776</v>
      </c>
      <c r="P6" s="15">
        <v>0</v>
      </c>
      <c r="Q6" s="14">
        <v>1367</v>
      </c>
    </row>
    <row r="7" spans="1:17" ht="15" customHeight="1" x14ac:dyDescent="0.15">
      <c r="A7" s="13" t="s">
        <v>10</v>
      </c>
      <c r="B7" s="12">
        <f>+C7+G7</f>
        <v>2602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2602</v>
      </c>
      <c r="H7" s="11">
        <v>200</v>
      </c>
      <c r="I7" s="11">
        <v>0</v>
      </c>
      <c r="J7" s="11">
        <v>2402</v>
      </c>
      <c r="K7" s="11">
        <v>1038</v>
      </c>
      <c r="L7" s="11">
        <f>SUM(M7:Q7)</f>
        <v>1564</v>
      </c>
      <c r="M7" s="11">
        <v>0</v>
      </c>
      <c r="N7" s="11">
        <v>0</v>
      </c>
      <c r="O7" s="11">
        <v>1364</v>
      </c>
      <c r="P7" s="11">
        <v>0</v>
      </c>
      <c r="Q7" s="10">
        <v>200</v>
      </c>
    </row>
    <row r="8" spans="1:17" ht="15" customHeight="1" x14ac:dyDescent="0.15">
      <c r="A8" s="13" t="s">
        <v>9</v>
      </c>
      <c r="B8" s="12">
        <f>+C8+G8</f>
        <v>2670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2670</v>
      </c>
      <c r="H8" s="11">
        <v>2110</v>
      </c>
      <c r="I8" s="11">
        <v>0</v>
      </c>
      <c r="J8" s="11">
        <v>560</v>
      </c>
      <c r="K8" s="11">
        <v>1744</v>
      </c>
      <c r="L8" s="11">
        <f>SUM(M8:Q8)</f>
        <v>926</v>
      </c>
      <c r="M8" s="11">
        <v>0</v>
      </c>
      <c r="N8" s="11">
        <v>0</v>
      </c>
      <c r="O8" s="11">
        <v>926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28524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28524</v>
      </c>
      <c r="H9" s="11">
        <v>28524</v>
      </c>
      <c r="I9" s="11">
        <v>0</v>
      </c>
      <c r="J9" s="11">
        <v>0</v>
      </c>
      <c r="K9" s="11">
        <v>1585</v>
      </c>
      <c r="L9" s="11">
        <f>SUM(M9:Q9)</f>
        <v>26939</v>
      </c>
      <c r="M9" s="11">
        <v>0</v>
      </c>
      <c r="N9" s="11">
        <v>0</v>
      </c>
      <c r="O9" s="11">
        <v>26939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1144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1144</v>
      </c>
      <c r="H10" s="11">
        <v>983</v>
      </c>
      <c r="I10" s="11">
        <v>29</v>
      </c>
      <c r="J10" s="11">
        <v>132</v>
      </c>
      <c r="K10" s="11">
        <v>131</v>
      </c>
      <c r="L10" s="11">
        <f>SUM(M10:Q10)</f>
        <v>1013</v>
      </c>
      <c r="M10" s="11">
        <v>0</v>
      </c>
      <c r="N10" s="11">
        <v>0</v>
      </c>
      <c r="O10" s="11">
        <v>964</v>
      </c>
      <c r="P10" s="11">
        <v>0</v>
      </c>
      <c r="Q10" s="10">
        <v>49</v>
      </c>
    </row>
    <row r="11" spans="1:17" ht="15" customHeight="1" x14ac:dyDescent="0.15">
      <c r="A11" s="13" t="s">
        <v>6</v>
      </c>
      <c r="B11" s="12">
        <f>+C11+G11</f>
        <v>13031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13031</v>
      </c>
      <c r="H11" s="11">
        <v>12529</v>
      </c>
      <c r="I11" s="11">
        <v>0</v>
      </c>
      <c r="J11" s="11">
        <v>502</v>
      </c>
      <c r="K11" s="11">
        <v>1210</v>
      </c>
      <c r="L11" s="11">
        <f>SUM(M11:Q11)</f>
        <v>11821</v>
      </c>
      <c r="M11" s="11">
        <v>0</v>
      </c>
      <c r="N11" s="11">
        <v>0</v>
      </c>
      <c r="O11" s="11">
        <v>11776</v>
      </c>
      <c r="P11" s="11">
        <v>0</v>
      </c>
      <c r="Q11" s="10">
        <v>45</v>
      </c>
    </row>
    <row r="12" spans="1:17" ht="15" customHeight="1" x14ac:dyDescent="0.15">
      <c r="A12" s="13" t="s">
        <v>5</v>
      </c>
      <c r="B12" s="12">
        <f>+C12+G12</f>
        <v>11091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11091</v>
      </c>
      <c r="H12" s="11">
        <v>9827</v>
      </c>
      <c r="I12" s="11">
        <v>0</v>
      </c>
      <c r="J12" s="11">
        <v>1264</v>
      </c>
      <c r="K12" s="11">
        <v>3923</v>
      </c>
      <c r="L12" s="11">
        <f>SUM(M12:Q12)</f>
        <v>7168</v>
      </c>
      <c r="M12" s="11">
        <v>0</v>
      </c>
      <c r="N12" s="11">
        <v>1703</v>
      </c>
      <c r="O12" s="11">
        <v>5419</v>
      </c>
      <c r="P12" s="11">
        <v>0</v>
      </c>
      <c r="Q12" s="10">
        <v>46</v>
      </c>
    </row>
    <row r="13" spans="1:17" ht="15" customHeight="1" x14ac:dyDescent="0.15">
      <c r="A13" s="13" t="s">
        <v>4</v>
      </c>
      <c r="B13" s="12">
        <f>+C13+G13</f>
        <v>10137</v>
      </c>
      <c r="C13" s="11">
        <f>SUM(D13:F13)</f>
        <v>661</v>
      </c>
      <c r="D13" s="11">
        <v>0</v>
      </c>
      <c r="E13" s="11">
        <v>39</v>
      </c>
      <c r="F13" s="11">
        <v>622</v>
      </c>
      <c r="G13" s="11">
        <f>SUM(H13:J13)</f>
        <v>9476</v>
      </c>
      <c r="H13" s="11">
        <v>4059</v>
      </c>
      <c r="I13" s="11">
        <v>5417</v>
      </c>
      <c r="J13" s="11">
        <v>0</v>
      </c>
      <c r="K13" s="11">
        <v>4472</v>
      </c>
      <c r="L13" s="11">
        <f>SUM(M13:Q13)</f>
        <v>5665</v>
      </c>
      <c r="M13" s="11">
        <v>0</v>
      </c>
      <c r="N13" s="11">
        <v>108</v>
      </c>
      <c r="O13" s="11">
        <v>5452</v>
      </c>
      <c r="P13" s="11">
        <v>0</v>
      </c>
      <c r="Q13" s="10">
        <v>105</v>
      </c>
    </row>
    <row r="14" spans="1:17" ht="15" customHeight="1" x14ac:dyDescent="0.15">
      <c r="A14" s="13" t="s">
        <v>3</v>
      </c>
      <c r="B14" s="12">
        <f>+C14+G14</f>
        <v>10243</v>
      </c>
      <c r="C14" s="11">
        <f>SUM(D14:F14)</f>
        <v>422</v>
      </c>
      <c r="D14" s="11">
        <v>0</v>
      </c>
      <c r="E14" s="11">
        <v>0</v>
      </c>
      <c r="F14" s="11">
        <v>422</v>
      </c>
      <c r="G14" s="11">
        <f>SUM(H14:J14)</f>
        <v>9821</v>
      </c>
      <c r="H14" s="11">
        <v>9088</v>
      </c>
      <c r="I14" s="11">
        <v>443</v>
      </c>
      <c r="J14" s="11">
        <v>290</v>
      </c>
      <c r="K14" s="11">
        <v>1218</v>
      </c>
      <c r="L14" s="11">
        <f>SUM(M14:Q14)</f>
        <v>9025</v>
      </c>
      <c r="M14" s="11">
        <v>0</v>
      </c>
      <c r="N14" s="11">
        <v>0</v>
      </c>
      <c r="O14" s="11">
        <v>8603</v>
      </c>
      <c r="P14" s="11">
        <v>0</v>
      </c>
      <c r="Q14" s="10">
        <v>422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111007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111007</v>
      </c>
      <c r="H16" s="11">
        <f>SUM(H6:H7)</f>
        <v>31438</v>
      </c>
      <c r="I16" s="11">
        <f>SUM(I6:I7)</f>
        <v>0</v>
      </c>
      <c r="J16" s="11">
        <f>SUM(J6:J7)</f>
        <v>79569</v>
      </c>
      <c r="K16" s="11">
        <f>SUM(K6:K7)</f>
        <v>88398</v>
      </c>
      <c r="L16" s="11">
        <f>SUM(M16:Q16)</f>
        <v>22609</v>
      </c>
      <c r="M16" s="11">
        <f>SUM(M6:M7)</f>
        <v>0</v>
      </c>
      <c r="N16" s="11">
        <f>SUM(N6:N7)</f>
        <v>6902</v>
      </c>
      <c r="O16" s="11">
        <f>SUM(O6:O7)</f>
        <v>14140</v>
      </c>
      <c r="P16" s="11">
        <f>SUM(P6:P7)</f>
        <v>0</v>
      </c>
      <c r="Q16" s="10">
        <f>SUM(Q6:Q7)</f>
        <v>1567</v>
      </c>
    </row>
    <row r="17" spans="1:17" ht="15" customHeight="1" x14ac:dyDescent="0.15">
      <c r="A17" s="13" t="s">
        <v>1</v>
      </c>
      <c r="B17" s="12">
        <f>+C17+G17</f>
        <v>76840</v>
      </c>
      <c r="C17" s="11">
        <f>SUM(D17:F17)</f>
        <v>1083</v>
      </c>
      <c r="D17" s="11">
        <f>SUM(D8:D14)</f>
        <v>0</v>
      </c>
      <c r="E17" s="11">
        <f>SUM(E8:E14)</f>
        <v>39</v>
      </c>
      <c r="F17" s="11">
        <f>SUM(F8:F14)</f>
        <v>1044</v>
      </c>
      <c r="G17" s="11">
        <f>SUM(H17:J17)</f>
        <v>75757</v>
      </c>
      <c r="H17" s="11">
        <f>SUM(H8:H14)</f>
        <v>67120</v>
      </c>
      <c r="I17" s="11">
        <f>SUM(I8:I14)</f>
        <v>5889</v>
      </c>
      <c r="J17" s="11">
        <f>SUM(J8:J14)</f>
        <v>2748</v>
      </c>
      <c r="K17" s="11">
        <f>SUM(K8:K14)</f>
        <v>14283</v>
      </c>
      <c r="L17" s="11">
        <f>SUM(M17:Q17)</f>
        <v>62557</v>
      </c>
      <c r="M17" s="11">
        <f>SUM(M8:M14)</f>
        <v>0</v>
      </c>
      <c r="N17" s="11">
        <f>SUM(N8:N14)</f>
        <v>1811</v>
      </c>
      <c r="O17" s="11">
        <f>SUM(O8:O14)</f>
        <v>60079</v>
      </c>
      <c r="P17" s="11">
        <f>SUM(P8:P14)</f>
        <v>0</v>
      </c>
      <c r="Q17" s="10">
        <f>SUM(Q8:Q14)</f>
        <v>667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187847</v>
      </c>
      <c r="C19" s="4">
        <f>SUM(D19:F19)</f>
        <v>1083</v>
      </c>
      <c r="D19" s="3">
        <f>SUM(D16:D17)</f>
        <v>0</v>
      </c>
      <c r="E19" s="3">
        <f>SUM(E16:E17)</f>
        <v>39</v>
      </c>
      <c r="F19" s="3">
        <f>SUM(F16:F17)</f>
        <v>1044</v>
      </c>
      <c r="G19" s="4">
        <f>SUM(H19:J19)</f>
        <v>186764</v>
      </c>
      <c r="H19" s="3">
        <f>SUM(H16:H17)</f>
        <v>98558</v>
      </c>
      <c r="I19" s="3">
        <f>SUM(I16:I17)</f>
        <v>5889</v>
      </c>
      <c r="J19" s="3">
        <f>SUM(J16:J17)</f>
        <v>82317</v>
      </c>
      <c r="K19" s="4">
        <f>SUM(K16:K17)</f>
        <v>102681</v>
      </c>
      <c r="L19" s="3">
        <f>SUM(M19:Q19)</f>
        <v>85166</v>
      </c>
      <c r="M19" s="3">
        <f>SUM(M16:M17)</f>
        <v>0</v>
      </c>
      <c r="N19" s="3">
        <f>SUM(N16:N17)</f>
        <v>8713</v>
      </c>
      <c r="O19" s="3">
        <f>SUM(O16:O17)</f>
        <v>74219</v>
      </c>
      <c r="P19" s="3">
        <f>SUM(P16:P17)</f>
        <v>0</v>
      </c>
      <c r="Q19" s="2">
        <f>SUM(Q16:Q17)</f>
        <v>2234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1951388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1951388</v>
      </c>
      <c r="H6" s="15">
        <v>429437</v>
      </c>
      <c r="I6" s="15">
        <v>0</v>
      </c>
      <c r="J6" s="15">
        <v>1521951</v>
      </c>
      <c r="K6" s="15">
        <v>1521059</v>
      </c>
      <c r="L6" s="15">
        <f>SUM(M6:Q6)</f>
        <v>430329</v>
      </c>
      <c r="M6" s="15">
        <v>0</v>
      </c>
      <c r="N6" s="15">
        <v>101650</v>
      </c>
      <c r="O6" s="15">
        <v>315963</v>
      </c>
      <c r="P6" s="15">
        <v>0</v>
      </c>
      <c r="Q6" s="14">
        <v>12716</v>
      </c>
    </row>
    <row r="7" spans="1:17" ht="15" customHeight="1" x14ac:dyDescent="0.15">
      <c r="A7" s="13" t="s">
        <v>10</v>
      </c>
      <c r="B7" s="12">
        <f>+C7+G7</f>
        <v>61494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61494</v>
      </c>
      <c r="H7" s="11">
        <v>5000</v>
      </c>
      <c r="I7" s="11">
        <v>0</v>
      </c>
      <c r="J7" s="11">
        <v>56494</v>
      </c>
      <c r="K7" s="11">
        <v>17400</v>
      </c>
      <c r="L7" s="11">
        <f>SUM(M7:Q7)</f>
        <v>44094</v>
      </c>
      <c r="M7" s="11">
        <v>0</v>
      </c>
      <c r="N7" s="11">
        <v>0</v>
      </c>
      <c r="O7" s="11">
        <v>39094</v>
      </c>
      <c r="P7" s="11">
        <v>0</v>
      </c>
      <c r="Q7" s="10">
        <v>5000</v>
      </c>
    </row>
    <row r="8" spans="1:17" ht="15" customHeight="1" x14ac:dyDescent="0.15">
      <c r="A8" s="13" t="s">
        <v>9</v>
      </c>
      <c r="B8" s="12">
        <f>+C8+G8</f>
        <v>21246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21246</v>
      </c>
      <c r="H8" s="11">
        <v>16246</v>
      </c>
      <c r="I8" s="11">
        <v>0</v>
      </c>
      <c r="J8" s="11">
        <v>5000</v>
      </c>
      <c r="K8" s="11">
        <v>12200</v>
      </c>
      <c r="L8" s="11">
        <f>SUM(M8:Q8)</f>
        <v>9046</v>
      </c>
      <c r="M8" s="11">
        <v>0</v>
      </c>
      <c r="N8" s="11">
        <v>0</v>
      </c>
      <c r="O8" s="11">
        <v>9046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582021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582021</v>
      </c>
      <c r="H9" s="11">
        <v>582021</v>
      </c>
      <c r="I9" s="11">
        <v>0</v>
      </c>
      <c r="J9" s="11">
        <v>0</v>
      </c>
      <c r="K9" s="11">
        <v>17321</v>
      </c>
      <c r="L9" s="11">
        <f>SUM(M9:Q9)</f>
        <v>564700</v>
      </c>
      <c r="M9" s="11">
        <v>0</v>
      </c>
      <c r="N9" s="11">
        <v>0</v>
      </c>
      <c r="O9" s="11">
        <v>564700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23770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23770</v>
      </c>
      <c r="H10" s="11">
        <v>22470</v>
      </c>
      <c r="I10" s="11">
        <v>100</v>
      </c>
      <c r="J10" s="11">
        <v>1200</v>
      </c>
      <c r="K10" s="11">
        <v>2300</v>
      </c>
      <c r="L10" s="11">
        <f>SUM(M10:Q10)</f>
        <v>21470</v>
      </c>
      <c r="M10" s="11">
        <v>0</v>
      </c>
      <c r="N10" s="11">
        <v>0</v>
      </c>
      <c r="O10" s="11">
        <v>21300</v>
      </c>
      <c r="P10" s="11">
        <v>0</v>
      </c>
      <c r="Q10" s="10">
        <v>170</v>
      </c>
    </row>
    <row r="11" spans="1:17" ht="15" customHeight="1" x14ac:dyDescent="0.15">
      <c r="A11" s="13" t="s">
        <v>6</v>
      </c>
      <c r="B11" s="12">
        <f>+C11+G11</f>
        <v>195600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195600</v>
      </c>
      <c r="H11" s="11">
        <v>188350</v>
      </c>
      <c r="I11" s="11">
        <v>0</v>
      </c>
      <c r="J11" s="11">
        <v>7250</v>
      </c>
      <c r="K11" s="11">
        <v>20050</v>
      </c>
      <c r="L11" s="11">
        <f>SUM(M11:Q11)</f>
        <v>175550</v>
      </c>
      <c r="M11" s="11">
        <v>0</v>
      </c>
      <c r="N11" s="11">
        <v>0</v>
      </c>
      <c r="O11" s="11">
        <v>175150</v>
      </c>
      <c r="P11" s="11">
        <v>0</v>
      </c>
      <c r="Q11" s="10">
        <v>400</v>
      </c>
    </row>
    <row r="12" spans="1:17" ht="15" customHeight="1" x14ac:dyDescent="0.15">
      <c r="A12" s="13" t="s">
        <v>5</v>
      </c>
      <c r="B12" s="12">
        <f>+C12+G12</f>
        <v>260515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260515</v>
      </c>
      <c r="H12" s="11">
        <v>223780</v>
      </c>
      <c r="I12" s="11">
        <v>0</v>
      </c>
      <c r="J12" s="11">
        <v>36735</v>
      </c>
      <c r="K12" s="11">
        <v>92761</v>
      </c>
      <c r="L12" s="11">
        <f>SUM(M12:Q12)</f>
        <v>167754</v>
      </c>
      <c r="M12" s="11">
        <v>0</v>
      </c>
      <c r="N12" s="11">
        <v>51000</v>
      </c>
      <c r="O12" s="11">
        <v>116624</v>
      </c>
      <c r="P12" s="11">
        <v>0</v>
      </c>
      <c r="Q12" s="10">
        <v>130</v>
      </c>
    </row>
    <row r="13" spans="1:17" ht="15" customHeight="1" x14ac:dyDescent="0.15">
      <c r="A13" s="13" t="s">
        <v>4</v>
      </c>
      <c r="B13" s="12">
        <f>+C13+G13</f>
        <v>154642</v>
      </c>
      <c r="C13" s="11">
        <f>SUM(D13:F13)</f>
        <v>21742</v>
      </c>
      <c r="D13" s="11">
        <v>0</v>
      </c>
      <c r="E13" s="11">
        <v>600</v>
      </c>
      <c r="F13" s="11">
        <v>21142</v>
      </c>
      <c r="G13" s="11">
        <f>SUM(H13:J13)</f>
        <v>132900</v>
      </c>
      <c r="H13" s="11">
        <v>75000</v>
      </c>
      <c r="I13" s="11">
        <v>57900</v>
      </c>
      <c r="J13" s="11">
        <v>0</v>
      </c>
      <c r="K13" s="11">
        <v>86292</v>
      </c>
      <c r="L13" s="11">
        <f>SUM(M13:Q13)</f>
        <v>68350</v>
      </c>
      <c r="M13" s="11">
        <v>0</v>
      </c>
      <c r="N13" s="11">
        <v>3700</v>
      </c>
      <c r="O13" s="11">
        <v>63650</v>
      </c>
      <c r="P13" s="11">
        <v>0</v>
      </c>
      <c r="Q13" s="10">
        <v>1000</v>
      </c>
    </row>
    <row r="14" spans="1:17" ht="15" customHeight="1" x14ac:dyDescent="0.15">
      <c r="A14" s="13" t="s">
        <v>3</v>
      </c>
      <c r="B14" s="12">
        <f>+C14+G14</f>
        <v>173270</v>
      </c>
      <c r="C14" s="11">
        <f>SUM(D14:F14)</f>
        <v>5440</v>
      </c>
      <c r="D14" s="11">
        <v>0</v>
      </c>
      <c r="E14" s="11">
        <v>0</v>
      </c>
      <c r="F14" s="11">
        <v>5440</v>
      </c>
      <c r="G14" s="11">
        <f>SUM(H14:J14)</f>
        <v>167830</v>
      </c>
      <c r="H14" s="11">
        <v>159830</v>
      </c>
      <c r="I14" s="11">
        <v>4500</v>
      </c>
      <c r="J14" s="11">
        <v>3500</v>
      </c>
      <c r="K14" s="11">
        <v>18030</v>
      </c>
      <c r="L14" s="11">
        <f>SUM(M14:Q14)</f>
        <v>155240</v>
      </c>
      <c r="M14" s="11">
        <v>0</v>
      </c>
      <c r="N14" s="11">
        <v>0</v>
      </c>
      <c r="O14" s="11">
        <v>149800</v>
      </c>
      <c r="P14" s="11">
        <v>0</v>
      </c>
      <c r="Q14" s="10">
        <v>5440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2012882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2012882</v>
      </c>
      <c r="H16" s="11">
        <f>SUM(H6:H7)</f>
        <v>434437</v>
      </c>
      <c r="I16" s="11">
        <f>SUM(I6:I7)</f>
        <v>0</v>
      </c>
      <c r="J16" s="11">
        <f>SUM(J6:J7)</f>
        <v>1578445</v>
      </c>
      <c r="K16" s="11">
        <f>SUM(K6:K7)</f>
        <v>1538459</v>
      </c>
      <c r="L16" s="11">
        <f>SUM(M16:Q16)</f>
        <v>474423</v>
      </c>
      <c r="M16" s="11">
        <f>SUM(M6:M7)</f>
        <v>0</v>
      </c>
      <c r="N16" s="11">
        <f>SUM(N6:N7)</f>
        <v>101650</v>
      </c>
      <c r="O16" s="11">
        <f>SUM(O6:O7)</f>
        <v>355057</v>
      </c>
      <c r="P16" s="11">
        <f>SUM(P6:P7)</f>
        <v>0</v>
      </c>
      <c r="Q16" s="10">
        <f>SUM(Q6:Q7)</f>
        <v>17716</v>
      </c>
    </row>
    <row r="17" spans="1:17" ht="15" customHeight="1" x14ac:dyDescent="0.15">
      <c r="A17" s="13" t="s">
        <v>1</v>
      </c>
      <c r="B17" s="12">
        <f>+C17+G17</f>
        <v>1411064</v>
      </c>
      <c r="C17" s="11">
        <f>SUM(D17:F17)</f>
        <v>27182</v>
      </c>
      <c r="D17" s="11">
        <f>SUM(D8:D14)</f>
        <v>0</v>
      </c>
      <c r="E17" s="11">
        <f>SUM(E8:E14)</f>
        <v>600</v>
      </c>
      <c r="F17" s="11">
        <f>SUM(F8:F14)</f>
        <v>26582</v>
      </c>
      <c r="G17" s="11">
        <f>SUM(H17:J17)</f>
        <v>1383882</v>
      </c>
      <c r="H17" s="11">
        <f>SUM(H8:H14)</f>
        <v>1267697</v>
      </c>
      <c r="I17" s="11">
        <f>SUM(I8:I14)</f>
        <v>62500</v>
      </c>
      <c r="J17" s="11">
        <f>SUM(J8:J14)</f>
        <v>53685</v>
      </c>
      <c r="K17" s="11">
        <f>SUM(K8:K14)</f>
        <v>248954</v>
      </c>
      <c r="L17" s="11">
        <f>SUM(M17:Q17)</f>
        <v>1162110</v>
      </c>
      <c r="M17" s="11">
        <f>SUM(M8:M14)</f>
        <v>0</v>
      </c>
      <c r="N17" s="11">
        <f>SUM(N8:N14)</f>
        <v>54700</v>
      </c>
      <c r="O17" s="11">
        <f>SUM(O8:O14)</f>
        <v>1100270</v>
      </c>
      <c r="P17" s="11">
        <f>SUM(P8:P14)</f>
        <v>0</v>
      </c>
      <c r="Q17" s="10">
        <f>SUM(Q8:Q14)</f>
        <v>7140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3423946</v>
      </c>
      <c r="C19" s="4">
        <f>SUM(D19:F19)</f>
        <v>27182</v>
      </c>
      <c r="D19" s="3">
        <f>SUM(D16:D17)</f>
        <v>0</v>
      </c>
      <c r="E19" s="3">
        <f>SUM(E16:E17)</f>
        <v>600</v>
      </c>
      <c r="F19" s="3">
        <f>SUM(F16:F17)</f>
        <v>26582</v>
      </c>
      <c r="G19" s="4">
        <f>SUM(H19:J19)</f>
        <v>3396764</v>
      </c>
      <c r="H19" s="3">
        <f>SUM(H16:H17)</f>
        <v>1702134</v>
      </c>
      <c r="I19" s="3">
        <f>SUM(I16:I17)</f>
        <v>62500</v>
      </c>
      <c r="J19" s="3">
        <f>SUM(J16:J17)</f>
        <v>1632130</v>
      </c>
      <c r="K19" s="4">
        <f>SUM(K16:K17)</f>
        <v>1787413</v>
      </c>
      <c r="L19" s="3">
        <f>SUM(M19:Q19)</f>
        <v>1636533</v>
      </c>
      <c r="M19" s="3">
        <f>SUM(M16:M17)</f>
        <v>0</v>
      </c>
      <c r="N19" s="3">
        <f>SUM(N16:N17)</f>
        <v>156350</v>
      </c>
      <c r="O19" s="3">
        <f>SUM(O16:O17)</f>
        <v>1455327</v>
      </c>
      <c r="P19" s="3">
        <f>SUM(P16:P17)</f>
        <v>0</v>
      </c>
      <c r="Q19" s="2">
        <f>SUM(Q16:Q17)</f>
        <v>24856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2020-01-31T08:28:10Z</dcterms:modified>
</cp:coreProperties>
</file>