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5360" windowHeight="7635"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E35" i="10"/>
  <c r="AM35" i="10"/>
  <c r="U35" i="10"/>
  <c r="C35" i="10"/>
  <c r="BW34" i="10"/>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<sst xmlns="http://schemas.openxmlformats.org/spreadsheetml/2006/main" count="1169" uniqueCount="597">
  <si>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</si>
  <si>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</si>
  <si>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</si>
  <si>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</si>
  <si>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</si>
  <si>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</si>
  <si>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</si>
  <si>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</si>
  <si>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</si>
  <si>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</si>
  <si>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</si>
  <si>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</si>
  <si>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</si>
  <si>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</si>
  <si>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</si>
  <si>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</si>
  <si>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</si>
  <si>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</si>
  <si>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</si>
  <si>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</si>
  <si>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</si>
  <si>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</si>
  <si>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</si>
  <si>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</si>
  <si>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</si>
  <si>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</si>
  <si>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</si>
  <si>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</si>
  <si>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</si>
  <si>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</si>
  <si>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</si>
  <si>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</si>
  <si>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</si>
  <si>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</si>
  <si>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</si>
  <si>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</si>
  <si>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</si>
  <si>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</si>
  <si>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</si>
  <si>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</si>
  <si>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</si>
  <si>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</si>
  <si>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</si>
  <si>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</si>
  <si>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</si>
  <si>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</si>
  <si>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</si>
  <si>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</si>
  <si>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</si>
  <si>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</si>
  <si>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</si>
  <si>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</si>
  <si>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</si>
  <si>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</si>
  <si>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</si>
  <si>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</si>
  <si>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</si>
  <si>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</si>
  <si>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</si>
  <si>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</si>
  <si>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</si>
  <si>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</si>
  <si>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</si>
  <si>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</si>
  <si>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</si>
  <si>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</si>
  <si>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</si>
  <si>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</si>
  <si>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</si>
  <si>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</si>
  <si>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</si>
  <si>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</si>
  <si>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</si>
  <si>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</si>
  <si>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</si>
  <si>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</si>
  <si>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</si>
  <si>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</si>
  <si>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</si>
  <si>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</si>
  <si>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</si>
  <si>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</si>
  <si>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</si>
  <si>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</si>
  <si>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</si>
  <si>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</si>
  <si>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</si>
  <si>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</si>
  <si>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</si>
  <si>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</si>
  <si>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</si>
  <si>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</si>
  <si>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垂井町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</si>
  <si>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</si>
  <si>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</si>
  <si>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</si>
  <si>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</si>
  <si>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</si>
  <si>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</si>
  <si>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</si>
  <si>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</si>
  <si>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</si>
  <si>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</si>
  <si>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</si>
  <si>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</si>
  <si>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</si>
  <si>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</si>
  <si>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</si>
  <si>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</si>
  <si>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</si>
  <si>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</si>
  <si>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</si>
  <si>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</si>
  <si>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</si>
  <si>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</si>
  <si>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</si>
  <si>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</si>
  <si>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</si>
  <si>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</si>
  <si>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</si>
  <si>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</si>
  <si>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</si>
  <si>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</si>
  <si>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</si>
  <si>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</si>
  <si>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</si>
  <si>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</si>
  <si>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</si>
  <si>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</si>
  <si>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</si>
  <si>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</si>
  <si>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</si>
  <si>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</si>
  <si>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</si>
  <si>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</si>
  <si>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</si>
  <si>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</si>
  <si>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</si>
  <si>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</si>
  <si>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</si>
  <si>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</si>
  <si>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</si>
  <si>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</si>
  <si>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</si>
  <si>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</si>
  <si>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</si>
  <si>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</si>
  <si>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</si>
  <si>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</si>
  <si>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</si>
  <si>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</si>
  <si>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</si>
  <si>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</si>
  <si>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</si>
  <si>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</si>
  <si>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</si>
  <si>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</si>
  <si>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</si>
  <si>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</si>
  <si>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</si>
  <si>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</si>
  <si>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</si>
  <si>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</si>
  <si>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</si>
  <si>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</si>
  <si>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</si>
  <si>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</si>
  <si>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</si>
  <si>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</si>
  <si>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</si>
  <si>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</si>
  <si>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</si>
  <si>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</si>
  <si>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</si>
  <si>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</si>
  <si>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</si>
  <si>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</si>
  <si>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</si>
  <si>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</si>
  <si>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</si>
  <si>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</si>
  <si>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</si>
  <si>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</si>
  <si>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</si>
  <si>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</si>
  <si>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</si>
  <si>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</si>
  <si>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</si>
  <si>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</si>
  <si>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</si>
  <si>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</si>
  <si>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</si>
  <si>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</si>
  <si>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</si>
  <si>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</si>
  <si>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</si>
  <si>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</si>
  <si>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</si>
  <si>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</si>
  <si>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</si>
  <si>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</si>
  <si>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</si>
  <si>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</si>
  <si>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</si>
  <si>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</si>
  <si>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</si>
  <si>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岐阜県垂井町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</si>
  <si>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</si>
  <si>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</si>
  <si>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</si>
  <si>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</si>
  <si>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</si>
  <si>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</si>
  <si>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</si>
  <si>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</si>
  <si>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</si>
  <si>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</si>
  <si>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</si>
  <si>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</si>
  <si>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</si>
  <si>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</si>
  <si>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</si>
  <si>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</si>
  <si>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</si>
  <si>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</si>
  <si>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</si>
  <si>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</si>
  <si>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</si>
  <si>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</si>
  <si>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</si>
  <si>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</si>
  <si>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</si>
  <si>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</si>
  <si>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</si>
  <si>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</si>
  <si>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</si>
  <si>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</si>
  <si>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</si>
  <si>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</si>
  <si>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</si>
  <si>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</si>
  <si>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</si>
  <si>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</si>
  <si>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</si>
  <si>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</si>
  <si>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</si>
  <si>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</si>
  <si>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</si>
  <si>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</si>
  <si>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</si>
  <si>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</si>
  <si>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</si>
  <si>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</si>
  <si>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</si>
  <si>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</si>
  <si>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</si>
  <si>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</si>
  <si>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</si>
  <si>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</si>
  <si>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</si>
  <si>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</si>
  <si>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</si>
  <si>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</si>
  <si>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</si>
  <si>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</si>
  <si>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</si>
  <si>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</si>
  <si>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</si>
  <si>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</si>
  <si>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</si>
  <si>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</si>
  <si>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</si>
  <si>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</si>
  <si>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</si>
  <si>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</si>
  <si>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</si>
  <si>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</si>
  <si>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</si>
  <si>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</si>
  <si>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</si>
  <si>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</si>
  <si>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</si>
  <si>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</si>
  <si>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</si>
  <si>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</si>
  <si>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</si>
  <si>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</si>
  <si>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</si>
  <si>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</si>
  <si>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</si>
  <si>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</si>
  <si>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</si>
  <si>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</si>
  <si>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</si>
  <si>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</si>
  <si>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</si>
  <si>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</si>
  <si>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</si>
  <si>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</si>
  <si>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</si>
  <si>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</si>
  <si>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</si>
  <si>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</si>
  <si>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</si>
  <si>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</si>
  <si>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</si>
  <si>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</si>
  <si>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</si>
  <si>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</si>
  <si>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</si>
  <si>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</si>
  <si>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</si>
  <si>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</si>
  <si>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</si>
  <si>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</si>
  <si>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</si>
  <si>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</si>
  <si>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</si>
  <si>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</si>
  <si>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</si>
  <si>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</si>
  <si>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</si>
  <si>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</si>
  <si>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</si>
  <si>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</si>
  <si>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</si>
  <si>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</si>
  <si>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</si>
  <si>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</si>
  <si>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</si>
  <si>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</si>
  <si>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</si>
  <si>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</si>
  <si>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</si>
  <si>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</si>
  <si>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</si>
  <si>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</si>
  <si>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</si>
  <si>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</si>
  <si>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</si>
  <si>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</si>
  <si>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</si>
  <si>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</si>
  <si>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</si>
  <si>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</si>
  <si>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</si>
  <si>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</si>
  <si>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</si>
  <si>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</si>
  <si>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</si>
  <si>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</si>
  <si>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</si>
  <si>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</si>
  <si>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</si>
  <si>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</si>
  <si>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岐阜県垂井町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</si>
  <si>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</si>
  <si>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</si>
  <si>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</si>
  <si>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</si>
  <si>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</si>
  <si>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</si>
  <si>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</si>
  <si>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</si>
  <si>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</si>
  <si>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</si>
  <si>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</si>
  <si>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</si>
  <si>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</si>
  <si>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</si>
  <si>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</si>
  <si>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</si>
  <si>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</si>
  <si>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</si>
  <si>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</si>
  <si>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</si>
  <si>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不破郡障害者総合支援認定審査会特別会計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</si>
  <si>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</si>
  <si>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</si>
  <si>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</si>
  <si>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</si>
  <si>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</si>
  <si>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</si>
  <si>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</si>
  <si>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</si>
  <si>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</si>
  <si>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</si>
  <si>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</si>
  <si>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</si>
  <si>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</si>
  <si>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</si>
  <si>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</si>
  <si>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不破郡介護認定審査会特別会計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</si>
  <si>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</si>
  <si>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</si>
  <si>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</si>
  <si>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</si>
  <si>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</si>
  <si>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</si>
  <si>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</si>
  <si>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</si>
  <si>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</si>
  <si>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</si>
  <si>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</si>
  <si>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</si>
  <si>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</si>
  <si>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</si>
  <si>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</si>
  <si>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</si>
  <si>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</si>
  <si>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</si>
  <si>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</si>
  <si>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</si>
  <si>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</si>
  <si>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</si>
  <si>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</si>
  <si>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</si>
  <si>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</si>
  <si>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</si>
  <si>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</si>
  <si>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</si>
  <si>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</si>
  <si>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</si>
  <si>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</si>
  <si>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</si>
  <si>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</si>
  <si>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</si>
  <si>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</si>
  <si>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</si>
  <si>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</si>
  <si>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</si>
  <si>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</si>
  <si>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</si>
  <si>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</si>
  <si>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</si>
  <si>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</si>
  <si>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</si>
  <si>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</si>
  <si>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</si>
  <si>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</si>
  <si>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</si>
  <si>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</si>
  <si>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</si>
  <si>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</si>
  <si>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</si>
  <si>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</si>
  <si>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</si>
  <si>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</si>
  <si>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</si>
  <si>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</si>
  <si>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</si>
  <si>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</si>
  <si>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</si>
  <si>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</si>
  <si>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</si>
  <si>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</si>
  <si>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</si>
  <si>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</si>
  <si>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</si>
  <si>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</si>
  <si>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</si>
  <si>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</si>
  <si>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</si>
  <si>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</si>
  <si>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</si>
  <si>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</si>
  <si>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</si>
  <si>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</si>
  <si>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</si>
  <si>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</si>
  <si>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</si>
  <si>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</si>
  <si>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</si>
  <si>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</si>
  <si>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</si>
  <si>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</si>
  <si>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</si>
  <si>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</si>
  <si>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</si>
  <si>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</si>
  <si>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</si>
  <si>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</si>
  <si>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</si>
  <si>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</si>
  <si>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</si>
  <si>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</si>
  <si>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</si>
  <si>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</si>
  <si>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</si>
  <si>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</si>
  <si>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</si>
  <si>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</si>
  <si>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</si>
  <si>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</si>
  <si>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</si>
  <si>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</si>
  <si>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</si>
  <si>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</si>
  <si>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</si>
  <si>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</si>
  <si>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</si>
  <si>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</si>
  <si>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</si>
  <si>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</si>
  <si>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</si>
  <si>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</si>
  <si>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</si>
  <si>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</si>
  <si>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</si>
  <si>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</si>
  <si>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</si>
  <si>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</si>
  <si>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</si>
  <si>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</si>
  <si>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</si>
  <si>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</si>
  <si>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</si>
  <si>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</si>
  <si>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</si>
  <si>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</si>
  <si>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</si>
  <si>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</si>
  <si>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</si>
  <si>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</si>
  <si>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</si>
  <si>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</si>
  <si>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</si>
  <si>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</si>
  <si>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</si>
  <si>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</si>
  <si>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</si>
  <si>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</si>
  <si>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</si>
  <si>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</si>
  <si>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</si>
  <si>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</si>
  <si>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</si>
  <si>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</si>
  <si>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</si>
  <si>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</si>
  <si>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</si>
  <si>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</si>
  <si>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</si>
  <si>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</si>
  <si>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</si>
  <si>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</si>
  <si>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</si>
  <si>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</si>
  <si>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</si>
  <si>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</si>
  <si>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</si>
  <si>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</si>
  <si>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</si>
  <si>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1.83</t>
  </si>
  <si>
    <t>▲ 0.47</t>
  </si>
  <si>
    <t>▲ 1.82</t>
  </si>
  <si>
    <t>▲ 0.39</t>
  </si>
  <si>
    <t>水道事業会計</t>
  </si>
  <si>
    <t>一般会計</t>
  </si>
  <si>
    <t>国民健康保険特別会計</t>
  </si>
  <si>
    <t>介護保険特別会計</t>
  </si>
  <si>
    <t>公共下水道事業特別会計</t>
  </si>
  <si>
    <t>後期高齢者医療特別会計</t>
  </si>
  <si>
    <t>簡易水道特別会計</t>
  </si>
  <si>
    <t>農業集落排水事業特別会計</t>
  </si>
  <si>
    <t>その他会計（赤字）</t>
  </si>
  <si>
    <t>その他会計（黒字）</t>
  </si>
  <si>
    <t>垂井町土地開発公社</t>
    <rPh sb="0" eb="2">
      <t>タルイ</t>
    </rPh>
    <rPh sb="2" eb="3">
      <t>マチ</t>
    </rPh>
    <rPh sb="3" eb="5">
      <t>トチ</t>
    </rPh>
    <rPh sb="5" eb="7">
      <t>カイハツ</t>
    </rPh>
    <rPh sb="7" eb="9">
      <t>コウシャ</t>
    </rPh>
    <phoneticPr fontId="2"/>
  </si>
  <si>
    <t>-</t>
    <phoneticPr fontId="2"/>
  </si>
  <si>
    <t>大垣衛生施設組合</t>
  </si>
  <si>
    <t>岐阜県市町村会館組合</t>
  </si>
  <si>
    <t>岐阜県市町村職員退職手当組合</t>
  </si>
  <si>
    <t>不破消防組合</t>
  </si>
  <si>
    <t>西南濃老人福祉施設事務組合</t>
  </si>
  <si>
    <t>西南濃粗大廃棄物処理組合</t>
  </si>
  <si>
    <t>後期高齢者医療広域連合（一般会計）</t>
  </si>
  <si>
    <t>後期高齢者医療広域連合（特別会計）</t>
  </si>
  <si>
    <t>基金繰入金
720</t>
    <rPh sb="0" eb="2">
      <t>キキン</t>
    </rPh>
    <rPh sb="2" eb="5">
      <t>クリイレキン</t>
    </rPh>
    <phoneticPr fontId="2"/>
  </si>
  <si>
    <t>庁舎建設基金</t>
    <rPh sb="0" eb="2">
      <t>チョウシャ</t>
    </rPh>
    <rPh sb="2" eb="4">
      <t>ケンセツ</t>
    </rPh>
    <rPh sb="4" eb="6">
      <t>キキン</t>
    </rPh>
    <phoneticPr fontId="11"/>
  </si>
  <si>
    <t>ふれあい交流基金</t>
    <phoneticPr fontId="2"/>
  </si>
  <si>
    <t>福祉基金</t>
    <phoneticPr fontId="2"/>
  </si>
  <si>
    <t>環境衛生施設整備基金</t>
    <phoneticPr fontId="2"/>
  </si>
  <si>
    <t>ふるさと農村活性化対策基金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</si>
  <si>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</si>
  <si>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</si>
  <si>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</si>
  <si>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</si>
  <si>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町の将来負担比率（24.7％）、有形固定資産減価償却率（67.4％）は、ともに類似団体内平均値を上回った。庁舎移転事業をはじめとする大規模事業により、多くの起債の発行を予定している。また、当町において、有形固定資産減価償却率の高い施設である「市民会館（94.6％）」、「体育館（84.3％）」、「学校（77.3％）」等について、大規模改修を必要とする施設がでてくることも予想され、将来負担比率をはじめとする健全化判断比率の数値の上昇に注視を要する。</t>
    <rPh sb="49" eb="51">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</si>
  <si>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</si>
  <si>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</si>
  <si>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</si>
  <si>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</si>
  <si>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</si>
  <si>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</si>
  <si>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</si>
  <si>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当町の将来負担比率は前年度から10.9％上昇し、24.7％となった。実質公債費比率は平成25年度の9.5％から平成29年度の2.8％と、一定の割合で減少を続けている。
これは、これまで事業債の発行を極力控え、健全な財政運営を継続してきた結果である。有形固定資産減価償却率の高い施設を有する当町において、引き続き健全な財政運営を行っていくため、各施設の計画的な維持管理に努める必要がある。</t>
    <rPh sb="20" eb="22">
      <t>ジョウショウ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</si>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</sst>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wrapText="1"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wrapText="1"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c:ext xmlns:c16="http://schemas.microsoft.com/office/drawing/2014/chart" uri="{C3380CC4-5D6E-409C-BE32-E72D297353CC}">
              <c16:uniqueId val="{00000000-86F9-462F-9FCC-DAFAE6775B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38451</c:v>
                </c:pt>
                <c:pt idx="1">
                  <c:v>30779</c:v>
                </c:pt>
                <c:pt idx="2">
                  <c:v>36984</c:v>
                </c:pt>
                <c:pt idx="3">
                  <c:v>55676</c:v>
                </c:pt>
                <c:pt idx="4">
                  <c:v>58367</c:v>
                </c:pt>
              </c:numCache>
            </c:numRef>
          </c:val>
          <c:smooth val="0"/>
          <c:extLst>
            <c:ext xmlns:c16="http://schemas.microsoft.com/office/drawing/2014/chart" uri="{C3380CC4-5D6E-409C-BE32-E72D297353CC}">
              <c16:uniqueId val="{00000001-86F9-462F-9FCC-DAFAE6775BAC}"/>
            </c:ext>
          </c:extLst>
        </c:ser>
        <c:dLbls>
          <c:showLegendKey val="0"/>
          <c:showVal val="0"/>
          <c:showCatName val="0"/>
          <c:showSerName val="0"/>
          <c:showPercent val="0"/>
          <c:showBubbleSize val="0"/>
        </c:dLbls>
        <c:marker val="1"/>
        <c:smooth val="0"/>
        <c:axId val="213800272"/>
        <c:axId val="213801448"/>
      </c:lineChart>
      <c:catAx>
        <c:axId val="213800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801448"/>
        <c:crosses val="autoZero"/>
        <c:auto val="1"/>
        <c:lblAlgn val="ctr"/>
        <c:lblOffset val="100"/>
        <c:tickLblSkip val="1"/>
        <c:tickMarkSkip val="1"/>
        <c:noMultiLvlLbl val="0"/>
      </c:catAx>
      <c:valAx>
        <c:axId val="213801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800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7.13</c:v>
                </c:pt>
                <c:pt idx="1">
                  <c:v>6.03</c:v>
                </c:pt>
                <c:pt idx="2">
                  <c:v>9.33</c:v>
                </c:pt>
                <c:pt idx="3">
                  <c:v>7.47</c:v>
                </c:pt>
                <c:pt idx="4">
                  <c:v>6.62</c:v>
                </c:pt>
              </c:numCache>
            </c:numRef>
          </c:val>
          <c:extLst>
            <c:ext xmlns:c16="http://schemas.microsoft.com/office/drawing/2014/chart" uri="{C3380CC4-5D6E-409C-BE32-E72D297353CC}">
              <c16:uniqueId val="{00000000-CB95-4015-ADB1-BB5A1AEEBE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14.42</c:v>
                </c:pt>
                <c:pt idx="1">
                  <c:v>15.3</c:v>
                </c:pt>
                <c:pt idx="2">
                  <c:v>15.48</c:v>
                </c:pt>
                <c:pt idx="3">
                  <c:v>15.48</c:v>
                </c:pt>
                <c:pt idx="4">
                  <c:v>16.309999999999999</c:v>
                </c:pt>
              </c:numCache>
            </c:numRef>
          </c:val>
          <c:extLst>
            <c:ext xmlns:c16="http://schemas.microsoft.com/office/drawing/2014/chart" uri="{C3380CC4-5D6E-409C-BE32-E72D297353CC}">
              <c16:uniqueId val="{00000001-CB95-4015-ADB1-BB5A1AEEBE74}"/>
            </c:ext>
          </c:extLst>
        </c:ser>
        <c:dLbls>
          <c:showLegendKey val="0"/>
          <c:showVal val="0"/>
          <c:showCatName val="0"/>
          <c:showSerName val="0"/>
          <c:showPercent val="0"/>
          <c:showBubbleSize val="0"/>
        </c:dLbls>
        <c:gapWidth val="250"/>
        <c:overlap val="100"/>
        <c:axId val="414237688"/>
        <c:axId val="414238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-1.83</c:v>
                </c:pt>
                <c:pt idx="1">
                  <c:v>-0.47</c:v>
                </c:pt>
                <c:pt idx="2">
                  <c:v>3.91</c:v>
                </c:pt>
                <c:pt idx="3">
                  <c:v>-1.82</c:v>
                </c:pt>
                <c:pt idx="4">
                  <c:v>-0.39</c:v>
                </c:pt>
              </c:numCache>
            </c:numRef>
          </c:val>
          <c:smooth val="0"/>
          <c:extLst>
            <c:ext xmlns:c16="http://schemas.microsoft.com/office/drawing/2014/chart" uri="{C3380CC4-5D6E-409C-BE32-E72D297353CC}">
              <c16:uniqueId val="{00000002-CB95-4015-ADB1-BB5A1AEEBE74}"/>
            </c:ext>
          </c:extLst>
        </c:ser>
        <c:dLbls>
          <c:showLegendKey val="0"/>
          <c:showVal val="0"/>
          <c:showCatName val="0"/>
          <c:showSerName val="0"/>
          <c:showPercent val="0"/>
          <c:showBubbleSize val="0"/>
        </c:dLbls>
        <c:marker val="1"/>
        <c:smooth val="0"/>
        <c:axId val="414237688"/>
        <c:axId val="414238080"/>
      </c:lineChart>
      <c:catAx>
        <c:axId val="414237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238080"/>
        <c:crosses val="autoZero"/>
        <c:auto val="1"/>
        <c:lblAlgn val="ctr"/>
        <c:lblOffset val="100"/>
        <c:tickLblSkip val="1"/>
        <c:tickMarkSkip val="1"/>
        <c:noMultiLvlLbl val="0"/>
      </c:catAx>
      <c:valAx>
        <c:axId val="41423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237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0-8790-4D9C-82C4-D8AF8E4175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90-4D9C-82C4-D8AF8E417543}"/>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2-8790-4D9C-82C4-D8AF8E417543}"/>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0.22</c:v>
                </c:pt>
                <c:pt idx="2">
                  <c:v>#N/A</c:v>
                </c:pt>
                <c:pt idx="3">
                  <c:v>0.24</c:v>
                </c:pt>
                <c:pt idx="4">
                  <c:v>#N/A</c:v>
                </c:pt>
                <c:pt idx="5">
                  <c:v>0.15</c:v>
                </c:pt>
                <c:pt idx="6">
                  <c:v>#N/A</c:v>
                </c:pt>
                <c:pt idx="7">
                  <c:v>0.16</c:v>
                </c:pt>
                <c:pt idx="8">
                  <c:v>#N/A</c:v>
                </c:pt>
                <c:pt idx="9">
                  <c:v>0.08</c:v>
                </c:pt>
              </c:numCache>
            </c:numRef>
          </c:val>
          <c:extLst>
            <c:ext xmlns:c16="http://schemas.microsoft.com/office/drawing/2014/chart" uri="{C3380CC4-5D6E-409C-BE32-E72D297353CC}">
              <c16:uniqueId val="{00000003-8790-4D9C-82C4-D8AF8E41754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0.25</c:v>
                </c:pt>
                <c:pt idx="2">
                  <c:v>#N/A</c:v>
                </c:pt>
                <c:pt idx="3">
                  <c:v>0.05</c:v>
                </c:pt>
                <c:pt idx="4">
                  <c:v>#N/A</c:v>
                </c:pt>
                <c:pt idx="5">
                  <c:v>0.03</c:v>
                </c:pt>
                <c:pt idx="6">
                  <c:v>#N/A</c:v>
                </c:pt>
                <c:pt idx="7">
                  <c:v>0.1</c:v>
                </c:pt>
                <c:pt idx="8">
                  <c:v>#N/A</c:v>
                </c:pt>
                <c:pt idx="9">
                  <c:v>0.31</c:v>
                </c:pt>
              </c:numCache>
            </c:numRef>
          </c:val>
          <c:extLst>
            <c:ext xmlns:c16="http://schemas.microsoft.com/office/drawing/2014/chart" uri="{C3380CC4-5D6E-409C-BE32-E72D297353CC}">
              <c16:uniqueId val="{00000004-8790-4D9C-82C4-D8AF8E417543}"/>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0.36</c:v>
                </c:pt>
                <c:pt idx="2">
                  <c:v>#N/A</c:v>
                </c:pt>
                <c:pt idx="3">
                  <c:v>0.28999999999999998</c:v>
                </c:pt>
                <c:pt idx="4">
                  <c:v>#N/A</c:v>
                </c:pt>
                <c:pt idx="5">
                  <c:v>0.91</c:v>
                </c:pt>
                <c:pt idx="6">
                  <c:v>#N/A</c:v>
                </c:pt>
                <c:pt idx="7">
                  <c:v>0.55000000000000004</c:v>
                </c:pt>
                <c:pt idx="8">
                  <c:v>#N/A</c:v>
                </c:pt>
                <c:pt idx="9">
                  <c:v>0.39</c:v>
                </c:pt>
              </c:numCache>
            </c:numRef>
          </c:val>
          <c:extLst>
            <c:ext xmlns:c16="http://schemas.microsoft.com/office/drawing/2014/chart" uri="{C3380CC4-5D6E-409C-BE32-E72D297353CC}">
              <c16:uniqueId val="{00000005-8790-4D9C-82C4-D8AF8E41754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2.85</c:v>
                </c:pt>
                <c:pt idx="2">
                  <c:v>#N/A</c:v>
                </c:pt>
                <c:pt idx="3">
                  <c:v>1.63</c:v>
                </c:pt>
                <c:pt idx="4">
                  <c:v>#N/A</c:v>
                </c:pt>
                <c:pt idx="5">
                  <c:v>2.36</c:v>
                </c:pt>
                <c:pt idx="6">
                  <c:v>#N/A</c:v>
                </c:pt>
                <c:pt idx="7">
                  <c:v>3.83</c:v>
                </c:pt>
                <c:pt idx="8">
                  <c:v>#N/A</c:v>
                </c:pt>
                <c:pt idx="9">
                  <c:v>2.59</c:v>
                </c:pt>
              </c:numCache>
            </c:numRef>
          </c:val>
          <c:extLst>
            <c:ext xmlns:c16="http://schemas.microsoft.com/office/drawing/2014/chart" uri="{C3380CC4-5D6E-409C-BE32-E72D297353CC}">
              <c16:uniqueId val="{00000006-8790-4D9C-82C4-D8AF8E41754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5.26</c:v>
                </c:pt>
                <c:pt idx="2">
                  <c:v>#N/A</c:v>
                </c:pt>
                <c:pt idx="3">
                  <c:v>4.4000000000000004</c:v>
                </c:pt>
                <c:pt idx="4">
                  <c:v>#N/A</c:v>
                </c:pt>
                <c:pt idx="5">
                  <c:v>3.84</c:v>
                </c:pt>
                <c:pt idx="6">
                  <c:v>#N/A</c:v>
                </c:pt>
                <c:pt idx="7">
                  <c:v>4.29</c:v>
                </c:pt>
                <c:pt idx="8">
                  <c:v>#N/A</c:v>
                </c:pt>
                <c:pt idx="9">
                  <c:v>5.35</c:v>
                </c:pt>
              </c:numCache>
            </c:numRef>
          </c:val>
          <c:extLst>
            <c:ext xmlns:c16="http://schemas.microsoft.com/office/drawing/2014/chart" uri="{C3380CC4-5D6E-409C-BE32-E72D297353CC}">
              <c16:uniqueId val="{00000007-8790-4D9C-82C4-D8AF8E4175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7.12</c:v>
                </c:pt>
                <c:pt idx="2">
                  <c:v>#N/A</c:v>
                </c:pt>
                <c:pt idx="3">
                  <c:v>6.02</c:v>
                </c:pt>
                <c:pt idx="4">
                  <c:v>#N/A</c:v>
                </c:pt>
                <c:pt idx="5">
                  <c:v>9.33</c:v>
                </c:pt>
                <c:pt idx="6">
                  <c:v>#N/A</c:v>
                </c:pt>
                <c:pt idx="7">
                  <c:v>7.47</c:v>
                </c:pt>
                <c:pt idx="8">
                  <c:v>#N/A</c:v>
                </c:pt>
                <c:pt idx="9">
                  <c:v>6.61</c:v>
                </c:pt>
              </c:numCache>
            </c:numRef>
          </c:val>
          <c:extLst>
            <c:ext xmlns:c16="http://schemas.microsoft.com/office/drawing/2014/chart" uri="{C3380CC4-5D6E-409C-BE32-E72D297353CC}">
              <c16:uniqueId val="{00000008-8790-4D9C-82C4-D8AF8E4175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12.13</c:v>
                </c:pt>
                <c:pt idx="2">
                  <c:v>#N/A</c:v>
                </c:pt>
                <c:pt idx="3">
                  <c:v>10.25</c:v>
                </c:pt>
                <c:pt idx="4">
                  <c:v>#N/A</c:v>
                </c:pt>
                <c:pt idx="5">
                  <c:v>10.55</c:v>
                </c:pt>
                <c:pt idx="6">
                  <c:v>#N/A</c:v>
                </c:pt>
                <c:pt idx="7">
                  <c:v>10.78</c:v>
                </c:pt>
                <c:pt idx="8">
                  <c:v>#N/A</c:v>
                </c:pt>
                <c:pt idx="9">
                  <c:v>10.56</c:v>
                </c:pt>
              </c:numCache>
            </c:numRef>
          </c:val>
          <c:extLst>
            <c:ext xmlns:c16="http://schemas.microsoft.com/office/drawing/2014/chart" uri="{C3380CC4-5D6E-409C-BE32-E72D297353CC}">
              <c16:uniqueId val="{00000009-8790-4D9C-82C4-D8AF8E417543}"/>
            </c:ext>
          </c:extLst>
        </c:ser>
        <c:dLbls>
          <c:showLegendKey val="0"/>
          <c:showVal val="0"/>
          <c:showCatName val="0"/>
          <c:showSerName val="0"/>
          <c:showPercent val="0"/>
          <c:showBubbleSize val="0"/>
        </c:dLbls>
        <c:gapWidth val="150"/>
        <c:overlap val="100"/>
        <c:axId val="414238864"/>
        <c:axId val="414239256"/>
      </c:barChart>
      <c:catAx>
        <c:axId val="41423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239256"/>
        <c:crosses val="autoZero"/>
        <c:auto val="1"/>
        <c:lblAlgn val="ctr"/>
        <c:lblOffset val="100"/>
        <c:tickLblSkip val="1"/>
        <c:tickMarkSkip val="1"/>
        <c:noMultiLvlLbl val="0"/>
      </c:catAx>
      <c:valAx>
        <c:axId val="414239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23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704</c:v>
                </c:pt>
                <c:pt idx="5">
                  <c:v>735</c:v>
                </c:pt>
                <c:pt idx="8">
                  <c:v>678</c:v>
                </c:pt>
                <c:pt idx="11">
                  <c:v>676</c:v>
                </c:pt>
                <c:pt idx="14">
                  <c:v>669</c:v>
                </c:pt>
              </c:numCache>
            </c:numRef>
          </c:val>
          <c:extLst>
            <c:ext xmlns:c16="http://schemas.microsoft.com/office/drawing/2014/chart" uri="{C3380CC4-5D6E-409C-BE32-E72D297353CC}">
              <c16:uniqueId val="{00000000-EBE4-4779-B875-1F47B84F4B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E4-4779-B875-1F47B84F4B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E4-4779-B875-1F47B84F4B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72</c:v>
                </c:pt>
                <c:pt idx="3">
                  <c:v>60</c:v>
                </c:pt>
                <c:pt idx="6">
                  <c:v>39</c:v>
                </c:pt>
                <c:pt idx="9">
                  <c:v>21</c:v>
                </c:pt>
                <c:pt idx="12">
                  <c:v>21</c:v>
                </c:pt>
              </c:numCache>
            </c:numRef>
          </c:val>
          <c:extLst>
            <c:ext xmlns:c16="http://schemas.microsoft.com/office/drawing/2014/chart" uri="{C3380CC4-5D6E-409C-BE32-E72D297353CC}">
              <c16:uniqueId val="{00000003-EBE4-4779-B875-1F47B84F4B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339</c:v>
                </c:pt>
                <c:pt idx="3">
                  <c:v>347</c:v>
                </c:pt>
                <c:pt idx="6">
                  <c:v>363</c:v>
                </c:pt>
                <c:pt idx="9">
                  <c:v>358</c:v>
                </c:pt>
                <c:pt idx="12">
                  <c:v>358</c:v>
                </c:pt>
              </c:numCache>
            </c:numRef>
          </c:val>
          <c:extLst>
            <c:ext xmlns:c16="http://schemas.microsoft.com/office/drawing/2014/chart" uri="{C3380CC4-5D6E-409C-BE32-E72D297353CC}">
              <c16:uniqueId val="{00000004-EBE4-4779-B875-1F47B84F4B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E4-4779-B875-1F47B84F4B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E4-4779-B875-1F47B84F4B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726</c:v>
                </c:pt>
                <c:pt idx="3">
                  <c:v>618</c:v>
                </c:pt>
                <c:pt idx="6">
                  <c:v>486</c:v>
                </c:pt>
                <c:pt idx="9">
                  <c:v>436</c:v>
                </c:pt>
                <c:pt idx="12">
                  <c:v>400</c:v>
                </c:pt>
              </c:numCache>
            </c:numRef>
          </c:val>
          <c:extLst>
            <c:ext xmlns:c16="http://schemas.microsoft.com/office/drawing/2014/chart" uri="{C3380CC4-5D6E-409C-BE32-E72D297353CC}">
              <c16:uniqueId val="{00000007-EBE4-4779-B875-1F47B84F4BEA}"/>
            </c:ext>
          </c:extLst>
        </c:ser>
        <c:dLbls>
          <c:showLegendKey val="0"/>
          <c:showVal val="0"/>
          <c:showCatName val="0"/>
          <c:showSerName val="0"/>
          <c:showPercent val="0"/>
          <c:showBubbleSize val="0"/>
        </c:dLbls>
        <c:gapWidth val="100"/>
        <c:overlap val="100"/>
        <c:axId val="414240040"/>
        <c:axId val="417104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433</c:v>
                </c:pt>
                <c:pt idx="2">
                  <c:v>#N/A</c:v>
                </c:pt>
                <c:pt idx="3">
                  <c:v>#N/A</c:v>
                </c:pt>
                <c:pt idx="4">
                  <c:v>290</c:v>
                </c:pt>
                <c:pt idx="5">
                  <c:v>#N/A</c:v>
                </c:pt>
                <c:pt idx="6">
                  <c:v>#N/A</c:v>
                </c:pt>
                <c:pt idx="7">
                  <c:v>210</c:v>
                </c:pt>
                <c:pt idx="8">
                  <c:v>#N/A</c:v>
                </c:pt>
                <c:pt idx="9">
                  <c:v>#N/A</c:v>
                </c:pt>
                <c:pt idx="10">
                  <c:v>139</c:v>
                </c:pt>
                <c:pt idx="11">
                  <c:v>#N/A</c:v>
                </c:pt>
                <c:pt idx="12">
                  <c:v>#N/A</c:v>
                </c:pt>
                <c:pt idx="13">
                  <c:v>110</c:v>
                </c:pt>
                <c:pt idx="14">
                  <c:v>#N/A</c:v>
                </c:pt>
              </c:numCache>
            </c:numRef>
          </c:val>
          <c:smooth val="0"/>
          <c:extLst>
            <c:ext xmlns:c16="http://schemas.microsoft.com/office/drawing/2014/chart" uri="{C3380CC4-5D6E-409C-BE32-E72D297353CC}">
              <c16:uniqueId val="{00000008-EBE4-4779-B875-1F47B84F4BEA}"/>
            </c:ext>
          </c:extLst>
        </c:ser>
        <c:dLbls>
          <c:showLegendKey val="0"/>
          <c:showVal val="0"/>
          <c:showCatName val="0"/>
          <c:showSerName val="0"/>
          <c:showPercent val="0"/>
          <c:showBubbleSize val="0"/>
        </c:dLbls>
        <c:marker val="1"/>
        <c:smooth val="0"/>
        <c:axId val="414240040"/>
        <c:axId val="417104256"/>
      </c:lineChart>
      <c:catAx>
        <c:axId val="414240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104256"/>
        <c:crosses val="autoZero"/>
        <c:auto val="1"/>
        <c:lblAlgn val="ctr"/>
        <c:lblOffset val="100"/>
        <c:tickLblSkip val="1"/>
        <c:tickMarkSkip val="1"/>
        <c:noMultiLvlLbl val="0"/>
      </c:catAx>
      <c:valAx>
        <c:axId val="41710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240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8227</c:v>
                </c:pt>
                <c:pt idx="5">
                  <c:v>8141</c:v>
                </c:pt>
                <c:pt idx="8">
                  <c:v>7949</c:v>
                </c:pt>
                <c:pt idx="11">
                  <c:v>8020</c:v>
                </c:pt>
                <c:pt idx="14">
                  <c:v>8451</c:v>
                </c:pt>
              </c:numCache>
            </c:numRef>
          </c:val>
          <c:extLst>
            <c:ext xmlns:c16="http://schemas.microsoft.com/office/drawing/2014/chart" uri="{C3380CC4-5D6E-409C-BE32-E72D297353CC}">
              <c16:uniqueId val="{00000000-36F6-4C75-8235-12F1F90987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c:v>
                </c:pt>
                <c:pt idx="5">
                  <c:v>18</c:v>
                </c:pt>
                <c:pt idx="8">
                  <c:v>10</c:v>
                </c:pt>
                <c:pt idx="11">
                  <c:v>2</c:v>
                </c:pt>
                <c:pt idx="14">
                  <c:v>0</c:v>
                </c:pt>
              </c:numCache>
            </c:numRef>
          </c:val>
          <c:extLst>
            <c:ext xmlns:c16="http://schemas.microsoft.com/office/drawing/2014/chart" uri="{C3380CC4-5D6E-409C-BE32-E72D297353CC}">
              <c16:uniqueId val="{00000001-36F6-4C75-8235-12F1F90987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2793</c:v>
                </c:pt>
                <c:pt idx="5">
                  <c:v>2956</c:v>
                </c:pt>
                <c:pt idx="8">
                  <c:v>2838</c:v>
                </c:pt>
                <c:pt idx="11">
                  <c:v>2818</c:v>
                </c:pt>
                <c:pt idx="14">
                  <c:v>2975</c:v>
                </c:pt>
              </c:numCache>
            </c:numRef>
          </c:val>
          <c:extLst>
            <c:ext xmlns:c16="http://schemas.microsoft.com/office/drawing/2014/chart" uri="{C3380CC4-5D6E-409C-BE32-E72D297353CC}">
              <c16:uniqueId val="{00000002-36F6-4C75-8235-12F1F90987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F6-4C75-8235-12F1F90987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F6-4C75-8235-12F1F90987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16</c:v>
                </c:pt>
              </c:numCache>
            </c:numRef>
          </c:val>
          <c:extLst>
            <c:ext xmlns:c16="http://schemas.microsoft.com/office/drawing/2014/chart" uri="{C3380CC4-5D6E-409C-BE32-E72D297353CC}">
              <c16:uniqueId val="{00000005-36F6-4C75-8235-12F1F90987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1289</c:v>
                </c:pt>
                <c:pt idx="3">
                  <c:v>1172</c:v>
                </c:pt>
                <c:pt idx="6">
                  <c:v>1076</c:v>
                </c:pt>
                <c:pt idx="9">
                  <c:v>945</c:v>
                </c:pt>
                <c:pt idx="12">
                  <c:v>1249</c:v>
                </c:pt>
              </c:numCache>
            </c:numRef>
          </c:val>
          <c:extLst>
            <c:ext xmlns:c16="http://schemas.microsoft.com/office/drawing/2014/chart" uri="{C3380CC4-5D6E-409C-BE32-E72D297353CC}">
              <c16:uniqueId val="{00000006-36F6-4C75-8235-12F1F90987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97</c:v>
                </c:pt>
                <c:pt idx="3">
                  <c:v>207</c:v>
                </c:pt>
                <c:pt idx="6">
                  <c:v>169</c:v>
                </c:pt>
                <c:pt idx="9">
                  <c:v>148</c:v>
                </c:pt>
                <c:pt idx="12">
                  <c:v>128</c:v>
                </c:pt>
              </c:numCache>
            </c:numRef>
          </c:val>
          <c:extLst>
            <c:ext xmlns:c16="http://schemas.microsoft.com/office/drawing/2014/chart" uri="{C3380CC4-5D6E-409C-BE32-E72D297353CC}">
              <c16:uniqueId val="{00000007-36F6-4C75-8235-12F1F90987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5101</c:v>
                </c:pt>
                <c:pt idx="3">
                  <c:v>5273</c:v>
                </c:pt>
                <c:pt idx="6">
                  <c:v>5433</c:v>
                </c:pt>
                <c:pt idx="9">
                  <c:v>5387</c:v>
                </c:pt>
                <c:pt idx="12">
                  <c:v>5385</c:v>
                </c:pt>
              </c:numCache>
            </c:numRef>
          </c:val>
          <c:extLst>
            <c:ext xmlns:c16="http://schemas.microsoft.com/office/drawing/2014/chart" uri="{C3380CC4-5D6E-409C-BE32-E72D297353CC}">
              <c16:uniqueId val="{00000008-36F6-4C75-8235-12F1F90987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6F6-4C75-8235-12F1F90987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4713</c:v>
                </c:pt>
                <c:pt idx="3">
                  <c:v>4651</c:v>
                </c:pt>
                <c:pt idx="6">
                  <c:v>4874</c:v>
                </c:pt>
                <c:pt idx="9">
                  <c:v>5109</c:v>
                </c:pt>
                <c:pt idx="12">
                  <c:v>5963</c:v>
                </c:pt>
              </c:numCache>
            </c:numRef>
          </c:val>
          <c:extLst>
            <c:ext xmlns:c16="http://schemas.microsoft.com/office/drawing/2014/chart" uri="{C3380CC4-5D6E-409C-BE32-E72D297353CC}">
              <c16:uniqueId val="{0000000A-36F6-4C75-8235-12F1F90987C0}"/>
            </c:ext>
          </c:extLst>
        </c:ser>
        <c:dLbls>
          <c:showLegendKey val="0"/>
          <c:showVal val="0"/>
          <c:showCatName val="0"/>
          <c:showSerName val="0"/>
          <c:showPercent val="0"/>
          <c:showBubbleSize val="0"/>
        </c:dLbls>
        <c:gapWidth val="100"/>
        <c:overlap val="100"/>
        <c:axId val="417104648"/>
        <c:axId val="417105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156</c:v>
                </c:pt>
                <c:pt idx="2">
                  <c:v>#N/A</c:v>
                </c:pt>
                <c:pt idx="3">
                  <c:v>#N/A</c:v>
                </c:pt>
                <c:pt idx="4">
                  <c:v>189</c:v>
                </c:pt>
                <c:pt idx="5">
                  <c:v>#N/A</c:v>
                </c:pt>
                <c:pt idx="6">
                  <c:v>#N/A</c:v>
                </c:pt>
                <c:pt idx="7">
                  <c:v>755</c:v>
                </c:pt>
                <c:pt idx="8">
                  <c:v>#N/A</c:v>
                </c:pt>
                <c:pt idx="9">
                  <c:v>#N/A</c:v>
                </c:pt>
                <c:pt idx="10">
                  <c:v>748</c:v>
                </c:pt>
                <c:pt idx="11">
                  <c:v>#N/A</c:v>
                </c:pt>
                <c:pt idx="12">
                  <c:v>#N/A</c:v>
                </c:pt>
                <c:pt idx="13">
                  <c:v>1315</c:v>
                </c:pt>
                <c:pt idx="14">
                  <c:v>#N/A</c:v>
                </c:pt>
              </c:numCache>
            </c:numRef>
          </c:val>
          <c:smooth val="0"/>
          <c:extLst>
            <c:ext xmlns:c16="http://schemas.microsoft.com/office/drawing/2014/chart" uri="{C3380CC4-5D6E-409C-BE32-E72D297353CC}">
              <c16:uniqueId val="{0000000B-36F6-4C75-8235-12F1F90987C0}"/>
            </c:ext>
          </c:extLst>
        </c:ser>
        <c:dLbls>
          <c:showLegendKey val="0"/>
          <c:showVal val="0"/>
          <c:showCatName val="0"/>
          <c:showSerName val="0"/>
          <c:showPercent val="0"/>
          <c:showBubbleSize val="0"/>
        </c:dLbls>
        <c:marker val="1"/>
        <c:smooth val="0"/>
        <c:axId val="417104648"/>
        <c:axId val="417105432"/>
      </c:lineChart>
      <c:catAx>
        <c:axId val="41710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7105432"/>
        <c:crosses val="autoZero"/>
        <c:auto val="1"/>
        <c:lblAlgn val="ctr"/>
        <c:lblOffset val="100"/>
        <c:tickLblSkip val="1"/>
        <c:tickMarkSkip val="1"/>
        <c:noMultiLvlLbl val="0"/>
      </c:catAx>
      <c:valAx>
        <c:axId val="417105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104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940</c:v>
                </c:pt>
                <c:pt idx="1">
                  <c:v>941</c:v>
                </c:pt>
                <c:pt idx="2">
                  <c:v>976</c:v>
                </c:pt>
              </c:numCache>
            </c:numRef>
          </c:val>
          <c:extLst>
            <c:ext xmlns:c16="http://schemas.microsoft.com/office/drawing/2014/chart" uri="{C3380CC4-5D6E-409C-BE32-E72D297353CC}">
              <c16:uniqueId val="{00000000-3471-4DD8-B11E-5C401D82DE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208</c:v>
                </c:pt>
                <c:pt idx="1">
                  <c:v>209</c:v>
                </c:pt>
                <c:pt idx="2">
                  <c:v>209</c:v>
                </c:pt>
              </c:numCache>
            </c:numRef>
          </c:val>
          <c:extLst>
            <c:ext xmlns:c16="http://schemas.microsoft.com/office/drawing/2014/chart" uri="{C3380CC4-5D6E-409C-BE32-E72D297353CC}">
              <c16:uniqueId val="{00000001-3471-4DD8-B11E-5C401D82DE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1341</c:v>
                </c:pt>
                <c:pt idx="1">
                  <c:v>1182</c:v>
                </c:pt>
                <c:pt idx="2">
                  <c:v>1283</c:v>
                </c:pt>
              </c:numCache>
            </c:numRef>
          </c:val>
          <c:extLst>
            <c:ext xmlns:c16="http://schemas.microsoft.com/office/drawing/2014/chart" uri="{C3380CC4-5D6E-409C-BE32-E72D297353CC}">
              <c16:uniqueId val="{00000002-3471-4DD8-B11E-5C401D82DEC5}"/>
            </c:ext>
          </c:extLst>
        </c:ser>
        <c:dLbls>
          <c:showLegendKey val="0"/>
          <c:showVal val="0"/>
          <c:showCatName val="0"/>
          <c:showSerName val="0"/>
          <c:showPercent val="0"/>
          <c:showBubbleSize val="0"/>
        </c:dLbls>
        <c:gapWidth val="120"/>
        <c:overlap val="100"/>
        <c:axId val="417106608"/>
        <c:axId val="417107000"/>
      </c:barChart>
      <c:catAx>
        <c:axId val="41710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7107000"/>
        <c:crosses val="autoZero"/>
        <c:auto val="1"/>
        <c:lblAlgn val="ctr"/>
        <c:lblOffset val="100"/>
        <c:tickLblSkip val="1"/>
        <c:tickMarkSkip val="1"/>
        <c:noMultiLvlLbl val="0"/>
      </c:catAx>
      <c:valAx>
        <c:axId val="417107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710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{7EAD59B8-482C-4C07-AAD9-F704AE827336}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637-4DC1-BC09-924EE1AF18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{E6E175E9-E338-4593-AC8F-7C6328CE66EB}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37-4DC1-BC09-924EE1AF18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{C1D06160-B876-4CA2-A827-2E88428A6C6A}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37-4DC1-BC09-924EE1AF18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{12F1A8E2-CAC3-460E-B8B4-19CF64A8DFB2}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37-4DC1-BC09-924EE1AF18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{864F49E8-A3BD-490A-8A3B-968C08995A12}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37-4DC1-BC09-924EE1AF18E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{BCAFE389-3A38-4440-B106-22CED2AABAEA}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637-4DC1-BC09-924EE1AF18E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{BBC74C6B-CFE1-473D-8DAD-38E9F2D1F3B4}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637-4DC1-BC09-924EE1AF18E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{E1D9BF00-0ED0-43D7-B35F-C103972D139C}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637-4DC1-BC09-924EE1AF18E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{C7B57743-BDB1-4DF6-B442-355AFB3347A2}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637-4DC1-BC09-924EE1AF18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51.8</c:v>
                </c:pt>
                <c:pt idx="24">
                  <c:v>69.5</c:v>
                </c:pt>
                <c:pt idx="32">
                  <c:v>67.400000000000006</c:v>
                </c:pt>
              </c:numCache>
            </c:numRef>
          </c:xVal>
          <c:yVal>
            <c:numRef>
              <c:f>公会計指標分析・財政指標組合せ分析表!$BP$51:$DC$51</c:f>
              <c:numCache>
                <c:formatCode>#,##0.0;"▲ "#,##0.0</c:formatCode>
                <c:ptCount val="40"/>
                <c:pt idx="16">
                  <c:v>13.9</c:v>
                </c:pt>
                <c:pt idx="24">
                  <c:v>13.8</c:v>
                </c:pt>
                <c:pt idx="32">
                  <c:v>24.7</c:v>
                </c:pt>
              </c:numCache>
            </c:numRef>
          </c:yVal>
          <c:smooth val="0"/>
          <c:extLst>
            <c:ext xmlns:c16="http://schemas.microsoft.com/office/drawing/2014/chart" uri="{C3380CC4-5D6E-409C-BE32-E72D297353CC}">
              <c16:uniqueId val="{00000009-5637-4DC1-BC09-924EE1AF18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{1ABC229F-316A-4F2E-B29E-A3950388A779}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637-4DC1-BC09-924EE1AF18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{21A70F44-2423-487D-8AF5-D7FD700BC74B}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37-4DC1-BC09-924EE1AF18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{E19DDF1C-6328-462C-9C6A-DD289461157F}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37-4DC1-BC09-924EE1AF18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{73A79C87-089B-482E-8D5C-B18219147CC3}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37-4DC1-BC09-924EE1AF18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{4B624AB9-2742-4473-A78A-763893DBEA5C}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37-4DC1-BC09-924EE1AF18E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{F42B8011-771F-4822-88EF-8E291FAF9CF2}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637-4DC1-BC09-924EE1AF18E5}"/>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{8794D1EF-8F53-41A1-B9E3-ED7C1333085C}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637-4DC1-BC09-924EE1AF18E5}"/>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{741689D3-F024-47F2-A3E2-BD9F225A2ADB}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637-4DC1-BC09-924EE1AF18E5}"/>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{796E501B-3A87-4E1D-9CEE-35F87C66E093}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637-4DC1-BC09-924EE1AF18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c:ext xmlns:c16="http://schemas.microsoft.com/office/drawing/2014/chart" uri="{C3380CC4-5D6E-409C-BE32-E72D297353CC}">
              <c16:uniqueId val="{00000013-5637-4DC1-BC09-924EE1AF18E5}"/>
            </c:ext>
          </c:extLst>
        </c:ser>
        <c:dLbls>
          <c:showLegendKey val="0"/>
          <c:showVal val="1"/>
          <c:showCatName val="0"/>
          <c:showSerName val="0"/>
          <c:showPercent val="0"/>
          <c:showBubbleSize val="0"/>
        </c:dLbls>
        <c:axId val="46179840"/>
        <c:axId val="46181760"/>
      </c:scatterChart>
      <c:valAx>
        <c:axId val="46179840"/>
        <c:scaling>
          <c:orientation val="minMax"/>
          <c:max val="71"/>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{246D9620-748B-4DC7-BCB8-B664DBB38123}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6E5-4CD4-860F-650EF2A201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{D3583503-7482-49E9-9DE8-C22C658F0625}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E5-4CD4-860F-650EF2A201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{29079FA1-AFBA-44BF-AE79-AAE763F59E66}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E5-4CD4-860F-650EF2A201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{A08AB710-73A1-4E54-854E-CBA91F9B83CD}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E5-4CD4-860F-650EF2A201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{29620606-9AB4-48C4-9E6E-058670C452C3}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E5-4CD4-860F-650EF2A2017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{DC76752E-2B87-4F5F-AD72-9B2253F0252F}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6E5-4CD4-860F-650EF2A2017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{6B840700-1C04-403D-8EFE-4C68B532B0B1}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6E5-4CD4-860F-650EF2A2017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{0E2329C8-4CCE-4532-A29B-02309D08B98C}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6E5-4CD4-860F-650EF2A2017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{46A55937-BE46-47CC-B460-F6D18549B581}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6E5-4CD4-860F-650EF2A201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7.6</c:v>
                </c:pt>
                <c:pt idx="16">
                  <c:v>5.8</c:v>
                </c:pt>
                <c:pt idx="24">
                  <c:v>3.9</c:v>
                </c:pt>
                <c:pt idx="32">
                  <c:v>2.8</c:v>
                </c:pt>
              </c:numCache>
            </c:numRef>
          </c:xVal>
          <c:yVal>
            <c:numRef>
              <c:f>公会計指標分析・財政指標組合せ分析表!$BP$73:$DC$73</c:f>
              <c:numCache>
                <c:formatCode>#,##0.0;"▲ "#,##0.0</c:formatCode>
                <c:ptCount val="40"/>
                <c:pt idx="0">
                  <c:v>2.9</c:v>
                </c:pt>
                <c:pt idx="8">
                  <c:v>3.6</c:v>
                </c:pt>
                <c:pt idx="16">
                  <c:v>13.9</c:v>
                </c:pt>
                <c:pt idx="24">
                  <c:v>13.8</c:v>
                </c:pt>
                <c:pt idx="32">
                  <c:v>24.7</c:v>
                </c:pt>
              </c:numCache>
            </c:numRef>
          </c:yVal>
          <c:smooth val="0"/>
          <c:extLst>
            <c:ext xmlns:c16="http://schemas.microsoft.com/office/drawing/2014/chart" uri="{C3380CC4-5D6E-409C-BE32-E72D297353CC}">
              <c16:uniqueId val="{00000009-16E5-4CD4-860F-650EF2A201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{1F7B0438-5856-431C-81CE-A893DCF1DE6C}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6E5-4CD4-860F-650EF2A201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{6FF1B3EA-B8DE-47E5-A0C7-6EB2F83A3A79}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E5-4CD4-860F-650EF2A201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{8BF3D9EB-95F8-4530-AB00-1821C57E4613}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E5-4CD4-860F-650EF2A201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{6AEEBB7B-5B29-4FF1-B942-ED280B4264F9}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E5-4CD4-860F-650EF2A201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{5EDD2149-8809-4AAE-8ED6-809F412266B5}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E5-4CD4-860F-650EF2A2017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{64EAA391-289F-4E83-A6F5-49FDFE9F9324}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6E5-4CD4-860F-650EF2A2017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{9810A77A-415B-4CEB-9C6F-8DA83E36A694}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6E5-4CD4-860F-650EF2A20174}"/>
                </c:ext>
              </c:extLst>
            </c:dLbl>
            <c:dLbl>
              <c:idx val="24"/>
              <c:layout>
                <c:manualLayout>
                  <c:x val="-2.340354166092325E-2"/>
                  <c:y val="-6.774763734950248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{34C52D5C-826A-4440-9D35-175E32C819B1}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6E5-4CD4-860F-650EF2A20174}"/>
                </c:ext>
              </c:extLst>
            </c:dLbl>
            <c:dLbl>
              <c:idx val="32"/>
              <c:layout>
                <c:manualLayout>
                  <c:x val="-3.9992441577298081E-2"/>
                  <c:y val="-5.708565682608549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{CECE5FAC-5FA6-4625-ACC7-BC2CCF001398}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6E5-4CD4-860F-650EF2A201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c:ext xmlns:c16="http://schemas.microsoft.com/office/drawing/2014/chart" uri="{C3380CC4-5D6E-409C-BE32-E72D297353CC}">
              <c16:uniqueId val="{00000013-16E5-4CD4-860F-650EF2A20174}"/>
            </c:ext>
          </c:extLst>
        </c:ser>
        <c:dLbls>
          <c:showLegendKey val="0"/>
          <c:showVal val="1"/>
          <c:showCatName val="0"/>
          <c:showSerName val="0"/>
          <c:showPercent val="0"/>
          <c:showBubbleSize val="0"/>
        </c:dLbls>
        <c:axId val="84219776"/>
        <c:axId val="84234240"/>
      </c:scatterChart>
      <c:valAx>
        <c:axId val="84219776"/>
        <c:scaling>
          <c:orientation val="minMax"/>
          <c:max val="10.5"/>
          <c:min val="2.299999999999999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27,703
26,921
57.09
9,305,294
8,893,982
396,339
5,985,809
5,963,226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年度における当町の財政力指数（</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）は、全国平均（</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）及び県平均（</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）をいずれも上回っている。併せて、毎年同様、</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前後を維持している。</a:t>
          </a:r>
        </a:p>
        <a:p>
          <a:r>
            <a:rPr kumimoji="1" lang="ja-JP" altLang="en-US" sz="1300">
              <a:latin typeface="ＭＳ Ｐゴシック" panose="020B0600070205080204" pitchFamily="50" charset="-128"/>
              <a:ea typeface="ＭＳ Ｐゴシック" panose="020B0600070205080204" pitchFamily="50" charset="-128"/>
            </a:rPr>
            <a:t>しかしながら、法人町民税は特定の企業の業績により税収が左右される傾向にあり、今後の財政健全化維持のためには、使用料、手数料の見直し等も含め、自主財源の確保を図る必要がある。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38805</xdr:rowOff>
    </xdr:to>
    <xdr:cxnSp macro="">
      <xdr:nvCxnSpPr>
        <xdr:cNvPr id="69" name="直線コネクタ 68"/>
        <xdr:cNvCxnSpPr/>
      </xdr:nvCxnSpPr>
      <xdr:spPr>
        <a:xfrm>
          <a:off x="4114800" y="723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38805</xdr:rowOff>
    </xdr:to>
    <xdr:cxnSp macro="">
      <xdr:nvCxnSpPr>
        <xdr:cNvPr id="72" name="直線コネクタ 71"/>
        <xdr:cNvCxnSpPr/>
      </xdr:nvCxnSpPr>
      <xdr:spPr>
        <a:xfrm>
          <a:off x="3225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xdr:cNvCxnSpPr/>
      </xdr:nvCxnSpPr>
      <xdr:spPr>
        <a:xfrm>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52211</xdr:rowOff>
    </xdr:to>
    <xdr:cxnSp macro="">
      <xdr:nvCxnSpPr>
        <xdr:cNvPr id="78" name="直線コネクタ 77"/>
        <xdr:cNvCxnSpPr/>
      </xdr:nvCxnSpPr>
      <xdr:spPr>
        <a:xfrm flipV="1">
          <a:off x="1447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9" name="財政力該当値テキスト"/>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年度における当町の経常収支比率（</a:t>
          </a:r>
          <a:r>
            <a:rPr kumimoji="1" lang="en-US" altLang="ja-JP" sz="1300">
              <a:latin typeface="ＭＳ Ｐゴシック" panose="020B0600070205080204" pitchFamily="50" charset="-128"/>
              <a:ea typeface="ＭＳ Ｐゴシック" panose="020B0600070205080204" pitchFamily="50" charset="-128"/>
            </a:rPr>
            <a:t>79.7</a:t>
          </a:r>
          <a:r>
            <a:rPr kumimoji="1" lang="ja-JP" altLang="en-US" sz="1300">
              <a:latin typeface="ＭＳ Ｐゴシック" panose="020B0600070205080204" pitchFamily="50" charset="-128"/>
              <a:ea typeface="ＭＳ Ｐゴシック" panose="020B0600070205080204" pitchFamily="50" charset="-128"/>
            </a:rPr>
            <a:t>％）は、前年度から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ポイント下がり、全国平均（</a:t>
          </a:r>
          <a:r>
            <a:rPr kumimoji="1" lang="en-US" altLang="ja-JP" sz="1300">
              <a:latin typeface="ＭＳ Ｐゴシック" panose="020B0600070205080204" pitchFamily="50" charset="-128"/>
              <a:ea typeface="ＭＳ Ｐゴシック" panose="020B0600070205080204" pitchFamily="50" charset="-128"/>
            </a:rPr>
            <a:t>92.8</a:t>
          </a:r>
          <a:r>
            <a:rPr kumimoji="1" lang="ja-JP" altLang="en-US" sz="1300">
              <a:latin typeface="ＭＳ Ｐゴシック" panose="020B0600070205080204" pitchFamily="50" charset="-128"/>
              <a:ea typeface="ＭＳ Ｐゴシック" panose="020B0600070205080204" pitchFamily="50" charset="-128"/>
            </a:rPr>
            <a:t>％）及び県平均（</a:t>
          </a:r>
          <a:r>
            <a:rPr kumimoji="1" lang="en-US" altLang="ja-JP" sz="1300">
              <a:latin typeface="ＭＳ Ｐゴシック" panose="020B0600070205080204" pitchFamily="50" charset="-128"/>
              <a:ea typeface="ＭＳ Ｐゴシック" panose="020B0600070205080204" pitchFamily="50" charset="-128"/>
            </a:rPr>
            <a:t>89.7</a:t>
          </a:r>
          <a:r>
            <a:rPr kumimoji="1" lang="ja-JP" altLang="en-US" sz="1300">
              <a:latin typeface="ＭＳ Ｐゴシック" panose="020B0600070205080204" pitchFamily="50" charset="-128"/>
              <a:ea typeface="ＭＳ Ｐゴシック" panose="020B0600070205080204" pitchFamily="50" charset="-128"/>
            </a:rPr>
            <a:t>％）をいずれも下回った。</a:t>
          </a:r>
        </a:p>
        <a:p>
          <a:r>
            <a:rPr kumimoji="1" lang="ja-JP" altLang="en-US" sz="1300">
              <a:latin typeface="ＭＳ Ｐゴシック" panose="020B0600070205080204" pitchFamily="50" charset="-128"/>
              <a:ea typeface="ＭＳ Ｐゴシック" panose="020B0600070205080204" pitchFamily="50" charset="-128"/>
            </a:rPr>
            <a:t>これは、歳入では地方税などの経常一般財源が減少、一方の歳出では公債費の支出が減少したことが主な要因として考えられる。</a:t>
          </a:r>
        </a:p>
        <a:p>
          <a:r>
            <a:rPr kumimoji="1" lang="ja-JP" altLang="en-US" sz="1300">
              <a:latin typeface="ＭＳ Ｐゴシック" panose="020B0600070205080204" pitchFamily="50" charset="-128"/>
              <a:ea typeface="ＭＳ Ｐゴシック" panose="020B0600070205080204" pitchFamily="50" charset="-128"/>
            </a:rPr>
            <a:t>今後もこの水準を維持していくためにも、公共下水道事業特別会計への繰出金、不破消防組合に対する分担金を抑制するなど、さらなる経常的経費の削減に努めていく必要がある。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153035</xdr:rowOff>
    </xdr:from>
    <xdr:to>
      <xdr:col>23</xdr:col>
      <xdr:colOff>133350</xdr:colOff>
      <xdr:row>63</xdr:row>
      <xdr:rowOff>25823</xdr:rowOff>
    </xdr:to>
    <xdr:cxnSp macro="">
      <xdr:nvCxnSpPr>
        <xdr:cNvPr id="132" name="直線コネクタ 131"/>
        <xdr:cNvCxnSpPr/>
      </xdr:nvCxnSpPr>
      <xdr:spPr>
        <a:xfrm flipV="1">
          <a:off x="4114800" y="1078293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63</xdr:row>
      <xdr:rowOff>25823</xdr:rowOff>
    </xdr:to>
    <xdr:cxnSp macro="">
      <xdr:nvCxnSpPr>
        <xdr:cNvPr id="135" name="直線コネクタ 134"/>
        <xdr:cNvCxnSpPr/>
      </xdr:nvCxnSpPr>
      <xdr:spPr>
        <a:xfrm>
          <a:off x="3225800" y="107065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82127</xdr:rowOff>
    </xdr:to>
    <xdr:cxnSp macro="">
      <xdr:nvCxnSpPr>
        <xdr:cNvPr id="138" name="直線コネクタ 137"/>
        <xdr:cNvCxnSpPr/>
      </xdr:nvCxnSpPr>
      <xdr:spPr>
        <a:xfrm flipV="1">
          <a:off x="2336800" y="1070652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134408</xdr:rowOff>
    </xdr:to>
    <xdr:cxnSp macro="">
      <xdr:nvCxnSpPr>
        <xdr:cNvPr id="141" name="直線コネクタ 140"/>
        <xdr:cNvCxnSpPr/>
      </xdr:nvCxnSpPr>
      <xdr:spPr>
        <a:xfrm flipV="1">
          <a:off x="1447800" y="1088347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43" name="テキスト ボックス 142"/>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102235</xdr:rowOff>
    </xdr:from>
    <xdr:to>
      <xdr:col>23</xdr:col>
      <xdr:colOff>184150</xdr:colOff>
      <xdr:row>63</xdr:row>
      <xdr:rowOff>32385</xdr:rowOff>
    </xdr:to>
    <xdr:sp macro="" textlink="">
      <xdr:nvSpPr>
        <xdr:cNvPr id="151" name="楕円 150"/>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118762</xdr:rowOff>
    </xdr:from>
    <xdr:ext cx="762000" cy="259045"/>
    <xdr:sp macro="" textlink="">
      <xdr:nvSpPr>
        <xdr:cNvPr id="152" name="財政構造の弾力性該当値テキスト"/>
        <xdr:cNvSpPr txBox="1"/>
      </xdr:nvSpPr>
      <xdr:spPr>
        <a:xfrm>
          <a:off x="5041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3" name="楕円 152"/>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54" name="テキスト ボックス 153"/>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5" name="楕円 154"/>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6" name="テキスト ボックス 155"/>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7" name="楕円 156"/>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58" name="テキスト ボックス 157"/>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83608</xdr:rowOff>
    </xdr:from>
    <xdr:to>
      <xdr:col>7</xdr:col>
      <xdr:colOff>31750</xdr:colOff>
      <xdr:row>64</xdr:row>
      <xdr:rowOff>13758</xdr:rowOff>
    </xdr:to>
    <xdr:sp macro="" textlink="">
      <xdr:nvSpPr>
        <xdr:cNvPr id="159" name="楕円 158"/>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23935</xdr:rowOff>
    </xdr:from>
    <xdr:ext cx="762000" cy="259045"/>
    <xdr:sp macro="" textlink="">
      <xdr:nvSpPr>
        <xdr:cNvPr id="160" name="テキスト ボックス 159"/>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年度における当町の人口１人当たり人件費・物件費等決算額（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102,260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円）は、全国平均（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131,654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円）及び県平均（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126,794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円）を下回っている。これは、「定員適正化計画」と比較して少ない職員数で業務を行っている結果であり、職員にとっては厳しい状況であるものと思われる。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また、物件費については、コスト削減の意識が高まってきていることも要因として挙げられる。今後、各公共施設の老朽化により修繕・改修等が増加することが予測されるため、適切な修繕・改修等を進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127933</xdr:rowOff>
    </xdr:from>
    <xdr:to>
      <xdr:col>23</xdr:col>
      <xdr:colOff>133350</xdr:colOff>
      <xdr:row>81</xdr:row>
      <xdr:rowOff>148667</xdr:rowOff>
    </xdr:to>
    <xdr:cxnSp macro="">
      <xdr:nvCxnSpPr>
        <xdr:cNvPr id="191" name="直線コネクタ 190"/>
        <xdr:cNvCxnSpPr/>
      </xdr:nvCxnSpPr>
      <xdr:spPr>
        <a:xfrm flipV="1">
          <a:off x="4114800" y="14015383"/>
          <a:ext cx="8382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136705</xdr:rowOff>
    </xdr:from>
    <xdr:to>
      <xdr:col>19</xdr:col>
      <xdr:colOff>133350</xdr:colOff>
      <xdr:row>81</xdr:row>
      <xdr:rowOff>148667</xdr:rowOff>
    </xdr:to>
    <xdr:cxnSp macro="">
      <xdr:nvCxnSpPr>
        <xdr:cNvPr id="194" name="直線コネクタ 193"/>
        <xdr:cNvCxnSpPr/>
      </xdr:nvCxnSpPr>
      <xdr:spPr>
        <a:xfrm>
          <a:off x="3225800" y="14024155"/>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121955</xdr:rowOff>
    </xdr:from>
    <xdr:to>
      <xdr:col>15</xdr:col>
      <xdr:colOff>82550</xdr:colOff>
      <xdr:row>81</xdr:row>
      <xdr:rowOff>136705</xdr:rowOff>
    </xdr:to>
    <xdr:cxnSp macro="">
      <xdr:nvCxnSpPr>
        <xdr:cNvPr id="197" name="直線コネクタ 196"/>
        <xdr:cNvCxnSpPr/>
      </xdr:nvCxnSpPr>
      <xdr:spPr>
        <a:xfrm>
          <a:off x="2336800" y="14009405"/>
          <a:ext cx="889000" cy="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74026</xdr:rowOff>
    </xdr:from>
    <xdr:to>
      <xdr:col>11</xdr:col>
      <xdr:colOff>31750</xdr:colOff>
      <xdr:row>81</xdr:row>
      <xdr:rowOff>121955</xdr:rowOff>
    </xdr:to>
    <xdr:cxnSp macro="">
      <xdr:nvCxnSpPr>
        <xdr:cNvPr id="200" name="直線コネクタ 199"/>
        <xdr:cNvCxnSpPr/>
      </xdr:nvCxnSpPr>
      <xdr:spPr>
        <a:xfrm>
          <a:off x="1447800" y="13961476"/>
          <a:ext cx="8890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72660</xdr:rowOff>
    </xdr:from>
    <xdr:ext cx="762000" cy="259045"/>
    <xdr:sp macro="" textlink="">
      <xdr:nvSpPr>
        <xdr:cNvPr id="202" name="テキスト ボックス 201"/>
        <xdr:cNvSpPr txBox="1"/>
      </xdr:nvSpPr>
      <xdr:spPr>
        <a:xfrm>
          <a:off x="1955800" y="141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36327</xdr:rowOff>
    </xdr:from>
    <xdr:ext cx="762000" cy="259045"/>
    <xdr:sp macro="" textlink="">
      <xdr:nvSpPr>
        <xdr:cNvPr id="204" name="テキスト ボックス 203"/>
        <xdr:cNvSpPr txBox="1"/>
      </xdr:nvSpPr>
      <xdr:spPr>
        <a:xfrm>
          <a:off x="1066800" y="140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77133</xdr:rowOff>
    </xdr:from>
    <xdr:to>
      <xdr:col>23</xdr:col>
      <xdr:colOff>184150</xdr:colOff>
      <xdr:row>82</xdr:row>
      <xdr:rowOff>7283</xdr:rowOff>
    </xdr:to>
    <xdr:sp macro="" textlink="">
      <xdr:nvSpPr>
        <xdr:cNvPr id="210" name="楕円 209"/>
        <xdr:cNvSpPr/>
      </xdr:nvSpPr>
      <xdr:spPr>
        <a:xfrm>
          <a:off x="4902200" y="1396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93660</xdr:rowOff>
    </xdr:from>
    <xdr:ext cx="762000" cy="259045"/>
    <xdr:sp macro="" textlink="">
      <xdr:nvSpPr>
        <xdr:cNvPr id="211" name="人件費・物件費等の状況該当値テキスト"/>
        <xdr:cNvSpPr txBox="1"/>
      </xdr:nvSpPr>
      <xdr:spPr>
        <a:xfrm>
          <a:off x="5041900" y="1380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97867</xdr:rowOff>
    </xdr:from>
    <xdr:to>
      <xdr:col>19</xdr:col>
      <xdr:colOff>184150</xdr:colOff>
      <xdr:row>82</xdr:row>
      <xdr:rowOff>28017</xdr:rowOff>
    </xdr:to>
    <xdr:sp macro="" textlink="">
      <xdr:nvSpPr>
        <xdr:cNvPr id="212" name="楕円 211"/>
        <xdr:cNvSpPr/>
      </xdr:nvSpPr>
      <xdr:spPr>
        <a:xfrm>
          <a:off x="4064000" y="1398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38194</xdr:rowOff>
    </xdr:from>
    <xdr:ext cx="736600" cy="259045"/>
    <xdr:sp macro="" textlink="">
      <xdr:nvSpPr>
        <xdr:cNvPr id="213" name="テキスト ボックス 212"/>
        <xdr:cNvSpPr txBox="1"/>
      </xdr:nvSpPr>
      <xdr:spPr>
        <a:xfrm>
          <a:off x="3733800" y="1375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85905</xdr:rowOff>
    </xdr:from>
    <xdr:to>
      <xdr:col>15</xdr:col>
      <xdr:colOff>133350</xdr:colOff>
      <xdr:row>82</xdr:row>
      <xdr:rowOff>16055</xdr:rowOff>
    </xdr:to>
    <xdr:sp macro="" textlink="">
      <xdr:nvSpPr>
        <xdr:cNvPr id="214" name="楕円 213"/>
        <xdr:cNvSpPr/>
      </xdr:nvSpPr>
      <xdr:spPr>
        <a:xfrm>
          <a:off x="3175000" y="139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26232</xdr:rowOff>
    </xdr:from>
    <xdr:ext cx="762000" cy="259045"/>
    <xdr:sp macro="" textlink="">
      <xdr:nvSpPr>
        <xdr:cNvPr id="215" name="テキスト ボックス 214"/>
        <xdr:cNvSpPr txBox="1"/>
      </xdr:nvSpPr>
      <xdr:spPr>
        <a:xfrm>
          <a:off x="2844800" y="1374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71155</xdr:rowOff>
    </xdr:from>
    <xdr:to>
      <xdr:col>11</xdr:col>
      <xdr:colOff>82550</xdr:colOff>
      <xdr:row>82</xdr:row>
      <xdr:rowOff>1305</xdr:rowOff>
    </xdr:to>
    <xdr:sp macro="" textlink="">
      <xdr:nvSpPr>
        <xdr:cNvPr id="216" name="楕円 215"/>
        <xdr:cNvSpPr/>
      </xdr:nvSpPr>
      <xdr:spPr>
        <a:xfrm>
          <a:off x="2286000" y="1395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11482</xdr:rowOff>
    </xdr:from>
    <xdr:ext cx="762000" cy="259045"/>
    <xdr:sp macro="" textlink="">
      <xdr:nvSpPr>
        <xdr:cNvPr id="217" name="テキスト ボックス 216"/>
        <xdr:cNvSpPr txBox="1"/>
      </xdr:nvSpPr>
      <xdr:spPr>
        <a:xfrm>
          <a:off x="1955800" y="1372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23226</xdr:rowOff>
    </xdr:from>
    <xdr:to>
      <xdr:col>7</xdr:col>
      <xdr:colOff>31750</xdr:colOff>
      <xdr:row>81</xdr:row>
      <xdr:rowOff>124826</xdr:rowOff>
    </xdr:to>
    <xdr:sp macro="" textlink="">
      <xdr:nvSpPr>
        <xdr:cNvPr id="218" name="楕円 217"/>
        <xdr:cNvSpPr/>
      </xdr:nvSpPr>
      <xdr:spPr>
        <a:xfrm>
          <a:off x="1397000" y="139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135003</xdr:rowOff>
    </xdr:from>
    <xdr:ext cx="762000" cy="259045"/>
    <xdr:sp macro="" textlink="">
      <xdr:nvSpPr>
        <xdr:cNvPr id="219" name="テキスト ボックス 218"/>
        <xdr:cNvSpPr txBox="1"/>
      </xdr:nvSpPr>
      <xdr:spPr>
        <a:xfrm>
          <a:off x="1066800" y="1367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当町のラスパイレス指数（</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97.8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）は、全国町村平均（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96.4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）と比べて、高い水準に位置しているものと思われる。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引き続き、給与水準の適正化を図っていく必要がある。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3" name="直線コネクタ 252"/>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101600</xdr:rowOff>
    </xdr:to>
    <xdr:cxnSp macro="">
      <xdr:nvCxnSpPr>
        <xdr:cNvPr id="256" name="直線コネクタ 255"/>
        <xdr:cNvCxnSpPr/>
      </xdr:nvCxnSpPr>
      <xdr:spPr>
        <a:xfrm>
          <a:off x="15290800" y="1481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86</xdr:row>
      <xdr:rowOff>74789</xdr:rowOff>
    </xdr:to>
    <xdr:cxnSp macro="">
      <xdr:nvCxnSpPr>
        <xdr:cNvPr id="259" name="直線コネクタ 258"/>
        <xdr:cNvCxnSpPr/>
      </xdr:nvCxnSpPr>
      <xdr:spPr>
        <a:xfrm>
          <a:off x="14401800" y="14551378"/>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4939</xdr:rowOff>
    </xdr:to>
    <xdr:cxnSp macro="">
      <xdr:nvCxnSpPr>
        <xdr:cNvPr id="262" name="直線コネクタ 261"/>
        <xdr:cNvCxnSpPr/>
      </xdr:nvCxnSpPr>
      <xdr:spPr>
        <a:xfrm flipV="1">
          <a:off x="13512800" y="1455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4" name="テキスト ボックス 263"/>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66" name="テキスト ボックス 265"/>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5" name="テキスト ボックス 27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6" name="楕円 275"/>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7" name="テキスト ボックス 276"/>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78" name="楕円 277"/>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79" name="テキスト ボックス 278"/>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0" name="楕円 279"/>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1" name="テキスト ボックス 280"/>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年度における当町の人口千人当たり職員数（</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6.53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年度以降引き続き低い水準にあり、全国平均（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人）及び県平均（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7.44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人）をいずれも下回った。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「定員適正化計画」の目標数値より少ない職員数で業務を行っている結果であり、職員にとっては厳しい状況であるものと思われる。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引き続き、適正な人事管理を行っていく必要がある。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75384</xdr:rowOff>
    </xdr:from>
    <xdr:to>
      <xdr:col>81</xdr:col>
      <xdr:colOff>44450</xdr:colOff>
      <xdr:row>60</xdr:row>
      <xdr:rowOff>82278</xdr:rowOff>
    </xdr:to>
    <xdr:cxnSp macro="">
      <xdr:nvCxnSpPr>
        <xdr:cNvPr id="318" name="直線コネクタ 317"/>
        <xdr:cNvCxnSpPr/>
      </xdr:nvCxnSpPr>
      <xdr:spPr>
        <a:xfrm>
          <a:off x="16179800" y="1036238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56424</xdr:rowOff>
    </xdr:from>
    <xdr:to>
      <xdr:col>77</xdr:col>
      <xdr:colOff>44450</xdr:colOff>
      <xdr:row>60</xdr:row>
      <xdr:rowOff>75384</xdr:rowOff>
    </xdr:to>
    <xdr:cxnSp macro="">
      <xdr:nvCxnSpPr>
        <xdr:cNvPr id="321" name="直線コネクタ 320"/>
        <xdr:cNvCxnSpPr/>
      </xdr:nvCxnSpPr>
      <xdr:spPr>
        <a:xfrm>
          <a:off x="15290800" y="10343424"/>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56424</xdr:rowOff>
    </xdr:from>
    <xdr:to>
      <xdr:col>72</xdr:col>
      <xdr:colOff>203200</xdr:colOff>
      <xdr:row>60</xdr:row>
      <xdr:rowOff>78831</xdr:rowOff>
    </xdr:to>
    <xdr:cxnSp macro="">
      <xdr:nvCxnSpPr>
        <xdr:cNvPr id="324" name="直線コネクタ 323"/>
        <xdr:cNvCxnSpPr/>
      </xdr:nvCxnSpPr>
      <xdr:spPr>
        <a:xfrm flipV="1">
          <a:off x="14401800" y="10343424"/>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78831</xdr:rowOff>
    </xdr:from>
    <xdr:to>
      <xdr:col>68</xdr:col>
      <xdr:colOff>152400</xdr:colOff>
      <xdr:row>60</xdr:row>
      <xdr:rowOff>109855</xdr:rowOff>
    </xdr:to>
    <xdr:cxnSp macro="">
      <xdr:nvCxnSpPr>
        <xdr:cNvPr id="327" name="直線コネクタ 326"/>
        <xdr:cNvCxnSpPr/>
      </xdr:nvCxnSpPr>
      <xdr:spPr>
        <a:xfrm flipV="1">
          <a:off x="13512800" y="1036583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91185</xdr:rowOff>
    </xdr:from>
    <xdr:ext cx="762000" cy="259045"/>
    <xdr:sp macro="" textlink="">
      <xdr:nvSpPr>
        <xdr:cNvPr id="329" name="テキスト ボックス 328"/>
        <xdr:cNvSpPr txBox="1"/>
      </xdr:nvSpPr>
      <xdr:spPr>
        <a:xfrm>
          <a:off x="14020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31" name="テキスト ボックス 330"/>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31478</xdr:rowOff>
    </xdr:from>
    <xdr:to>
      <xdr:col>81</xdr:col>
      <xdr:colOff>95250</xdr:colOff>
      <xdr:row>60</xdr:row>
      <xdr:rowOff>133078</xdr:rowOff>
    </xdr:to>
    <xdr:sp macro="" textlink="">
      <xdr:nvSpPr>
        <xdr:cNvPr id="337" name="楕円 336"/>
        <xdr:cNvSpPr/>
      </xdr:nvSpPr>
      <xdr:spPr>
        <a:xfrm>
          <a:off x="169672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48005</xdr:rowOff>
    </xdr:from>
    <xdr:ext cx="762000" cy="259045"/>
    <xdr:sp macro="" textlink="">
      <xdr:nvSpPr>
        <xdr:cNvPr id="338" name="定員管理の状況該当値テキスト"/>
        <xdr:cNvSpPr txBox="1"/>
      </xdr:nvSpPr>
      <xdr:spPr>
        <a:xfrm>
          <a:off x="17106900" y="101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24584</xdr:rowOff>
    </xdr:from>
    <xdr:to>
      <xdr:col>77</xdr:col>
      <xdr:colOff>95250</xdr:colOff>
      <xdr:row>60</xdr:row>
      <xdr:rowOff>126184</xdr:rowOff>
    </xdr:to>
    <xdr:sp macro="" textlink="">
      <xdr:nvSpPr>
        <xdr:cNvPr id="339" name="楕円 338"/>
        <xdr:cNvSpPr/>
      </xdr:nvSpPr>
      <xdr:spPr>
        <a:xfrm>
          <a:off x="16129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40" name="テキスト ボックス 339"/>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5624</xdr:rowOff>
    </xdr:from>
    <xdr:to>
      <xdr:col>73</xdr:col>
      <xdr:colOff>44450</xdr:colOff>
      <xdr:row>60</xdr:row>
      <xdr:rowOff>107224</xdr:rowOff>
    </xdr:to>
    <xdr:sp macro="" textlink="">
      <xdr:nvSpPr>
        <xdr:cNvPr id="341" name="楕円 340"/>
        <xdr:cNvSpPr/>
      </xdr:nvSpPr>
      <xdr:spPr>
        <a:xfrm>
          <a:off x="15240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117401</xdr:rowOff>
    </xdr:from>
    <xdr:ext cx="762000" cy="259045"/>
    <xdr:sp macro="" textlink="">
      <xdr:nvSpPr>
        <xdr:cNvPr id="342" name="テキスト ボックス 341"/>
        <xdr:cNvSpPr txBox="1"/>
      </xdr:nvSpPr>
      <xdr:spPr>
        <a:xfrm>
          <a:off x="14909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28031</xdr:rowOff>
    </xdr:from>
    <xdr:to>
      <xdr:col>68</xdr:col>
      <xdr:colOff>203200</xdr:colOff>
      <xdr:row>60</xdr:row>
      <xdr:rowOff>129631</xdr:rowOff>
    </xdr:to>
    <xdr:sp macro="" textlink="">
      <xdr:nvSpPr>
        <xdr:cNvPr id="343" name="楕円 342"/>
        <xdr:cNvSpPr/>
      </xdr:nvSpPr>
      <xdr:spPr>
        <a:xfrm>
          <a:off x="14351000" y="103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44" name="テキスト ボックス 343"/>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59055</xdr:rowOff>
    </xdr:from>
    <xdr:to>
      <xdr:col>64</xdr:col>
      <xdr:colOff>152400</xdr:colOff>
      <xdr:row>60</xdr:row>
      <xdr:rowOff>160655</xdr:rowOff>
    </xdr:to>
    <xdr:sp macro="" textlink="">
      <xdr:nvSpPr>
        <xdr:cNvPr id="345" name="楕円 344"/>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170832</xdr:rowOff>
    </xdr:from>
    <xdr:ext cx="762000" cy="259045"/>
    <xdr:sp macro="" textlink="">
      <xdr:nvSpPr>
        <xdr:cNvPr id="346" name="テキスト ボックス 345"/>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年度における当町の実質公債費比率は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％となり、現在のところ、年々減少傾向にある。また、全国平均（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％）、県平均（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％）をいずれも下回っている。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ただし、昨年度より将来負担比率が上昇傾向に転じたことなどから、今後、実質公債費比率も上昇傾向に転ずることは明らかであり、将来負担比率と同様、今後の大型事業を見据えつつ、引き続き、財政運営の健全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145869</xdr:rowOff>
    </xdr:from>
    <xdr:to>
      <xdr:col>81</xdr:col>
      <xdr:colOff>44450</xdr:colOff>
      <xdr:row>39</xdr:row>
      <xdr:rowOff>50256</xdr:rowOff>
    </xdr:to>
    <xdr:cxnSp macro="">
      <xdr:nvCxnSpPr>
        <xdr:cNvPr id="381" name="直線コネクタ 380"/>
        <xdr:cNvCxnSpPr/>
      </xdr:nvCxnSpPr>
      <xdr:spPr>
        <a:xfrm flipV="1">
          <a:off x="16179800" y="6660969"/>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50256</xdr:rowOff>
    </xdr:from>
    <xdr:to>
      <xdr:col>77</xdr:col>
      <xdr:colOff>44450</xdr:colOff>
      <xdr:row>40</xdr:row>
      <xdr:rowOff>9797</xdr:rowOff>
    </xdr:to>
    <xdr:cxnSp macro="">
      <xdr:nvCxnSpPr>
        <xdr:cNvPr id="384" name="直線コネクタ 383"/>
        <xdr:cNvCxnSpPr/>
      </xdr:nvCxnSpPr>
      <xdr:spPr>
        <a:xfrm flipV="1">
          <a:off x="15290800" y="673680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9797</xdr:rowOff>
    </xdr:from>
    <xdr:to>
      <xdr:col>72</xdr:col>
      <xdr:colOff>203200</xdr:colOff>
      <xdr:row>40</xdr:row>
      <xdr:rowOff>133894</xdr:rowOff>
    </xdr:to>
    <xdr:cxnSp macro="">
      <xdr:nvCxnSpPr>
        <xdr:cNvPr id="387" name="直線コネクタ 386"/>
        <xdr:cNvCxnSpPr/>
      </xdr:nvCxnSpPr>
      <xdr:spPr>
        <a:xfrm flipV="1">
          <a:off x="14401800" y="686779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133894</xdr:rowOff>
    </xdr:from>
    <xdr:to>
      <xdr:col>68</xdr:col>
      <xdr:colOff>152400</xdr:colOff>
      <xdr:row>41</xdr:row>
      <xdr:rowOff>121013</xdr:rowOff>
    </xdr:to>
    <xdr:cxnSp macro="">
      <xdr:nvCxnSpPr>
        <xdr:cNvPr id="390" name="直線コネクタ 389"/>
        <xdr:cNvCxnSpPr/>
      </xdr:nvCxnSpPr>
      <xdr:spPr>
        <a:xfrm flipV="1">
          <a:off x="13512800" y="699189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392" name="テキスト ボックス 391"/>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95069</xdr:rowOff>
    </xdr:from>
    <xdr:to>
      <xdr:col>81</xdr:col>
      <xdr:colOff>95250</xdr:colOff>
      <xdr:row>39</xdr:row>
      <xdr:rowOff>25219</xdr:rowOff>
    </xdr:to>
    <xdr:sp macro="" textlink="">
      <xdr:nvSpPr>
        <xdr:cNvPr id="400" name="楕円 399"/>
        <xdr:cNvSpPr/>
      </xdr:nvSpPr>
      <xdr:spPr>
        <a:xfrm>
          <a:off x="169672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111596</xdr:rowOff>
    </xdr:from>
    <xdr:ext cx="762000" cy="259045"/>
    <xdr:sp macro="" textlink="">
      <xdr:nvSpPr>
        <xdr:cNvPr id="401" name="公債費負担の状況該当値テキスト"/>
        <xdr:cNvSpPr txBox="1"/>
      </xdr:nvSpPr>
      <xdr:spPr>
        <a:xfrm>
          <a:off x="17106900" y="645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170906</xdr:rowOff>
    </xdr:from>
    <xdr:to>
      <xdr:col>77</xdr:col>
      <xdr:colOff>95250</xdr:colOff>
      <xdr:row>39</xdr:row>
      <xdr:rowOff>101056</xdr:rowOff>
    </xdr:to>
    <xdr:sp macro="" textlink="">
      <xdr:nvSpPr>
        <xdr:cNvPr id="402" name="楕円 401"/>
        <xdr:cNvSpPr/>
      </xdr:nvSpPr>
      <xdr:spPr>
        <a:xfrm>
          <a:off x="16129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111233</xdr:rowOff>
    </xdr:from>
    <xdr:ext cx="736600" cy="259045"/>
    <xdr:sp macro="" textlink="">
      <xdr:nvSpPr>
        <xdr:cNvPr id="403" name="テキスト ボックス 402"/>
        <xdr:cNvSpPr txBox="1"/>
      </xdr:nvSpPr>
      <xdr:spPr>
        <a:xfrm>
          <a:off x="15798800" y="645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130447</xdr:rowOff>
    </xdr:from>
    <xdr:to>
      <xdr:col>73</xdr:col>
      <xdr:colOff>44450</xdr:colOff>
      <xdr:row>40</xdr:row>
      <xdr:rowOff>60597</xdr:rowOff>
    </xdr:to>
    <xdr:sp macro="" textlink="">
      <xdr:nvSpPr>
        <xdr:cNvPr id="404" name="楕円 403"/>
        <xdr:cNvSpPr/>
      </xdr:nvSpPr>
      <xdr:spPr>
        <a:xfrm>
          <a:off x="15240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70774</xdr:rowOff>
    </xdr:from>
    <xdr:ext cx="762000" cy="259045"/>
    <xdr:sp macro="" textlink="">
      <xdr:nvSpPr>
        <xdr:cNvPr id="405" name="テキスト ボックス 404"/>
        <xdr:cNvSpPr txBox="1"/>
      </xdr:nvSpPr>
      <xdr:spPr>
        <a:xfrm>
          <a:off x="14909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83094</xdr:rowOff>
    </xdr:from>
    <xdr:to>
      <xdr:col>68</xdr:col>
      <xdr:colOff>203200</xdr:colOff>
      <xdr:row>41</xdr:row>
      <xdr:rowOff>13244</xdr:rowOff>
    </xdr:to>
    <xdr:sp macro="" textlink="">
      <xdr:nvSpPr>
        <xdr:cNvPr id="406" name="楕円 405"/>
        <xdr:cNvSpPr/>
      </xdr:nvSpPr>
      <xdr:spPr>
        <a:xfrm>
          <a:off x="14351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23421</xdr:rowOff>
    </xdr:from>
    <xdr:ext cx="762000" cy="259045"/>
    <xdr:sp macro="" textlink="">
      <xdr:nvSpPr>
        <xdr:cNvPr id="407" name="テキスト ボックス 406"/>
        <xdr:cNvSpPr txBox="1"/>
      </xdr:nvSpPr>
      <xdr:spPr>
        <a:xfrm>
          <a:off x="14020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70213</xdr:rowOff>
    </xdr:from>
    <xdr:to>
      <xdr:col>64</xdr:col>
      <xdr:colOff>152400</xdr:colOff>
      <xdr:row>42</xdr:row>
      <xdr:rowOff>363</xdr:rowOff>
    </xdr:to>
    <xdr:sp macro="" textlink="">
      <xdr:nvSpPr>
        <xdr:cNvPr id="408" name="楕円 407"/>
        <xdr:cNvSpPr/>
      </xdr:nvSpPr>
      <xdr:spPr>
        <a:xfrm>
          <a:off x="13462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156590</xdr:rowOff>
    </xdr:from>
    <xdr:ext cx="762000" cy="259045"/>
    <xdr:sp macro="" textlink="">
      <xdr:nvSpPr>
        <xdr:cNvPr id="409" name="テキスト ボックス 408"/>
        <xdr:cNvSpPr txBox="1"/>
      </xdr:nvSpPr>
      <xdr:spPr>
        <a:xfrm>
          <a:off x="13131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年度における当町の将来負担比率は、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％と前年度と比べ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ポイント増加した。平成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年度には地方債残高が増加に転じ、平成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億円を超える借入れを行っている。また、平成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年度及び</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おいては新庁舎建設事業をはじめとする大規模事業の実施に伴い、将来負担比率は高い水準に移行することが予想されることから、様々な大型事業を見据えつつ、引き続き、財政運営の健全化に努めていく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71483</xdr:rowOff>
    </xdr:from>
    <xdr:to>
      <xdr:col>81</xdr:col>
      <xdr:colOff>44450</xdr:colOff>
      <xdr:row>15</xdr:row>
      <xdr:rowOff>25279</xdr:rowOff>
    </xdr:to>
    <xdr:cxnSp macro="">
      <xdr:nvCxnSpPr>
        <xdr:cNvPr id="445" name="直線コネクタ 444"/>
        <xdr:cNvCxnSpPr/>
      </xdr:nvCxnSpPr>
      <xdr:spPr>
        <a:xfrm>
          <a:off x="16179800" y="2471783"/>
          <a:ext cx="8382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71483</xdr:rowOff>
    </xdr:from>
    <xdr:to>
      <xdr:col>77</xdr:col>
      <xdr:colOff>44450</xdr:colOff>
      <xdr:row>14</xdr:row>
      <xdr:rowOff>72632</xdr:rowOff>
    </xdr:to>
    <xdr:cxnSp macro="">
      <xdr:nvCxnSpPr>
        <xdr:cNvPr id="448" name="直線コネクタ 447"/>
        <xdr:cNvCxnSpPr/>
      </xdr:nvCxnSpPr>
      <xdr:spPr>
        <a:xfrm flipV="1">
          <a:off x="15290800" y="24717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0" name="テキスト ボックス 449"/>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125730</xdr:rowOff>
    </xdr:from>
    <xdr:to>
      <xdr:col>72</xdr:col>
      <xdr:colOff>203200</xdr:colOff>
      <xdr:row>14</xdr:row>
      <xdr:rowOff>72632</xdr:rowOff>
    </xdr:to>
    <xdr:cxnSp macro="">
      <xdr:nvCxnSpPr>
        <xdr:cNvPr id="451" name="直線コネクタ 450"/>
        <xdr:cNvCxnSpPr/>
      </xdr:nvCxnSpPr>
      <xdr:spPr>
        <a:xfrm>
          <a:off x="14401800" y="2354580"/>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3" name="テキスト ボックス 452"/>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117687</xdr:rowOff>
    </xdr:from>
    <xdr:to>
      <xdr:col>68</xdr:col>
      <xdr:colOff>152400</xdr:colOff>
      <xdr:row>13</xdr:row>
      <xdr:rowOff>125730</xdr:rowOff>
    </xdr:to>
    <xdr:cxnSp macro="">
      <xdr:nvCxnSpPr>
        <xdr:cNvPr id="454" name="直線コネクタ 453"/>
        <xdr:cNvCxnSpPr/>
      </xdr:nvCxnSpPr>
      <xdr:spPr>
        <a:xfrm>
          <a:off x="13512800" y="23465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5" name="フローチャート: 判断 454"/>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56" name="テキスト ボックス 455"/>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7" name="フローチャート: 判断 456"/>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30739</xdr:rowOff>
    </xdr:from>
    <xdr:ext cx="762000" cy="259045"/>
    <xdr:sp macro="" textlink="">
      <xdr:nvSpPr>
        <xdr:cNvPr id="458" name="テキスト ボックス 457"/>
        <xdr:cNvSpPr txBox="1"/>
      </xdr:nvSpPr>
      <xdr:spPr>
        <a:xfrm>
          <a:off x="13131800" y="27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145929</xdr:rowOff>
    </xdr:from>
    <xdr:to>
      <xdr:col>81</xdr:col>
      <xdr:colOff>95250</xdr:colOff>
      <xdr:row>15</xdr:row>
      <xdr:rowOff>76079</xdr:rowOff>
    </xdr:to>
    <xdr:sp macro="" textlink="">
      <xdr:nvSpPr>
        <xdr:cNvPr id="464" name="楕円 463"/>
        <xdr:cNvSpPr/>
      </xdr:nvSpPr>
      <xdr:spPr>
        <a:xfrm>
          <a:off x="16967200" y="25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118006</xdr:rowOff>
    </xdr:from>
    <xdr:ext cx="762000" cy="259045"/>
    <xdr:sp macro="" textlink="">
      <xdr:nvSpPr>
        <xdr:cNvPr id="465" name="将来負担の状況該当値テキスト"/>
        <xdr:cNvSpPr txBox="1"/>
      </xdr:nvSpPr>
      <xdr:spPr>
        <a:xfrm>
          <a:off x="17106900" y="251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20683</xdr:rowOff>
    </xdr:from>
    <xdr:to>
      <xdr:col>77</xdr:col>
      <xdr:colOff>95250</xdr:colOff>
      <xdr:row>14</xdr:row>
      <xdr:rowOff>122283</xdr:rowOff>
    </xdr:to>
    <xdr:sp macro="" textlink="">
      <xdr:nvSpPr>
        <xdr:cNvPr id="466" name="楕円 465"/>
        <xdr:cNvSpPr/>
      </xdr:nvSpPr>
      <xdr:spPr>
        <a:xfrm>
          <a:off x="16129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132460</xdr:rowOff>
    </xdr:from>
    <xdr:ext cx="736600" cy="259045"/>
    <xdr:sp macro="" textlink="">
      <xdr:nvSpPr>
        <xdr:cNvPr id="467" name="テキスト ボックス 466"/>
        <xdr:cNvSpPr txBox="1"/>
      </xdr:nvSpPr>
      <xdr:spPr>
        <a:xfrm>
          <a:off x="15798800" y="218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21832</xdr:rowOff>
    </xdr:from>
    <xdr:to>
      <xdr:col>73</xdr:col>
      <xdr:colOff>44450</xdr:colOff>
      <xdr:row>14</xdr:row>
      <xdr:rowOff>123432</xdr:rowOff>
    </xdr:to>
    <xdr:sp macro="" textlink="">
      <xdr:nvSpPr>
        <xdr:cNvPr id="468" name="楕円 467"/>
        <xdr:cNvSpPr/>
      </xdr:nvSpPr>
      <xdr:spPr>
        <a:xfrm>
          <a:off x="15240000" y="2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133609</xdr:rowOff>
    </xdr:from>
    <xdr:ext cx="762000" cy="259045"/>
    <xdr:sp macro="" textlink="">
      <xdr:nvSpPr>
        <xdr:cNvPr id="469" name="テキスト ボックス 468"/>
        <xdr:cNvSpPr txBox="1"/>
      </xdr:nvSpPr>
      <xdr:spPr>
        <a:xfrm>
          <a:off x="14909800" y="219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74930</xdr:rowOff>
    </xdr:from>
    <xdr:to>
      <xdr:col>68</xdr:col>
      <xdr:colOff>203200</xdr:colOff>
      <xdr:row>14</xdr:row>
      <xdr:rowOff>5080</xdr:rowOff>
    </xdr:to>
    <xdr:sp macro="" textlink="">
      <xdr:nvSpPr>
        <xdr:cNvPr id="470" name="楕円 469"/>
        <xdr:cNvSpPr/>
      </xdr:nvSpPr>
      <xdr:spPr>
        <a:xfrm>
          <a:off x="14351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15257</xdr:rowOff>
    </xdr:from>
    <xdr:ext cx="762000" cy="259045"/>
    <xdr:sp macro="" textlink="">
      <xdr:nvSpPr>
        <xdr:cNvPr id="471" name="テキスト ボックス 470"/>
        <xdr:cNvSpPr txBox="1"/>
      </xdr:nvSpPr>
      <xdr:spPr>
        <a:xfrm>
          <a:off x="14020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66887</xdr:rowOff>
    </xdr:from>
    <xdr:to>
      <xdr:col>64</xdr:col>
      <xdr:colOff>152400</xdr:colOff>
      <xdr:row>13</xdr:row>
      <xdr:rowOff>168487</xdr:rowOff>
    </xdr:to>
    <xdr:sp macro="" textlink="">
      <xdr:nvSpPr>
        <xdr:cNvPr id="472" name="楕円 471"/>
        <xdr:cNvSpPr/>
      </xdr:nvSpPr>
      <xdr:spPr>
        <a:xfrm>
          <a:off x="13462000" y="22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7214</xdr:rowOff>
    </xdr:from>
    <xdr:ext cx="762000" cy="259045"/>
    <xdr:sp macro="" textlink="">
      <xdr:nvSpPr>
        <xdr:cNvPr id="473" name="テキスト ボックス 472"/>
        <xdr:cNvSpPr txBox="1"/>
      </xdr:nvSpPr>
      <xdr:spPr>
        <a:xfrm>
          <a:off x="13131800" y="20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27,703
26,921
57.09
9,305,294
8,893,982
396,339
5,985,809
5,963,226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年度の経常収支比率に占める人件費（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ポイント上回り、全国平均（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％）及び県平均（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％）と比較して低い結果となった。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「定員適正化計画」と比較して少ない職員数であること、一部の施設について指定管理者制度を導入していること、消防業務を組合で行っていることなどが考えられる。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人件費については、引き続き、抑制に努める。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133858</xdr:rowOff>
    </xdr:from>
    <xdr:to>
      <xdr:col>24</xdr:col>
      <xdr:colOff>25400</xdr:colOff>
      <xdr:row>36</xdr:row>
      <xdr:rowOff>3556</xdr:rowOff>
    </xdr:to>
    <xdr:cxnSp macro="">
      <xdr:nvCxnSpPr>
        <xdr:cNvPr id="64" name="直線コネクタ 63"/>
        <xdr:cNvCxnSpPr/>
      </xdr:nvCxnSpPr>
      <xdr:spPr>
        <a:xfrm>
          <a:off x="3987800" y="61346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133858</xdr:rowOff>
    </xdr:from>
    <xdr:to>
      <xdr:col>19</xdr:col>
      <xdr:colOff>187325</xdr:colOff>
      <xdr:row>36</xdr:row>
      <xdr:rowOff>8128</xdr:rowOff>
    </xdr:to>
    <xdr:cxnSp macro="">
      <xdr:nvCxnSpPr>
        <xdr:cNvPr id="67" name="直線コネクタ 66"/>
        <xdr:cNvCxnSpPr/>
      </xdr:nvCxnSpPr>
      <xdr:spPr>
        <a:xfrm flipV="1">
          <a:off x="3098800" y="6134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xdr:rowOff>
    </xdr:from>
    <xdr:to>
      <xdr:col>15</xdr:col>
      <xdr:colOff>98425</xdr:colOff>
      <xdr:row>36</xdr:row>
      <xdr:rowOff>49276</xdr:rowOff>
    </xdr:to>
    <xdr:cxnSp macro="">
      <xdr:nvCxnSpPr>
        <xdr:cNvPr id="70" name="直線コネクタ 69"/>
        <xdr:cNvCxnSpPr/>
      </xdr:nvCxnSpPr>
      <xdr:spPr>
        <a:xfrm flipV="1">
          <a:off x="2209800" y="6180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49276</xdr:rowOff>
    </xdr:to>
    <xdr:cxnSp macro="">
      <xdr:nvCxnSpPr>
        <xdr:cNvPr id="73" name="直線コネクタ 72"/>
        <xdr:cNvCxnSpPr/>
      </xdr:nvCxnSpPr>
      <xdr:spPr>
        <a:xfrm>
          <a:off x="1320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126001</xdr:rowOff>
    </xdr:from>
    <xdr:ext cx="762000" cy="259045"/>
    <xdr:sp macro="" textlink="">
      <xdr:nvSpPr>
        <xdr:cNvPr id="77" name="テキスト ボックス 76"/>
        <xdr:cNvSpPr txBox="1"/>
      </xdr:nvSpPr>
      <xdr:spPr>
        <a:xfrm>
          <a:off x="939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128778</xdr:rowOff>
    </xdr:from>
    <xdr:to>
      <xdr:col>15</xdr:col>
      <xdr:colOff>149225</xdr:colOff>
      <xdr:row>36</xdr:row>
      <xdr:rowOff>58928</xdr:rowOff>
    </xdr:to>
    <xdr:sp macro="" textlink="">
      <xdr:nvSpPr>
        <xdr:cNvPr id="87" name="楕円 86"/>
        <xdr:cNvSpPr/>
      </xdr:nvSpPr>
      <xdr:spPr>
        <a:xfrm>
          <a:off x="3048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69105</xdr:rowOff>
    </xdr:from>
    <xdr:ext cx="762000" cy="259045"/>
    <xdr:sp macro="" textlink="">
      <xdr:nvSpPr>
        <xdr:cNvPr id="88" name="テキスト ボックス 87"/>
        <xdr:cNvSpPr txBox="1"/>
      </xdr:nvSpPr>
      <xdr:spPr>
        <a:xfrm>
          <a:off x="2717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年度の経常収支比率に占める物件費（</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14.5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％）は、平成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年度を</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ポイント下回り、全国平均（</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14.5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％）と同値、県平均（</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16.3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％）を下回る結果となった。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当町の物件費は、おおむね</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台を推移しており、自庁処理を行っている電算経費と単独のごみ処理施設経費が、経常的経費を押し上げる要因となっているものと思われる。業務内容の見直しを図るとともに、今後の事業の方向性を検討する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79375</xdr:rowOff>
    </xdr:from>
    <xdr:to>
      <xdr:col>82</xdr:col>
      <xdr:colOff>107950</xdr:colOff>
      <xdr:row>16</xdr:row>
      <xdr:rowOff>69850</xdr:rowOff>
    </xdr:to>
    <xdr:cxnSp macro="">
      <xdr:nvCxnSpPr>
        <xdr:cNvPr id="129" name="直線コネクタ 128"/>
        <xdr:cNvCxnSpPr/>
      </xdr:nvCxnSpPr>
      <xdr:spPr>
        <a:xfrm flipV="1">
          <a:off x="15671800" y="26511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60325</xdr:rowOff>
    </xdr:from>
    <xdr:to>
      <xdr:col>78</xdr:col>
      <xdr:colOff>69850</xdr:colOff>
      <xdr:row>16</xdr:row>
      <xdr:rowOff>69850</xdr:rowOff>
    </xdr:to>
    <xdr:cxnSp macro="">
      <xdr:nvCxnSpPr>
        <xdr:cNvPr id="132" name="直線コネクタ 131"/>
        <xdr:cNvCxnSpPr/>
      </xdr:nvCxnSpPr>
      <xdr:spPr>
        <a:xfrm>
          <a:off x="14782800" y="26320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60325</xdr:rowOff>
    </xdr:from>
    <xdr:to>
      <xdr:col>73</xdr:col>
      <xdr:colOff>180975</xdr:colOff>
      <xdr:row>15</xdr:row>
      <xdr:rowOff>60325</xdr:rowOff>
    </xdr:to>
    <xdr:cxnSp macro="">
      <xdr:nvCxnSpPr>
        <xdr:cNvPr id="135" name="直線コネクタ 134"/>
        <xdr:cNvCxnSpPr/>
      </xdr:nvCxnSpPr>
      <xdr:spPr>
        <a:xfrm>
          <a:off x="13893800" y="2632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60325</xdr:rowOff>
    </xdr:from>
    <xdr:to>
      <xdr:col>69</xdr:col>
      <xdr:colOff>92075</xdr:colOff>
      <xdr:row>15</xdr:row>
      <xdr:rowOff>79375</xdr:rowOff>
    </xdr:to>
    <xdr:cxnSp macro="">
      <xdr:nvCxnSpPr>
        <xdr:cNvPr id="138" name="直線コネクタ 137"/>
        <xdr:cNvCxnSpPr/>
      </xdr:nvCxnSpPr>
      <xdr:spPr>
        <a:xfrm flipV="1">
          <a:off x="13004800" y="2632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0" name="テキスト ボックス 139"/>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42" name="テキスト ボックス 141"/>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28575</xdr:rowOff>
    </xdr:from>
    <xdr:to>
      <xdr:col>82</xdr:col>
      <xdr:colOff>158750</xdr:colOff>
      <xdr:row>15</xdr:row>
      <xdr:rowOff>130175</xdr:rowOff>
    </xdr:to>
    <xdr:sp macro="" textlink="">
      <xdr:nvSpPr>
        <xdr:cNvPr id="148" name="楕円 147"/>
        <xdr:cNvSpPr/>
      </xdr:nvSpPr>
      <xdr:spPr>
        <a:xfrm>
          <a:off x="164592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45102</xdr:rowOff>
    </xdr:from>
    <xdr:ext cx="762000" cy="259045"/>
    <xdr:sp macro="" textlink="">
      <xdr:nvSpPr>
        <xdr:cNvPr id="149" name="物件費該当値テキスト"/>
        <xdr:cNvSpPr txBox="1"/>
      </xdr:nvSpPr>
      <xdr:spPr>
        <a:xfrm>
          <a:off x="165989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50" name="楕円 149"/>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105427</xdr:rowOff>
    </xdr:from>
    <xdr:ext cx="736600" cy="259045"/>
    <xdr:sp macro="" textlink="">
      <xdr:nvSpPr>
        <xdr:cNvPr id="151" name="テキスト ボックス 150"/>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xdr:rowOff>
    </xdr:from>
    <xdr:to>
      <xdr:col>74</xdr:col>
      <xdr:colOff>31750</xdr:colOff>
      <xdr:row>15</xdr:row>
      <xdr:rowOff>111125</xdr:rowOff>
    </xdr:to>
    <xdr:sp macro="" textlink="">
      <xdr:nvSpPr>
        <xdr:cNvPr id="152" name="楕円 151"/>
        <xdr:cNvSpPr/>
      </xdr:nvSpPr>
      <xdr:spPr>
        <a:xfrm>
          <a:off x="14732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121302</xdr:rowOff>
    </xdr:from>
    <xdr:ext cx="762000" cy="259045"/>
    <xdr:sp macro="" textlink="">
      <xdr:nvSpPr>
        <xdr:cNvPr id="153" name="テキスト ボックス 152"/>
        <xdr:cNvSpPr txBox="1"/>
      </xdr:nvSpPr>
      <xdr:spPr>
        <a:xfrm>
          <a:off x="14401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xdr:rowOff>
    </xdr:from>
    <xdr:to>
      <xdr:col>69</xdr:col>
      <xdr:colOff>142875</xdr:colOff>
      <xdr:row>15</xdr:row>
      <xdr:rowOff>111125</xdr:rowOff>
    </xdr:to>
    <xdr:sp macro="" textlink="">
      <xdr:nvSpPr>
        <xdr:cNvPr id="154" name="楕円 153"/>
        <xdr:cNvSpPr/>
      </xdr:nvSpPr>
      <xdr:spPr>
        <a:xfrm>
          <a:off x="13843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121302</xdr:rowOff>
    </xdr:from>
    <xdr:ext cx="762000" cy="259045"/>
    <xdr:sp macro="" textlink="">
      <xdr:nvSpPr>
        <xdr:cNvPr id="155" name="テキスト ボックス 154"/>
        <xdr:cNvSpPr txBox="1"/>
      </xdr:nvSpPr>
      <xdr:spPr>
        <a:xfrm>
          <a:off x="13512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28575</xdr:rowOff>
    </xdr:from>
    <xdr:to>
      <xdr:col>65</xdr:col>
      <xdr:colOff>53975</xdr:colOff>
      <xdr:row>15</xdr:row>
      <xdr:rowOff>130175</xdr:rowOff>
    </xdr:to>
    <xdr:sp macro="" textlink="">
      <xdr:nvSpPr>
        <xdr:cNvPr id="156" name="楕円 155"/>
        <xdr:cNvSpPr/>
      </xdr:nvSpPr>
      <xdr:spPr>
        <a:xfrm>
          <a:off x="12954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114952</xdr:rowOff>
    </xdr:from>
    <xdr:ext cx="762000" cy="259045"/>
    <xdr:sp macro="" textlink="">
      <xdr:nvSpPr>
        <xdr:cNvPr id="157" name="テキスト ボックス 156"/>
        <xdr:cNvSpPr txBox="1"/>
      </xdr:nvSpPr>
      <xdr:spPr>
        <a:xfrm>
          <a:off x="12623800" y="268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年度の経常収支比率に占める扶助費（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ポイント上回り、県平均（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％）を若干上回る結果となった。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障害福祉サービス費、福祉医療費の助成など、制度が充実する一方で、扶助費の増加により町財政が圧迫され、硬直化の原因にならないよう、制度の見直しなども含め検討していく必要がある。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78015</xdr:rowOff>
    </xdr:to>
    <xdr:cxnSp macro="">
      <xdr:nvCxnSpPr>
        <xdr:cNvPr id="192" name="直線コネクタ 191"/>
        <xdr:cNvCxnSpPr/>
      </xdr:nvCxnSpPr>
      <xdr:spPr>
        <a:xfrm>
          <a:off x="3987800" y="9989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45357</xdr:rowOff>
    </xdr:to>
    <xdr:cxnSp macro="">
      <xdr:nvCxnSpPr>
        <xdr:cNvPr id="195" name="直線コネクタ 194"/>
        <xdr:cNvCxnSpPr/>
      </xdr:nvCxnSpPr>
      <xdr:spPr>
        <a:xfrm>
          <a:off x="3098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78015</xdr:rowOff>
    </xdr:to>
    <xdr:cxnSp macro="">
      <xdr:nvCxnSpPr>
        <xdr:cNvPr id="198" name="直線コネクタ 197"/>
        <xdr:cNvCxnSpPr/>
      </xdr:nvCxnSpPr>
      <xdr:spPr>
        <a:xfrm flipV="1">
          <a:off x="2209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78015</xdr:rowOff>
    </xdr:to>
    <xdr:cxnSp macro="">
      <xdr:nvCxnSpPr>
        <xdr:cNvPr id="201" name="直線コネクタ 200"/>
        <xdr:cNvCxnSpPr/>
      </xdr:nvCxnSpPr>
      <xdr:spPr>
        <a:xfrm>
          <a:off x="1320800" y="9973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1" name="楕円 210"/>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2"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13" name="楕円 212"/>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4" name="テキスト ボックス 213"/>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5" name="楕円 214"/>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6" name="テキスト ボックス 215"/>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7" name="楕円 216"/>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8" name="テキスト ボックス 217"/>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9" name="楕円 218"/>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20" name="テキスト ボックス 219"/>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年度におけるその他の経常収支比率（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ポイント下回り、全国平均（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％）及び県平均（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％）よりも高い結果となった。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特に、公共下水道事業をはじめとした特別会計への繰出金が占める割合が多いものと考えている。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事業運営にあたっては、経費削減と独立採算の原則を常に意識するとともに、事業計画の検証を行う必要がある。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58</xdr:row>
      <xdr:rowOff>165100</xdr:rowOff>
    </xdr:to>
    <xdr:cxnSp macro="">
      <xdr:nvCxnSpPr>
        <xdr:cNvPr id="253" name="直線コネクタ 252"/>
        <xdr:cNvCxnSpPr/>
      </xdr:nvCxnSpPr>
      <xdr:spPr>
        <a:xfrm flipV="1">
          <a:off x="15671800" y="10093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165100</xdr:rowOff>
    </xdr:to>
    <xdr:cxnSp macro="">
      <xdr:nvCxnSpPr>
        <xdr:cNvPr id="256" name="直線コネクタ 255"/>
        <xdr:cNvCxnSpPr/>
      </xdr:nvCxnSpPr>
      <xdr:spPr>
        <a:xfrm>
          <a:off x="14782800" y="995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12700</xdr:rowOff>
    </xdr:to>
    <xdr:cxnSp macro="">
      <xdr:nvCxnSpPr>
        <xdr:cNvPr id="259" name="直線コネクタ 258"/>
        <xdr:cNvCxnSpPr/>
      </xdr:nvCxnSpPr>
      <xdr:spPr>
        <a:xfrm>
          <a:off x="13893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5080</xdr:rowOff>
    </xdr:to>
    <xdr:cxnSp macro="">
      <xdr:nvCxnSpPr>
        <xdr:cNvPr id="262" name="直線コネクタ 261"/>
        <xdr:cNvCxnSpPr/>
      </xdr:nvCxnSpPr>
      <xdr:spPr>
        <a:xfrm>
          <a:off x="13004800" y="988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4" name="テキスト ボックス 263"/>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72" name="楕円 271"/>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73"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4" name="楕円 273"/>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5" name="テキスト ボックス 274"/>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8" name="楕円 277"/>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9" name="テキスト ボックス 278"/>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0" name="楕円 279"/>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81" name="テキスト ボックス 280"/>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年度の経常収支比率に占める補助費等（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ポイント上回り、全国平均（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％）及び県平均（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％）を上回る結果となった。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衛生関係、消防関係の一部事務組合の負担金なども要因の一つであり、各組合に対して経費削減を要求していく必要がある。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補助金は、算出根拠と事業効果を明確にしていくとともに、団体の育成補助に形態を変換していくよう努めているところである。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62230</xdr:rowOff>
    </xdr:to>
    <xdr:cxnSp macro="">
      <xdr:nvCxnSpPr>
        <xdr:cNvPr id="314" name="直線コネクタ 313"/>
        <xdr:cNvCxnSpPr/>
      </xdr:nvCxnSpPr>
      <xdr:spPr>
        <a:xfrm>
          <a:off x="15671800" y="6047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39370</xdr:rowOff>
    </xdr:from>
    <xdr:to>
      <xdr:col>78</xdr:col>
      <xdr:colOff>69850</xdr:colOff>
      <xdr:row>35</xdr:row>
      <xdr:rowOff>46990</xdr:rowOff>
    </xdr:to>
    <xdr:cxnSp macro="">
      <xdr:nvCxnSpPr>
        <xdr:cNvPr id="317" name="直線コネクタ 316"/>
        <xdr:cNvCxnSpPr/>
      </xdr:nvCxnSpPr>
      <xdr:spPr>
        <a:xfrm>
          <a:off x="14782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69850</xdr:rowOff>
    </xdr:to>
    <xdr:cxnSp macro="">
      <xdr:nvCxnSpPr>
        <xdr:cNvPr id="320" name="直線コネクタ 319"/>
        <xdr:cNvCxnSpPr/>
      </xdr:nvCxnSpPr>
      <xdr:spPr>
        <a:xfrm flipV="1">
          <a:off x="13893800" y="604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100330</xdr:rowOff>
    </xdr:to>
    <xdr:cxnSp macro="">
      <xdr:nvCxnSpPr>
        <xdr:cNvPr id="323" name="直線コネクタ 322"/>
        <xdr:cNvCxnSpPr/>
      </xdr:nvCxnSpPr>
      <xdr:spPr>
        <a:xfrm flipV="1">
          <a:off x="13004800" y="607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7" name="テキスト ボックス 32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xdr:rowOff>
    </xdr:from>
    <xdr:to>
      <xdr:col>82</xdr:col>
      <xdr:colOff>158750</xdr:colOff>
      <xdr:row>35</xdr:row>
      <xdr:rowOff>113030</xdr:rowOff>
    </xdr:to>
    <xdr:sp macro="" textlink="">
      <xdr:nvSpPr>
        <xdr:cNvPr id="333" name="楕円 332"/>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27957</xdr:rowOff>
    </xdr:from>
    <xdr:ext cx="762000" cy="259045"/>
    <xdr:sp macro="" textlink="">
      <xdr:nvSpPr>
        <xdr:cNvPr id="334" name="補助費等該当値テキスト"/>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5" name="楕円 334"/>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6" name="テキスト ボックス 335"/>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160020</xdr:rowOff>
    </xdr:from>
    <xdr:to>
      <xdr:col>74</xdr:col>
      <xdr:colOff>31750</xdr:colOff>
      <xdr:row>35</xdr:row>
      <xdr:rowOff>90170</xdr:rowOff>
    </xdr:to>
    <xdr:sp macro="" textlink="">
      <xdr:nvSpPr>
        <xdr:cNvPr id="337" name="楕円 336"/>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100347</xdr:rowOff>
    </xdr:from>
    <xdr:ext cx="762000" cy="259045"/>
    <xdr:sp macro="" textlink="">
      <xdr:nvSpPr>
        <xdr:cNvPr id="338" name="テキスト ボックス 337"/>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9" name="楕円 338"/>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40" name="テキスト ボックス 339"/>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41" name="楕円 340"/>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161307</xdr:rowOff>
    </xdr:from>
    <xdr:ext cx="762000" cy="259045"/>
    <xdr:sp macro="" textlink="">
      <xdr:nvSpPr>
        <xdr:cNvPr id="342" name="テキスト ボックス 341"/>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年度の経常収支比率に占める公債費（</a:t>
          </a:r>
          <a:r>
            <a:rPr kumimoji="1" lang="en-US" altLang="ja-JP"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6.6</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％）は、平成</a:t>
          </a:r>
          <a:r>
            <a:rPr kumimoji="1" lang="en-US" altLang="ja-JP"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年度を</a:t>
          </a:r>
          <a:r>
            <a:rPr kumimoji="1" lang="en-US" altLang="ja-JP"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0.5</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ポイント下回り、全国平均（</a:t>
          </a:r>
          <a:r>
            <a:rPr kumimoji="1" lang="en-US" altLang="ja-JP"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16.9</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％）及び県平均（</a:t>
          </a:r>
          <a:r>
            <a:rPr kumimoji="1" lang="en-US" altLang="ja-JP"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15.5</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％）よりも低い結果となった。新たな借入れの抑制とともに、残高の大宗を占める臨時財政対策債について、短期償還（</a:t>
          </a:r>
          <a:r>
            <a:rPr kumimoji="1" lang="en-US" altLang="ja-JP"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年償還）に努めていたことにより、公債費が占める割合も減少を続けてきた。しかしながらその減少傾向も、借入れ額の増加や、臨時財政対策債の償還年数を</a:t>
          </a:r>
          <a:r>
            <a:rPr kumimoji="1" lang="en-US" altLang="ja-JP"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としたことなどにより鈍化の傾向にあり、今後増加に転じ義務的経費を押し上げることが予想される。今後、新庁舎建設事業をはじめ、多くの大型事業が控えており、起債の新規借入は充分予想されるため、その際は、交付税算入率など有利なものを検討する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115570</xdr:rowOff>
    </xdr:from>
    <xdr:to>
      <xdr:col>24</xdr:col>
      <xdr:colOff>25400</xdr:colOff>
      <xdr:row>73</xdr:row>
      <xdr:rowOff>153670</xdr:rowOff>
    </xdr:to>
    <xdr:cxnSp macro="">
      <xdr:nvCxnSpPr>
        <xdr:cNvPr id="375" name="直線コネクタ 374"/>
        <xdr:cNvCxnSpPr/>
      </xdr:nvCxnSpPr>
      <xdr:spPr>
        <a:xfrm flipV="1">
          <a:off x="3987800" y="12631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153670</xdr:rowOff>
    </xdr:from>
    <xdr:to>
      <xdr:col>19</xdr:col>
      <xdr:colOff>187325</xdr:colOff>
      <xdr:row>74</xdr:row>
      <xdr:rowOff>20320</xdr:rowOff>
    </xdr:to>
    <xdr:cxnSp macro="">
      <xdr:nvCxnSpPr>
        <xdr:cNvPr id="378" name="直線コネクタ 377"/>
        <xdr:cNvCxnSpPr/>
      </xdr:nvCxnSpPr>
      <xdr:spPr>
        <a:xfrm flipV="1">
          <a:off x="3098800" y="12669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75</xdr:row>
      <xdr:rowOff>39370</xdr:rowOff>
    </xdr:to>
    <xdr:cxnSp macro="">
      <xdr:nvCxnSpPr>
        <xdr:cNvPr id="381" name="直線コネクタ 380"/>
        <xdr:cNvCxnSpPr/>
      </xdr:nvCxnSpPr>
      <xdr:spPr>
        <a:xfrm flipV="1">
          <a:off x="2209800" y="12707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76</xdr:row>
      <xdr:rowOff>35561</xdr:rowOff>
    </xdr:to>
    <xdr:cxnSp macro="">
      <xdr:nvCxnSpPr>
        <xdr:cNvPr id="384" name="直線コネクタ 383"/>
        <xdr:cNvCxnSpPr/>
      </xdr:nvCxnSpPr>
      <xdr:spPr>
        <a:xfrm flipV="1">
          <a:off x="1320800" y="128981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6" name="テキスト ボックス 38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64770</xdr:rowOff>
    </xdr:from>
    <xdr:to>
      <xdr:col>24</xdr:col>
      <xdr:colOff>76200</xdr:colOff>
      <xdr:row>73</xdr:row>
      <xdr:rowOff>166370</xdr:rowOff>
    </xdr:to>
    <xdr:sp macro="" textlink="">
      <xdr:nvSpPr>
        <xdr:cNvPr id="394" name="楕円 393"/>
        <xdr:cNvSpPr/>
      </xdr:nvSpPr>
      <xdr:spPr>
        <a:xfrm>
          <a:off x="4775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81297</xdr:rowOff>
    </xdr:from>
    <xdr:ext cx="762000" cy="259045"/>
    <xdr:sp macro="" textlink="">
      <xdr:nvSpPr>
        <xdr:cNvPr id="395" name="公債費該当値テキスト"/>
        <xdr:cNvSpPr txBox="1"/>
      </xdr:nvSpPr>
      <xdr:spPr>
        <a:xfrm>
          <a:off x="49149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102870</xdr:rowOff>
    </xdr:from>
    <xdr:to>
      <xdr:col>20</xdr:col>
      <xdr:colOff>38100</xdr:colOff>
      <xdr:row>74</xdr:row>
      <xdr:rowOff>33020</xdr:rowOff>
    </xdr:to>
    <xdr:sp macro="" textlink="">
      <xdr:nvSpPr>
        <xdr:cNvPr id="396" name="楕円 395"/>
        <xdr:cNvSpPr/>
      </xdr:nvSpPr>
      <xdr:spPr>
        <a:xfrm>
          <a:off x="3937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43197</xdr:rowOff>
    </xdr:from>
    <xdr:ext cx="736600" cy="259045"/>
    <xdr:sp macro="" textlink="">
      <xdr:nvSpPr>
        <xdr:cNvPr id="397" name="テキスト ボックス 396"/>
        <xdr:cNvSpPr txBox="1"/>
      </xdr:nvSpPr>
      <xdr:spPr>
        <a:xfrm>
          <a:off x="3606800" y="1238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140970</xdr:rowOff>
    </xdr:from>
    <xdr:to>
      <xdr:col>15</xdr:col>
      <xdr:colOff>149225</xdr:colOff>
      <xdr:row>74</xdr:row>
      <xdr:rowOff>71120</xdr:rowOff>
    </xdr:to>
    <xdr:sp macro="" textlink="">
      <xdr:nvSpPr>
        <xdr:cNvPr id="398" name="楕円 397"/>
        <xdr:cNvSpPr/>
      </xdr:nvSpPr>
      <xdr:spPr>
        <a:xfrm>
          <a:off x="3048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81297</xdr:rowOff>
    </xdr:from>
    <xdr:ext cx="762000" cy="259045"/>
    <xdr:sp macro="" textlink="">
      <xdr:nvSpPr>
        <xdr:cNvPr id="399" name="テキスト ボックス 398"/>
        <xdr:cNvSpPr txBox="1"/>
      </xdr:nvSpPr>
      <xdr:spPr>
        <a:xfrm>
          <a:off x="2717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400" name="楕円 399"/>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401" name="テキスト ボックス 400"/>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2" name="楕円 401"/>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3" name="テキスト ボックス 402"/>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年度における公債費以外の経常収支比率（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ポイント下回り、全国平均（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75.9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％）及び県平均（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74.2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％）を下回る結果となった。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しかしながらこの割合は、毎年、高い水準にあり、扶助費、繰出金、補助費等など、普通会計を圧迫する要因については、充分注意する必要がある。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16511</xdr:rowOff>
    </xdr:from>
    <xdr:to>
      <xdr:col>82</xdr:col>
      <xdr:colOff>107950</xdr:colOff>
      <xdr:row>78</xdr:row>
      <xdr:rowOff>39370</xdr:rowOff>
    </xdr:to>
    <xdr:cxnSp macro="">
      <xdr:nvCxnSpPr>
        <xdr:cNvPr id="436" name="直線コネクタ 435"/>
        <xdr:cNvCxnSpPr/>
      </xdr:nvCxnSpPr>
      <xdr:spPr>
        <a:xfrm flipV="1">
          <a:off x="15671800" y="133896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78</xdr:row>
      <xdr:rowOff>39370</xdr:rowOff>
    </xdr:to>
    <xdr:cxnSp macro="">
      <xdr:nvCxnSpPr>
        <xdr:cNvPr id="439" name="直線コネクタ 438"/>
        <xdr:cNvCxnSpPr/>
      </xdr:nvCxnSpPr>
      <xdr:spPr>
        <a:xfrm>
          <a:off x="14782800" y="132791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149861</xdr:rowOff>
    </xdr:to>
    <xdr:cxnSp macro="">
      <xdr:nvCxnSpPr>
        <xdr:cNvPr id="442" name="直線コネクタ 441"/>
        <xdr:cNvCxnSpPr/>
      </xdr:nvCxnSpPr>
      <xdr:spPr>
        <a:xfrm flipV="1">
          <a:off x="13893800" y="132791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149861</xdr:rowOff>
    </xdr:to>
    <xdr:cxnSp macro="">
      <xdr:nvCxnSpPr>
        <xdr:cNvPr id="445" name="直線コネクタ 444"/>
        <xdr:cNvCxnSpPr/>
      </xdr:nvCxnSpPr>
      <xdr:spPr>
        <a:xfrm>
          <a:off x="13004800" y="13317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7" name="テキスト ボックス 446"/>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9" name="テキスト ボックス 448"/>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137161</xdr:rowOff>
    </xdr:from>
    <xdr:to>
      <xdr:col>82</xdr:col>
      <xdr:colOff>158750</xdr:colOff>
      <xdr:row>78</xdr:row>
      <xdr:rowOff>67311</xdr:rowOff>
    </xdr:to>
    <xdr:sp macro="" textlink="">
      <xdr:nvSpPr>
        <xdr:cNvPr id="455" name="楕円 454"/>
        <xdr:cNvSpPr/>
      </xdr:nvSpPr>
      <xdr:spPr>
        <a:xfrm>
          <a:off x="16459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153688</xdr:rowOff>
    </xdr:from>
    <xdr:ext cx="762000" cy="259045"/>
    <xdr:sp macro="" textlink="">
      <xdr:nvSpPr>
        <xdr:cNvPr id="456" name="公債費以外該当値テキスト"/>
        <xdr:cNvSpPr txBox="1"/>
      </xdr:nvSpPr>
      <xdr:spPr>
        <a:xfrm>
          <a:off x="16598900" y="131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160020</xdr:rowOff>
    </xdr:from>
    <xdr:to>
      <xdr:col>78</xdr:col>
      <xdr:colOff>120650</xdr:colOff>
      <xdr:row>78</xdr:row>
      <xdr:rowOff>90170</xdr:rowOff>
    </xdr:to>
    <xdr:sp macro="" textlink="">
      <xdr:nvSpPr>
        <xdr:cNvPr id="457" name="楕円 456"/>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74947</xdr:rowOff>
    </xdr:from>
    <xdr:ext cx="736600" cy="259045"/>
    <xdr:sp macro="" textlink="">
      <xdr:nvSpPr>
        <xdr:cNvPr id="458" name="テキスト ボックス 457"/>
        <xdr:cNvSpPr txBox="1"/>
      </xdr:nvSpPr>
      <xdr:spPr>
        <a:xfrm>
          <a:off x="15290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59" name="楕円 458"/>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138447</xdr:rowOff>
    </xdr:from>
    <xdr:ext cx="762000" cy="259045"/>
    <xdr:sp macro="" textlink="">
      <xdr:nvSpPr>
        <xdr:cNvPr id="460" name="テキスト ボックス 459"/>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61" name="楕円 460"/>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62" name="テキスト ボックス 461"/>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63" name="楕円 462"/>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64" name="テキスト ボックス 463"/>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10262</xdr:rowOff>
    </xdr:from>
    <xdr:to>
      <xdr:col>29</xdr:col>
      <xdr:colOff>127000</xdr:colOff>
      <xdr:row>18</xdr:row>
      <xdr:rowOff>36502</xdr:rowOff>
    </xdr:to>
    <xdr:cxnSp macro="">
      <xdr:nvCxnSpPr>
        <xdr:cNvPr id="52" name="直線コネクタ 51"/>
        <xdr:cNvCxnSpPr/>
      </xdr:nvCxnSpPr>
      <xdr:spPr bwMode="auto">
        <a:xfrm>
          <a:off x="5003800" y="3143987"/>
          <a:ext cx="647700" cy="2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166330</xdr:rowOff>
    </xdr:from>
    <xdr:to>
      <xdr:col>26</xdr:col>
      <xdr:colOff>50800</xdr:colOff>
      <xdr:row>18</xdr:row>
      <xdr:rowOff>10262</xdr:rowOff>
    </xdr:to>
    <xdr:cxnSp macro="">
      <xdr:nvCxnSpPr>
        <xdr:cNvPr id="55" name="直線コネクタ 54"/>
        <xdr:cNvCxnSpPr/>
      </xdr:nvCxnSpPr>
      <xdr:spPr bwMode="auto">
        <a:xfrm>
          <a:off x="4305300" y="3128605"/>
          <a:ext cx="698500" cy="1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166330</xdr:rowOff>
    </xdr:from>
    <xdr:to>
      <xdr:col>22</xdr:col>
      <xdr:colOff>114300</xdr:colOff>
      <xdr:row>18</xdr:row>
      <xdr:rowOff>13740</xdr:rowOff>
    </xdr:to>
    <xdr:cxnSp macro="">
      <xdr:nvCxnSpPr>
        <xdr:cNvPr id="58" name="直線コネクタ 57"/>
        <xdr:cNvCxnSpPr/>
      </xdr:nvCxnSpPr>
      <xdr:spPr bwMode="auto">
        <a:xfrm flipV="1">
          <a:off x="3606800" y="3128605"/>
          <a:ext cx="6985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13740</xdr:rowOff>
    </xdr:from>
    <xdr:to>
      <xdr:col>18</xdr:col>
      <xdr:colOff>177800</xdr:colOff>
      <xdr:row>18</xdr:row>
      <xdr:rowOff>101930</xdr:rowOff>
    </xdr:to>
    <xdr:cxnSp macro="">
      <xdr:nvCxnSpPr>
        <xdr:cNvPr id="61" name="直線コネクタ 60"/>
        <xdr:cNvCxnSpPr/>
      </xdr:nvCxnSpPr>
      <xdr:spPr bwMode="auto">
        <a:xfrm flipV="1">
          <a:off x="2908300" y="3147465"/>
          <a:ext cx="698500" cy="8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82309</xdr:rowOff>
    </xdr:from>
    <xdr:ext cx="762000" cy="259045"/>
    <xdr:sp macro="" textlink="">
      <xdr:nvSpPr>
        <xdr:cNvPr id="63" name="テキスト ボックス 62"/>
        <xdr:cNvSpPr txBox="1"/>
      </xdr:nvSpPr>
      <xdr:spPr>
        <a:xfrm>
          <a:off x="32258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123523</xdr:rowOff>
    </xdr:from>
    <xdr:ext cx="762000" cy="259045"/>
    <xdr:sp macro="" textlink="">
      <xdr:nvSpPr>
        <xdr:cNvPr id="65" name="テキスト ボックス 64"/>
        <xdr:cNvSpPr txBox="1"/>
      </xdr:nvSpPr>
      <xdr:spPr>
        <a:xfrm>
          <a:off x="2527300" y="274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157152</xdr:rowOff>
    </xdr:from>
    <xdr:to>
      <xdr:col>29</xdr:col>
      <xdr:colOff>177800</xdr:colOff>
      <xdr:row>18</xdr:row>
      <xdr:rowOff>87302</xdr:rowOff>
    </xdr:to>
    <xdr:sp macro="" textlink="">
      <xdr:nvSpPr>
        <xdr:cNvPr id="71" name="楕円 70"/>
        <xdr:cNvSpPr/>
      </xdr:nvSpPr>
      <xdr:spPr bwMode="auto">
        <a:xfrm>
          <a:off x="5600700" y="311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129229</xdr:rowOff>
    </xdr:from>
    <xdr:ext cx="762000" cy="259045"/>
    <xdr:sp macro="" textlink="">
      <xdr:nvSpPr>
        <xdr:cNvPr id="72" name="人口1人当たり決算額の推移該当値テキスト130"/>
        <xdr:cNvSpPr txBox="1"/>
      </xdr:nvSpPr>
      <xdr:spPr>
        <a:xfrm>
          <a:off x="5740400" y="309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130912</xdr:rowOff>
    </xdr:from>
    <xdr:to>
      <xdr:col>26</xdr:col>
      <xdr:colOff>101600</xdr:colOff>
      <xdr:row>18</xdr:row>
      <xdr:rowOff>61062</xdr:rowOff>
    </xdr:to>
    <xdr:sp macro="" textlink="">
      <xdr:nvSpPr>
        <xdr:cNvPr id="73" name="楕円 72"/>
        <xdr:cNvSpPr/>
      </xdr:nvSpPr>
      <xdr:spPr bwMode="auto">
        <a:xfrm>
          <a:off x="4953000" y="309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45839</xdr:rowOff>
    </xdr:from>
    <xdr:ext cx="736600" cy="259045"/>
    <xdr:sp macro="" textlink="">
      <xdr:nvSpPr>
        <xdr:cNvPr id="74" name="テキスト ボックス 73"/>
        <xdr:cNvSpPr txBox="1"/>
      </xdr:nvSpPr>
      <xdr:spPr>
        <a:xfrm>
          <a:off x="4622800" y="317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115530</xdr:rowOff>
    </xdr:from>
    <xdr:to>
      <xdr:col>22</xdr:col>
      <xdr:colOff>165100</xdr:colOff>
      <xdr:row>18</xdr:row>
      <xdr:rowOff>45680</xdr:rowOff>
    </xdr:to>
    <xdr:sp macro="" textlink="">
      <xdr:nvSpPr>
        <xdr:cNvPr id="75" name="楕円 74"/>
        <xdr:cNvSpPr/>
      </xdr:nvSpPr>
      <xdr:spPr bwMode="auto">
        <a:xfrm>
          <a:off x="4254500" y="307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30457</xdr:rowOff>
    </xdr:from>
    <xdr:ext cx="762000" cy="259045"/>
    <xdr:sp macro="" textlink="">
      <xdr:nvSpPr>
        <xdr:cNvPr id="76" name="テキスト ボックス 75"/>
        <xdr:cNvSpPr txBox="1"/>
      </xdr:nvSpPr>
      <xdr:spPr>
        <a:xfrm>
          <a:off x="3924300" y="31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134390</xdr:rowOff>
    </xdr:from>
    <xdr:to>
      <xdr:col>19</xdr:col>
      <xdr:colOff>38100</xdr:colOff>
      <xdr:row>18</xdr:row>
      <xdr:rowOff>64540</xdr:rowOff>
    </xdr:to>
    <xdr:sp macro="" textlink="">
      <xdr:nvSpPr>
        <xdr:cNvPr id="77" name="楕円 76"/>
        <xdr:cNvSpPr/>
      </xdr:nvSpPr>
      <xdr:spPr bwMode="auto">
        <a:xfrm>
          <a:off x="3556000" y="3096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49317</xdr:rowOff>
    </xdr:from>
    <xdr:ext cx="762000" cy="259045"/>
    <xdr:sp macro="" textlink="">
      <xdr:nvSpPr>
        <xdr:cNvPr id="78" name="テキスト ボックス 77"/>
        <xdr:cNvSpPr txBox="1"/>
      </xdr:nvSpPr>
      <xdr:spPr>
        <a:xfrm>
          <a:off x="3225800" y="31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51130</xdr:rowOff>
    </xdr:from>
    <xdr:to>
      <xdr:col>15</xdr:col>
      <xdr:colOff>101600</xdr:colOff>
      <xdr:row>18</xdr:row>
      <xdr:rowOff>152730</xdr:rowOff>
    </xdr:to>
    <xdr:sp macro="" textlink="">
      <xdr:nvSpPr>
        <xdr:cNvPr id="79" name="楕円 78"/>
        <xdr:cNvSpPr/>
      </xdr:nvSpPr>
      <xdr:spPr bwMode="auto">
        <a:xfrm>
          <a:off x="2857500" y="318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137507</xdr:rowOff>
    </xdr:from>
    <xdr:ext cx="762000" cy="259045"/>
    <xdr:sp macro="" textlink="">
      <xdr:nvSpPr>
        <xdr:cNvPr id="80" name="テキスト ボックス 79"/>
        <xdr:cNvSpPr txBox="1"/>
      </xdr:nvSpPr>
      <xdr:spPr>
        <a:xfrm>
          <a:off x="2527300" y="327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242466</xdr:rowOff>
    </xdr:from>
    <xdr:to>
      <xdr:col>29</xdr:col>
      <xdr:colOff>127000</xdr:colOff>
      <xdr:row>37</xdr:row>
      <xdr:rowOff>264137</xdr:rowOff>
    </xdr:to>
    <xdr:cxnSp macro="">
      <xdr:nvCxnSpPr>
        <xdr:cNvPr id="112" name="直線コネクタ 111"/>
        <xdr:cNvCxnSpPr/>
      </xdr:nvCxnSpPr>
      <xdr:spPr bwMode="auto">
        <a:xfrm>
          <a:off x="5003800" y="7367166"/>
          <a:ext cx="6477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184287</xdr:rowOff>
    </xdr:from>
    <xdr:to>
      <xdr:col>26</xdr:col>
      <xdr:colOff>50800</xdr:colOff>
      <xdr:row>37</xdr:row>
      <xdr:rowOff>242466</xdr:rowOff>
    </xdr:to>
    <xdr:cxnSp macro="">
      <xdr:nvCxnSpPr>
        <xdr:cNvPr id="115" name="直線コネクタ 114"/>
        <xdr:cNvCxnSpPr/>
      </xdr:nvCxnSpPr>
      <xdr:spPr bwMode="auto">
        <a:xfrm>
          <a:off x="4305300" y="7308987"/>
          <a:ext cx="698500" cy="5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122039</xdr:rowOff>
    </xdr:from>
    <xdr:to>
      <xdr:col>22</xdr:col>
      <xdr:colOff>114300</xdr:colOff>
      <xdr:row>37</xdr:row>
      <xdr:rowOff>184287</xdr:rowOff>
    </xdr:to>
    <xdr:cxnSp macro="">
      <xdr:nvCxnSpPr>
        <xdr:cNvPr id="118" name="直線コネクタ 117"/>
        <xdr:cNvCxnSpPr/>
      </xdr:nvCxnSpPr>
      <xdr:spPr bwMode="auto">
        <a:xfrm>
          <a:off x="3606800" y="7246739"/>
          <a:ext cx="698500" cy="6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8928</xdr:rowOff>
    </xdr:from>
    <xdr:to>
      <xdr:col>18</xdr:col>
      <xdr:colOff>177800</xdr:colOff>
      <xdr:row>37</xdr:row>
      <xdr:rowOff>122039</xdr:rowOff>
    </xdr:to>
    <xdr:cxnSp macro="">
      <xdr:nvCxnSpPr>
        <xdr:cNvPr id="121" name="直線コネクタ 120"/>
        <xdr:cNvCxnSpPr/>
      </xdr:nvCxnSpPr>
      <xdr:spPr bwMode="auto">
        <a:xfrm>
          <a:off x="2908300" y="7133628"/>
          <a:ext cx="698500" cy="113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260443</xdr:rowOff>
    </xdr:from>
    <xdr:ext cx="762000" cy="259045"/>
    <xdr:sp macro="" textlink="">
      <xdr:nvSpPr>
        <xdr:cNvPr id="123" name="テキスト ボックス 122"/>
        <xdr:cNvSpPr txBox="1"/>
      </xdr:nvSpPr>
      <xdr:spPr>
        <a:xfrm>
          <a:off x="3225800" y="68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190880</xdr:rowOff>
    </xdr:from>
    <xdr:ext cx="762000" cy="259045"/>
    <xdr:sp macro="" textlink="">
      <xdr:nvSpPr>
        <xdr:cNvPr id="125" name="テキスト ボックス 124"/>
        <xdr:cNvSpPr txBox="1"/>
      </xdr:nvSpPr>
      <xdr:spPr>
        <a:xfrm>
          <a:off x="25273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213337</xdr:rowOff>
    </xdr:from>
    <xdr:to>
      <xdr:col>29</xdr:col>
      <xdr:colOff>177800</xdr:colOff>
      <xdr:row>37</xdr:row>
      <xdr:rowOff>314937</xdr:rowOff>
    </xdr:to>
    <xdr:sp macro="" textlink="">
      <xdr:nvSpPr>
        <xdr:cNvPr id="131" name="楕円 130"/>
        <xdr:cNvSpPr/>
      </xdr:nvSpPr>
      <xdr:spPr bwMode="auto">
        <a:xfrm>
          <a:off x="5600700" y="733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185414</xdr:rowOff>
    </xdr:from>
    <xdr:ext cx="762000" cy="259045"/>
    <xdr:sp macro="" textlink="">
      <xdr:nvSpPr>
        <xdr:cNvPr id="132" name="人口1人当たり決算額の推移該当値テキスト445"/>
        <xdr:cNvSpPr txBox="1"/>
      </xdr:nvSpPr>
      <xdr:spPr>
        <a:xfrm>
          <a:off x="5740400" y="731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191666</xdr:rowOff>
    </xdr:from>
    <xdr:to>
      <xdr:col>26</xdr:col>
      <xdr:colOff>101600</xdr:colOff>
      <xdr:row>37</xdr:row>
      <xdr:rowOff>293266</xdr:rowOff>
    </xdr:to>
    <xdr:sp macro="" textlink="">
      <xdr:nvSpPr>
        <xdr:cNvPr id="133" name="楕円 132"/>
        <xdr:cNvSpPr/>
      </xdr:nvSpPr>
      <xdr:spPr bwMode="auto">
        <a:xfrm>
          <a:off x="4953000" y="7316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278043</xdr:rowOff>
    </xdr:from>
    <xdr:ext cx="736600" cy="259045"/>
    <xdr:sp macro="" textlink="">
      <xdr:nvSpPr>
        <xdr:cNvPr id="134" name="テキスト ボックス 133"/>
        <xdr:cNvSpPr txBox="1"/>
      </xdr:nvSpPr>
      <xdr:spPr>
        <a:xfrm>
          <a:off x="4622800" y="740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133487</xdr:rowOff>
    </xdr:from>
    <xdr:to>
      <xdr:col>22</xdr:col>
      <xdr:colOff>165100</xdr:colOff>
      <xdr:row>37</xdr:row>
      <xdr:rowOff>235087</xdr:rowOff>
    </xdr:to>
    <xdr:sp macro="" textlink="">
      <xdr:nvSpPr>
        <xdr:cNvPr id="135" name="楕円 134"/>
        <xdr:cNvSpPr/>
      </xdr:nvSpPr>
      <xdr:spPr bwMode="auto">
        <a:xfrm>
          <a:off x="4254500" y="7258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219864</xdr:rowOff>
    </xdr:from>
    <xdr:ext cx="762000" cy="259045"/>
    <xdr:sp macro="" textlink="">
      <xdr:nvSpPr>
        <xdr:cNvPr id="136" name="テキスト ボックス 135"/>
        <xdr:cNvSpPr txBox="1"/>
      </xdr:nvSpPr>
      <xdr:spPr>
        <a:xfrm>
          <a:off x="3924300" y="734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71239</xdr:rowOff>
    </xdr:from>
    <xdr:to>
      <xdr:col>19</xdr:col>
      <xdr:colOff>38100</xdr:colOff>
      <xdr:row>37</xdr:row>
      <xdr:rowOff>172839</xdr:rowOff>
    </xdr:to>
    <xdr:sp macro="" textlink="">
      <xdr:nvSpPr>
        <xdr:cNvPr id="137" name="楕円 136"/>
        <xdr:cNvSpPr/>
      </xdr:nvSpPr>
      <xdr:spPr bwMode="auto">
        <a:xfrm>
          <a:off x="3556000" y="719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157616</xdr:rowOff>
    </xdr:from>
    <xdr:ext cx="762000" cy="259045"/>
    <xdr:sp macro="" textlink="">
      <xdr:nvSpPr>
        <xdr:cNvPr id="138" name="テキスト ボックス 137"/>
        <xdr:cNvSpPr txBox="1"/>
      </xdr:nvSpPr>
      <xdr:spPr>
        <a:xfrm>
          <a:off x="3225800" y="728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129578</xdr:rowOff>
    </xdr:from>
    <xdr:to>
      <xdr:col>15</xdr:col>
      <xdr:colOff>101600</xdr:colOff>
      <xdr:row>37</xdr:row>
      <xdr:rowOff>59728</xdr:rowOff>
    </xdr:to>
    <xdr:sp macro="" textlink="">
      <xdr:nvSpPr>
        <xdr:cNvPr id="139" name="楕円 138"/>
        <xdr:cNvSpPr/>
      </xdr:nvSpPr>
      <xdr:spPr bwMode="auto">
        <a:xfrm>
          <a:off x="2857500" y="7082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44505</xdr:rowOff>
    </xdr:from>
    <xdr:ext cx="762000" cy="259045"/>
    <xdr:sp macro="" textlink="">
      <xdr:nvSpPr>
        <xdr:cNvPr id="140" name="テキスト ボックス 139"/>
        <xdr:cNvSpPr txBox="1"/>
      </xdr:nvSpPr>
      <xdr:spPr>
        <a:xfrm>
          <a:off x="2527300" y="716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27,703
26,921
57.09
9,305,294
8,893,982
396,339
5,985,809
5,963,226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39801</xdr:rowOff>
    </xdr:from>
    <xdr:to>
      <xdr:col>24</xdr:col>
      <xdr:colOff>63500</xdr:colOff>
      <xdr:row>38</xdr:row>
      <xdr:rowOff>44793</xdr:rowOff>
    </xdr:to>
    <xdr:cxnSp macro="">
      <xdr:nvCxnSpPr>
        <xdr:cNvPr id="61" name="直線コネクタ 60"/>
        <xdr:cNvCxnSpPr/>
      </xdr:nvCxnSpPr>
      <xdr:spPr>
        <a:xfrm>
          <a:off x="3797300" y="6554901"/>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14960</xdr:rowOff>
    </xdr:from>
    <xdr:to>
      <xdr:col>19</xdr:col>
      <xdr:colOff>177800</xdr:colOff>
      <xdr:row>38</xdr:row>
      <xdr:rowOff>39801</xdr:rowOff>
    </xdr:to>
    <xdr:cxnSp macro="">
      <xdr:nvCxnSpPr>
        <xdr:cNvPr id="64" name="直線コネクタ 63"/>
        <xdr:cNvCxnSpPr/>
      </xdr:nvCxnSpPr>
      <xdr:spPr>
        <a:xfrm>
          <a:off x="2908300" y="6530060"/>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12998</xdr:rowOff>
    </xdr:from>
    <xdr:to>
      <xdr:col>15</xdr:col>
      <xdr:colOff>50800</xdr:colOff>
      <xdr:row>38</xdr:row>
      <xdr:rowOff>14960</xdr:rowOff>
    </xdr:to>
    <xdr:cxnSp macro="">
      <xdr:nvCxnSpPr>
        <xdr:cNvPr id="67" name="直線コネクタ 66"/>
        <xdr:cNvCxnSpPr/>
      </xdr:nvCxnSpPr>
      <xdr:spPr>
        <a:xfrm>
          <a:off x="2019300" y="6528098"/>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12998</xdr:rowOff>
    </xdr:from>
    <xdr:to>
      <xdr:col>10</xdr:col>
      <xdr:colOff>114300</xdr:colOff>
      <xdr:row>38</xdr:row>
      <xdr:rowOff>75216</xdr:rowOff>
    </xdr:to>
    <xdr:cxnSp macro="">
      <xdr:nvCxnSpPr>
        <xdr:cNvPr id="70" name="直線コネクタ 69"/>
        <xdr:cNvCxnSpPr/>
      </xdr:nvCxnSpPr>
      <xdr:spPr>
        <a:xfrm flipV="1">
          <a:off x="1130300" y="6528098"/>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28490</xdr:rowOff>
    </xdr:from>
    <xdr:ext cx="534377" cy="259045"/>
    <xdr:sp macro="" textlink="">
      <xdr:nvSpPr>
        <xdr:cNvPr id="72" name="テキスト ボックス 71"/>
        <xdr:cNvSpPr txBox="1"/>
      </xdr:nvSpPr>
      <xdr:spPr>
        <a:xfrm>
          <a:off x="1752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89431</xdr:rowOff>
    </xdr:from>
    <xdr:ext cx="534377" cy="259045"/>
    <xdr:sp macro="" textlink="">
      <xdr:nvSpPr>
        <xdr:cNvPr id="74" name="テキスト ボックス 73"/>
        <xdr:cNvSpPr txBox="1"/>
      </xdr:nvSpPr>
      <xdr:spPr>
        <a:xfrm>
          <a:off x="863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165443</xdr:rowOff>
    </xdr:from>
    <xdr:to>
      <xdr:col>24</xdr:col>
      <xdr:colOff>114300</xdr:colOff>
      <xdr:row>38</xdr:row>
      <xdr:rowOff>95593</xdr:rowOff>
    </xdr:to>
    <xdr:sp macro="" textlink="">
      <xdr:nvSpPr>
        <xdr:cNvPr id="80" name="楕円 79"/>
        <xdr:cNvSpPr/>
      </xdr:nvSpPr>
      <xdr:spPr>
        <a:xfrm>
          <a:off x="4584700" y="65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143870</xdr:rowOff>
    </xdr:from>
    <xdr:ext cx="534377" cy="259045"/>
    <xdr:sp macro="" textlink="">
      <xdr:nvSpPr>
        <xdr:cNvPr id="81" name="人件費該当値テキスト"/>
        <xdr:cNvSpPr txBox="1"/>
      </xdr:nvSpPr>
      <xdr:spPr>
        <a:xfrm>
          <a:off x="4686300" y="64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160451</xdr:rowOff>
    </xdr:from>
    <xdr:to>
      <xdr:col>20</xdr:col>
      <xdr:colOff>38100</xdr:colOff>
      <xdr:row>38</xdr:row>
      <xdr:rowOff>90601</xdr:rowOff>
    </xdr:to>
    <xdr:sp macro="" textlink="">
      <xdr:nvSpPr>
        <xdr:cNvPr id="82" name="楕円 81"/>
        <xdr:cNvSpPr/>
      </xdr:nvSpPr>
      <xdr:spPr>
        <a:xfrm>
          <a:off x="3746500" y="65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81728</xdr:rowOff>
    </xdr:from>
    <xdr:ext cx="534377" cy="259045"/>
    <xdr:sp macro="" textlink="">
      <xdr:nvSpPr>
        <xdr:cNvPr id="83" name="テキスト ボックス 82"/>
        <xdr:cNvSpPr txBox="1"/>
      </xdr:nvSpPr>
      <xdr:spPr>
        <a:xfrm>
          <a:off x="3530111" y="659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135611</xdr:rowOff>
    </xdr:from>
    <xdr:to>
      <xdr:col>15</xdr:col>
      <xdr:colOff>101600</xdr:colOff>
      <xdr:row>38</xdr:row>
      <xdr:rowOff>65760</xdr:rowOff>
    </xdr:to>
    <xdr:sp macro="" textlink="">
      <xdr:nvSpPr>
        <xdr:cNvPr id="84" name="楕円 83"/>
        <xdr:cNvSpPr/>
      </xdr:nvSpPr>
      <xdr:spPr>
        <a:xfrm>
          <a:off x="2857500" y="64792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56887</xdr:rowOff>
    </xdr:from>
    <xdr:ext cx="534377" cy="259045"/>
    <xdr:sp macro="" textlink="">
      <xdr:nvSpPr>
        <xdr:cNvPr id="85" name="テキスト ボックス 84"/>
        <xdr:cNvSpPr txBox="1"/>
      </xdr:nvSpPr>
      <xdr:spPr>
        <a:xfrm>
          <a:off x="2641111" y="65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133648</xdr:rowOff>
    </xdr:from>
    <xdr:to>
      <xdr:col>10</xdr:col>
      <xdr:colOff>165100</xdr:colOff>
      <xdr:row>38</xdr:row>
      <xdr:rowOff>63798</xdr:rowOff>
    </xdr:to>
    <xdr:sp macro="" textlink="">
      <xdr:nvSpPr>
        <xdr:cNvPr id="86" name="楕円 85"/>
        <xdr:cNvSpPr/>
      </xdr:nvSpPr>
      <xdr:spPr>
        <a:xfrm>
          <a:off x="1968500" y="64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54925</xdr:rowOff>
    </xdr:from>
    <xdr:ext cx="534377" cy="259045"/>
    <xdr:sp macro="" textlink="">
      <xdr:nvSpPr>
        <xdr:cNvPr id="87" name="テキスト ボックス 86"/>
        <xdr:cNvSpPr txBox="1"/>
      </xdr:nvSpPr>
      <xdr:spPr>
        <a:xfrm>
          <a:off x="1752111" y="65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24416</xdr:rowOff>
    </xdr:from>
    <xdr:to>
      <xdr:col>6</xdr:col>
      <xdr:colOff>38100</xdr:colOff>
      <xdr:row>38</xdr:row>
      <xdr:rowOff>126016</xdr:rowOff>
    </xdr:to>
    <xdr:sp macro="" textlink="">
      <xdr:nvSpPr>
        <xdr:cNvPr id="88" name="楕円 87"/>
        <xdr:cNvSpPr/>
      </xdr:nvSpPr>
      <xdr:spPr>
        <a:xfrm>
          <a:off x="1079500" y="65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117143</xdr:rowOff>
    </xdr:from>
    <xdr:ext cx="534377" cy="259045"/>
    <xdr:sp macro="" textlink="">
      <xdr:nvSpPr>
        <xdr:cNvPr id="89" name="テキスト ボックス 88"/>
        <xdr:cNvSpPr txBox="1"/>
      </xdr:nvSpPr>
      <xdr:spPr>
        <a:xfrm>
          <a:off x="863111" y="66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58469</xdr:rowOff>
    </xdr:from>
    <xdr:to>
      <xdr:col>24</xdr:col>
      <xdr:colOff>63500</xdr:colOff>
      <xdr:row>57</xdr:row>
      <xdr:rowOff>71888</xdr:rowOff>
    </xdr:to>
    <xdr:cxnSp macro="">
      <xdr:nvCxnSpPr>
        <xdr:cNvPr id="116" name="直線コネクタ 115"/>
        <xdr:cNvCxnSpPr/>
      </xdr:nvCxnSpPr>
      <xdr:spPr>
        <a:xfrm>
          <a:off x="3797300" y="9831119"/>
          <a:ext cx="8382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58469</xdr:rowOff>
    </xdr:from>
    <xdr:to>
      <xdr:col>19</xdr:col>
      <xdr:colOff>177800</xdr:colOff>
      <xdr:row>57</xdr:row>
      <xdr:rowOff>71737</xdr:rowOff>
    </xdr:to>
    <xdr:cxnSp macro="">
      <xdr:nvCxnSpPr>
        <xdr:cNvPr id="119" name="直線コネクタ 118"/>
        <xdr:cNvCxnSpPr/>
      </xdr:nvCxnSpPr>
      <xdr:spPr>
        <a:xfrm flipV="1">
          <a:off x="2908300" y="9831119"/>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71737</xdr:rowOff>
    </xdr:from>
    <xdr:to>
      <xdr:col>15</xdr:col>
      <xdr:colOff>50800</xdr:colOff>
      <xdr:row>57</xdr:row>
      <xdr:rowOff>84831</xdr:rowOff>
    </xdr:to>
    <xdr:cxnSp macro="">
      <xdr:nvCxnSpPr>
        <xdr:cNvPr id="122" name="直線コネクタ 121"/>
        <xdr:cNvCxnSpPr/>
      </xdr:nvCxnSpPr>
      <xdr:spPr>
        <a:xfrm flipV="1">
          <a:off x="2019300" y="9844387"/>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84831</xdr:rowOff>
    </xdr:from>
    <xdr:to>
      <xdr:col>10</xdr:col>
      <xdr:colOff>114300</xdr:colOff>
      <xdr:row>57</xdr:row>
      <xdr:rowOff>102127</xdr:rowOff>
    </xdr:to>
    <xdr:cxnSp macro="">
      <xdr:nvCxnSpPr>
        <xdr:cNvPr id="125" name="直線コネクタ 124"/>
        <xdr:cNvCxnSpPr/>
      </xdr:nvCxnSpPr>
      <xdr:spPr>
        <a:xfrm flipV="1">
          <a:off x="1130300" y="9857481"/>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132380</xdr:rowOff>
    </xdr:from>
    <xdr:ext cx="534377" cy="259045"/>
    <xdr:sp macro="" textlink="">
      <xdr:nvSpPr>
        <xdr:cNvPr id="127" name="テキスト ボックス 126"/>
        <xdr:cNvSpPr txBox="1"/>
      </xdr:nvSpPr>
      <xdr:spPr>
        <a:xfrm>
          <a:off x="1752111" y="95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141409</xdr:rowOff>
    </xdr:from>
    <xdr:ext cx="534377" cy="259045"/>
    <xdr:sp macro="" textlink="">
      <xdr:nvSpPr>
        <xdr:cNvPr id="129" name="テキスト ボックス 128"/>
        <xdr:cNvSpPr txBox="1"/>
      </xdr:nvSpPr>
      <xdr:spPr>
        <a:xfrm>
          <a:off x="863111" y="9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21088</xdr:rowOff>
    </xdr:from>
    <xdr:to>
      <xdr:col>24</xdr:col>
      <xdr:colOff>114300</xdr:colOff>
      <xdr:row>57</xdr:row>
      <xdr:rowOff>122688</xdr:rowOff>
    </xdr:to>
    <xdr:sp macro="" textlink="">
      <xdr:nvSpPr>
        <xdr:cNvPr id="135" name="楕円 134"/>
        <xdr:cNvSpPr/>
      </xdr:nvSpPr>
      <xdr:spPr>
        <a:xfrm>
          <a:off x="4584700" y="97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107465</xdr:rowOff>
    </xdr:from>
    <xdr:ext cx="534377" cy="259045"/>
    <xdr:sp macro="" textlink="">
      <xdr:nvSpPr>
        <xdr:cNvPr id="136" name="物件費該当値テキスト"/>
        <xdr:cNvSpPr txBox="1"/>
      </xdr:nvSpPr>
      <xdr:spPr>
        <a:xfrm>
          <a:off x="4686300" y="970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7669</xdr:rowOff>
    </xdr:from>
    <xdr:to>
      <xdr:col>20</xdr:col>
      <xdr:colOff>38100</xdr:colOff>
      <xdr:row>57</xdr:row>
      <xdr:rowOff>109269</xdr:rowOff>
    </xdr:to>
    <xdr:sp macro="" textlink="">
      <xdr:nvSpPr>
        <xdr:cNvPr id="137" name="楕円 136"/>
        <xdr:cNvSpPr/>
      </xdr:nvSpPr>
      <xdr:spPr>
        <a:xfrm>
          <a:off x="3746500" y="978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100396</xdr:rowOff>
    </xdr:from>
    <xdr:ext cx="534377" cy="259045"/>
    <xdr:sp macro="" textlink="">
      <xdr:nvSpPr>
        <xdr:cNvPr id="138" name="テキスト ボックス 137"/>
        <xdr:cNvSpPr txBox="1"/>
      </xdr:nvSpPr>
      <xdr:spPr>
        <a:xfrm>
          <a:off x="3530111" y="987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20937</xdr:rowOff>
    </xdr:from>
    <xdr:to>
      <xdr:col>15</xdr:col>
      <xdr:colOff>101600</xdr:colOff>
      <xdr:row>57</xdr:row>
      <xdr:rowOff>122537</xdr:rowOff>
    </xdr:to>
    <xdr:sp macro="" textlink="">
      <xdr:nvSpPr>
        <xdr:cNvPr id="139" name="楕円 138"/>
        <xdr:cNvSpPr/>
      </xdr:nvSpPr>
      <xdr:spPr>
        <a:xfrm>
          <a:off x="2857500" y="97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113664</xdr:rowOff>
    </xdr:from>
    <xdr:ext cx="534377" cy="259045"/>
    <xdr:sp macro="" textlink="">
      <xdr:nvSpPr>
        <xdr:cNvPr id="140" name="テキスト ボックス 139"/>
        <xdr:cNvSpPr txBox="1"/>
      </xdr:nvSpPr>
      <xdr:spPr>
        <a:xfrm>
          <a:off x="2641111" y="98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34031</xdr:rowOff>
    </xdr:from>
    <xdr:to>
      <xdr:col>10</xdr:col>
      <xdr:colOff>165100</xdr:colOff>
      <xdr:row>57</xdr:row>
      <xdr:rowOff>135631</xdr:rowOff>
    </xdr:to>
    <xdr:sp macro="" textlink="">
      <xdr:nvSpPr>
        <xdr:cNvPr id="141" name="楕円 140"/>
        <xdr:cNvSpPr/>
      </xdr:nvSpPr>
      <xdr:spPr>
        <a:xfrm>
          <a:off x="1968500" y="98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126758</xdr:rowOff>
    </xdr:from>
    <xdr:ext cx="534377" cy="259045"/>
    <xdr:sp macro="" textlink="">
      <xdr:nvSpPr>
        <xdr:cNvPr id="142" name="テキスト ボックス 141"/>
        <xdr:cNvSpPr txBox="1"/>
      </xdr:nvSpPr>
      <xdr:spPr>
        <a:xfrm>
          <a:off x="1752111" y="98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51327</xdr:rowOff>
    </xdr:from>
    <xdr:to>
      <xdr:col>6</xdr:col>
      <xdr:colOff>38100</xdr:colOff>
      <xdr:row>57</xdr:row>
      <xdr:rowOff>152927</xdr:rowOff>
    </xdr:to>
    <xdr:sp macro="" textlink="">
      <xdr:nvSpPr>
        <xdr:cNvPr id="143" name="楕円 142"/>
        <xdr:cNvSpPr/>
      </xdr:nvSpPr>
      <xdr:spPr>
        <a:xfrm>
          <a:off x="1079500" y="982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144054</xdr:rowOff>
    </xdr:from>
    <xdr:ext cx="534377" cy="259045"/>
    <xdr:sp macro="" textlink="">
      <xdr:nvSpPr>
        <xdr:cNvPr id="144" name="テキスト ボックス 143"/>
        <xdr:cNvSpPr txBox="1"/>
      </xdr:nvSpPr>
      <xdr:spPr>
        <a:xfrm>
          <a:off x="863111" y="99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149027</xdr:rowOff>
    </xdr:from>
    <xdr:to>
      <xdr:col>24</xdr:col>
      <xdr:colOff>63500</xdr:colOff>
      <xdr:row>77</xdr:row>
      <xdr:rowOff>159176</xdr:rowOff>
    </xdr:to>
    <xdr:cxnSp macro="">
      <xdr:nvCxnSpPr>
        <xdr:cNvPr id="171" name="直線コネクタ 170"/>
        <xdr:cNvCxnSpPr/>
      </xdr:nvCxnSpPr>
      <xdr:spPr>
        <a:xfrm>
          <a:off x="3797300" y="13350677"/>
          <a:ext cx="8382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142534</xdr:rowOff>
    </xdr:from>
    <xdr:to>
      <xdr:col>19</xdr:col>
      <xdr:colOff>177800</xdr:colOff>
      <xdr:row>77</xdr:row>
      <xdr:rowOff>149027</xdr:rowOff>
    </xdr:to>
    <xdr:cxnSp macro="">
      <xdr:nvCxnSpPr>
        <xdr:cNvPr id="174" name="直線コネクタ 173"/>
        <xdr:cNvCxnSpPr/>
      </xdr:nvCxnSpPr>
      <xdr:spPr>
        <a:xfrm>
          <a:off x="2908300" y="13344184"/>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116109</xdr:rowOff>
    </xdr:from>
    <xdr:to>
      <xdr:col>15</xdr:col>
      <xdr:colOff>50800</xdr:colOff>
      <xdr:row>77</xdr:row>
      <xdr:rowOff>142534</xdr:rowOff>
    </xdr:to>
    <xdr:cxnSp macro="">
      <xdr:nvCxnSpPr>
        <xdr:cNvPr id="177" name="直線コネクタ 176"/>
        <xdr:cNvCxnSpPr/>
      </xdr:nvCxnSpPr>
      <xdr:spPr>
        <a:xfrm>
          <a:off x="2019300" y="13317759"/>
          <a:ext cx="889000" cy="2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79" name="テキスト ボックス 178"/>
        <xdr:cNvSpPr txBox="1"/>
      </xdr:nvSpPr>
      <xdr:spPr>
        <a:xfrm>
          <a:off x="2673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116109</xdr:rowOff>
    </xdr:from>
    <xdr:to>
      <xdr:col>10</xdr:col>
      <xdr:colOff>114300</xdr:colOff>
      <xdr:row>78</xdr:row>
      <xdr:rowOff>2082</xdr:rowOff>
    </xdr:to>
    <xdr:cxnSp macro="">
      <xdr:nvCxnSpPr>
        <xdr:cNvPr id="180" name="直線コネクタ 179"/>
        <xdr:cNvCxnSpPr/>
      </xdr:nvCxnSpPr>
      <xdr:spPr>
        <a:xfrm flipV="1">
          <a:off x="1130300" y="13317759"/>
          <a:ext cx="889000" cy="5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xdr:rowOff>
    </xdr:from>
    <xdr:ext cx="469744" cy="259045"/>
    <xdr:sp macro="" textlink="">
      <xdr:nvSpPr>
        <xdr:cNvPr id="182" name="テキスト ボックス 181"/>
        <xdr:cNvSpPr txBox="1"/>
      </xdr:nvSpPr>
      <xdr:spPr>
        <a:xfrm>
          <a:off x="1784428" y="1337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108376</xdr:rowOff>
    </xdr:from>
    <xdr:to>
      <xdr:col>24</xdr:col>
      <xdr:colOff>114300</xdr:colOff>
      <xdr:row>78</xdr:row>
      <xdr:rowOff>38526</xdr:rowOff>
    </xdr:to>
    <xdr:sp macro="" textlink="">
      <xdr:nvSpPr>
        <xdr:cNvPr id="190" name="楕円 189"/>
        <xdr:cNvSpPr/>
      </xdr:nvSpPr>
      <xdr:spPr>
        <a:xfrm>
          <a:off x="4584700" y="133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23303</xdr:rowOff>
    </xdr:from>
    <xdr:ext cx="469744" cy="259045"/>
    <xdr:sp macro="" textlink="">
      <xdr:nvSpPr>
        <xdr:cNvPr id="191" name="維持補修費該当値テキスト"/>
        <xdr:cNvSpPr txBox="1"/>
      </xdr:nvSpPr>
      <xdr:spPr>
        <a:xfrm>
          <a:off x="4686300" y="1322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98227</xdr:rowOff>
    </xdr:from>
    <xdr:to>
      <xdr:col>20</xdr:col>
      <xdr:colOff>38100</xdr:colOff>
      <xdr:row>78</xdr:row>
      <xdr:rowOff>28377</xdr:rowOff>
    </xdr:to>
    <xdr:sp macro="" textlink="">
      <xdr:nvSpPr>
        <xdr:cNvPr id="192" name="楕円 191"/>
        <xdr:cNvSpPr/>
      </xdr:nvSpPr>
      <xdr:spPr>
        <a:xfrm>
          <a:off x="3746500" y="132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19504</xdr:rowOff>
    </xdr:from>
    <xdr:ext cx="469744" cy="259045"/>
    <xdr:sp macro="" textlink="">
      <xdr:nvSpPr>
        <xdr:cNvPr id="193" name="テキスト ボックス 192"/>
        <xdr:cNvSpPr txBox="1"/>
      </xdr:nvSpPr>
      <xdr:spPr>
        <a:xfrm>
          <a:off x="3562428" y="1339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91734</xdr:rowOff>
    </xdr:from>
    <xdr:to>
      <xdr:col>15</xdr:col>
      <xdr:colOff>101600</xdr:colOff>
      <xdr:row>78</xdr:row>
      <xdr:rowOff>21884</xdr:rowOff>
    </xdr:to>
    <xdr:sp macro="" textlink="">
      <xdr:nvSpPr>
        <xdr:cNvPr id="194" name="楕円 193"/>
        <xdr:cNvSpPr/>
      </xdr:nvSpPr>
      <xdr:spPr>
        <a:xfrm>
          <a:off x="2857500" y="132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38411</xdr:rowOff>
    </xdr:from>
    <xdr:ext cx="469744" cy="259045"/>
    <xdr:sp macro="" textlink="">
      <xdr:nvSpPr>
        <xdr:cNvPr id="195" name="テキスト ボックス 194"/>
        <xdr:cNvSpPr txBox="1"/>
      </xdr:nvSpPr>
      <xdr:spPr>
        <a:xfrm>
          <a:off x="2673428" y="130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65309</xdr:rowOff>
    </xdr:from>
    <xdr:to>
      <xdr:col>10</xdr:col>
      <xdr:colOff>165100</xdr:colOff>
      <xdr:row>77</xdr:row>
      <xdr:rowOff>166909</xdr:rowOff>
    </xdr:to>
    <xdr:sp macro="" textlink="">
      <xdr:nvSpPr>
        <xdr:cNvPr id="196" name="楕円 195"/>
        <xdr:cNvSpPr/>
      </xdr:nvSpPr>
      <xdr:spPr>
        <a:xfrm>
          <a:off x="1968500" y="132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11986</xdr:rowOff>
    </xdr:from>
    <xdr:ext cx="469744" cy="259045"/>
    <xdr:sp macro="" textlink="">
      <xdr:nvSpPr>
        <xdr:cNvPr id="197" name="テキスト ボックス 196"/>
        <xdr:cNvSpPr txBox="1"/>
      </xdr:nvSpPr>
      <xdr:spPr>
        <a:xfrm>
          <a:off x="1784428" y="130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122732</xdr:rowOff>
    </xdr:from>
    <xdr:to>
      <xdr:col>6</xdr:col>
      <xdr:colOff>38100</xdr:colOff>
      <xdr:row>78</xdr:row>
      <xdr:rowOff>52882</xdr:rowOff>
    </xdr:to>
    <xdr:sp macro="" textlink="">
      <xdr:nvSpPr>
        <xdr:cNvPr id="198" name="楕円 197"/>
        <xdr:cNvSpPr/>
      </xdr:nvSpPr>
      <xdr:spPr>
        <a:xfrm>
          <a:off x="1079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44009</xdr:rowOff>
    </xdr:from>
    <xdr:ext cx="469744" cy="259045"/>
    <xdr:sp macro="" textlink="">
      <xdr:nvSpPr>
        <xdr:cNvPr id="199" name="テキスト ボックス 198"/>
        <xdr:cNvSpPr txBox="1"/>
      </xdr:nvSpPr>
      <xdr:spPr>
        <a:xfrm>
          <a:off x="895428" y="134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108634</xdr:rowOff>
    </xdr:from>
    <xdr:to>
      <xdr:col>24</xdr:col>
      <xdr:colOff>63500</xdr:colOff>
      <xdr:row>96</xdr:row>
      <xdr:rowOff>116039</xdr:rowOff>
    </xdr:to>
    <xdr:cxnSp macro="">
      <xdr:nvCxnSpPr>
        <xdr:cNvPr id="227" name="直線コネクタ 226"/>
        <xdr:cNvCxnSpPr/>
      </xdr:nvCxnSpPr>
      <xdr:spPr>
        <a:xfrm flipV="1">
          <a:off x="3797300" y="16567834"/>
          <a:ext cx="8382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116039</xdr:rowOff>
    </xdr:from>
    <xdr:to>
      <xdr:col>19</xdr:col>
      <xdr:colOff>177800</xdr:colOff>
      <xdr:row>97</xdr:row>
      <xdr:rowOff>8164</xdr:rowOff>
    </xdr:to>
    <xdr:cxnSp macro="">
      <xdr:nvCxnSpPr>
        <xdr:cNvPr id="230" name="直線コネクタ 229"/>
        <xdr:cNvCxnSpPr/>
      </xdr:nvCxnSpPr>
      <xdr:spPr>
        <a:xfrm flipV="1">
          <a:off x="2908300" y="16575239"/>
          <a:ext cx="889000" cy="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1992</xdr:rowOff>
    </xdr:from>
    <xdr:to>
      <xdr:col>15</xdr:col>
      <xdr:colOff>50800</xdr:colOff>
      <xdr:row>97</xdr:row>
      <xdr:rowOff>8164</xdr:rowOff>
    </xdr:to>
    <xdr:cxnSp macro="">
      <xdr:nvCxnSpPr>
        <xdr:cNvPr id="233" name="直線コネクタ 232"/>
        <xdr:cNvCxnSpPr/>
      </xdr:nvCxnSpPr>
      <xdr:spPr>
        <a:xfrm>
          <a:off x="2019300" y="1663264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1992</xdr:rowOff>
    </xdr:from>
    <xdr:to>
      <xdr:col>10</xdr:col>
      <xdr:colOff>114300</xdr:colOff>
      <xdr:row>97</xdr:row>
      <xdr:rowOff>98003</xdr:rowOff>
    </xdr:to>
    <xdr:cxnSp macro="">
      <xdr:nvCxnSpPr>
        <xdr:cNvPr id="236" name="直線コネクタ 235"/>
        <xdr:cNvCxnSpPr/>
      </xdr:nvCxnSpPr>
      <xdr:spPr>
        <a:xfrm flipV="1">
          <a:off x="1130300" y="1663264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62484</xdr:rowOff>
    </xdr:from>
    <xdr:ext cx="534377" cy="259045"/>
    <xdr:sp macro="" textlink="">
      <xdr:nvSpPr>
        <xdr:cNvPr id="238" name="テキスト ボックス 237"/>
        <xdr:cNvSpPr txBox="1"/>
      </xdr:nvSpPr>
      <xdr:spPr>
        <a:xfrm>
          <a:off x="1752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148000</xdr:rowOff>
    </xdr:from>
    <xdr:ext cx="534377" cy="259045"/>
    <xdr:sp macro="" textlink="">
      <xdr:nvSpPr>
        <xdr:cNvPr id="240" name="テキスト ボックス 239"/>
        <xdr:cNvSpPr txBox="1"/>
      </xdr:nvSpPr>
      <xdr:spPr>
        <a:xfrm>
          <a:off x="863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57834</xdr:rowOff>
    </xdr:from>
    <xdr:to>
      <xdr:col>24</xdr:col>
      <xdr:colOff>114300</xdr:colOff>
      <xdr:row>96</xdr:row>
      <xdr:rowOff>159434</xdr:rowOff>
    </xdr:to>
    <xdr:sp macro="" textlink="">
      <xdr:nvSpPr>
        <xdr:cNvPr id="246" name="楕円 245"/>
        <xdr:cNvSpPr/>
      </xdr:nvSpPr>
      <xdr:spPr>
        <a:xfrm>
          <a:off x="4584700" y="165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36261</xdr:rowOff>
    </xdr:from>
    <xdr:ext cx="534377" cy="259045"/>
    <xdr:sp macro="" textlink="">
      <xdr:nvSpPr>
        <xdr:cNvPr id="247" name="扶助費該当値テキスト"/>
        <xdr:cNvSpPr txBox="1"/>
      </xdr:nvSpPr>
      <xdr:spPr>
        <a:xfrm>
          <a:off x="4686300" y="164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65239</xdr:rowOff>
    </xdr:from>
    <xdr:to>
      <xdr:col>20</xdr:col>
      <xdr:colOff>38100</xdr:colOff>
      <xdr:row>96</xdr:row>
      <xdr:rowOff>166839</xdr:rowOff>
    </xdr:to>
    <xdr:sp macro="" textlink="">
      <xdr:nvSpPr>
        <xdr:cNvPr id="248" name="楕円 247"/>
        <xdr:cNvSpPr/>
      </xdr:nvSpPr>
      <xdr:spPr>
        <a:xfrm>
          <a:off x="3746500" y="165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157966</xdr:rowOff>
    </xdr:from>
    <xdr:ext cx="534377" cy="259045"/>
    <xdr:sp macro="" textlink="">
      <xdr:nvSpPr>
        <xdr:cNvPr id="249" name="テキスト ボックス 248"/>
        <xdr:cNvSpPr txBox="1"/>
      </xdr:nvSpPr>
      <xdr:spPr>
        <a:xfrm>
          <a:off x="3530111" y="1661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128814</xdr:rowOff>
    </xdr:from>
    <xdr:to>
      <xdr:col>15</xdr:col>
      <xdr:colOff>101600</xdr:colOff>
      <xdr:row>97</xdr:row>
      <xdr:rowOff>58964</xdr:rowOff>
    </xdr:to>
    <xdr:sp macro="" textlink="">
      <xdr:nvSpPr>
        <xdr:cNvPr id="250" name="楕円 249"/>
        <xdr:cNvSpPr/>
      </xdr:nvSpPr>
      <xdr:spPr>
        <a:xfrm>
          <a:off x="2857500" y="165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50091</xdr:rowOff>
    </xdr:from>
    <xdr:ext cx="534377" cy="259045"/>
    <xdr:sp macro="" textlink="">
      <xdr:nvSpPr>
        <xdr:cNvPr id="251" name="テキスト ボックス 250"/>
        <xdr:cNvSpPr txBox="1"/>
      </xdr:nvSpPr>
      <xdr:spPr>
        <a:xfrm>
          <a:off x="2641111" y="166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122642</xdr:rowOff>
    </xdr:from>
    <xdr:to>
      <xdr:col>10</xdr:col>
      <xdr:colOff>165100</xdr:colOff>
      <xdr:row>97</xdr:row>
      <xdr:rowOff>52792</xdr:rowOff>
    </xdr:to>
    <xdr:sp macro="" textlink="">
      <xdr:nvSpPr>
        <xdr:cNvPr id="252" name="楕円 251"/>
        <xdr:cNvSpPr/>
      </xdr:nvSpPr>
      <xdr:spPr>
        <a:xfrm>
          <a:off x="1968500" y="165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43919</xdr:rowOff>
    </xdr:from>
    <xdr:ext cx="534377" cy="259045"/>
    <xdr:sp macro="" textlink="">
      <xdr:nvSpPr>
        <xdr:cNvPr id="253" name="テキスト ボックス 252"/>
        <xdr:cNvSpPr txBox="1"/>
      </xdr:nvSpPr>
      <xdr:spPr>
        <a:xfrm>
          <a:off x="1752111" y="166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47203</xdr:rowOff>
    </xdr:from>
    <xdr:to>
      <xdr:col>6</xdr:col>
      <xdr:colOff>38100</xdr:colOff>
      <xdr:row>97</xdr:row>
      <xdr:rowOff>148803</xdr:rowOff>
    </xdr:to>
    <xdr:sp macro="" textlink="">
      <xdr:nvSpPr>
        <xdr:cNvPr id="254" name="楕円 253"/>
        <xdr:cNvSpPr/>
      </xdr:nvSpPr>
      <xdr:spPr>
        <a:xfrm>
          <a:off x="1079500" y="1667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165330</xdr:rowOff>
    </xdr:from>
    <xdr:ext cx="534377" cy="259045"/>
    <xdr:sp macro="" textlink="">
      <xdr:nvSpPr>
        <xdr:cNvPr id="255" name="テキスト ボックス 254"/>
        <xdr:cNvSpPr txBox="1"/>
      </xdr:nvSpPr>
      <xdr:spPr>
        <a:xfrm>
          <a:off x="863111" y="1645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71708</xdr:rowOff>
    </xdr:from>
    <xdr:to>
      <xdr:col>55</xdr:col>
      <xdr:colOff>0</xdr:colOff>
      <xdr:row>37</xdr:row>
      <xdr:rowOff>73939</xdr:rowOff>
    </xdr:to>
    <xdr:cxnSp macro="">
      <xdr:nvCxnSpPr>
        <xdr:cNvPr id="286" name="直線コネクタ 285"/>
        <xdr:cNvCxnSpPr/>
      </xdr:nvCxnSpPr>
      <xdr:spPr>
        <a:xfrm flipV="1">
          <a:off x="9639300" y="6415358"/>
          <a:ext cx="8382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52026</xdr:rowOff>
    </xdr:from>
    <xdr:to>
      <xdr:col>50</xdr:col>
      <xdr:colOff>114300</xdr:colOff>
      <xdr:row>37</xdr:row>
      <xdr:rowOff>73939</xdr:rowOff>
    </xdr:to>
    <xdr:cxnSp macro="">
      <xdr:nvCxnSpPr>
        <xdr:cNvPr id="289" name="直線コネクタ 288"/>
        <xdr:cNvCxnSpPr/>
      </xdr:nvCxnSpPr>
      <xdr:spPr>
        <a:xfrm>
          <a:off x="8750300" y="6395676"/>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52026</xdr:rowOff>
    </xdr:from>
    <xdr:to>
      <xdr:col>45</xdr:col>
      <xdr:colOff>177800</xdr:colOff>
      <xdr:row>37</xdr:row>
      <xdr:rowOff>110635</xdr:rowOff>
    </xdr:to>
    <xdr:cxnSp macro="">
      <xdr:nvCxnSpPr>
        <xdr:cNvPr id="292" name="直線コネクタ 291"/>
        <xdr:cNvCxnSpPr/>
      </xdr:nvCxnSpPr>
      <xdr:spPr>
        <a:xfrm flipV="1">
          <a:off x="7861300" y="6395676"/>
          <a:ext cx="889000" cy="5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107740</xdr:rowOff>
    </xdr:from>
    <xdr:to>
      <xdr:col>41</xdr:col>
      <xdr:colOff>50800</xdr:colOff>
      <xdr:row>37</xdr:row>
      <xdr:rowOff>110635</xdr:rowOff>
    </xdr:to>
    <xdr:cxnSp macro="">
      <xdr:nvCxnSpPr>
        <xdr:cNvPr id="295" name="直線コネクタ 294"/>
        <xdr:cNvCxnSpPr/>
      </xdr:nvCxnSpPr>
      <xdr:spPr>
        <a:xfrm>
          <a:off x="6972300" y="6451390"/>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130446</xdr:rowOff>
    </xdr:from>
    <xdr:ext cx="534377" cy="259045"/>
    <xdr:sp macro="" textlink="">
      <xdr:nvSpPr>
        <xdr:cNvPr id="297" name="テキスト ボックス 296"/>
        <xdr:cNvSpPr txBox="1"/>
      </xdr:nvSpPr>
      <xdr:spPr>
        <a:xfrm>
          <a:off x="7594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147145</xdr:rowOff>
    </xdr:from>
    <xdr:ext cx="534377" cy="259045"/>
    <xdr:sp macro="" textlink="">
      <xdr:nvSpPr>
        <xdr:cNvPr id="299" name="テキスト ボックス 298"/>
        <xdr:cNvSpPr txBox="1"/>
      </xdr:nvSpPr>
      <xdr:spPr>
        <a:xfrm>
          <a:off x="6705111" y="5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20908</xdr:rowOff>
    </xdr:from>
    <xdr:to>
      <xdr:col>55</xdr:col>
      <xdr:colOff>50800</xdr:colOff>
      <xdr:row>37</xdr:row>
      <xdr:rowOff>122508</xdr:rowOff>
    </xdr:to>
    <xdr:sp macro="" textlink="">
      <xdr:nvSpPr>
        <xdr:cNvPr id="305" name="楕円 304"/>
        <xdr:cNvSpPr/>
      </xdr:nvSpPr>
      <xdr:spPr>
        <a:xfrm>
          <a:off x="10426700" y="63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170785</xdr:rowOff>
    </xdr:from>
    <xdr:ext cx="534377" cy="259045"/>
    <xdr:sp macro="" textlink="">
      <xdr:nvSpPr>
        <xdr:cNvPr id="306" name="補助費等該当値テキスト"/>
        <xdr:cNvSpPr txBox="1"/>
      </xdr:nvSpPr>
      <xdr:spPr>
        <a:xfrm>
          <a:off x="10528300" y="63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23139</xdr:rowOff>
    </xdr:from>
    <xdr:to>
      <xdr:col>50</xdr:col>
      <xdr:colOff>165100</xdr:colOff>
      <xdr:row>37</xdr:row>
      <xdr:rowOff>124739</xdr:rowOff>
    </xdr:to>
    <xdr:sp macro="" textlink="">
      <xdr:nvSpPr>
        <xdr:cNvPr id="307" name="楕円 306"/>
        <xdr:cNvSpPr/>
      </xdr:nvSpPr>
      <xdr:spPr>
        <a:xfrm>
          <a:off x="9588500" y="63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115866</xdr:rowOff>
    </xdr:from>
    <xdr:ext cx="534377" cy="259045"/>
    <xdr:sp macro="" textlink="">
      <xdr:nvSpPr>
        <xdr:cNvPr id="308" name="テキスト ボックス 307"/>
        <xdr:cNvSpPr txBox="1"/>
      </xdr:nvSpPr>
      <xdr:spPr>
        <a:xfrm>
          <a:off x="9372111" y="64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1226</xdr:rowOff>
    </xdr:from>
    <xdr:to>
      <xdr:col>46</xdr:col>
      <xdr:colOff>38100</xdr:colOff>
      <xdr:row>37</xdr:row>
      <xdr:rowOff>102826</xdr:rowOff>
    </xdr:to>
    <xdr:sp macro="" textlink="">
      <xdr:nvSpPr>
        <xdr:cNvPr id="309" name="楕円 308"/>
        <xdr:cNvSpPr/>
      </xdr:nvSpPr>
      <xdr:spPr>
        <a:xfrm>
          <a:off x="8699500" y="63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93953</xdr:rowOff>
    </xdr:from>
    <xdr:ext cx="534377" cy="259045"/>
    <xdr:sp macro="" textlink="">
      <xdr:nvSpPr>
        <xdr:cNvPr id="310" name="テキスト ボックス 309"/>
        <xdr:cNvSpPr txBox="1"/>
      </xdr:nvSpPr>
      <xdr:spPr>
        <a:xfrm>
          <a:off x="8483111" y="643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59835</xdr:rowOff>
    </xdr:from>
    <xdr:to>
      <xdr:col>41</xdr:col>
      <xdr:colOff>101600</xdr:colOff>
      <xdr:row>37</xdr:row>
      <xdr:rowOff>161435</xdr:rowOff>
    </xdr:to>
    <xdr:sp macro="" textlink="">
      <xdr:nvSpPr>
        <xdr:cNvPr id="311" name="楕円 310"/>
        <xdr:cNvSpPr/>
      </xdr:nvSpPr>
      <xdr:spPr>
        <a:xfrm>
          <a:off x="7810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152562</xdr:rowOff>
    </xdr:from>
    <xdr:ext cx="534377" cy="259045"/>
    <xdr:sp macro="" textlink="">
      <xdr:nvSpPr>
        <xdr:cNvPr id="312" name="テキスト ボックス 311"/>
        <xdr:cNvSpPr txBox="1"/>
      </xdr:nvSpPr>
      <xdr:spPr>
        <a:xfrm>
          <a:off x="7594111" y="64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56940</xdr:rowOff>
    </xdr:from>
    <xdr:to>
      <xdr:col>36</xdr:col>
      <xdr:colOff>165100</xdr:colOff>
      <xdr:row>37</xdr:row>
      <xdr:rowOff>158540</xdr:rowOff>
    </xdr:to>
    <xdr:sp macro="" textlink="">
      <xdr:nvSpPr>
        <xdr:cNvPr id="313" name="楕円 312"/>
        <xdr:cNvSpPr/>
      </xdr:nvSpPr>
      <xdr:spPr>
        <a:xfrm>
          <a:off x="6921500" y="64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149666</xdr:rowOff>
    </xdr:from>
    <xdr:ext cx="534377" cy="259045"/>
    <xdr:sp macro="" textlink="">
      <xdr:nvSpPr>
        <xdr:cNvPr id="314" name="テキスト ボックス 313"/>
        <xdr:cNvSpPr txBox="1"/>
      </xdr:nvSpPr>
      <xdr:spPr>
        <a:xfrm>
          <a:off x="6705111" y="64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149312</xdr:rowOff>
    </xdr:from>
    <xdr:to>
      <xdr:col>55</xdr:col>
      <xdr:colOff>0</xdr:colOff>
      <xdr:row>56</xdr:row>
      <xdr:rowOff>7155</xdr:rowOff>
    </xdr:to>
    <xdr:cxnSp macro="">
      <xdr:nvCxnSpPr>
        <xdr:cNvPr id="345" name="直線コネクタ 344"/>
        <xdr:cNvCxnSpPr/>
      </xdr:nvCxnSpPr>
      <xdr:spPr>
        <a:xfrm flipV="1">
          <a:off x="9639300" y="9579062"/>
          <a:ext cx="8382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7155</xdr:rowOff>
    </xdr:from>
    <xdr:to>
      <xdr:col>50</xdr:col>
      <xdr:colOff>114300</xdr:colOff>
      <xdr:row>57</xdr:row>
      <xdr:rowOff>39181</xdr:rowOff>
    </xdr:to>
    <xdr:cxnSp macro="">
      <xdr:nvCxnSpPr>
        <xdr:cNvPr id="348" name="直線コネクタ 347"/>
        <xdr:cNvCxnSpPr/>
      </xdr:nvCxnSpPr>
      <xdr:spPr>
        <a:xfrm flipV="1">
          <a:off x="8750300" y="9608355"/>
          <a:ext cx="889000" cy="20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39181</xdr:rowOff>
    </xdr:from>
    <xdr:to>
      <xdr:col>45</xdr:col>
      <xdr:colOff>177800</xdr:colOff>
      <xdr:row>57</xdr:row>
      <xdr:rowOff>106727</xdr:rowOff>
    </xdr:to>
    <xdr:cxnSp macro="">
      <xdr:nvCxnSpPr>
        <xdr:cNvPr id="351" name="直線コネクタ 350"/>
        <xdr:cNvCxnSpPr/>
      </xdr:nvCxnSpPr>
      <xdr:spPr>
        <a:xfrm flipV="1">
          <a:off x="7861300" y="9811831"/>
          <a:ext cx="889000" cy="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23212</xdr:rowOff>
    </xdr:from>
    <xdr:to>
      <xdr:col>41</xdr:col>
      <xdr:colOff>50800</xdr:colOff>
      <xdr:row>57</xdr:row>
      <xdr:rowOff>106727</xdr:rowOff>
    </xdr:to>
    <xdr:cxnSp macro="">
      <xdr:nvCxnSpPr>
        <xdr:cNvPr id="354" name="直線コネクタ 353"/>
        <xdr:cNvCxnSpPr/>
      </xdr:nvCxnSpPr>
      <xdr:spPr>
        <a:xfrm>
          <a:off x="6972300" y="9795862"/>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31027</xdr:rowOff>
    </xdr:from>
    <xdr:ext cx="534377" cy="259045"/>
    <xdr:sp macro="" textlink="">
      <xdr:nvSpPr>
        <xdr:cNvPr id="356" name="テキスト ボックス 355"/>
        <xdr:cNvSpPr txBox="1"/>
      </xdr:nvSpPr>
      <xdr:spPr>
        <a:xfrm>
          <a:off x="7594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95699</xdr:rowOff>
    </xdr:from>
    <xdr:ext cx="534377" cy="259045"/>
    <xdr:sp macro="" textlink="">
      <xdr:nvSpPr>
        <xdr:cNvPr id="358" name="テキスト ボックス 357"/>
        <xdr:cNvSpPr txBox="1"/>
      </xdr:nvSpPr>
      <xdr:spPr>
        <a:xfrm>
          <a:off x="6705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98512</xdr:rowOff>
    </xdr:from>
    <xdr:to>
      <xdr:col>55</xdr:col>
      <xdr:colOff>50800</xdr:colOff>
      <xdr:row>56</xdr:row>
      <xdr:rowOff>28662</xdr:rowOff>
    </xdr:to>
    <xdr:sp macro="" textlink="">
      <xdr:nvSpPr>
        <xdr:cNvPr id="364" name="楕円 363"/>
        <xdr:cNvSpPr/>
      </xdr:nvSpPr>
      <xdr:spPr>
        <a:xfrm>
          <a:off x="10426700" y="952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121389</xdr:rowOff>
    </xdr:from>
    <xdr:ext cx="534377" cy="259045"/>
    <xdr:sp macro="" textlink="">
      <xdr:nvSpPr>
        <xdr:cNvPr id="365" name="普通建設事業費該当値テキスト"/>
        <xdr:cNvSpPr txBox="1"/>
      </xdr:nvSpPr>
      <xdr:spPr>
        <a:xfrm>
          <a:off x="10528300" y="93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127805</xdr:rowOff>
    </xdr:from>
    <xdr:to>
      <xdr:col>50</xdr:col>
      <xdr:colOff>165100</xdr:colOff>
      <xdr:row>56</xdr:row>
      <xdr:rowOff>57955</xdr:rowOff>
    </xdr:to>
    <xdr:sp macro="" textlink="">
      <xdr:nvSpPr>
        <xdr:cNvPr id="366" name="楕円 365"/>
        <xdr:cNvSpPr/>
      </xdr:nvSpPr>
      <xdr:spPr>
        <a:xfrm>
          <a:off x="9588500" y="95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49082</xdr:rowOff>
    </xdr:from>
    <xdr:ext cx="534377" cy="259045"/>
    <xdr:sp macro="" textlink="">
      <xdr:nvSpPr>
        <xdr:cNvPr id="367" name="テキスト ボックス 366"/>
        <xdr:cNvSpPr txBox="1"/>
      </xdr:nvSpPr>
      <xdr:spPr>
        <a:xfrm>
          <a:off x="9372111" y="965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159831</xdr:rowOff>
    </xdr:from>
    <xdr:to>
      <xdr:col>46</xdr:col>
      <xdr:colOff>38100</xdr:colOff>
      <xdr:row>57</xdr:row>
      <xdr:rowOff>89981</xdr:rowOff>
    </xdr:to>
    <xdr:sp macro="" textlink="">
      <xdr:nvSpPr>
        <xdr:cNvPr id="368" name="楕円 367"/>
        <xdr:cNvSpPr/>
      </xdr:nvSpPr>
      <xdr:spPr>
        <a:xfrm>
          <a:off x="8699500" y="97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81108</xdr:rowOff>
    </xdr:from>
    <xdr:ext cx="534377" cy="259045"/>
    <xdr:sp macro="" textlink="">
      <xdr:nvSpPr>
        <xdr:cNvPr id="369" name="テキスト ボックス 368"/>
        <xdr:cNvSpPr txBox="1"/>
      </xdr:nvSpPr>
      <xdr:spPr>
        <a:xfrm>
          <a:off x="8483111" y="98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55927</xdr:rowOff>
    </xdr:from>
    <xdr:to>
      <xdr:col>41</xdr:col>
      <xdr:colOff>101600</xdr:colOff>
      <xdr:row>57</xdr:row>
      <xdr:rowOff>157527</xdr:rowOff>
    </xdr:to>
    <xdr:sp macro="" textlink="">
      <xdr:nvSpPr>
        <xdr:cNvPr id="370" name="楕円 369"/>
        <xdr:cNvSpPr/>
      </xdr:nvSpPr>
      <xdr:spPr>
        <a:xfrm>
          <a:off x="7810500" y="98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148654</xdr:rowOff>
    </xdr:from>
    <xdr:ext cx="534377" cy="259045"/>
    <xdr:sp macro="" textlink="">
      <xdr:nvSpPr>
        <xdr:cNvPr id="371" name="テキスト ボックス 370"/>
        <xdr:cNvSpPr txBox="1"/>
      </xdr:nvSpPr>
      <xdr:spPr>
        <a:xfrm>
          <a:off x="7594111" y="99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143862</xdr:rowOff>
    </xdr:from>
    <xdr:to>
      <xdr:col>36</xdr:col>
      <xdr:colOff>165100</xdr:colOff>
      <xdr:row>57</xdr:row>
      <xdr:rowOff>74012</xdr:rowOff>
    </xdr:to>
    <xdr:sp macro="" textlink="">
      <xdr:nvSpPr>
        <xdr:cNvPr id="372" name="楕円 371"/>
        <xdr:cNvSpPr/>
      </xdr:nvSpPr>
      <xdr:spPr>
        <a:xfrm>
          <a:off x="6921500" y="97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65139</xdr:rowOff>
    </xdr:from>
    <xdr:ext cx="534377" cy="259045"/>
    <xdr:sp macro="" textlink="">
      <xdr:nvSpPr>
        <xdr:cNvPr id="373" name="テキスト ボックス 372"/>
        <xdr:cNvSpPr txBox="1"/>
      </xdr:nvSpPr>
      <xdr:spPr>
        <a:xfrm>
          <a:off x="6705111" y="983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136709</xdr:rowOff>
    </xdr:from>
    <xdr:to>
      <xdr:col>55</xdr:col>
      <xdr:colOff>0</xdr:colOff>
      <xdr:row>78</xdr:row>
      <xdr:rowOff>66948</xdr:rowOff>
    </xdr:to>
    <xdr:cxnSp macro="">
      <xdr:nvCxnSpPr>
        <xdr:cNvPr id="402" name="直線コネクタ 401"/>
        <xdr:cNvCxnSpPr/>
      </xdr:nvCxnSpPr>
      <xdr:spPr>
        <a:xfrm flipV="1">
          <a:off x="9639300" y="12995459"/>
          <a:ext cx="838200" cy="4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31684</xdr:rowOff>
    </xdr:from>
    <xdr:ext cx="534377" cy="259045"/>
    <xdr:sp macro="" textlink="">
      <xdr:nvSpPr>
        <xdr:cNvPr id="403" name="普通建設事業費 （ うち新規整備　）平均値テキスト"/>
        <xdr:cNvSpPr txBox="1"/>
      </xdr:nvSpPr>
      <xdr:spPr>
        <a:xfrm>
          <a:off x="10528300" y="1323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53956</xdr:rowOff>
    </xdr:from>
    <xdr:to>
      <xdr:col>50</xdr:col>
      <xdr:colOff>114300</xdr:colOff>
      <xdr:row>78</xdr:row>
      <xdr:rowOff>66948</xdr:rowOff>
    </xdr:to>
    <xdr:cxnSp macro="">
      <xdr:nvCxnSpPr>
        <xdr:cNvPr id="405" name="直線コネクタ 404"/>
        <xdr:cNvCxnSpPr/>
      </xdr:nvCxnSpPr>
      <xdr:spPr>
        <a:xfrm>
          <a:off x="8750300" y="13427056"/>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143490</xdr:rowOff>
    </xdr:from>
    <xdr:to>
      <xdr:col>45</xdr:col>
      <xdr:colOff>177800</xdr:colOff>
      <xdr:row>78</xdr:row>
      <xdr:rowOff>53956</xdr:rowOff>
    </xdr:to>
    <xdr:cxnSp macro="">
      <xdr:nvCxnSpPr>
        <xdr:cNvPr id="408" name="直線コネクタ 407"/>
        <xdr:cNvCxnSpPr/>
      </xdr:nvCxnSpPr>
      <xdr:spPr>
        <a:xfrm>
          <a:off x="7861300" y="1334514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1" name="フローチャート: 判断 410"/>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52074</xdr:rowOff>
    </xdr:from>
    <xdr:ext cx="534377" cy="259045"/>
    <xdr:sp macro="" textlink="">
      <xdr:nvSpPr>
        <xdr:cNvPr id="412" name="テキスト ボックス 411"/>
        <xdr:cNvSpPr txBox="1"/>
      </xdr:nvSpPr>
      <xdr:spPr>
        <a:xfrm>
          <a:off x="7594111" y="127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85909</xdr:rowOff>
    </xdr:from>
    <xdr:to>
      <xdr:col>55</xdr:col>
      <xdr:colOff>50800</xdr:colOff>
      <xdr:row>76</xdr:row>
      <xdr:rowOff>16059</xdr:rowOff>
    </xdr:to>
    <xdr:sp macro="" textlink="">
      <xdr:nvSpPr>
        <xdr:cNvPr id="418" name="楕円 417"/>
        <xdr:cNvSpPr/>
      </xdr:nvSpPr>
      <xdr:spPr>
        <a:xfrm>
          <a:off x="10426700" y="129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108786</xdr:rowOff>
    </xdr:from>
    <xdr:ext cx="534377" cy="259045"/>
    <xdr:sp macro="" textlink="">
      <xdr:nvSpPr>
        <xdr:cNvPr id="419" name="普通建設事業費 （ うち新規整備　）該当値テキスト"/>
        <xdr:cNvSpPr txBox="1"/>
      </xdr:nvSpPr>
      <xdr:spPr>
        <a:xfrm>
          <a:off x="10528300" y="1279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16148</xdr:rowOff>
    </xdr:from>
    <xdr:to>
      <xdr:col>50</xdr:col>
      <xdr:colOff>165100</xdr:colOff>
      <xdr:row>78</xdr:row>
      <xdr:rowOff>117748</xdr:rowOff>
    </xdr:to>
    <xdr:sp macro="" textlink="">
      <xdr:nvSpPr>
        <xdr:cNvPr id="420" name="楕円 419"/>
        <xdr:cNvSpPr/>
      </xdr:nvSpPr>
      <xdr:spPr>
        <a:xfrm>
          <a:off x="9588500" y="133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108875</xdr:rowOff>
    </xdr:from>
    <xdr:ext cx="469744" cy="259045"/>
    <xdr:sp macro="" textlink="">
      <xdr:nvSpPr>
        <xdr:cNvPr id="421" name="テキスト ボックス 420"/>
        <xdr:cNvSpPr txBox="1"/>
      </xdr:nvSpPr>
      <xdr:spPr>
        <a:xfrm>
          <a:off x="9404428" y="1348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3156</xdr:rowOff>
    </xdr:from>
    <xdr:to>
      <xdr:col>46</xdr:col>
      <xdr:colOff>38100</xdr:colOff>
      <xdr:row>78</xdr:row>
      <xdr:rowOff>104756</xdr:rowOff>
    </xdr:to>
    <xdr:sp macro="" textlink="">
      <xdr:nvSpPr>
        <xdr:cNvPr id="422" name="楕円 421"/>
        <xdr:cNvSpPr/>
      </xdr:nvSpPr>
      <xdr:spPr>
        <a:xfrm>
          <a:off x="8699500" y="133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95883</xdr:rowOff>
    </xdr:from>
    <xdr:ext cx="469744" cy="259045"/>
    <xdr:sp macro="" textlink="">
      <xdr:nvSpPr>
        <xdr:cNvPr id="423" name="テキスト ボックス 422"/>
        <xdr:cNvSpPr txBox="1"/>
      </xdr:nvSpPr>
      <xdr:spPr>
        <a:xfrm>
          <a:off x="8515428" y="134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92690</xdr:rowOff>
    </xdr:from>
    <xdr:to>
      <xdr:col>41</xdr:col>
      <xdr:colOff>101600</xdr:colOff>
      <xdr:row>78</xdr:row>
      <xdr:rowOff>22840</xdr:rowOff>
    </xdr:to>
    <xdr:sp macro="" textlink="">
      <xdr:nvSpPr>
        <xdr:cNvPr id="424" name="楕円 423"/>
        <xdr:cNvSpPr/>
      </xdr:nvSpPr>
      <xdr:spPr>
        <a:xfrm>
          <a:off x="7810500" y="132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13967</xdr:rowOff>
    </xdr:from>
    <xdr:ext cx="534377" cy="259045"/>
    <xdr:sp macro="" textlink="">
      <xdr:nvSpPr>
        <xdr:cNvPr id="425" name="テキスト ボックス 424"/>
        <xdr:cNvSpPr txBox="1"/>
      </xdr:nvSpPr>
      <xdr:spPr>
        <a:xfrm>
          <a:off x="7594111" y="1338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96019</xdr:rowOff>
    </xdr:from>
    <xdr:to>
      <xdr:col>55</xdr:col>
      <xdr:colOff>0</xdr:colOff>
      <xdr:row>96</xdr:row>
      <xdr:rowOff>157398</xdr:rowOff>
    </xdr:to>
    <xdr:cxnSp macro="">
      <xdr:nvCxnSpPr>
        <xdr:cNvPr id="454" name="直線コネクタ 453"/>
        <xdr:cNvCxnSpPr/>
      </xdr:nvCxnSpPr>
      <xdr:spPr>
        <a:xfrm>
          <a:off x="9639300" y="16555219"/>
          <a:ext cx="8382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96019</xdr:rowOff>
    </xdr:from>
    <xdr:to>
      <xdr:col>50</xdr:col>
      <xdr:colOff>114300</xdr:colOff>
      <xdr:row>97</xdr:row>
      <xdr:rowOff>93027</xdr:rowOff>
    </xdr:to>
    <xdr:cxnSp macro="">
      <xdr:nvCxnSpPr>
        <xdr:cNvPr id="457" name="直線コネクタ 456"/>
        <xdr:cNvCxnSpPr/>
      </xdr:nvCxnSpPr>
      <xdr:spPr>
        <a:xfrm flipV="1">
          <a:off x="8750300" y="16555219"/>
          <a:ext cx="889000" cy="16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93027</xdr:rowOff>
    </xdr:from>
    <xdr:to>
      <xdr:col>45</xdr:col>
      <xdr:colOff>177800</xdr:colOff>
      <xdr:row>97</xdr:row>
      <xdr:rowOff>149130</xdr:rowOff>
    </xdr:to>
    <xdr:cxnSp macro="">
      <xdr:nvCxnSpPr>
        <xdr:cNvPr id="460" name="直線コネクタ 459"/>
        <xdr:cNvCxnSpPr/>
      </xdr:nvCxnSpPr>
      <xdr:spPr>
        <a:xfrm flipV="1">
          <a:off x="7861300" y="16723677"/>
          <a:ext cx="8890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3" name="フローチャート: 判断 462"/>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18375</xdr:rowOff>
    </xdr:from>
    <xdr:ext cx="534377" cy="259045"/>
    <xdr:sp macro="" textlink="">
      <xdr:nvSpPr>
        <xdr:cNvPr id="464" name="テキスト ボックス 463"/>
        <xdr:cNvSpPr txBox="1"/>
      </xdr:nvSpPr>
      <xdr:spPr>
        <a:xfrm>
          <a:off x="7594111" y="16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106598</xdr:rowOff>
    </xdr:from>
    <xdr:to>
      <xdr:col>55</xdr:col>
      <xdr:colOff>50800</xdr:colOff>
      <xdr:row>97</xdr:row>
      <xdr:rowOff>36748</xdr:rowOff>
    </xdr:to>
    <xdr:sp macro="" textlink="">
      <xdr:nvSpPr>
        <xdr:cNvPr id="470" name="楕円 469"/>
        <xdr:cNvSpPr/>
      </xdr:nvSpPr>
      <xdr:spPr>
        <a:xfrm>
          <a:off x="10426700" y="165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85025</xdr:rowOff>
    </xdr:from>
    <xdr:ext cx="534377" cy="259045"/>
    <xdr:sp macro="" textlink="">
      <xdr:nvSpPr>
        <xdr:cNvPr id="471" name="普通建設事業費 （ うち更新整備　）該当値テキスト"/>
        <xdr:cNvSpPr txBox="1"/>
      </xdr:nvSpPr>
      <xdr:spPr>
        <a:xfrm>
          <a:off x="10528300" y="165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45219</xdr:rowOff>
    </xdr:from>
    <xdr:to>
      <xdr:col>50</xdr:col>
      <xdr:colOff>165100</xdr:colOff>
      <xdr:row>96</xdr:row>
      <xdr:rowOff>146819</xdr:rowOff>
    </xdr:to>
    <xdr:sp macro="" textlink="">
      <xdr:nvSpPr>
        <xdr:cNvPr id="472" name="楕円 471"/>
        <xdr:cNvSpPr/>
      </xdr:nvSpPr>
      <xdr:spPr>
        <a:xfrm>
          <a:off x="9588500" y="165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137946</xdr:rowOff>
    </xdr:from>
    <xdr:ext cx="534377" cy="259045"/>
    <xdr:sp macro="" textlink="">
      <xdr:nvSpPr>
        <xdr:cNvPr id="473" name="テキスト ボックス 472"/>
        <xdr:cNvSpPr txBox="1"/>
      </xdr:nvSpPr>
      <xdr:spPr>
        <a:xfrm>
          <a:off x="9372111" y="165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42227</xdr:rowOff>
    </xdr:from>
    <xdr:to>
      <xdr:col>46</xdr:col>
      <xdr:colOff>38100</xdr:colOff>
      <xdr:row>97</xdr:row>
      <xdr:rowOff>143827</xdr:rowOff>
    </xdr:to>
    <xdr:sp macro="" textlink="">
      <xdr:nvSpPr>
        <xdr:cNvPr id="474" name="楕円 473"/>
        <xdr:cNvSpPr/>
      </xdr:nvSpPr>
      <xdr:spPr>
        <a:xfrm>
          <a:off x="8699500" y="166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134954</xdr:rowOff>
    </xdr:from>
    <xdr:ext cx="534377" cy="259045"/>
    <xdr:sp macro="" textlink="">
      <xdr:nvSpPr>
        <xdr:cNvPr id="475" name="テキスト ボックス 474"/>
        <xdr:cNvSpPr txBox="1"/>
      </xdr:nvSpPr>
      <xdr:spPr>
        <a:xfrm>
          <a:off x="8483111" y="1676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98330</xdr:rowOff>
    </xdr:from>
    <xdr:to>
      <xdr:col>41</xdr:col>
      <xdr:colOff>101600</xdr:colOff>
      <xdr:row>98</xdr:row>
      <xdr:rowOff>28480</xdr:rowOff>
    </xdr:to>
    <xdr:sp macro="" textlink="">
      <xdr:nvSpPr>
        <xdr:cNvPr id="476" name="楕円 475"/>
        <xdr:cNvSpPr/>
      </xdr:nvSpPr>
      <xdr:spPr>
        <a:xfrm>
          <a:off x="7810500" y="167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19607</xdr:rowOff>
    </xdr:from>
    <xdr:ext cx="534377" cy="259045"/>
    <xdr:sp macro="" textlink="">
      <xdr:nvSpPr>
        <xdr:cNvPr id="477" name="テキスト ボックス 476"/>
        <xdr:cNvSpPr txBox="1"/>
      </xdr:nvSpPr>
      <xdr:spPr>
        <a:xfrm>
          <a:off x="7594111" y="1682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34772</xdr:rowOff>
    </xdr:from>
    <xdr:to>
      <xdr:col>85</xdr:col>
      <xdr:colOff>127000</xdr:colOff>
      <xdr:row>39</xdr:row>
      <xdr:rowOff>44450</xdr:rowOff>
    </xdr:to>
    <xdr:cxnSp macro="">
      <xdr:nvCxnSpPr>
        <xdr:cNvPr id="506" name="直線コネクタ 505"/>
        <xdr:cNvCxnSpPr/>
      </xdr:nvCxnSpPr>
      <xdr:spPr>
        <a:xfrm>
          <a:off x="15481300" y="6721322"/>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29781</xdr:rowOff>
    </xdr:from>
    <xdr:to>
      <xdr:col>81</xdr:col>
      <xdr:colOff>50800</xdr:colOff>
      <xdr:row>39</xdr:row>
      <xdr:rowOff>34772</xdr:rowOff>
    </xdr:to>
    <xdr:cxnSp macro="">
      <xdr:nvCxnSpPr>
        <xdr:cNvPr id="509" name="直線コネクタ 508"/>
        <xdr:cNvCxnSpPr/>
      </xdr:nvCxnSpPr>
      <xdr:spPr>
        <a:xfrm>
          <a:off x="14592300" y="6716331"/>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29781</xdr:rowOff>
    </xdr:from>
    <xdr:to>
      <xdr:col>76</xdr:col>
      <xdr:colOff>114300</xdr:colOff>
      <xdr:row>39</xdr:row>
      <xdr:rowOff>29934</xdr:rowOff>
    </xdr:to>
    <xdr:cxnSp macro="">
      <xdr:nvCxnSpPr>
        <xdr:cNvPr id="512" name="直線コネクタ 511"/>
        <xdr:cNvCxnSpPr/>
      </xdr:nvCxnSpPr>
      <xdr:spPr>
        <a:xfrm flipV="1">
          <a:off x="13703300" y="671633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29934</xdr:rowOff>
    </xdr:from>
    <xdr:to>
      <xdr:col>71</xdr:col>
      <xdr:colOff>177800</xdr:colOff>
      <xdr:row>39</xdr:row>
      <xdr:rowOff>44450</xdr:rowOff>
    </xdr:to>
    <xdr:cxnSp macro="">
      <xdr:nvCxnSpPr>
        <xdr:cNvPr id="515" name="直線コネクタ 514"/>
        <xdr:cNvCxnSpPr/>
      </xdr:nvCxnSpPr>
      <xdr:spPr>
        <a:xfrm flipV="1">
          <a:off x="12814300" y="671648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6" name="フローチャート: 判断 515"/>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7" name="テキスト ボックス 516"/>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8" name="フローチャート: 判断 517"/>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77144</xdr:rowOff>
    </xdr:from>
    <xdr:ext cx="378565" cy="259045"/>
    <xdr:sp macro="" textlink="">
      <xdr:nvSpPr>
        <xdr:cNvPr id="519" name="テキスト ボックス 518"/>
        <xdr:cNvSpPr txBox="1"/>
      </xdr:nvSpPr>
      <xdr:spPr>
        <a:xfrm>
          <a:off x="12625017" y="64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155422</xdr:rowOff>
    </xdr:from>
    <xdr:to>
      <xdr:col>81</xdr:col>
      <xdr:colOff>101600</xdr:colOff>
      <xdr:row>39</xdr:row>
      <xdr:rowOff>85572</xdr:rowOff>
    </xdr:to>
    <xdr:sp macro="" textlink="">
      <xdr:nvSpPr>
        <xdr:cNvPr id="527" name="楕円 526"/>
        <xdr:cNvSpPr/>
      </xdr:nvSpPr>
      <xdr:spPr>
        <a:xfrm>
          <a:off x="15430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76699</xdr:rowOff>
    </xdr:from>
    <xdr:ext cx="378565" cy="259045"/>
    <xdr:sp macro="" textlink="">
      <xdr:nvSpPr>
        <xdr:cNvPr id="528" name="テキスト ボックス 527"/>
        <xdr:cNvSpPr txBox="1"/>
      </xdr:nvSpPr>
      <xdr:spPr>
        <a:xfrm>
          <a:off x="15292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150431</xdr:rowOff>
    </xdr:from>
    <xdr:to>
      <xdr:col>76</xdr:col>
      <xdr:colOff>165100</xdr:colOff>
      <xdr:row>39</xdr:row>
      <xdr:rowOff>80581</xdr:rowOff>
    </xdr:to>
    <xdr:sp macro="" textlink="">
      <xdr:nvSpPr>
        <xdr:cNvPr id="529" name="楕円 528"/>
        <xdr:cNvSpPr/>
      </xdr:nvSpPr>
      <xdr:spPr>
        <a:xfrm>
          <a:off x="145415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71708</xdr:rowOff>
    </xdr:from>
    <xdr:ext cx="378565" cy="259045"/>
    <xdr:sp macro="" textlink="">
      <xdr:nvSpPr>
        <xdr:cNvPr id="530" name="テキスト ボックス 529"/>
        <xdr:cNvSpPr txBox="1"/>
      </xdr:nvSpPr>
      <xdr:spPr>
        <a:xfrm>
          <a:off x="14403017" y="675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150584</xdr:rowOff>
    </xdr:from>
    <xdr:to>
      <xdr:col>72</xdr:col>
      <xdr:colOff>38100</xdr:colOff>
      <xdr:row>39</xdr:row>
      <xdr:rowOff>80734</xdr:rowOff>
    </xdr:to>
    <xdr:sp macro="" textlink="">
      <xdr:nvSpPr>
        <xdr:cNvPr id="531" name="楕円 530"/>
        <xdr:cNvSpPr/>
      </xdr:nvSpPr>
      <xdr:spPr>
        <a:xfrm>
          <a:off x="13652500" y="66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71861</xdr:rowOff>
    </xdr:from>
    <xdr:ext cx="378565" cy="259045"/>
    <xdr:sp macro="" textlink="">
      <xdr:nvSpPr>
        <xdr:cNvPr id="532" name="テキスト ボックス 531"/>
        <xdr:cNvSpPr txBox="1"/>
      </xdr:nvSpPr>
      <xdr:spPr>
        <a:xfrm>
          <a:off x="13514017" y="6758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15211</xdr:rowOff>
    </xdr:from>
    <xdr:to>
      <xdr:col>85</xdr:col>
      <xdr:colOff>127000</xdr:colOff>
      <xdr:row>78</xdr:row>
      <xdr:rowOff>34396</xdr:rowOff>
    </xdr:to>
    <xdr:cxnSp macro="">
      <xdr:nvCxnSpPr>
        <xdr:cNvPr id="614" name="直線コネクタ 613"/>
        <xdr:cNvCxnSpPr/>
      </xdr:nvCxnSpPr>
      <xdr:spPr>
        <a:xfrm>
          <a:off x="15481300" y="13388311"/>
          <a:ext cx="8382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159311</xdr:rowOff>
    </xdr:from>
    <xdr:to>
      <xdr:col>81</xdr:col>
      <xdr:colOff>50800</xdr:colOff>
      <xdr:row>78</xdr:row>
      <xdr:rowOff>15211</xdr:rowOff>
    </xdr:to>
    <xdr:cxnSp macro="">
      <xdr:nvCxnSpPr>
        <xdr:cNvPr id="617" name="直線コネクタ 616"/>
        <xdr:cNvCxnSpPr/>
      </xdr:nvCxnSpPr>
      <xdr:spPr>
        <a:xfrm>
          <a:off x="14592300" y="13360961"/>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85130</xdr:rowOff>
    </xdr:from>
    <xdr:to>
      <xdr:col>76</xdr:col>
      <xdr:colOff>114300</xdr:colOff>
      <xdr:row>77</xdr:row>
      <xdr:rowOff>159311</xdr:rowOff>
    </xdr:to>
    <xdr:cxnSp macro="">
      <xdr:nvCxnSpPr>
        <xdr:cNvPr id="620" name="直線コネクタ 619"/>
        <xdr:cNvCxnSpPr/>
      </xdr:nvCxnSpPr>
      <xdr:spPr>
        <a:xfrm>
          <a:off x="13703300" y="13286780"/>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26363</xdr:rowOff>
    </xdr:from>
    <xdr:to>
      <xdr:col>71</xdr:col>
      <xdr:colOff>177800</xdr:colOff>
      <xdr:row>77</xdr:row>
      <xdr:rowOff>85130</xdr:rowOff>
    </xdr:to>
    <xdr:cxnSp macro="">
      <xdr:nvCxnSpPr>
        <xdr:cNvPr id="623" name="直線コネクタ 622"/>
        <xdr:cNvCxnSpPr/>
      </xdr:nvCxnSpPr>
      <xdr:spPr>
        <a:xfrm>
          <a:off x="12814300" y="13228013"/>
          <a:ext cx="8890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4" name="フローチャート: 判断 623"/>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103324</xdr:rowOff>
    </xdr:from>
    <xdr:ext cx="534377" cy="259045"/>
    <xdr:sp macro="" textlink="">
      <xdr:nvSpPr>
        <xdr:cNvPr id="625" name="テキスト ボックス 624"/>
        <xdr:cNvSpPr txBox="1"/>
      </xdr:nvSpPr>
      <xdr:spPr>
        <a:xfrm>
          <a:off x="13436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6" name="フローチャート: 判断 625"/>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7" name="テキスト ボックス 626"/>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155046</xdr:rowOff>
    </xdr:from>
    <xdr:to>
      <xdr:col>85</xdr:col>
      <xdr:colOff>177800</xdr:colOff>
      <xdr:row>78</xdr:row>
      <xdr:rowOff>85196</xdr:rowOff>
    </xdr:to>
    <xdr:sp macro="" textlink="">
      <xdr:nvSpPr>
        <xdr:cNvPr id="633" name="楕円 632"/>
        <xdr:cNvSpPr/>
      </xdr:nvSpPr>
      <xdr:spPr>
        <a:xfrm>
          <a:off x="16268700" y="133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69973</xdr:rowOff>
    </xdr:from>
    <xdr:ext cx="534377" cy="259045"/>
    <xdr:sp macro="" textlink="">
      <xdr:nvSpPr>
        <xdr:cNvPr id="634" name="公債費該当値テキスト"/>
        <xdr:cNvSpPr txBox="1"/>
      </xdr:nvSpPr>
      <xdr:spPr>
        <a:xfrm>
          <a:off x="16370300" y="132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135861</xdr:rowOff>
    </xdr:from>
    <xdr:to>
      <xdr:col>81</xdr:col>
      <xdr:colOff>101600</xdr:colOff>
      <xdr:row>78</xdr:row>
      <xdr:rowOff>66011</xdr:rowOff>
    </xdr:to>
    <xdr:sp macro="" textlink="">
      <xdr:nvSpPr>
        <xdr:cNvPr id="635" name="楕円 634"/>
        <xdr:cNvSpPr/>
      </xdr:nvSpPr>
      <xdr:spPr>
        <a:xfrm>
          <a:off x="15430500" y="1333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57138</xdr:rowOff>
    </xdr:from>
    <xdr:ext cx="534377" cy="259045"/>
    <xdr:sp macro="" textlink="">
      <xdr:nvSpPr>
        <xdr:cNvPr id="636" name="テキスト ボックス 635"/>
        <xdr:cNvSpPr txBox="1"/>
      </xdr:nvSpPr>
      <xdr:spPr>
        <a:xfrm>
          <a:off x="15214111" y="1343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108511</xdr:rowOff>
    </xdr:from>
    <xdr:to>
      <xdr:col>76</xdr:col>
      <xdr:colOff>165100</xdr:colOff>
      <xdr:row>78</xdr:row>
      <xdr:rowOff>38661</xdr:rowOff>
    </xdr:to>
    <xdr:sp macro="" textlink="">
      <xdr:nvSpPr>
        <xdr:cNvPr id="637" name="楕円 636"/>
        <xdr:cNvSpPr/>
      </xdr:nvSpPr>
      <xdr:spPr>
        <a:xfrm>
          <a:off x="14541500" y="133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29788</xdr:rowOff>
    </xdr:from>
    <xdr:ext cx="534377" cy="259045"/>
    <xdr:sp macro="" textlink="">
      <xdr:nvSpPr>
        <xdr:cNvPr id="638" name="テキスト ボックス 637"/>
        <xdr:cNvSpPr txBox="1"/>
      </xdr:nvSpPr>
      <xdr:spPr>
        <a:xfrm>
          <a:off x="14325111" y="134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34330</xdr:rowOff>
    </xdr:from>
    <xdr:to>
      <xdr:col>72</xdr:col>
      <xdr:colOff>38100</xdr:colOff>
      <xdr:row>77</xdr:row>
      <xdr:rowOff>135930</xdr:rowOff>
    </xdr:to>
    <xdr:sp macro="" textlink="">
      <xdr:nvSpPr>
        <xdr:cNvPr id="639" name="楕円 638"/>
        <xdr:cNvSpPr/>
      </xdr:nvSpPr>
      <xdr:spPr>
        <a:xfrm>
          <a:off x="13652500" y="132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127057</xdr:rowOff>
    </xdr:from>
    <xdr:ext cx="534377" cy="259045"/>
    <xdr:sp macro="" textlink="">
      <xdr:nvSpPr>
        <xdr:cNvPr id="640" name="テキスト ボックス 639"/>
        <xdr:cNvSpPr txBox="1"/>
      </xdr:nvSpPr>
      <xdr:spPr>
        <a:xfrm>
          <a:off x="13436111" y="133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147013</xdr:rowOff>
    </xdr:from>
    <xdr:to>
      <xdr:col>67</xdr:col>
      <xdr:colOff>101600</xdr:colOff>
      <xdr:row>77</xdr:row>
      <xdr:rowOff>77163</xdr:rowOff>
    </xdr:to>
    <xdr:sp macro="" textlink="">
      <xdr:nvSpPr>
        <xdr:cNvPr id="641" name="楕円 640"/>
        <xdr:cNvSpPr/>
      </xdr:nvSpPr>
      <xdr:spPr>
        <a:xfrm>
          <a:off x="12763500" y="131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68290</xdr:rowOff>
    </xdr:from>
    <xdr:ext cx="534377" cy="259045"/>
    <xdr:sp macro="" textlink="">
      <xdr:nvSpPr>
        <xdr:cNvPr id="642" name="テキスト ボックス 641"/>
        <xdr:cNvSpPr txBox="1"/>
      </xdr:nvSpPr>
      <xdr:spPr>
        <a:xfrm>
          <a:off x="12547111" y="1326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9675</xdr:rowOff>
    </xdr:from>
    <xdr:to>
      <xdr:col>85</xdr:col>
      <xdr:colOff>127000</xdr:colOff>
      <xdr:row>99</xdr:row>
      <xdr:rowOff>18641</xdr:rowOff>
    </xdr:to>
    <xdr:cxnSp macro="">
      <xdr:nvCxnSpPr>
        <xdr:cNvPr id="673" name="直線コネクタ 672"/>
        <xdr:cNvCxnSpPr/>
      </xdr:nvCxnSpPr>
      <xdr:spPr>
        <a:xfrm>
          <a:off x="15481300" y="16983225"/>
          <a:ext cx="8382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9675</xdr:rowOff>
    </xdr:from>
    <xdr:to>
      <xdr:col>81</xdr:col>
      <xdr:colOff>50800</xdr:colOff>
      <xdr:row>99</xdr:row>
      <xdr:rowOff>17154</xdr:rowOff>
    </xdr:to>
    <xdr:cxnSp macro="">
      <xdr:nvCxnSpPr>
        <xdr:cNvPr id="676" name="直線コネクタ 675"/>
        <xdr:cNvCxnSpPr/>
      </xdr:nvCxnSpPr>
      <xdr:spPr>
        <a:xfrm flipV="1">
          <a:off x="14592300" y="16983225"/>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13937</xdr:rowOff>
    </xdr:from>
    <xdr:to>
      <xdr:col>76</xdr:col>
      <xdr:colOff>114300</xdr:colOff>
      <xdr:row>99</xdr:row>
      <xdr:rowOff>17154</xdr:rowOff>
    </xdr:to>
    <xdr:cxnSp macro="">
      <xdr:nvCxnSpPr>
        <xdr:cNvPr id="679" name="直線コネクタ 678"/>
        <xdr:cNvCxnSpPr/>
      </xdr:nvCxnSpPr>
      <xdr:spPr>
        <a:xfrm>
          <a:off x="13703300" y="16987487"/>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13937</xdr:rowOff>
    </xdr:from>
    <xdr:to>
      <xdr:col>71</xdr:col>
      <xdr:colOff>177800</xdr:colOff>
      <xdr:row>99</xdr:row>
      <xdr:rowOff>40798</xdr:rowOff>
    </xdr:to>
    <xdr:cxnSp macro="">
      <xdr:nvCxnSpPr>
        <xdr:cNvPr id="682" name="直線コネクタ 681"/>
        <xdr:cNvCxnSpPr/>
      </xdr:nvCxnSpPr>
      <xdr:spPr>
        <a:xfrm flipV="1">
          <a:off x="12814300" y="16987487"/>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3" name="フローチャート: 判断 682"/>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106442</xdr:rowOff>
    </xdr:from>
    <xdr:ext cx="534377" cy="259045"/>
    <xdr:sp macro="" textlink="">
      <xdr:nvSpPr>
        <xdr:cNvPr id="684" name="テキスト ボックス 683"/>
        <xdr:cNvSpPr txBox="1"/>
      </xdr:nvSpPr>
      <xdr:spPr>
        <a:xfrm>
          <a:off x="13436111" y="165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5" name="フローチャート: 判断 684"/>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117905</xdr:rowOff>
    </xdr:from>
    <xdr:ext cx="534377" cy="259045"/>
    <xdr:sp macro="" textlink="">
      <xdr:nvSpPr>
        <xdr:cNvPr id="686" name="テキスト ボックス 685"/>
        <xdr:cNvSpPr txBox="1"/>
      </xdr:nvSpPr>
      <xdr:spPr>
        <a:xfrm>
          <a:off x="12547111" y="165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139291</xdr:rowOff>
    </xdr:from>
    <xdr:to>
      <xdr:col>85</xdr:col>
      <xdr:colOff>177800</xdr:colOff>
      <xdr:row>99</xdr:row>
      <xdr:rowOff>69441</xdr:rowOff>
    </xdr:to>
    <xdr:sp macro="" textlink="">
      <xdr:nvSpPr>
        <xdr:cNvPr id="692" name="楕円 691"/>
        <xdr:cNvSpPr/>
      </xdr:nvSpPr>
      <xdr:spPr>
        <a:xfrm>
          <a:off x="16268700" y="169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54218</xdr:rowOff>
    </xdr:from>
    <xdr:ext cx="469744" cy="259045"/>
    <xdr:sp macro="" textlink="">
      <xdr:nvSpPr>
        <xdr:cNvPr id="693" name="積立金該当値テキスト"/>
        <xdr:cNvSpPr txBox="1"/>
      </xdr:nvSpPr>
      <xdr:spPr>
        <a:xfrm>
          <a:off x="16370300" y="1685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130325</xdr:rowOff>
    </xdr:from>
    <xdr:to>
      <xdr:col>81</xdr:col>
      <xdr:colOff>101600</xdr:colOff>
      <xdr:row>99</xdr:row>
      <xdr:rowOff>60475</xdr:rowOff>
    </xdr:to>
    <xdr:sp macro="" textlink="">
      <xdr:nvSpPr>
        <xdr:cNvPr id="694" name="楕円 693"/>
        <xdr:cNvSpPr/>
      </xdr:nvSpPr>
      <xdr:spPr>
        <a:xfrm>
          <a:off x="15430500" y="169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51602</xdr:rowOff>
    </xdr:from>
    <xdr:ext cx="469744" cy="259045"/>
    <xdr:sp macro="" textlink="">
      <xdr:nvSpPr>
        <xdr:cNvPr id="695" name="テキスト ボックス 694"/>
        <xdr:cNvSpPr txBox="1"/>
      </xdr:nvSpPr>
      <xdr:spPr>
        <a:xfrm>
          <a:off x="15246428" y="170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137804</xdr:rowOff>
    </xdr:from>
    <xdr:to>
      <xdr:col>76</xdr:col>
      <xdr:colOff>165100</xdr:colOff>
      <xdr:row>99</xdr:row>
      <xdr:rowOff>67954</xdr:rowOff>
    </xdr:to>
    <xdr:sp macro="" textlink="">
      <xdr:nvSpPr>
        <xdr:cNvPr id="696" name="楕円 695"/>
        <xdr:cNvSpPr/>
      </xdr:nvSpPr>
      <xdr:spPr>
        <a:xfrm>
          <a:off x="14541500" y="169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59081</xdr:rowOff>
    </xdr:from>
    <xdr:ext cx="469744" cy="259045"/>
    <xdr:sp macro="" textlink="">
      <xdr:nvSpPr>
        <xdr:cNvPr id="697" name="テキスト ボックス 696"/>
        <xdr:cNvSpPr txBox="1"/>
      </xdr:nvSpPr>
      <xdr:spPr>
        <a:xfrm>
          <a:off x="14357428" y="170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134587</xdr:rowOff>
    </xdr:from>
    <xdr:to>
      <xdr:col>72</xdr:col>
      <xdr:colOff>38100</xdr:colOff>
      <xdr:row>99</xdr:row>
      <xdr:rowOff>64737</xdr:rowOff>
    </xdr:to>
    <xdr:sp macro="" textlink="">
      <xdr:nvSpPr>
        <xdr:cNvPr id="698" name="楕円 697"/>
        <xdr:cNvSpPr/>
      </xdr:nvSpPr>
      <xdr:spPr>
        <a:xfrm>
          <a:off x="13652500" y="169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55864</xdr:rowOff>
    </xdr:from>
    <xdr:ext cx="469744" cy="259045"/>
    <xdr:sp macro="" textlink="">
      <xdr:nvSpPr>
        <xdr:cNvPr id="699" name="テキスト ボックス 698"/>
        <xdr:cNvSpPr txBox="1"/>
      </xdr:nvSpPr>
      <xdr:spPr>
        <a:xfrm>
          <a:off x="13468428" y="1702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161448</xdr:rowOff>
    </xdr:from>
    <xdr:to>
      <xdr:col>67</xdr:col>
      <xdr:colOff>101600</xdr:colOff>
      <xdr:row>99</xdr:row>
      <xdr:rowOff>91598</xdr:rowOff>
    </xdr:to>
    <xdr:sp macro="" textlink="">
      <xdr:nvSpPr>
        <xdr:cNvPr id="700" name="楕円 699"/>
        <xdr:cNvSpPr/>
      </xdr:nvSpPr>
      <xdr:spPr>
        <a:xfrm>
          <a:off x="12763500" y="169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82725</xdr:rowOff>
    </xdr:from>
    <xdr:ext cx="469744" cy="259045"/>
    <xdr:sp macro="" textlink="">
      <xdr:nvSpPr>
        <xdr:cNvPr id="701" name="テキスト ボックス 700"/>
        <xdr:cNvSpPr txBox="1"/>
      </xdr:nvSpPr>
      <xdr:spPr>
        <a:xfrm>
          <a:off x="12579428" y="170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44374</xdr:rowOff>
    </xdr:from>
    <xdr:to>
      <xdr:col>116</xdr:col>
      <xdr:colOff>63500</xdr:colOff>
      <xdr:row>39</xdr:row>
      <xdr:rowOff>44450</xdr:rowOff>
    </xdr:to>
    <xdr:cxnSp macro="">
      <xdr:nvCxnSpPr>
        <xdr:cNvPr id="730" name="直線コネクタ 729"/>
        <xdr:cNvCxnSpPr/>
      </xdr:nvCxnSpPr>
      <xdr:spPr>
        <a:xfrm>
          <a:off x="21323300" y="6730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44374</xdr:rowOff>
    </xdr:to>
    <xdr:cxnSp macro="">
      <xdr:nvCxnSpPr>
        <xdr:cNvPr id="733" name="直線コネクタ 732"/>
        <xdr:cNvCxnSpPr/>
      </xdr:nvCxnSpPr>
      <xdr:spPr>
        <a:xfrm>
          <a:off x="20434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44374</xdr:rowOff>
    </xdr:to>
    <xdr:cxnSp macro="">
      <xdr:nvCxnSpPr>
        <xdr:cNvPr id="736" name="直線コネクタ 735"/>
        <xdr:cNvCxnSpPr/>
      </xdr:nvCxnSpPr>
      <xdr:spPr>
        <a:xfrm>
          <a:off x="19545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39" name="直線コネクタ 738"/>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0" name="フローチャート: 判断 739"/>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41" name="テキスト ボックス 740"/>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2" name="フローチャート: 判断 741"/>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43" name="テキスト ボックス 742"/>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165024</xdr:rowOff>
    </xdr:from>
    <xdr:to>
      <xdr:col>112</xdr:col>
      <xdr:colOff>38100</xdr:colOff>
      <xdr:row>39</xdr:row>
      <xdr:rowOff>95174</xdr:rowOff>
    </xdr:to>
    <xdr:sp macro="" textlink="">
      <xdr:nvSpPr>
        <xdr:cNvPr id="751" name="楕円 750"/>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86301</xdr:rowOff>
    </xdr:from>
    <xdr:ext cx="249299" cy="259045"/>
    <xdr:sp macro="" textlink="">
      <xdr:nvSpPr>
        <xdr:cNvPr id="752" name="テキスト ボックス 751"/>
        <xdr:cNvSpPr txBox="1"/>
      </xdr:nvSpPr>
      <xdr:spPr>
        <a:xfrm>
          <a:off x="2119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53" name="楕円 752"/>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54" name="テキスト ボックス 753"/>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55" name="楕円 754"/>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56" name="テキスト ボックス 755"/>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57" name="楕円 756"/>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58" name="テキスト ボックス 757"/>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19208</xdr:rowOff>
    </xdr:from>
    <xdr:to>
      <xdr:col>116</xdr:col>
      <xdr:colOff>63500</xdr:colOff>
      <xdr:row>76</xdr:row>
      <xdr:rowOff>65291</xdr:rowOff>
    </xdr:to>
    <xdr:cxnSp macro="">
      <xdr:nvCxnSpPr>
        <xdr:cNvPr id="847" name="直線コネクタ 846"/>
        <xdr:cNvCxnSpPr/>
      </xdr:nvCxnSpPr>
      <xdr:spPr>
        <a:xfrm flipV="1">
          <a:off x="21323300" y="13049408"/>
          <a:ext cx="838200" cy="4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65291</xdr:rowOff>
    </xdr:from>
    <xdr:to>
      <xdr:col>111</xdr:col>
      <xdr:colOff>177800</xdr:colOff>
      <xdr:row>76</xdr:row>
      <xdr:rowOff>90684</xdr:rowOff>
    </xdr:to>
    <xdr:cxnSp macro="">
      <xdr:nvCxnSpPr>
        <xdr:cNvPr id="850" name="直線コネクタ 849"/>
        <xdr:cNvCxnSpPr/>
      </xdr:nvCxnSpPr>
      <xdr:spPr>
        <a:xfrm flipV="1">
          <a:off x="20434300" y="13095491"/>
          <a:ext cx="889000" cy="2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90684</xdr:rowOff>
    </xdr:from>
    <xdr:to>
      <xdr:col>107</xdr:col>
      <xdr:colOff>50800</xdr:colOff>
      <xdr:row>76</xdr:row>
      <xdr:rowOff>136843</xdr:rowOff>
    </xdr:to>
    <xdr:cxnSp macro="">
      <xdr:nvCxnSpPr>
        <xdr:cNvPr id="853" name="直線コネクタ 852"/>
        <xdr:cNvCxnSpPr/>
      </xdr:nvCxnSpPr>
      <xdr:spPr>
        <a:xfrm flipV="1">
          <a:off x="19545300" y="13120884"/>
          <a:ext cx="889000" cy="4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136843</xdr:rowOff>
    </xdr:from>
    <xdr:to>
      <xdr:col>102</xdr:col>
      <xdr:colOff>114300</xdr:colOff>
      <xdr:row>77</xdr:row>
      <xdr:rowOff>48813</xdr:rowOff>
    </xdr:to>
    <xdr:cxnSp macro="">
      <xdr:nvCxnSpPr>
        <xdr:cNvPr id="856" name="直線コネクタ 855"/>
        <xdr:cNvCxnSpPr/>
      </xdr:nvCxnSpPr>
      <xdr:spPr>
        <a:xfrm flipV="1">
          <a:off x="18656300" y="13167043"/>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8526</xdr:rowOff>
    </xdr:from>
    <xdr:ext cx="534377" cy="259045"/>
    <xdr:sp macro="" textlink="">
      <xdr:nvSpPr>
        <xdr:cNvPr id="858" name="テキスト ボックス 857"/>
        <xdr:cNvSpPr txBox="1"/>
      </xdr:nvSpPr>
      <xdr:spPr>
        <a:xfrm>
          <a:off x="19278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12089</xdr:rowOff>
    </xdr:from>
    <xdr:ext cx="534377" cy="259045"/>
    <xdr:sp macro="" textlink="">
      <xdr:nvSpPr>
        <xdr:cNvPr id="860" name="テキスト ボックス 859"/>
        <xdr:cNvSpPr txBox="1"/>
      </xdr:nvSpPr>
      <xdr:spPr>
        <a:xfrm>
          <a:off x="18389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139859</xdr:rowOff>
    </xdr:from>
    <xdr:to>
      <xdr:col>116</xdr:col>
      <xdr:colOff>114300</xdr:colOff>
      <xdr:row>76</xdr:row>
      <xdr:rowOff>70008</xdr:rowOff>
    </xdr:to>
    <xdr:sp macro="" textlink="">
      <xdr:nvSpPr>
        <xdr:cNvPr id="866" name="楕円 865"/>
        <xdr:cNvSpPr/>
      </xdr:nvSpPr>
      <xdr:spPr>
        <a:xfrm>
          <a:off x="22110700" y="12998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162736</xdr:rowOff>
    </xdr:from>
    <xdr:ext cx="534377" cy="259045"/>
    <xdr:sp macro="" textlink="">
      <xdr:nvSpPr>
        <xdr:cNvPr id="867" name="繰出金該当値テキスト"/>
        <xdr:cNvSpPr txBox="1"/>
      </xdr:nvSpPr>
      <xdr:spPr>
        <a:xfrm>
          <a:off x="22212300" y="128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14491</xdr:rowOff>
    </xdr:from>
    <xdr:to>
      <xdr:col>112</xdr:col>
      <xdr:colOff>38100</xdr:colOff>
      <xdr:row>76</xdr:row>
      <xdr:rowOff>116091</xdr:rowOff>
    </xdr:to>
    <xdr:sp macro="" textlink="">
      <xdr:nvSpPr>
        <xdr:cNvPr id="868" name="楕円 867"/>
        <xdr:cNvSpPr/>
      </xdr:nvSpPr>
      <xdr:spPr>
        <a:xfrm>
          <a:off x="21272500" y="130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107218</xdr:rowOff>
    </xdr:from>
    <xdr:ext cx="534377" cy="259045"/>
    <xdr:sp macro="" textlink="">
      <xdr:nvSpPr>
        <xdr:cNvPr id="869" name="テキスト ボックス 868"/>
        <xdr:cNvSpPr txBox="1"/>
      </xdr:nvSpPr>
      <xdr:spPr>
        <a:xfrm>
          <a:off x="21056111" y="131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39884</xdr:rowOff>
    </xdr:from>
    <xdr:to>
      <xdr:col>107</xdr:col>
      <xdr:colOff>101600</xdr:colOff>
      <xdr:row>76</xdr:row>
      <xdr:rowOff>141484</xdr:rowOff>
    </xdr:to>
    <xdr:sp macro="" textlink="">
      <xdr:nvSpPr>
        <xdr:cNvPr id="870" name="楕円 869"/>
        <xdr:cNvSpPr/>
      </xdr:nvSpPr>
      <xdr:spPr>
        <a:xfrm>
          <a:off x="20383500" y="130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132611</xdr:rowOff>
    </xdr:from>
    <xdr:ext cx="534377" cy="259045"/>
    <xdr:sp macro="" textlink="">
      <xdr:nvSpPr>
        <xdr:cNvPr id="871" name="テキスト ボックス 870"/>
        <xdr:cNvSpPr txBox="1"/>
      </xdr:nvSpPr>
      <xdr:spPr>
        <a:xfrm>
          <a:off x="20167111" y="131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86043</xdr:rowOff>
    </xdr:from>
    <xdr:to>
      <xdr:col>102</xdr:col>
      <xdr:colOff>165100</xdr:colOff>
      <xdr:row>77</xdr:row>
      <xdr:rowOff>16193</xdr:rowOff>
    </xdr:to>
    <xdr:sp macro="" textlink="">
      <xdr:nvSpPr>
        <xdr:cNvPr id="872" name="楕円 871"/>
        <xdr:cNvSpPr/>
      </xdr:nvSpPr>
      <xdr:spPr>
        <a:xfrm>
          <a:off x="19494500" y="13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7320</xdr:rowOff>
    </xdr:from>
    <xdr:ext cx="534377" cy="259045"/>
    <xdr:sp macro="" textlink="">
      <xdr:nvSpPr>
        <xdr:cNvPr id="873" name="テキスト ボックス 872"/>
        <xdr:cNvSpPr txBox="1"/>
      </xdr:nvSpPr>
      <xdr:spPr>
        <a:xfrm>
          <a:off x="19278111" y="132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169463</xdr:rowOff>
    </xdr:from>
    <xdr:to>
      <xdr:col>98</xdr:col>
      <xdr:colOff>38100</xdr:colOff>
      <xdr:row>77</xdr:row>
      <xdr:rowOff>99613</xdr:rowOff>
    </xdr:to>
    <xdr:sp macro="" textlink="">
      <xdr:nvSpPr>
        <xdr:cNvPr id="874" name="楕円 873"/>
        <xdr:cNvSpPr/>
      </xdr:nvSpPr>
      <xdr:spPr>
        <a:xfrm>
          <a:off x="18605500" y="131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90740</xdr:rowOff>
    </xdr:from>
    <xdr:ext cx="534377" cy="259045"/>
    <xdr:sp macro="" textlink="">
      <xdr:nvSpPr>
        <xdr:cNvPr id="875" name="テキスト ボックス 874"/>
        <xdr:cNvSpPr txBox="1"/>
      </xdr:nvSpPr>
      <xdr:spPr>
        <a:xfrm>
          <a:off x="18389111" y="132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年度における当町の一人あたりコストは、おおむね、どの性質別歳出についても、全国平均及び県平均を下回っており、例えば、「人件費」の一人あたりコスト（</a:t>
          </a:r>
          <a:r>
            <a:rPr kumimoji="1" lang="en-US" altLang="ja-JP" sz="1300">
              <a:latin typeface="ＭＳ Ｐゴシック" panose="020B0600070205080204" pitchFamily="50" charset="-128"/>
              <a:ea typeface="ＭＳ Ｐゴシック" panose="020B0600070205080204" pitchFamily="50" charset="-128"/>
            </a:rPr>
            <a:t>48,982</a:t>
          </a:r>
          <a:r>
            <a:rPr kumimoji="1" lang="ja-JP" altLang="en-US" sz="1300">
              <a:latin typeface="ＭＳ Ｐゴシック" panose="020B0600070205080204" pitchFamily="50" charset="-128"/>
              <a:ea typeface="ＭＳ Ｐゴシック" panose="020B0600070205080204" pitchFamily="50" charset="-128"/>
            </a:rPr>
            <a:t>円）についても、全国平均（</a:t>
          </a:r>
          <a:r>
            <a:rPr kumimoji="1" lang="en-US" altLang="ja-JP" sz="1300">
              <a:latin typeface="ＭＳ Ｐゴシック" panose="020B0600070205080204" pitchFamily="50" charset="-128"/>
              <a:ea typeface="ＭＳ Ｐゴシック" panose="020B0600070205080204" pitchFamily="50" charset="-128"/>
            </a:rPr>
            <a:t>72,973</a:t>
          </a:r>
          <a:r>
            <a:rPr kumimoji="1" lang="ja-JP" altLang="en-US" sz="1300">
              <a:latin typeface="ＭＳ Ｐゴシック" panose="020B0600070205080204" pitchFamily="50" charset="-128"/>
              <a:ea typeface="ＭＳ Ｐゴシック" panose="020B0600070205080204" pitchFamily="50" charset="-128"/>
            </a:rPr>
            <a:t>円）及び県平均（</a:t>
          </a:r>
          <a:r>
            <a:rPr kumimoji="1" lang="en-US" altLang="ja-JP" sz="1300">
              <a:latin typeface="ＭＳ Ｐゴシック" panose="020B0600070205080204" pitchFamily="50" charset="-128"/>
              <a:ea typeface="ＭＳ Ｐゴシック" panose="020B0600070205080204" pitchFamily="50" charset="-128"/>
            </a:rPr>
            <a:t>62,688</a:t>
          </a:r>
          <a:r>
            <a:rPr kumimoji="1" lang="ja-JP" altLang="en-US" sz="1300">
              <a:latin typeface="ＭＳ Ｐゴシック" panose="020B0600070205080204" pitchFamily="50" charset="-128"/>
              <a:ea typeface="ＭＳ Ｐゴシック" panose="020B0600070205080204" pitchFamily="50" charset="-128"/>
            </a:rPr>
            <a:t>円）と比較して低い水準にある。</a:t>
          </a:r>
        </a:p>
        <a:p>
          <a:r>
            <a:rPr kumimoji="1" lang="ja-JP" altLang="en-US" sz="1300">
              <a:latin typeface="ＭＳ Ｐゴシック" panose="020B0600070205080204" pitchFamily="50" charset="-128"/>
              <a:ea typeface="ＭＳ Ｐゴシック" panose="020B0600070205080204" pitchFamily="50" charset="-128"/>
            </a:rPr>
            <a:t>そのような中で、「普通建設事業費（新規整備）」、「繰出金」については、全国平均及び県平均を上回っている。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「普通建設事業費」では、あらたにこども園を建設したことによるもので、「繰出金」は公共下水道事業特別会計や介護保険特別会計への繰出金が増加傾向にあることが要因として考えられる。</a:t>
          </a:r>
        </a:p>
        <a:p>
          <a:r>
            <a:rPr kumimoji="1" lang="ja-JP" altLang="en-US" sz="1300">
              <a:latin typeface="ＭＳ Ｐゴシック" panose="020B0600070205080204" pitchFamily="50" charset="-128"/>
              <a:ea typeface="ＭＳ Ｐゴシック" panose="020B0600070205080204" pitchFamily="50" charset="-128"/>
            </a:rPr>
            <a:t>なお、「公債費」の一人あたりコスト（</a:t>
          </a:r>
          <a:r>
            <a:rPr kumimoji="1" lang="en-US" altLang="ja-JP" sz="1300">
              <a:latin typeface="ＭＳ Ｐゴシック" panose="020B0600070205080204" pitchFamily="50" charset="-128"/>
              <a:ea typeface="ＭＳ Ｐゴシック" panose="020B0600070205080204" pitchFamily="50" charset="-128"/>
            </a:rPr>
            <a:t>14,449</a:t>
          </a:r>
          <a:r>
            <a:rPr kumimoji="1" lang="ja-JP" altLang="en-US" sz="1300">
              <a:latin typeface="ＭＳ Ｐゴシック" panose="020B0600070205080204" pitchFamily="50" charset="-128"/>
              <a:ea typeface="ＭＳ Ｐゴシック" panose="020B0600070205080204" pitchFamily="50" charset="-128"/>
            </a:rPr>
            <a:t>円）は、全国平均（</a:t>
          </a:r>
          <a:r>
            <a:rPr kumimoji="1" lang="en-US" altLang="ja-JP" sz="1300">
              <a:latin typeface="ＭＳ Ｐゴシック" panose="020B0600070205080204" pitchFamily="50" charset="-128"/>
              <a:ea typeface="ＭＳ Ｐゴシック" panose="020B0600070205080204" pitchFamily="50" charset="-128"/>
            </a:rPr>
            <a:t>43,047</a:t>
          </a:r>
          <a:r>
            <a:rPr kumimoji="1" lang="ja-JP" altLang="en-US" sz="1300">
              <a:latin typeface="ＭＳ Ｐゴシック" panose="020B0600070205080204" pitchFamily="50" charset="-128"/>
              <a:ea typeface="ＭＳ Ｐゴシック" panose="020B0600070205080204" pitchFamily="50" charset="-128"/>
            </a:rPr>
            <a:t>円）及び県平均（</a:t>
          </a:r>
          <a:r>
            <a:rPr kumimoji="1" lang="en-US" altLang="ja-JP" sz="1300">
              <a:latin typeface="ＭＳ Ｐゴシック" panose="020B0600070205080204" pitchFamily="50" charset="-128"/>
              <a:ea typeface="ＭＳ Ｐゴシック" panose="020B0600070205080204" pitchFamily="50" charset="-128"/>
            </a:rPr>
            <a:t>39,461</a:t>
          </a:r>
          <a:r>
            <a:rPr kumimoji="1" lang="ja-JP" altLang="en-US" sz="1300">
              <a:latin typeface="ＭＳ Ｐゴシック" panose="020B0600070205080204" pitchFamily="50" charset="-128"/>
              <a:ea typeface="ＭＳ Ｐゴシック" panose="020B0600070205080204" pitchFamily="50" charset="-128"/>
            </a:rPr>
            <a:t>円）と比べて低い状態にある。これは、平成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年度において償還金が減少しているためであるが、今後、大型事業を進めていく中で、上昇に転じることも予想されるため注意が必要である。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27,703
26,921
57.09
9,305,294
8,893,982
396,339
5,985,809
5,963,226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154559</xdr:rowOff>
    </xdr:from>
    <xdr:to>
      <xdr:col>24</xdr:col>
      <xdr:colOff>63500</xdr:colOff>
      <xdr:row>36</xdr:row>
      <xdr:rowOff>34544</xdr:rowOff>
    </xdr:to>
    <xdr:cxnSp macro="">
      <xdr:nvCxnSpPr>
        <xdr:cNvPr id="61" name="直線コネクタ 60"/>
        <xdr:cNvCxnSpPr/>
      </xdr:nvCxnSpPr>
      <xdr:spPr>
        <a:xfrm>
          <a:off x="3797300" y="6155309"/>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154559</xdr:rowOff>
    </xdr:from>
    <xdr:to>
      <xdr:col>19</xdr:col>
      <xdr:colOff>177800</xdr:colOff>
      <xdr:row>35</xdr:row>
      <xdr:rowOff>160274</xdr:rowOff>
    </xdr:to>
    <xdr:cxnSp macro="">
      <xdr:nvCxnSpPr>
        <xdr:cNvPr id="64" name="直線コネクタ 63"/>
        <xdr:cNvCxnSpPr/>
      </xdr:nvCxnSpPr>
      <xdr:spPr>
        <a:xfrm flipV="1">
          <a:off x="2908300" y="615530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160274</xdr:rowOff>
    </xdr:from>
    <xdr:to>
      <xdr:col>15</xdr:col>
      <xdr:colOff>50800</xdr:colOff>
      <xdr:row>36</xdr:row>
      <xdr:rowOff>56642</xdr:rowOff>
    </xdr:to>
    <xdr:cxnSp macro="">
      <xdr:nvCxnSpPr>
        <xdr:cNvPr id="67" name="直線コネクタ 66"/>
        <xdr:cNvCxnSpPr/>
      </xdr:nvCxnSpPr>
      <xdr:spPr>
        <a:xfrm flipV="1">
          <a:off x="2019300" y="6161024"/>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15113</xdr:rowOff>
    </xdr:from>
    <xdr:to>
      <xdr:col>10</xdr:col>
      <xdr:colOff>114300</xdr:colOff>
      <xdr:row>36</xdr:row>
      <xdr:rowOff>56642</xdr:rowOff>
    </xdr:to>
    <xdr:cxnSp macro="">
      <xdr:nvCxnSpPr>
        <xdr:cNvPr id="70" name="直線コネクタ 69"/>
        <xdr:cNvCxnSpPr/>
      </xdr:nvCxnSpPr>
      <xdr:spPr>
        <a:xfrm>
          <a:off x="1130300" y="6187313"/>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72" name="テキスト ボックス 71"/>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135018</xdr:rowOff>
    </xdr:from>
    <xdr:ext cx="469744" cy="259045"/>
    <xdr:sp macro="" textlink="">
      <xdr:nvSpPr>
        <xdr:cNvPr id="74" name="テキスト ボックス 73"/>
        <xdr:cNvSpPr txBox="1"/>
      </xdr:nvSpPr>
      <xdr:spPr>
        <a:xfrm>
          <a:off x="895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80" name="楕円 79"/>
        <xdr:cNvSpPr/>
      </xdr:nvSpPr>
      <xdr:spPr>
        <a:xfrm>
          <a:off x="45847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133621</xdr:rowOff>
    </xdr:from>
    <xdr:ext cx="469744" cy="259045"/>
    <xdr:sp macro="" textlink="">
      <xdr:nvSpPr>
        <xdr:cNvPr id="81" name="議会費該当値テキスト"/>
        <xdr:cNvSpPr txBox="1"/>
      </xdr:nvSpPr>
      <xdr:spPr>
        <a:xfrm>
          <a:off x="4686300"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103759</xdr:rowOff>
    </xdr:from>
    <xdr:to>
      <xdr:col>20</xdr:col>
      <xdr:colOff>38100</xdr:colOff>
      <xdr:row>36</xdr:row>
      <xdr:rowOff>33909</xdr:rowOff>
    </xdr:to>
    <xdr:sp macro="" textlink="">
      <xdr:nvSpPr>
        <xdr:cNvPr id="82" name="楕円 81"/>
        <xdr:cNvSpPr/>
      </xdr:nvSpPr>
      <xdr:spPr>
        <a:xfrm>
          <a:off x="3746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25036</xdr:rowOff>
    </xdr:from>
    <xdr:ext cx="469744" cy="259045"/>
    <xdr:sp macro="" textlink="">
      <xdr:nvSpPr>
        <xdr:cNvPr id="83" name="テキスト ボックス 82"/>
        <xdr:cNvSpPr txBox="1"/>
      </xdr:nvSpPr>
      <xdr:spPr>
        <a:xfrm>
          <a:off x="3562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109474</xdr:rowOff>
    </xdr:from>
    <xdr:to>
      <xdr:col>15</xdr:col>
      <xdr:colOff>101600</xdr:colOff>
      <xdr:row>36</xdr:row>
      <xdr:rowOff>39624</xdr:rowOff>
    </xdr:to>
    <xdr:sp macro="" textlink="">
      <xdr:nvSpPr>
        <xdr:cNvPr id="84" name="楕円 83"/>
        <xdr:cNvSpPr/>
      </xdr:nvSpPr>
      <xdr:spPr>
        <a:xfrm>
          <a:off x="2857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30751</xdr:rowOff>
    </xdr:from>
    <xdr:ext cx="469744" cy="259045"/>
    <xdr:sp macro="" textlink="">
      <xdr:nvSpPr>
        <xdr:cNvPr id="85" name="テキスト ボックス 84"/>
        <xdr:cNvSpPr txBox="1"/>
      </xdr:nvSpPr>
      <xdr:spPr>
        <a:xfrm>
          <a:off x="2673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5842</xdr:rowOff>
    </xdr:from>
    <xdr:to>
      <xdr:col>10</xdr:col>
      <xdr:colOff>165100</xdr:colOff>
      <xdr:row>36</xdr:row>
      <xdr:rowOff>107442</xdr:rowOff>
    </xdr:to>
    <xdr:sp macro="" textlink="">
      <xdr:nvSpPr>
        <xdr:cNvPr id="86" name="楕円 85"/>
        <xdr:cNvSpPr/>
      </xdr:nvSpPr>
      <xdr:spPr>
        <a:xfrm>
          <a:off x="1968500" y="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98569</xdr:rowOff>
    </xdr:from>
    <xdr:ext cx="469744" cy="259045"/>
    <xdr:sp macro="" textlink="">
      <xdr:nvSpPr>
        <xdr:cNvPr id="87" name="テキスト ボックス 86"/>
        <xdr:cNvSpPr txBox="1"/>
      </xdr:nvSpPr>
      <xdr:spPr>
        <a:xfrm>
          <a:off x="178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135763</xdr:rowOff>
    </xdr:from>
    <xdr:to>
      <xdr:col>6</xdr:col>
      <xdr:colOff>38100</xdr:colOff>
      <xdr:row>36</xdr:row>
      <xdr:rowOff>65913</xdr:rowOff>
    </xdr:to>
    <xdr:sp macro="" textlink="">
      <xdr:nvSpPr>
        <xdr:cNvPr id="88" name="楕円 87"/>
        <xdr:cNvSpPr/>
      </xdr:nvSpPr>
      <xdr:spPr>
        <a:xfrm>
          <a:off x="10795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57040</xdr:rowOff>
    </xdr:from>
    <xdr:ext cx="469744" cy="259045"/>
    <xdr:sp macro="" textlink="">
      <xdr:nvSpPr>
        <xdr:cNvPr id="89" name="テキスト ボックス 88"/>
        <xdr:cNvSpPr txBox="1"/>
      </xdr:nvSpPr>
      <xdr:spPr>
        <a:xfrm>
          <a:off x="895428"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11676</xdr:rowOff>
    </xdr:from>
    <xdr:to>
      <xdr:col>24</xdr:col>
      <xdr:colOff>63500</xdr:colOff>
      <xdr:row>57</xdr:row>
      <xdr:rowOff>73124</xdr:rowOff>
    </xdr:to>
    <xdr:cxnSp macro="">
      <xdr:nvCxnSpPr>
        <xdr:cNvPr id="118" name="直線コネクタ 117"/>
        <xdr:cNvCxnSpPr/>
      </xdr:nvCxnSpPr>
      <xdr:spPr>
        <a:xfrm>
          <a:off x="3797300" y="9784326"/>
          <a:ext cx="8382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11676</xdr:rowOff>
    </xdr:from>
    <xdr:to>
      <xdr:col>19</xdr:col>
      <xdr:colOff>177800</xdr:colOff>
      <xdr:row>57</xdr:row>
      <xdr:rowOff>103139</xdr:rowOff>
    </xdr:to>
    <xdr:cxnSp macro="">
      <xdr:nvCxnSpPr>
        <xdr:cNvPr id="121" name="直線コネクタ 120"/>
        <xdr:cNvCxnSpPr/>
      </xdr:nvCxnSpPr>
      <xdr:spPr>
        <a:xfrm flipV="1">
          <a:off x="2908300" y="9784326"/>
          <a:ext cx="889000" cy="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103139</xdr:rowOff>
    </xdr:from>
    <xdr:to>
      <xdr:col>15</xdr:col>
      <xdr:colOff>50800</xdr:colOff>
      <xdr:row>57</xdr:row>
      <xdr:rowOff>117922</xdr:rowOff>
    </xdr:to>
    <xdr:cxnSp macro="">
      <xdr:nvCxnSpPr>
        <xdr:cNvPr id="124" name="直線コネクタ 123"/>
        <xdr:cNvCxnSpPr/>
      </xdr:nvCxnSpPr>
      <xdr:spPr>
        <a:xfrm flipV="1">
          <a:off x="2019300" y="9875789"/>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117922</xdr:rowOff>
    </xdr:from>
    <xdr:to>
      <xdr:col>10</xdr:col>
      <xdr:colOff>114300</xdr:colOff>
      <xdr:row>57</xdr:row>
      <xdr:rowOff>168359</xdr:rowOff>
    </xdr:to>
    <xdr:cxnSp macro="">
      <xdr:nvCxnSpPr>
        <xdr:cNvPr id="127" name="直線コネクタ 126"/>
        <xdr:cNvCxnSpPr/>
      </xdr:nvCxnSpPr>
      <xdr:spPr>
        <a:xfrm flipV="1">
          <a:off x="1130300" y="9890572"/>
          <a:ext cx="889000" cy="5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38709</xdr:rowOff>
    </xdr:from>
    <xdr:ext cx="534377" cy="259045"/>
    <xdr:sp macro="" textlink="">
      <xdr:nvSpPr>
        <xdr:cNvPr id="129" name="テキスト ボックス 128"/>
        <xdr:cNvSpPr txBox="1"/>
      </xdr:nvSpPr>
      <xdr:spPr>
        <a:xfrm>
          <a:off x="1752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55435</xdr:rowOff>
    </xdr:from>
    <xdr:ext cx="534377" cy="259045"/>
    <xdr:sp macro="" textlink="">
      <xdr:nvSpPr>
        <xdr:cNvPr id="131" name="テキスト ボックス 130"/>
        <xdr:cNvSpPr txBox="1"/>
      </xdr:nvSpPr>
      <xdr:spPr>
        <a:xfrm>
          <a:off x="863111" y="94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22324</xdr:rowOff>
    </xdr:from>
    <xdr:to>
      <xdr:col>24</xdr:col>
      <xdr:colOff>114300</xdr:colOff>
      <xdr:row>57</xdr:row>
      <xdr:rowOff>123924</xdr:rowOff>
    </xdr:to>
    <xdr:sp macro="" textlink="">
      <xdr:nvSpPr>
        <xdr:cNvPr id="137" name="楕円 136"/>
        <xdr:cNvSpPr/>
      </xdr:nvSpPr>
      <xdr:spPr>
        <a:xfrm>
          <a:off x="4584700" y="979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108701</xdr:rowOff>
    </xdr:from>
    <xdr:ext cx="534377" cy="259045"/>
    <xdr:sp macro="" textlink="">
      <xdr:nvSpPr>
        <xdr:cNvPr id="138" name="総務費該当値テキスト"/>
        <xdr:cNvSpPr txBox="1"/>
      </xdr:nvSpPr>
      <xdr:spPr>
        <a:xfrm>
          <a:off x="4686300" y="970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132326</xdr:rowOff>
    </xdr:from>
    <xdr:to>
      <xdr:col>20</xdr:col>
      <xdr:colOff>38100</xdr:colOff>
      <xdr:row>57</xdr:row>
      <xdr:rowOff>62476</xdr:rowOff>
    </xdr:to>
    <xdr:sp macro="" textlink="">
      <xdr:nvSpPr>
        <xdr:cNvPr id="139" name="楕円 138"/>
        <xdr:cNvSpPr/>
      </xdr:nvSpPr>
      <xdr:spPr>
        <a:xfrm>
          <a:off x="3746500" y="97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53603</xdr:rowOff>
    </xdr:from>
    <xdr:ext cx="534377" cy="259045"/>
    <xdr:sp macro="" textlink="">
      <xdr:nvSpPr>
        <xdr:cNvPr id="140" name="テキスト ボックス 139"/>
        <xdr:cNvSpPr txBox="1"/>
      </xdr:nvSpPr>
      <xdr:spPr>
        <a:xfrm>
          <a:off x="3530111" y="982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52339</xdr:rowOff>
    </xdr:from>
    <xdr:to>
      <xdr:col>15</xdr:col>
      <xdr:colOff>101600</xdr:colOff>
      <xdr:row>57</xdr:row>
      <xdr:rowOff>153939</xdr:rowOff>
    </xdr:to>
    <xdr:sp macro="" textlink="">
      <xdr:nvSpPr>
        <xdr:cNvPr id="141" name="楕円 140"/>
        <xdr:cNvSpPr/>
      </xdr:nvSpPr>
      <xdr:spPr>
        <a:xfrm>
          <a:off x="2857500" y="98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145066</xdr:rowOff>
    </xdr:from>
    <xdr:ext cx="534377" cy="259045"/>
    <xdr:sp macro="" textlink="">
      <xdr:nvSpPr>
        <xdr:cNvPr id="142" name="テキスト ボックス 141"/>
        <xdr:cNvSpPr txBox="1"/>
      </xdr:nvSpPr>
      <xdr:spPr>
        <a:xfrm>
          <a:off x="2641111" y="991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67122</xdr:rowOff>
    </xdr:from>
    <xdr:to>
      <xdr:col>10</xdr:col>
      <xdr:colOff>165100</xdr:colOff>
      <xdr:row>57</xdr:row>
      <xdr:rowOff>168722</xdr:rowOff>
    </xdr:to>
    <xdr:sp macro="" textlink="">
      <xdr:nvSpPr>
        <xdr:cNvPr id="143" name="楕円 142"/>
        <xdr:cNvSpPr/>
      </xdr:nvSpPr>
      <xdr:spPr>
        <a:xfrm>
          <a:off x="1968500" y="98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159849</xdr:rowOff>
    </xdr:from>
    <xdr:ext cx="534377" cy="259045"/>
    <xdr:sp macro="" textlink="">
      <xdr:nvSpPr>
        <xdr:cNvPr id="144" name="テキスト ボックス 143"/>
        <xdr:cNvSpPr txBox="1"/>
      </xdr:nvSpPr>
      <xdr:spPr>
        <a:xfrm>
          <a:off x="1752111" y="993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117559</xdr:rowOff>
    </xdr:from>
    <xdr:to>
      <xdr:col>6</xdr:col>
      <xdr:colOff>38100</xdr:colOff>
      <xdr:row>58</xdr:row>
      <xdr:rowOff>47709</xdr:rowOff>
    </xdr:to>
    <xdr:sp macro="" textlink="">
      <xdr:nvSpPr>
        <xdr:cNvPr id="145" name="楕円 144"/>
        <xdr:cNvSpPr/>
      </xdr:nvSpPr>
      <xdr:spPr>
        <a:xfrm>
          <a:off x="1079500" y="98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38836</xdr:rowOff>
    </xdr:from>
    <xdr:ext cx="534377" cy="259045"/>
    <xdr:sp macro="" textlink="">
      <xdr:nvSpPr>
        <xdr:cNvPr id="146" name="テキスト ボックス 145"/>
        <xdr:cNvSpPr txBox="1"/>
      </xdr:nvSpPr>
      <xdr:spPr>
        <a:xfrm>
          <a:off x="863111" y="99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157138</xdr:rowOff>
    </xdr:from>
    <xdr:to>
      <xdr:col>24</xdr:col>
      <xdr:colOff>63500</xdr:colOff>
      <xdr:row>78</xdr:row>
      <xdr:rowOff>54866</xdr:rowOff>
    </xdr:to>
    <xdr:cxnSp macro="">
      <xdr:nvCxnSpPr>
        <xdr:cNvPr id="174" name="直線コネクタ 173"/>
        <xdr:cNvCxnSpPr/>
      </xdr:nvCxnSpPr>
      <xdr:spPr>
        <a:xfrm flipV="1">
          <a:off x="3797300" y="13358788"/>
          <a:ext cx="838200" cy="6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54866</xdr:rowOff>
    </xdr:from>
    <xdr:to>
      <xdr:col>19</xdr:col>
      <xdr:colOff>177800</xdr:colOff>
      <xdr:row>78</xdr:row>
      <xdr:rowOff>105533</xdr:rowOff>
    </xdr:to>
    <xdr:cxnSp macro="">
      <xdr:nvCxnSpPr>
        <xdr:cNvPr id="177" name="直線コネクタ 176"/>
        <xdr:cNvCxnSpPr/>
      </xdr:nvCxnSpPr>
      <xdr:spPr>
        <a:xfrm flipV="1">
          <a:off x="2908300" y="13427966"/>
          <a:ext cx="8890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105533</xdr:rowOff>
    </xdr:from>
    <xdr:to>
      <xdr:col>15</xdr:col>
      <xdr:colOff>50800</xdr:colOff>
      <xdr:row>78</xdr:row>
      <xdr:rowOff>121603</xdr:rowOff>
    </xdr:to>
    <xdr:cxnSp macro="">
      <xdr:nvCxnSpPr>
        <xdr:cNvPr id="180" name="直線コネクタ 179"/>
        <xdr:cNvCxnSpPr/>
      </xdr:nvCxnSpPr>
      <xdr:spPr>
        <a:xfrm flipV="1">
          <a:off x="2019300" y="13478633"/>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121603</xdr:rowOff>
    </xdr:from>
    <xdr:to>
      <xdr:col>10</xdr:col>
      <xdr:colOff>114300</xdr:colOff>
      <xdr:row>78</xdr:row>
      <xdr:rowOff>140880</xdr:rowOff>
    </xdr:to>
    <xdr:cxnSp macro="">
      <xdr:nvCxnSpPr>
        <xdr:cNvPr id="183" name="直線コネクタ 182"/>
        <xdr:cNvCxnSpPr/>
      </xdr:nvCxnSpPr>
      <xdr:spPr>
        <a:xfrm flipV="1">
          <a:off x="1130300" y="13494703"/>
          <a:ext cx="889000" cy="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152446</xdr:rowOff>
    </xdr:from>
    <xdr:ext cx="599010" cy="259045"/>
    <xdr:sp macro="" textlink="">
      <xdr:nvSpPr>
        <xdr:cNvPr id="185" name="テキスト ボックス 184"/>
        <xdr:cNvSpPr txBox="1"/>
      </xdr:nvSpPr>
      <xdr:spPr>
        <a:xfrm>
          <a:off x="1719795" y="131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14344</xdr:rowOff>
    </xdr:from>
    <xdr:ext cx="599010" cy="259045"/>
    <xdr:sp macro="" textlink="">
      <xdr:nvSpPr>
        <xdr:cNvPr id="187" name="テキスト ボックス 186"/>
        <xdr:cNvSpPr txBox="1"/>
      </xdr:nvSpPr>
      <xdr:spPr>
        <a:xfrm>
          <a:off x="830795" y="132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106338</xdr:rowOff>
    </xdr:from>
    <xdr:to>
      <xdr:col>24</xdr:col>
      <xdr:colOff>114300</xdr:colOff>
      <xdr:row>78</xdr:row>
      <xdr:rowOff>36488</xdr:rowOff>
    </xdr:to>
    <xdr:sp macro="" textlink="">
      <xdr:nvSpPr>
        <xdr:cNvPr id="193" name="楕円 192"/>
        <xdr:cNvSpPr/>
      </xdr:nvSpPr>
      <xdr:spPr>
        <a:xfrm>
          <a:off x="4584700" y="133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129215</xdr:rowOff>
    </xdr:from>
    <xdr:ext cx="599010" cy="259045"/>
    <xdr:sp macro="" textlink="">
      <xdr:nvSpPr>
        <xdr:cNvPr id="194" name="民生費該当値テキスト"/>
        <xdr:cNvSpPr txBox="1"/>
      </xdr:nvSpPr>
      <xdr:spPr>
        <a:xfrm>
          <a:off x="4686300" y="1315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4066</xdr:rowOff>
    </xdr:from>
    <xdr:to>
      <xdr:col>20</xdr:col>
      <xdr:colOff>38100</xdr:colOff>
      <xdr:row>78</xdr:row>
      <xdr:rowOff>105666</xdr:rowOff>
    </xdr:to>
    <xdr:sp macro="" textlink="">
      <xdr:nvSpPr>
        <xdr:cNvPr id="195" name="楕円 194"/>
        <xdr:cNvSpPr/>
      </xdr:nvSpPr>
      <xdr:spPr>
        <a:xfrm>
          <a:off x="3746500" y="133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96793</xdr:rowOff>
    </xdr:from>
    <xdr:ext cx="599010" cy="259045"/>
    <xdr:sp macro="" textlink="">
      <xdr:nvSpPr>
        <xdr:cNvPr id="196" name="テキスト ボックス 195"/>
        <xdr:cNvSpPr txBox="1"/>
      </xdr:nvSpPr>
      <xdr:spPr>
        <a:xfrm>
          <a:off x="3497795" y="1346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54733</xdr:rowOff>
    </xdr:from>
    <xdr:to>
      <xdr:col>15</xdr:col>
      <xdr:colOff>101600</xdr:colOff>
      <xdr:row>78</xdr:row>
      <xdr:rowOff>156333</xdr:rowOff>
    </xdr:to>
    <xdr:sp macro="" textlink="">
      <xdr:nvSpPr>
        <xdr:cNvPr id="197" name="楕円 196"/>
        <xdr:cNvSpPr/>
      </xdr:nvSpPr>
      <xdr:spPr>
        <a:xfrm>
          <a:off x="2857500" y="134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147460</xdr:rowOff>
    </xdr:from>
    <xdr:ext cx="599010" cy="259045"/>
    <xdr:sp macro="" textlink="">
      <xdr:nvSpPr>
        <xdr:cNvPr id="198" name="テキスト ボックス 197"/>
        <xdr:cNvSpPr txBox="1"/>
      </xdr:nvSpPr>
      <xdr:spPr>
        <a:xfrm>
          <a:off x="2608795" y="1352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70803</xdr:rowOff>
    </xdr:from>
    <xdr:to>
      <xdr:col>10</xdr:col>
      <xdr:colOff>165100</xdr:colOff>
      <xdr:row>79</xdr:row>
      <xdr:rowOff>953</xdr:rowOff>
    </xdr:to>
    <xdr:sp macro="" textlink="">
      <xdr:nvSpPr>
        <xdr:cNvPr id="199" name="楕円 198"/>
        <xdr:cNvSpPr/>
      </xdr:nvSpPr>
      <xdr:spPr>
        <a:xfrm>
          <a:off x="1968500" y="134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163530</xdr:rowOff>
    </xdr:from>
    <xdr:ext cx="599010" cy="259045"/>
    <xdr:sp macro="" textlink="">
      <xdr:nvSpPr>
        <xdr:cNvPr id="200" name="テキスト ボックス 199"/>
        <xdr:cNvSpPr txBox="1"/>
      </xdr:nvSpPr>
      <xdr:spPr>
        <a:xfrm>
          <a:off x="1719795" y="1353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90080</xdr:rowOff>
    </xdr:from>
    <xdr:to>
      <xdr:col>6</xdr:col>
      <xdr:colOff>38100</xdr:colOff>
      <xdr:row>79</xdr:row>
      <xdr:rowOff>20230</xdr:rowOff>
    </xdr:to>
    <xdr:sp macro="" textlink="">
      <xdr:nvSpPr>
        <xdr:cNvPr id="201" name="楕円 200"/>
        <xdr:cNvSpPr/>
      </xdr:nvSpPr>
      <xdr:spPr>
        <a:xfrm>
          <a:off x="1079500" y="134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11357</xdr:rowOff>
    </xdr:from>
    <xdr:ext cx="534377" cy="259045"/>
    <xdr:sp macro="" textlink="">
      <xdr:nvSpPr>
        <xdr:cNvPr id="202" name="テキスト ボックス 201"/>
        <xdr:cNvSpPr txBox="1"/>
      </xdr:nvSpPr>
      <xdr:spPr>
        <a:xfrm>
          <a:off x="863111" y="1355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50509</xdr:rowOff>
    </xdr:from>
    <xdr:to>
      <xdr:col>24</xdr:col>
      <xdr:colOff>63500</xdr:colOff>
      <xdr:row>97</xdr:row>
      <xdr:rowOff>52896</xdr:rowOff>
    </xdr:to>
    <xdr:cxnSp macro="">
      <xdr:nvCxnSpPr>
        <xdr:cNvPr id="231" name="直線コネクタ 230"/>
        <xdr:cNvCxnSpPr/>
      </xdr:nvCxnSpPr>
      <xdr:spPr>
        <a:xfrm>
          <a:off x="3797300" y="16681159"/>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50509</xdr:rowOff>
    </xdr:from>
    <xdr:to>
      <xdr:col>19</xdr:col>
      <xdr:colOff>177800</xdr:colOff>
      <xdr:row>97</xdr:row>
      <xdr:rowOff>79147</xdr:rowOff>
    </xdr:to>
    <xdr:cxnSp macro="">
      <xdr:nvCxnSpPr>
        <xdr:cNvPr id="234" name="直線コネクタ 233"/>
        <xdr:cNvCxnSpPr/>
      </xdr:nvCxnSpPr>
      <xdr:spPr>
        <a:xfrm flipV="1">
          <a:off x="2908300" y="16681159"/>
          <a:ext cx="889000" cy="2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52439</xdr:rowOff>
    </xdr:from>
    <xdr:to>
      <xdr:col>15</xdr:col>
      <xdr:colOff>50800</xdr:colOff>
      <xdr:row>97</xdr:row>
      <xdr:rowOff>79147</xdr:rowOff>
    </xdr:to>
    <xdr:cxnSp macro="">
      <xdr:nvCxnSpPr>
        <xdr:cNvPr id="237" name="直線コネクタ 236"/>
        <xdr:cNvCxnSpPr/>
      </xdr:nvCxnSpPr>
      <xdr:spPr>
        <a:xfrm>
          <a:off x="2019300" y="16683089"/>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36004</xdr:rowOff>
    </xdr:from>
    <xdr:to>
      <xdr:col>10</xdr:col>
      <xdr:colOff>114300</xdr:colOff>
      <xdr:row>97</xdr:row>
      <xdr:rowOff>52439</xdr:rowOff>
    </xdr:to>
    <xdr:cxnSp macro="">
      <xdr:nvCxnSpPr>
        <xdr:cNvPr id="240" name="直線コネクタ 239"/>
        <xdr:cNvCxnSpPr/>
      </xdr:nvCxnSpPr>
      <xdr:spPr>
        <a:xfrm>
          <a:off x="1130300" y="16666654"/>
          <a:ext cx="889000" cy="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48747</xdr:rowOff>
    </xdr:from>
    <xdr:ext cx="534377" cy="259045"/>
    <xdr:sp macro="" textlink="">
      <xdr:nvSpPr>
        <xdr:cNvPr id="244" name="テキスト ボックス 243"/>
        <xdr:cNvSpPr txBox="1"/>
      </xdr:nvSpPr>
      <xdr:spPr>
        <a:xfrm>
          <a:off x="863111" y="163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2096</xdr:rowOff>
    </xdr:from>
    <xdr:to>
      <xdr:col>24</xdr:col>
      <xdr:colOff>114300</xdr:colOff>
      <xdr:row>97</xdr:row>
      <xdr:rowOff>103696</xdr:rowOff>
    </xdr:to>
    <xdr:sp macro="" textlink="">
      <xdr:nvSpPr>
        <xdr:cNvPr id="250" name="楕円 249"/>
        <xdr:cNvSpPr/>
      </xdr:nvSpPr>
      <xdr:spPr>
        <a:xfrm>
          <a:off x="4584700" y="166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88473</xdr:rowOff>
    </xdr:from>
    <xdr:ext cx="534377" cy="259045"/>
    <xdr:sp macro="" textlink="">
      <xdr:nvSpPr>
        <xdr:cNvPr id="251" name="衛生費該当値テキスト"/>
        <xdr:cNvSpPr txBox="1"/>
      </xdr:nvSpPr>
      <xdr:spPr>
        <a:xfrm>
          <a:off x="4686300" y="1654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171159</xdr:rowOff>
    </xdr:from>
    <xdr:to>
      <xdr:col>20</xdr:col>
      <xdr:colOff>38100</xdr:colOff>
      <xdr:row>97</xdr:row>
      <xdr:rowOff>101309</xdr:rowOff>
    </xdr:to>
    <xdr:sp macro="" textlink="">
      <xdr:nvSpPr>
        <xdr:cNvPr id="252" name="楕円 251"/>
        <xdr:cNvSpPr/>
      </xdr:nvSpPr>
      <xdr:spPr>
        <a:xfrm>
          <a:off x="3746500" y="16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92436</xdr:rowOff>
    </xdr:from>
    <xdr:ext cx="534377" cy="259045"/>
    <xdr:sp macro="" textlink="">
      <xdr:nvSpPr>
        <xdr:cNvPr id="253" name="テキスト ボックス 252"/>
        <xdr:cNvSpPr txBox="1"/>
      </xdr:nvSpPr>
      <xdr:spPr>
        <a:xfrm>
          <a:off x="3530111" y="167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28347</xdr:rowOff>
    </xdr:from>
    <xdr:to>
      <xdr:col>15</xdr:col>
      <xdr:colOff>101600</xdr:colOff>
      <xdr:row>97</xdr:row>
      <xdr:rowOff>129947</xdr:rowOff>
    </xdr:to>
    <xdr:sp macro="" textlink="">
      <xdr:nvSpPr>
        <xdr:cNvPr id="254" name="楕円 253"/>
        <xdr:cNvSpPr/>
      </xdr:nvSpPr>
      <xdr:spPr>
        <a:xfrm>
          <a:off x="2857500" y="16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121074</xdr:rowOff>
    </xdr:from>
    <xdr:ext cx="534377" cy="259045"/>
    <xdr:sp macro="" textlink="">
      <xdr:nvSpPr>
        <xdr:cNvPr id="255" name="テキスト ボックス 254"/>
        <xdr:cNvSpPr txBox="1"/>
      </xdr:nvSpPr>
      <xdr:spPr>
        <a:xfrm>
          <a:off x="2641111" y="167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1639</xdr:rowOff>
    </xdr:from>
    <xdr:to>
      <xdr:col>10</xdr:col>
      <xdr:colOff>165100</xdr:colOff>
      <xdr:row>97</xdr:row>
      <xdr:rowOff>103239</xdr:rowOff>
    </xdr:to>
    <xdr:sp macro="" textlink="">
      <xdr:nvSpPr>
        <xdr:cNvPr id="256" name="楕円 255"/>
        <xdr:cNvSpPr/>
      </xdr:nvSpPr>
      <xdr:spPr>
        <a:xfrm>
          <a:off x="1968500" y="166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94366</xdr:rowOff>
    </xdr:from>
    <xdr:ext cx="534377" cy="259045"/>
    <xdr:sp macro="" textlink="">
      <xdr:nvSpPr>
        <xdr:cNvPr id="257" name="テキスト ボックス 256"/>
        <xdr:cNvSpPr txBox="1"/>
      </xdr:nvSpPr>
      <xdr:spPr>
        <a:xfrm>
          <a:off x="1752111" y="167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156654</xdr:rowOff>
    </xdr:from>
    <xdr:to>
      <xdr:col>6</xdr:col>
      <xdr:colOff>38100</xdr:colOff>
      <xdr:row>97</xdr:row>
      <xdr:rowOff>86804</xdr:rowOff>
    </xdr:to>
    <xdr:sp macro="" textlink="">
      <xdr:nvSpPr>
        <xdr:cNvPr id="258" name="楕円 257"/>
        <xdr:cNvSpPr/>
      </xdr:nvSpPr>
      <xdr:spPr>
        <a:xfrm>
          <a:off x="1079500" y="1661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77931</xdr:rowOff>
    </xdr:from>
    <xdr:ext cx="534377" cy="259045"/>
    <xdr:sp macro="" textlink="">
      <xdr:nvSpPr>
        <xdr:cNvPr id="259" name="テキスト ボックス 258"/>
        <xdr:cNvSpPr txBox="1"/>
      </xdr:nvSpPr>
      <xdr:spPr>
        <a:xfrm>
          <a:off x="863111" y="167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4500</xdr:rowOff>
    </xdr:from>
    <xdr:to>
      <xdr:col>55</xdr:col>
      <xdr:colOff>0</xdr:colOff>
      <xdr:row>38</xdr:row>
      <xdr:rowOff>73733</xdr:rowOff>
    </xdr:to>
    <xdr:cxnSp macro="">
      <xdr:nvCxnSpPr>
        <xdr:cNvPr id="290" name="直線コネクタ 289"/>
        <xdr:cNvCxnSpPr/>
      </xdr:nvCxnSpPr>
      <xdr:spPr>
        <a:xfrm>
          <a:off x="9639300" y="6519600"/>
          <a:ext cx="8382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4500</xdr:rowOff>
    </xdr:from>
    <xdr:to>
      <xdr:col>50</xdr:col>
      <xdr:colOff>114300</xdr:colOff>
      <xdr:row>38</xdr:row>
      <xdr:rowOff>70793</xdr:rowOff>
    </xdr:to>
    <xdr:cxnSp macro="">
      <xdr:nvCxnSpPr>
        <xdr:cNvPr id="293" name="直線コネクタ 292"/>
        <xdr:cNvCxnSpPr/>
      </xdr:nvCxnSpPr>
      <xdr:spPr>
        <a:xfrm flipV="1">
          <a:off x="8750300" y="6519600"/>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20828</xdr:rowOff>
    </xdr:from>
    <xdr:to>
      <xdr:col>45</xdr:col>
      <xdr:colOff>177800</xdr:colOff>
      <xdr:row>38</xdr:row>
      <xdr:rowOff>70793</xdr:rowOff>
    </xdr:to>
    <xdr:cxnSp macro="">
      <xdr:nvCxnSpPr>
        <xdr:cNvPr id="296" name="直線コネクタ 295"/>
        <xdr:cNvCxnSpPr/>
      </xdr:nvCxnSpPr>
      <xdr:spPr>
        <a:xfrm>
          <a:off x="7861300" y="6535928"/>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20828</xdr:rowOff>
    </xdr:from>
    <xdr:to>
      <xdr:col>41</xdr:col>
      <xdr:colOff>50800</xdr:colOff>
      <xdr:row>38</xdr:row>
      <xdr:rowOff>49240</xdr:rowOff>
    </xdr:to>
    <xdr:cxnSp macro="">
      <xdr:nvCxnSpPr>
        <xdr:cNvPr id="299" name="直線コネクタ 298"/>
        <xdr:cNvCxnSpPr/>
      </xdr:nvCxnSpPr>
      <xdr:spPr>
        <a:xfrm flipV="1">
          <a:off x="6972300" y="6535928"/>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114607</xdr:rowOff>
    </xdr:from>
    <xdr:ext cx="469744" cy="259045"/>
    <xdr:sp macro="" textlink="">
      <xdr:nvSpPr>
        <xdr:cNvPr id="301" name="テキスト ボックス 300"/>
        <xdr:cNvSpPr txBox="1"/>
      </xdr:nvSpPr>
      <xdr:spPr>
        <a:xfrm>
          <a:off x="7626428" y="61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22933</xdr:rowOff>
    </xdr:from>
    <xdr:to>
      <xdr:col>55</xdr:col>
      <xdr:colOff>50800</xdr:colOff>
      <xdr:row>38</xdr:row>
      <xdr:rowOff>124533</xdr:rowOff>
    </xdr:to>
    <xdr:sp macro="" textlink="">
      <xdr:nvSpPr>
        <xdr:cNvPr id="309" name="楕円 308"/>
        <xdr:cNvSpPr/>
      </xdr:nvSpPr>
      <xdr:spPr>
        <a:xfrm>
          <a:off x="104267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1360</xdr:rowOff>
    </xdr:from>
    <xdr:ext cx="378565" cy="259045"/>
    <xdr:sp macro="" textlink="">
      <xdr:nvSpPr>
        <xdr:cNvPr id="310" name="労働費該当値テキスト"/>
        <xdr:cNvSpPr txBox="1"/>
      </xdr:nvSpPr>
      <xdr:spPr>
        <a:xfrm>
          <a:off x="10528300" y="6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125149</xdr:rowOff>
    </xdr:from>
    <xdr:to>
      <xdr:col>50</xdr:col>
      <xdr:colOff>165100</xdr:colOff>
      <xdr:row>38</xdr:row>
      <xdr:rowOff>55299</xdr:rowOff>
    </xdr:to>
    <xdr:sp macro="" textlink="">
      <xdr:nvSpPr>
        <xdr:cNvPr id="311" name="楕円 310"/>
        <xdr:cNvSpPr/>
      </xdr:nvSpPr>
      <xdr:spPr>
        <a:xfrm>
          <a:off x="9588500" y="64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46427</xdr:rowOff>
    </xdr:from>
    <xdr:ext cx="378565" cy="259045"/>
    <xdr:sp macro="" textlink="">
      <xdr:nvSpPr>
        <xdr:cNvPr id="312" name="テキスト ボックス 311"/>
        <xdr:cNvSpPr txBox="1"/>
      </xdr:nvSpPr>
      <xdr:spPr>
        <a:xfrm>
          <a:off x="9450017" y="656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19993</xdr:rowOff>
    </xdr:from>
    <xdr:to>
      <xdr:col>46</xdr:col>
      <xdr:colOff>38100</xdr:colOff>
      <xdr:row>38</xdr:row>
      <xdr:rowOff>121593</xdr:rowOff>
    </xdr:to>
    <xdr:sp macro="" textlink="">
      <xdr:nvSpPr>
        <xdr:cNvPr id="313" name="楕円 312"/>
        <xdr:cNvSpPr/>
      </xdr:nvSpPr>
      <xdr:spPr>
        <a:xfrm>
          <a:off x="86995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112720</xdr:rowOff>
    </xdr:from>
    <xdr:ext cx="378565" cy="259045"/>
    <xdr:sp macro="" textlink="">
      <xdr:nvSpPr>
        <xdr:cNvPr id="314" name="テキスト ボックス 313"/>
        <xdr:cNvSpPr txBox="1"/>
      </xdr:nvSpPr>
      <xdr:spPr>
        <a:xfrm>
          <a:off x="8561017" y="662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141478</xdr:rowOff>
    </xdr:from>
    <xdr:to>
      <xdr:col>41</xdr:col>
      <xdr:colOff>101600</xdr:colOff>
      <xdr:row>38</xdr:row>
      <xdr:rowOff>71628</xdr:rowOff>
    </xdr:to>
    <xdr:sp macro="" textlink="">
      <xdr:nvSpPr>
        <xdr:cNvPr id="315" name="楕円 314"/>
        <xdr:cNvSpPr/>
      </xdr:nvSpPr>
      <xdr:spPr>
        <a:xfrm>
          <a:off x="7810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62755</xdr:rowOff>
    </xdr:from>
    <xdr:ext cx="378565" cy="259045"/>
    <xdr:sp macro="" textlink="">
      <xdr:nvSpPr>
        <xdr:cNvPr id="316" name="テキスト ボックス 315"/>
        <xdr:cNvSpPr txBox="1"/>
      </xdr:nvSpPr>
      <xdr:spPr>
        <a:xfrm>
          <a:off x="7672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169890</xdr:rowOff>
    </xdr:from>
    <xdr:to>
      <xdr:col>36</xdr:col>
      <xdr:colOff>165100</xdr:colOff>
      <xdr:row>38</xdr:row>
      <xdr:rowOff>100040</xdr:rowOff>
    </xdr:to>
    <xdr:sp macro="" textlink="">
      <xdr:nvSpPr>
        <xdr:cNvPr id="317" name="楕円 316"/>
        <xdr:cNvSpPr/>
      </xdr:nvSpPr>
      <xdr:spPr>
        <a:xfrm>
          <a:off x="69215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91167</xdr:rowOff>
    </xdr:from>
    <xdr:ext cx="378565" cy="259045"/>
    <xdr:sp macro="" textlink="">
      <xdr:nvSpPr>
        <xdr:cNvPr id="318" name="テキスト ボックス 317"/>
        <xdr:cNvSpPr txBox="1"/>
      </xdr:nvSpPr>
      <xdr:spPr>
        <a:xfrm>
          <a:off x="6783017" y="660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103581</xdr:rowOff>
    </xdr:from>
    <xdr:to>
      <xdr:col>55</xdr:col>
      <xdr:colOff>0</xdr:colOff>
      <xdr:row>57</xdr:row>
      <xdr:rowOff>133585</xdr:rowOff>
    </xdr:to>
    <xdr:cxnSp macro="">
      <xdr:nvCxnSpPr>
        <xdr:cNvPr id="347" name="直線コネクタ 346"/>
        <xdr:cNvCxnSpPr/>
      </xdr:nvCxnSpPr>
      <xdr:spPr>
        <a:xfrm>
          <a:off x="9639300" y="9876231"/>
          <a:ext cx="8382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18885</xdr:rowOff>
    </xdr:from>
    <xdr:to>
      <xdr:col>50</xdr:col>
      <xdr:colOff>114300</xdr:colOff>
      <xdr:row>57</xdr:row>
      <xdr:rowOff>103581</xdr:rowOff>
    </xdr:to>
    <xdr:cxnSp macro="">
      <xdr:nvCxnSpPr>
        <xdr:cNvPr id="350" name="直線コネクタ 349"/>
        <xdr:cNvCxnSpPr/>
      </xdr:nvCxnSpPr>
      <xdr:spPr>
        <a:xfrm>
          <a:off x="8750300" y="9791535"/>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18885</xdr:rowOff>
    </xdr:from>
    <xdr:to>
      <xdr:col>45</xdr:col>
      <xdr:colOff>177800</xdr:colOff>
      <xdr:row>58</xdr:row>
      <xdr:rowOff>24181</xdr:rowOff>
    </xdr:to>
    <xdr:cxnSp macro="">
      <xdr:nvCxnSpPr>
        <xdr:cNvPr id="353" name="直線コネクタ 352"/>
        <xdr:cNvCxnSpPr/>
      </xdr:nvCxnSpPr>
      <xdr:spPr>
        <a:xfrm flipV="1">
          <a:off x="7861300" y="9791535"/>
          <a:ext cx="889000" cy="1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24181</xdr:rowOff>
    </xdr:from>
    <xdr:to>
      <xdr:col>41</xdr:col>
      <xdr:colOff>50800</xdr:colOff>
      <xdr:row>58</xdr:row>
      <xdr:rowOff>26905</xdr:rowOff>
    </xdr:to>
    <xdr:cxnSp macro="">
      <xdr:nvCxnSpPr>
        <xdr:cNvPr id="356" name="直線コネクタ 355"/>
        <xdr:cNvCxnSpPr/>
      </xdr:nvCxnSpPr>
      <xdr:spPr>
        <a:xfrm flipV="1">
          <a:off x="6972300" y="9968281"/>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127322</xdr:rowOff>
    </xdr:from>
    <xdr:ext cx="534377" cy="259045"/>
    <xdr:sp macro="" textlink="">
      <xdr:nvSpPr>
        <xdr:cNvPr id="358" name="テキスト ボックス 357"/>
        <xdr:cNvSpPr txBox="1"/>
      </xdr:nvSpPr>
      <xdr:spPr>
        <a:xfrm>
          <a:off x="7594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123836</xdr:rowOff>
    </xdr:from>
    <xdr:ext cx="534377" cy="259045"/>
    <xdr:sp macro="" textlink="">
      <xdr:nvSpPr>
        <xdr:cNvPr id="360" name="テキスト ボックス 359"/>
        <xdr:cNvSpPr txBox="1"/>
      </xdr:nvSpPr>
      <xdr:spPr>
        <a:xfrm>
          <a:off x="6705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82785</xdr:rowOff>
    </xdr:from>
    <xdr:to>
      <xdr:col>55</xdr:col>
      <xdr:colOff>50800</xdr:colOff>
      <xdr:row>58</xdr:row>
      <xdr:rowOff>12935</xdr:rowOff>
    </xdr:to>
    <xdr:sp macro="" textlink="">
      <xdr:nvSpPr>
        <xdr:cNvPr id="366" name="楕円 365"/>
        <xdr:cNvSpPr/>
      </xdr:nvSpPr>
      <xdr:spPr>
        <a:xfrm>
          <a:off x="10426700" y="98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61212</xdr:rowOff>
    </xdr:from>
    <xdr:ext cx="534377" cy="259045"/>
    <xdr:sp macro="" textlink="">
      <xdr:nvSpPr>
        <xdr:cNvPr id="367" name="農林水産業費該当値テキスト"/>
        <xdr:cNvSpPr txBox="1"/>
      </xdr:nvSpPr>
      <xdr:spPr>
        <a:xfrm>
          <a:off x="10528300" y="983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52781</xdr:rowOff>
    </xdr:from>
    <xdr:to>
      <xdr:col>50</xdr:col>
      <xdr:colOff>165100</xdr:colOff>
      <xdr:row>57</xdr:row>
      <xdr:rowOff>154381</xdr:rowOff>
    </xdr:to>
    <xdr:sp macro="" textlink="">
      <xdr:nvSpPr>
        <xdr:cNvPr id="368" name="楕円 367"/>
        <xdr:cNvSpPr/>
      </xdr:nvSpPr>
      <xdr:spPr>
        <a:xfrm>
          <a:off x="9588500" y="98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145508</xdr:rowOff>
    </xdr:from>
    <xdr:ext cx="534377" cy="259045"/>
    <xdr:sp macro="" textlink="">
      <xdr:nvSpPr>
        <xdr:cNvPr id="369" name="テキスト ボックス 368"/>
        <xdr:cNvSpPr txBox="1"/>
      </xdr:nvSpPr>
      <xdr:spPr>
        <a:xfrm>
          <a:off x="9372111" y="99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139535</xdr:rowOff>
    </xdr:from>
    <xdr:to>
      <xdr:col>46</xdr:col>
      <xdr:colOff>38100</xdr:colOff>
      <xdr:row>57</xdr:row>
      <xdr:rowOff>69685</xdr:rowOff>
    </xdr:to>
    <xdr:sp macro="" textlink="">
      <xdr:nvSpPr>
        <xdr:cNvPr id="370" name="楕円 369"/>
        <xdr:cNvSpPr/>
      </xdr:nvSpPr>
      <xdr:spPr>
        <a:xfrm>
          <a:off x="8699500" y="97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60812</xdr:rowOff>
    </xdr:from>
    <xdr:ext cx="534377" cy="259045"/>
    <xdr:sp macro="" textlink="">
      <xdr:nvSpPr>
        <xdr:cNvPr id="371" name="テキスト ボックス 370"/>
        <xdr:cNvSpPr txBox="1"/>
      </xdr:nvSpPr>
      <xdr:spPr>
        <a:xfrm>
          <a:off x="8483111" y="983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144831</xdr:rowOff>
    </xdr:from>
    <xdr:to>
      <xdr:col>41</xdr:col>
      <xdr:colOff>101600</xdr:colOff>
      <xdr:row>58</xdr:row>
      <xdr:rowOff>74981</xdr:rowOff>
    </xdr:to>
    <xdr:sp macro="" textlink="">
      <xdr:nvSpPr>
        <xdr:cNvPr id="372" name="楕円 371"/>
        <xdr:cNvSpPr/>
      </xdr:nvSpPr>
      <xdr:spPr>
        <a:xfrm>
          <a:off x="7810500" y="99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66108</xdr:rowOff>
    </xdr:from>
    <xdr:ext cx="534377" cy="259045"/>
    <xdr:sp macro="" textlink="">
      <xdr:nvSpPr>
        <xdr:cNvPr id="373" name="テキスト ボックス 372"/>
        <xdr:cNvSpPr txBox="1"/>
      </xdr:nvSpPr>
      <xdr:spPr>
        <a:xfrm>
          <a:off x="7594111" y="1001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147555</xdr:rowOff>
    </xdr:from>
    <xdr:to>
      <xdr:col>36</xdr:col>
      <xdr:colOff>165100</xdr:colOff>
      <xdr:row>58</xdr:row>
      <xdr:rowOff>77705</xdr:rowOff>
    </xdr:to>
    <xdr:sp macro="" textlink="">
      <xdr:nvSpPr>
        <xdr:cNvPr id="374" name="楕円 373"/>
        <xdr:cNvSpPr/>
      </xdr:nvSpPr>
      <xdr:spPr>
        <a:xfrm>
          <a:off x="6921500" y="99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68832</xdr:rowOff>
    </xdr:from>
    <xdr:ext cx="469744" cy="259045"/>
    <xdr:sp macro="" textlink="">
      <xdr:nvSpPr>
        <xdr:cNvPr id="375" name="テキスト ボックス 374"/>
        <xdr:cNvSpPr txBox="1"/>
      </xdr:nvSpPr>
      <xdr:spPr>
        <a:xfrm>
          <a:off x="6737428" y="100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31953</xdr:rowOff>
    </xdr:from>
    <xdr:to>
      <xdr:col>55</xdr:col>
      <xdr:colOff>0</xdr:colOff>
      <xdr:row>78</xdr:row>
      <xdr:rowOff>73597</xdr:rowOff>
    </xdr:to>
    <xdr:cxnSp macro="">
      <xdr:nvCxnSpPr>
        <xdr:cNvPr id="404" name="直線コネクタ 403"/>
        <xdr:cNvCxnSpPr/>
      </xdr:nvCxnSpPr>
      <xdr:spPr>
        <a:xfrm>
          <a:off x="9639300" y="13405053"/>
          <a:ext cx="8382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7113</xdr:rowOff>
    </xdr:from>
    <xdr:to>
      <xdr:col>50</xdr:col>
      <xdr:colOff>114300</xdr:colOff>
      <xdr:row>78</xdr:row>
      <xdr:rowOff>31953</xdr:rowOff>
    </xdr:to>
    <xdr:cxnSp macro="">
      <xdr:nvCxnSpPr>
        <xdr:cNvPr id="407" name="直線コネクタ 406"/>
        <xdr:cNvCxnSpPr/>
      </xdr:nvCxnSpPr>
      <xdr:spPr>
        <a:xfrm>
          <a:off x="8750300" y="13380213"/>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7113</xdr:rowOff>
    </xdr:from>
    <xdr:to>
      <xdr:col>45</xdr:col>
      <xdr:colOff>177800</xdr:colOff>
      <xdr:row>78</xdr:row>
      <xdr:rowOff>83922</xdr:rowOff>
    </xdr:to>
    <xdr:cxnSp macro="">
      <xdr:nvCxnSpPr>
        <xdr:cNvPr id="410" name="直線コネクタ 409"/>
        <xdr:cNvCxnSpPr/>
      </xdr:nvCxnSpPr>
      <xdr:spPr>
        <a:xfrm flipV="1">
          <a:off x="7861300" y="13380213"/>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74968</xdr:rowOff>
    </xdr:from>
    <xdr:to>
      <xdr:col>41</xdr:col>
      <xdr:colOff>50800</xdr:colOff>
      <xdr:row>78</xdr:row>
      <xdr:rowOff>83922</xdr:rowOff>
    </xdr:to>
    <xdr:cxnSp macro="">
      <xdr:nvCxnSpPr>
        <xdr:cNvPr id="413" name="直線コネクタ 412"/>
        <xdr:cNvCxnSpPr/>
      </xdr:nvCxnSpPr>
      <xdr:spPr>
        <a:xfrm>
          <a:off x="6972300" y="13448068"/>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49636</xdr:rowOff>
    </xdr:from>
    <xdr:ext cx="534377" cy="259045"/>
    <xdr:sp macro="" textlink="">
      <xdr:nvSpPr>
        <xdr:cNvPr id="415" name="テキスト ボックス 414"/>
        <xdr:cNvSpPr txBox="1"/>
      </xdr:nvSpPr>
      <xdr:spPr>
        <a:xfrm>
          <a:off x="7594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22797</xdr:rowOff>
    </xdr:from>
    <xdr:to>
      <xdr:col>55</xdr:col>
      <xdr:colOff>50800</xdr:colOff>
      <xdr:row>78</xdr:row>
      <xdr:rowOff>124397</xdr:rowOff>
    </xdr:to>
    <xdr:sp macro="" textlink="">
      <xdr:nvSpPr>
        <xdr:cNvPr id="423" name="楕円 422"/>
        <xdr:cNvSpPr/>
      </xdr:nvSpPr>
      <xdr:spPr>
        <a:xfrm>
          <a:off x="10426700" y="133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109174</xdr:rowOff>
    </xdr:from>
    <xdr:ext cx="469744" cy="259045"/>
    <xdr:sp macro="" textlink="">
      <xdr:nvSpPr>
        <xdr:cNvPr id="424" name="商工費該当値テキスト"/>
        <xdr:cNvSpPr txBox="1"/>
      </xdr:nvSpPr>
      <xdr:spPr>
        <a:xfrm>
          <a:off x="10528300" y="133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152603</xdr:rowOff>
    </xdr:from>
    <xdr:to>
      <xdr:col>50</xdr:col>
      <xdr:colOff>165100</xdr:colOff>
      <xdr:row>78</xdr:row>
      <xdr:rowOff>82753</xdr:rowOff>
    </xdr:to>
    <xdr:sp macro="" textlink="">
      <xdr:nvSpPr>
        <xdr:cNvPr id="425" name="楕円 424"/>
        <xdr:cNvSpPr/>
      </xdr:nvSpPr>
      <xdr:spPr>
        <a:xfrm>
          <a:off x="9588500" y="133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73880</xdr:rowOff>
    </xdr:from>
    <xdr:ext cx="469744" cy="259045"/>
    <xdr:sp macro="" textlink="">
      <xdr:nvSpPr>
        <xdr:cNvPr id="426" name="テキスト ボックス 425"/>
        <xdr:cNvSpPr txBox="1"/>
      </xdr:nvSpPr>
      <xdr:spPr>
        <a:xfrm>
          <a:off x="9404428" y="1344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127763</xdr:rowOff>
    </xdr:from>
    <xdr:to>
      <xdr:col>46</xdr:col>
      <xdr:colOff>38100</xdr:colOff>
      <xdr:row>78</xdr:row>
      <xdr:rowOff>57913</xdr:rowOff>
    </xdr:to>
    <xdr:sp macro="" textlink="">
      <xdr:nvSpPr>
        <xdr:cNvPr id="427" name="楕円 426"/>
        <xdr:cNvSpPr/>
      </xdr:nvSpPr>
      <xdr:spPr>
        <a:xfrm>
          <a:off x="8699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49040</xdr:rowOff>
    </xdr:from>
    <xdr:ext cx="469744" cy="259045"/>
    <xdr:sp macro="" textlink="">
      <xdr:nvSpPr>
        <xdr:cNvPr id="428" name="テキスト ボックス 427"/>
        <xdr:cNvSpPr txBox="1"/>
      </xdr:nvSpPr>
      <xdr:spPr>
        <a:xfrm>
          <a:off x="8515428" y="134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33122</xdr:rowOff>
    </xdr:from>
    <xdr:to>
      <xdr:col>41</xdr:col>
      <xdr:colOff>101600</xdr:colOff>
      <xdr:row>78</xdr:row>
      <xdr:rowOff>134722</xdr:rowOff>
    </xdr:to>
    <xdr:sp macro="" textlink="">
      <xdr:nvSpPr>
        <xdr:cNvPr id="429" name="楕円 428"/>
        <xdr:cNvSpPr/>
      </xdr:nvSpPr>
      <xdr:spPr>
        <a:xfrm>
          <a:off x="78105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125849</xdr:rowOff>
    </xdr:from>
    <xdr:ext cx="469744" cy="259045"/>
    <xdr:sp macro="" textlink="">
      <xdr:nvSpPr>
        <xdr:cNvPr id="430" name="テキスト ボックス 429"/>
        <xdr:cNvSpPr txBox="1"/>
      </xdr:nvSpPr>
      <xdr:spPr>
        <a:xfrm>
          <a:off x="7626428" y="1349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24168</xdr:rowOff>
    </xdr:from>
    <xdr:to>
      <xdr:col>36</xdr:col>
      <xdr:colOff>165100</xdr:colOff>
      <xdr:row>78</xdr:row>
      <xdr:rowOff>125768</xdr:rowOff>
    </xdr:to>
    <xdr:sp macro="" textlink="">
      <xdr:nvSpPr>
        <xdr:cNvPr id="431" name="楕円 430"/>
        <xdr:cNvSpPr/>
      </xdr:nvSpPr>
      <xdr:spPr>
        <a:xfrm>
          <a:off x="6921500" y="133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116895</xdr:rowOff>
    </xdr:from>
    <xdr:ext cx="469744" cy="259045"/>
    <xdr:sp macro="" textlink="">
      <xdr:nvSpPr>
        <xdr:cNvPr id="432" name="テキスト ボックス 431"/>
        <xdr:cNvSpPr txBox="1"/>
      </xdr:nvSpPr>
      <xdr:spPr>
        <a:xfrm>
          <a:off x="6737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167799</xdr:rowOff>
    </xdr:from>
    <xdr:to>
      <xdr:col>55</xdr:col>
      <xdr:colOff>0</xdr:colOff>
      <xdr:row>97</xdr:row>
      <xdr:rowOff>131204</xdr:rowOff>
    </xdr:to>
    <xdr:cxnSp macro="">
      <xdr:nvCxnSpPr>
        <xdr:cNvPr id="462" name="直線コネクタ 461"/>
        <xdr:cNvCxnSpPr/>
      </xdr:nvCxnSpPr>
      <xdr:spPr>
        <a:xfrm>
          <a:off x="9639300" y="16626999"/>
          <a:ext cx="838200" cy="1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167799</xdr:rowOff>
    </xdr:from>
    <xdr:to>
      <xdr:col>50</xdr:col>
      <xdr:colOff>114300</xdr:colOff>
      <xdr:row>97</xdr:row>
      <xdr:rowOff>54832</xdr:rowOff>
    </xdr:to>
    <xdr:cxnSp macro="">
      <xdr:nvCxnSpPr>
        <xdr:cNvPr id="465" name="直線コネクタ 464"/>
        <xdr:cNvCxnSpPr/>
      </xdr:nvCxnSpPr>
      <xdr:spPr>
        <a:xfrm flipV="1">
          <a:off x="8750300" y="16626999"/>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7" name="テキスト ボックス 466"/>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170599</xdr:rowOff>
    </xdr:from>
    <xdr:to>
      <xdr:col>45</xdr:col>
      <xdr:colOff>177800</xdr:colOff>
      <xdr:row>97</xdr:row>
      <xdr:rowOff>54832</xdr:rowOff>
    </xdr:to>
    <xdr:cxnSp macro="">
      <xdr:nvCxnSpPr>
        <xdr:cNvPr id="468" name="直線コネクタ 467"/>
        <xdr:cNvCxnSpPr/>
      </xdr:nvCxnSpPr>
      <xdr:spPr>
        <a:xfrm>
          <a:off x="7861300" y="16629799"/>
          <a:ext cx="889000" cy="5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170599</xdr:rowOff>
    </xdr:from>
    <xdr:to>
      <xdr:col>41</xdr:col>
      <xdr:colOff>50800</xdr:colOff>
      <xdr:row>97</xdr:row>
      <xdr:rowOff>112744</xdr:rowOff>
    </xdr:to>
    <xdr:cxnSp macro="">
      <xdr:nvCxnSpPr>
        <xdr:cNvPr id="471" name="直線コネクタ 470"/>
        <xdr:cNvCxnSpPr/>
      </xdr:nvCxnSpPr>
      <xdr:spPr>
        <a:xfrm flipV="1">
          <a:off x="6972300" y="16629799"/>
          <a:ext cx="889000" cy="11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77328</xdr:rowOff>
    </xdr:from>
    <xdr:ext cx="534377" cy="259045"/>
    <xdr:sp macro="" textlink="">
      <xdr:nvSpPr>
        <xdr:cNvPr id="473" name="テキスト ボックス 472"/>
        <xdr:cNvSpPr txBox="1"/>
      </xdr:nvSpPr>
      <xdr:spPr>
        <a:xfrm>
          <a:off x="7594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50455</xdr:rowOff>
    </xdr:from>
    <xdr:ext cx="534377" cy="259045"/>
    <xdr:sp macro="" textlink="">
      <xdr:nvSpPr>
        <xdr:cNvPr id="475" name="テキスト ボックス 474"/>
        <xdr:cNvSpPr txBox="1"/>
      </xdr:nvSpPr>
      <xdr:spPr>
        <a:xfrm>
          <a:off x="6705111" y="163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80404</xdr:rowOff>
    </xdr:from>
    <xdr:to>
      <xdr:col>55</xdr:col>
      <xdr:colOff>50800</xdr:colOff>
      <xdr:row>98</xdr:row>
      <xdr:rowOff>10554</xdr:rowOff>
    </xdr:to>
    <xdr:sp macro="" textlink="">
      <xdr:nvSpPr>
        <xdr:cNvPr id="481" name="楕円 480"/>
        <xdr:cNvSpPr/>
      </xdr:nvSpPr>
      <xdr:spPr>
        <a:xfrm>
          <a:off x="10426700" y="167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58831</xdr:rowOff>
    </xdr:from>
    <xdr:ext cx="534377" cy="259045"/>
    <xdr:sp macro="" textlink="">
      <xdr:nvSpPr>
        <xdr:cNvPr id="482" name="土木費該当値テキスト"/>
        <xdr:cNvSpPr txBox="1"/>
      </xdr:nvSpPr>
      <xdr:spPr>
        <a:xfrm>
          <a:off x="10528300" y="166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116999</xdr:rowOff>
    </xdr:from>
    <xdr:to>
      <xdr:col>50</xdr:col>
      <xdr:colOff>165100</xdr:colOff>
      <xdr:row>97</xdr:row>
      <xdr:rowOff>47149</xdr:rowOff>
    </xdr:to>
    <xdr:sp macro="" textlink="">
      <xdr:nvSpPr>
        <xdr:cNvPr id="483" name="楕円 482"/>
        <xdr:cNvSpPr/>
      </xdr:nvSpPr>
      <xdr:spPr>
        <a:xfrm>
          <a:off x="9588500" y="165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63676</xdr:rowOff>
    </xdr:from>
    <xdr:ext cx="534377" cy="259045"/>
    <xdr:sp macro="" textlink="">
      <xdr:nvSpPr>
        <xdr:cNvPr id="484" name="テキスト ボックス 483"/>
        <xdr:cNvSpPr txBox="1"/>
      </xdr:nvSpPr>
      <xdr:spPr>
        <a:xfrm>
          <a:off x="9372111" y="163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4032</xdr:rowOff>
    </xdr:from>
    <xdr:to>
      <xdr:col>46</xdr:col>
      <xdr:colOff>38100</xdr:colOff>
      <xdr:row>97</xdr:row>
      <xdr:rowOff>105632</xdr:rowOff>
    </xdr:to>
    <xdr:sp macro="" textlink="">
      <xdr:nvSpPr>
        <xdr:cNvPr id="485" name="楕円 484"/>
        <xdr:cNvSpPr/>
      </xdr:nvSpPr>
      <xdr:spPr>
        <a:xfrm>
          <a:off x="8699500" y="166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96759</xdr:rowOff>
    </xdr:from>
    <xdr:ext cx="534377" cy="259045"/>
    <xdr:sp macro="" textlink="">
      <xdr:nvSpPr>
        <xdr:cNvPr id="486" name="テキスト ボックス 485"/>
        <xdr:cNvSpPr txBox="1"/>
      </xdr:nvSpPr>
      <xdr:spPr>
        <a:xfrm>
          <a:off x="8483111" y="1672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119799</xdr:rowOff>
    </xdr:from>
    <xdr:to>
      <xdr:col>41</xdr:col>
      <xdr:colOff>101600</xdr:colOff>
      <xdr:row>97</xdr:row>
      <xdr:rowOff>49949</xdr:rowOff>
    </xdr:to>
    <xdr:sp macro="" textlink="">
      <xdr:nvSpPr>
        <xdr:cNvPr id="487" name="楕円 486"/>
        <xdr:cNvSpPr/>
      </xdr:nvSpPr>
      <xdr:spPr>
        <a:xfrm>
          <a:off x="7810500" y="165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66476</xdr:rowOff>
    </xdr:from>
    <xdr:ext cx="534377" cy="259045"/>
    <xdr:sp macro="" textlink="">
      <xdr:nvSpPr>
        <xdr:cNvPr id="488" name="テキスト ボックス 487"/>
        <xdr:cNvSpPr txBox="1"/>
      </xdr:nvSpPr>
      <xdr:spPr>
        <a:xfrm>
          <a:off x="7594111" y="163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61944</xdr:rowOff>
    </xdr:from>
    <xdr:to>
      <xdr:col>36</xdr:col>
      <xdr:colOff>165100</xdr:colOff>
      <xdr:row>97</xdr:row>
      <xdr:rowOff>163544</xdr:rowOff>
    </xdr:to>
    <xdr:sp macro="" textlink="">
      <xdr:nvSpPr>
        <xdr:cNvPr id="489" name="楕円 488"/>
        <xdr:cNvSpPr/>
      </xdr:nvSpPr>
      <xdr:spPr>
        <a:xfrm>
          <a:off x="6921500" y="1669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154671</xdr:rowOff>
    </xdr:from>
    <xdr:ext cx="534377" cy="259045"/>
    <xdr:sp macro="" textlink="">
      <xdr:nvSpPr>
        <xdr:cNvPr id="490" name="テキスト ボックス 489"/>
        <xdr:cNvSpPr txBox="1"/>
      </xdr:nvSpPr>
      <xdr:spPr>
        <a:xfrm>
          <a:off x="6705111" y="1678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89774</xdr:rowOff>
    </xdr:from>
    <xdr:to>
      <xdr:col>85</xdr:col>
      <xdr:colOff>127000</xdr:colOff>
      <xdr:row>37</xdr:row>
      <xdr:rowOff>98461</xdr:rowOff>
    </xdr:to>
    <xdr:cxnSp macro="">
      <xdr:nvCxnSpPr>
        <xdr:cNvPr id="518" name="直線コネクタ 517"/>
        <xdr:cNvCxnSpPr/>
      </xdr:nvCxnSpPr>
      <xdr:spPr>
        <a:xfrm flipV="1">
          <a:off x="15481300" y="643342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42316</xdr:rowOff>
    </xdr:from>
    <xdr:to>
      <xdr:col>81</xdr:col>
      <xdr:colOff>50800</xdr:colOff>
      <xdr:row>37</xdr:row>
      <xdr:rowOff>98461</xdr:rowOff>
    </xdr:to>
    <xdr:cxnSp macro="">
      <xdr:nvCxnSpPr>
        <xdr:cNvPr id="521" name="直線コネクタ 520"/>
        <xdr:cNvCxnSpPr/>
      </xdr:nvCxnSpPr>
      <xdr:spPr>
        <a:xfrm>
          <a:off x="14592300" y="6385966"/>
          <a:ext cx="889000" cy="5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42316</xdr:rowOff>
    </xdr:from>
    <xdr:to>
      <xdr:col>76</xdr:col>
      <xdr:colOff>114300</xdr:colOff>
      <xdr:row>37</xdr:row>
      <xdr:rowOff>127356</xdr:rowOff>
    </xdr:to>
    <xdr:cxnSp macro="">
      <xdr:nvCxnSpPr>
        <xdr:cNvPr id="524" name="直線コネクタ 523"/>
        <xdr:cNvCxnSpPr/>
      </xdr:nvCxnSpPr>
      <xdr:spPr>
        <a:xfrm flipV="1">
          <a:off x="13703300" y="6385966"/>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127356</xdr:rowOff>
    </xdr:from>
    <xdr:to>
      <xdr:col>71</xdr:col>
      <xdr:colOff>177800</xdr:colOff>
      <xdr:row>37</xdr:row>
      <xdr:rowOff>135082</xdr:rowOff>
    </xdr:to>
    <xdr:cxnSp macro="">
      <xdr:nvCxnSpPr>
        <xdr:cNvPr id="527" name="直線コネクタ 526"/>
        <xdr:cNvCxnSpPr/>
      </xdr:nvCxnSpPr>
      <xdr:spPr>
        <a:xfrm flipV="1">
          <a:off x="12814300" y="6471006"/>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112844</xdr:rowOff>
    </xdr:from>
    <xdr:ext cx="534377" cy="259045"/>
    <xdr:sp macro="" textlink="">
      <xdr:nvSpPr>
        <xdr:cNvPr id="529" name="テキスト ボックス 528"/>
        <xdr:cNvSpPr txBox="1"/>
      </xdr:nvSpPr>
      <xdr:spPr>
        <a:xfrm>
          <a:off x="13436111" y="59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38974</xdr:rowOff>
    </xdr:from>
    <xdr:to>
      <xdr:col>85</xdr:col>
      <xdr:colOff>177800</xdr:colOff>
      <xdr:row>37</xdr:row>
      <xdr:rowOff>140574</xdr:rowOff>
    </xdr:to>
    <xdr:sp macro="" textlink="">
      <xdr:nvSpPr>
        <xdr:cNvPr id="537" name="楕円 536"/>
        <xdr:cNvSpPr/>
      </xdr:nvSpPr>
      <xdr:spPr>
        <a:xfrm>
          <a:off x="16268700" y="63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125351</xdr:rowOff>
    </xdr:from>
    <xdr:ext cx="534377" cy="259045"/>
    <xdr:sp macro="" textlink="">
      <xdr:nvSpPr>
        <xdr:cNvPr id="538" name="消防費該当値テキスト"/>
        <xdr:cNvSpPr txBox="1"/>
      </xdr:nvSpPr>
      <xdr:spPr>
        <a:xfrm>
          <a:off x="16370300" y="629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47661</xdr:rowOff>
    </xdr:from>
    <xdr:to>
      <xdr:col>81</xdr:col>
      <xdr:colOff>101600</xdr:colOff>
      <xdr:row>37</xdr:row>
      <xdr:rowOff>149261</xdr:rowOff>
    </xdr:to>
    <xdr:sp macro="" textlink="">
      <xdr:nvSpPr>
        <xdr:cNvPr id="539" name="楕円 538"/>
        <xdr:cNvSpPr/>
      </xdr:nvSpPr>
      <xdr:spPr>
        <a:xfrm>
          <a:off x="15430500" y="63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140388</xdr:rowOff>
    </xdr:from>
    <xdr:ext cx="534377" cy="259045"/>
    <xdr:sp macro="" textlink="">
      <xdr:nvSpPr>
        <xdr:cNvPr id="540" name="テキスト ボックス 539"/>
        <xdr:cNvSpPr txBox="1"/>
      </xdr:nvSpPr>
      <xdr:spPr>
        <a:xfrm>
          <a:off x="15214111" y="64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162966</xdr:rowOff>
    </xdr:from>
    <xdr:to>
      <xdr:col>76</xdr:col>
      <xdr:colOff>165100</xdr:colOff>
      <xdr:row>37</xdr:row>
      <xdr:rowOff>93116</xdr:rowOff>
    </xdr:to>
    <xdr:sp macro="" textlink="">
      <xdr:nvSpPr>
        <xdr:cNvPr id="541" name="楕円 540"/>
        <xdr:cNvSpPr/>
      </xdr:nvSpPr>
      <xdr:spPr>
        <a:xfrm>
          <a:off x="14541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84243</xdr:rowOff>
    </xdr:from>
    <xdr:ext cx="534377" cy="259045"/>
    <xdr:sp macro="" textlink="">
      <xdr:nvSpPr>
        <xdr:cNvPr id="542" name="テキスト ボックス 541"/>
        <xdr:cNvSpPr txBox="1"/>
      </xdr:nvSpPr>
      <xdr:spPr>
        <a:xfrm>
          <a:off x="14325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76556</xdr:rowOff>
    </xdr:from>
    <xdr:to>
      <xdr:col>72</xdr:col>
      <xdr:colOff>38100</xdr:colOff>
      <xdr:row>38</xdr:row>
      <xdr:rowOff>6706</xdr:rowOff>
    </xdr:to>
    <xdr:sp macro="" textlink="">
      <xdr:nvSpPr>
        <xdr:cNvPr id="543" name="楕円 542"/>
        <xdr:cNvSpPr/>
      </xdr:nvSpPr>
      <xdr:spPr>
        <a:xfrm>
          <a:off x="13652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169283</xdr:rowOff>
    </xdr:from>
    <xdr:ext cx="534377" cy="259045"/>
    <xdr:sp macro="" textlink="">
      <xdr:nvSpPr>
        <xdr:cNvPr id="544" name="テキスト ボックス 543"/>
        <xdr:cNvSpPr txBox="1"/>
      </xdr:nvSpPr>
      <xdr:spPr>
        <a:xfrm>
          <a:off x="13436111" y="65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84282</xdr:rowOff>
    </xdr:from>
    <xdr:to>
      <xdr:col>67</xdr:col>
      <xdr:colOff>101600</xdr:colOff>
      <xdr:row>38</xdr:row>
      <xdr:rowOff>14432</xdr:rowOff>
    </xdr:to>
    <xdr:sp macro="" textlink="">
      <xdr:nvSpPr>
        <xdr:cNvPr id="545" name="楕円 544"/>
        <xdr:cNvSpPr/>
      </xdr:nvSpPr>
      <xdr:spPr>
        <a:xfrm>
          <a:off x="12763500" y="64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5559</xdr:rowOff>
    </xdr:from>
    <xdr:ext cx="534377" cy="259045"/>
    <xdr:sp macro="" textlink="">
      <xdr:nvSpPr>
        <xdr:cNvPr id="546" name="テキスト ボックス 545"/>
        <xdr:cNvSpPr txBox="1"/>
      </xdr:nvSpPr>
      <xdr:spPr>
        <a:xfrm>
          <a:off x="12547111" y="65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8778</xdr:rowOff>
    </xdr:from>
    <xdr:to>
      <xdr:col>85</xdr:col>
      <xdr:colOff>127000</xdr:colOff>
      <xdr:row>58</xdr:row>
      <xdr:rowOff>85407</xdr:rowOff>
    </xdr:to>
    <xdr:cxnSp macro="">
      <xdr:nvCxnSpPr>
        <xdr:cNvPr id="578" name="直線コネクタ 577"/>
        <xdr:cNvCxnSpPr/>
      </xdr:nvCxnSpPr>
      <xdr:spPr>
        <a:xfrm flipV="1">
          <a:off x="15481300" y="9952878"/>
          <a:ext cx="838200" cy="7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85407</xdr:rowOff>
    </xdr:from>
    <xdr:to>
      <xdr:col>81</xdr:col>
      <xdr:colOff>50800</xdr:colOff>
      <xdr:row>58</xdr:row>
      <xdr:rowOff>92053</xdr:rowOff>
    </xdr:to>
    <xdr:cxnSp macro="">
      <xdr:nvCxnSpPr>
        <xdr:cNvPr id="581" name="直線コネクタ 580"/>
        <xdr:cNvCxnSpPr/>
      </xdr:nvCxnSpPr>
      <xdr:spPr>
        <a:xfrm flipV="1">
          <a:off x="14592300" y="10029507"/>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92053</xdr:rowOff>
    </xdr:from>
    <xdr:to>
      <xdr:col>76</xdr:col>
      <xdr:colOff>114300</xdr:colOff>
      <xdr:row>58</xdr:row>
      <xdr:rowOff>126654</xdr:rowOff>
    </xdr:to>
    <xdr:cxnSp macro="">
      <xdr:nvCxnSpPr>
        <xdr:cNvPr id="584" name="直線コネクタ 583"/>
        <xdr:cNvCxnSpPr/>
      </xdr:nvCxnSpPr>
      <xdr:spPr>
        <a:xfrm flipV="1">
          <a:off x="13703300" y="10036153"/>
          <a:ext cx="8890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45533</xdr:rowOff>
    </xdr:from>
    <xdr:to>
      <xdr:col>71</xdr:col>
      <xdr:colOff>177800</xdr:colOff>
      <xdr:row>58</xdr:row>
      <xdr:rowOff>126654</xdr:rowOff>
    </xdr:to>
    <xdr:cxnSp macro="">
      <xdr:nvCxnSpPr>
        <xdr:cNvPr id="587" name="直線コネクタ 586"/>
        <xdr:cNvCxnSpPr/>
      </xdr:nvCxnSpPr>
      <xdr:spPr>
        <a:xfrm>
          <a:off x="12814300" y="9989633"/>
          <a:ext cx="889000" cy="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132111</xdr:rowOff>
    </xdr:from>
    <xdr:ext cx="534377" cy="259045"/>
    <xdr:sp macro="" textlink="">
      <xdr:nvSpPr>
        <xdr:cNvPr id="589" name="テキスト ボックス 588"/>
        <xdr:cNvSpPr txBox="1"/>
      </xdr:nvSpPr>
      <xdr:spPr>
        <a:xfrm>
          <a:off x="13436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132177</xdr:rowOff>
    </xdr:from>
    <xdr:ext cx="534377" cy="259045"/>
    <xdr:sp macro="" textlink="">
      <xdr:nvSpPr>
        <xdr:cNvPr id="591" name="テキスト ボックス 590"/>
        <xdr:cNvSpPr txBox="1"/>
      </xdr:nvSpPr>
      <xdr:spPr>
        <a:xfrm>
          <a:off x="12547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129428</xdr:rowOff>
    </xdr:from>
    <xdr:to>
      <xdr:col>85</xdr:col>
      <xdr:colOff>177800</xdr:colOff>
      <xdr:row>58</xdr:row>
      <xdr:rowOff>59578</xdr:rowOff>
    </xdr:to>
    <xdr:sp macro="" textlink="">
      <xdr:nvSpPr>
        <xdr:cNvPr id="597" name="楕円 596"/>
        <xdr:cNvSpPr/>
      </xdr:nvSpPr>
      <xdr:spPr>
        <a:xfrm>
          <a:off x="16268700" y="99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44355</xdr:rowOff>
    </xdr:from>
    <xdr:ext cx="534377" cy="259045"/>
    <xdr:sp macro="" textlink="">
      <xdr:nvSpPr>
        <xdr:cNvPr id="598" name="教育費該当値テキスト"/>
        <xdr:cNvSpPr txBox="1"/>
      </xdr:nvSpPr>
      <xdr:spPr>
        <a:xfrm>
          <a:off x="16370300" y="981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34607</xdr:rowOff>
    </xdr:from>
    <xdr:to>
      <xdr:col>81</xdr:col>
      <xdr:colOff>101600</xdr:colOff>
      <xdr:row>58</xdr:row>
      <xdr:rowOff>136207</xdr:rowOff>
    </xdr:to>
    <xdr:sp macro="" textlink="">
      <xdr:nvSpPr>
        <xdr:cNvPr id="599" name="楕円 598"/>
        <xdr:cNvSpPr/>
      </xdr:nvSpPr>
      <xdr:spPr>
        <a:xfrm>
          <a:off x="15430500" y="99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127334</xdr:rowOff>
    </xdr:from>
    <xdr:ext cx="534377" cy="259045"/>
    <xdr:sp macro="" textlink="">
      <xdr:nvSpPr>
        <xdr:cNvPr id="600" name="テキスト ボックス 599"/>
        <xdr:cNvSpPr txBox="1"/>
      </xdr:nvSpPr>
      <xdr:spPr>
        <a:xfrm>
          <a:off x="15214111" y="100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41253</xdr:rowOff>
    </xdr:from>
    <xdr:to>
      <xdr:col>76</xdr:col>
      <xdr:colOff>165100</xdr:colOff>
      <xdr:row>58</xdr:row>
      <xdr:rowOff>142853</xdr:rowOff>
    </xdr:to>
    <xdr:sp macro="" textlink="">
      <xdr:nvSpPr>
        <xdr:cNvPr id="601" name="楕円 600"/>
        <xdr:cNvSpPr/>
      </xdr:nvSpPr>
      <xdr:spPr>
        <a:xfrm>
          <a:off x="14541500" y="99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133980</xdr:rowOff>
    </xdr:from>
    <xdr:ext cx="534377" cy="259045"/>
    <xdr:sp macro="" textlink="">
      <xdr:nvSpPr>
        <xdr:cNvPr id="602" name="テキスト ボックス 601"/>
        <xdr:cNvSpPr txBox="1"/>
      </xdr:nvSpPr>
      <xdr:spPr>
        <a:xfrm>
          <a:off x="14325111" y="10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75854</xdr:rowOff>
    </xdr:from>
    <xdr:to>
      <xdr:col>72</xdr:col>
      <xdr:colOff>38100</xdr:colOff>
      <xdr:row>59</xdr:row>
      <xdr:rowOff>6004</xdr:rowOff>
    </xdr:to>
    <xdr:sp macro="" textlink="">
      <xdr:nvSpPr>
        <xdr:cNvPr id="603" name="楕円 602"/>
        <xdr:cNvSpPr/>
      </xdr:nvSpPr>
      <xdr:spPr>
        <a:xfrm>
          <a:off x="13652500" y="1001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168581</xdr:rowOff>
    </xdr:from>
    <xdr:ext cx="534377" cy="259045"/>
    <xdr:sp macro="" textlink="">
      <xdr:nvSpPr>
        <xdr:cNvPr id="604" name="テキスト ボックス 603"/>
        <xdr:cNvSpPr txBox="1"/>
      </xdr:nvSpPr>
      <xdr:spPr>
        <a:xfrm>
          <a:off x="13436111" y="101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166183</xdr:rowOff>
    </xdr:from>
    <xdr:to>
      <xdr:col>67</xdr:col>
      <xdr:colOff>101600</xdr:colOff>
      <xdr:row>58</xdr:row>
      <xdr:rowOff>96333</xdr:rowOff>
    </xdr:to>
    <xdr:sp macro="" textlink="">
      <xdr:nvSpPr>
        <xdr:cNvPr id="605" name="楕円 604"/>
        <xdr:cNvSpPr/>
      </xdr:nvSpPr>
      <xdr:spPr>
        <a:xfrm>
          <a:off x="12763500" y="99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87460</xdr:rowOff>
    </xdr:from>
    <xdr:ext cx="534377" cy="259045"/>
    <xdr:sp macro="" textlink="">
      <xdr:nvSpPr>
        <xdr:cNvPr id="606" name="テキスト ボックス 605"/>
        <xdr:cNvSpPr txBox="1"/>
      </xdr:nvSpPr>
      <xdr:spPr>
        <a:xfrm>
          <a:off x="12547111" y="1003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34773</xdr:rowOff>
    </xdr:from>
    <xdr:to>
      <xdr:col>85</xdr:col>
      <xdr:colOff>127000</xdr:colOff>
      <xdr:row>79</xdr:row>
      <xdr:rowOff>44450</xdr:rowOff>
    </xdr:to>
    <xdr:cxnSp macro="">
      <xdr:nvCxnSpPr>
        <xdr:cNvPr id="635" name="直線コネクタ 634"/>
        <xdr:cNvCxnSpPr/>
      </xdr:nvCxnSpPr>
      <xdr:spPr>
        <a:xfrm>
          <a:off x="15481300" y="13579323"/>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29781</xdr:rowOff>
    </xdr:from>
    <xdr:to>
      <xdr:col>81</xdr:col>
      <xdr:colOff>50800</xdr:colOff>
      <xdr:row>79</xdr:row>
      <xdr:rowOff>34773</xdr:rowOff>
    </xdr:to>
    <xdr:cxnSp macro="">
      <xdr:nvCxnSpPr>
        <xdr:cNvPr id="638" name="直線コネクタ 637"/>
        <xdr:cNvCxnSpPr/>
      </xdr:nvCxnSpPr>
      <xdr:spPr>
        <a:xfrm>
          <a:off x="14592300" y="13574331"/>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29781</xdr:rowOff>
    </xdr:from>
    <xdr:to>
      <xdr:col>76</xdr:col>
      <xdr:colOff>114300</xdr:colOff>
      <xdr:row>79</xdr:row>
      <xdr:rowOff>29935</xdr:rowOff>
    </xdr:to>
    <xdr:cxnSp macro="">
      <xdr:nvCxnSpPr>
        <xdr:cNvPr id="641" name="直線コネクタ 640"/>
        <xdr:cNvCxnSpPr/>
      </xdr:nvCxnSpPr>
      <xdr:spPr>
        <a:xfrm flipV="1">
          <a:off x="13703300" y="13574331"/>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29935</xdr:rowOff>
    </xdr:from>
    <xdr:to>
      <xdr:col>71</xdr:col>
      <xdr:colOff>177800</xdr:colOff>
      <xdr:row>79</xdr:row>
      <xdr:rowOff>44450</xdr:rowOff>
    </xdr:to>
    <xdr:cxnSp macro="">
      <xdr:nvCxnSpPr>
        <xdr:cNvPr id="644" name="直線コネクタ 643"/>
        <xdr:cNvCxnSpPr/>
      </xdr:nvCxnSpPr>
      <xdr:spPr>
        <a:xfrm flipV="1">
          <a:off x="12814300" y="13574485"/>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6" name="テキスト ボックス 645"/>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77143</xdr:rowOff>
    </xdr:from>
    <xdr:ext cx="378565" cy="259045"/>
    <xdr:sp macro="" textlink="">
      <xdr:nvSpPr>
        <xdr:cNvPr id="648" name="テキスト ボックス 647"/>
        <xdr:cNvSpPr txBox="1"/>
      </xdr:nvSpPr>
      <xdr:spPr>
        <a:xfrm>
          <a:off x="12625017" y="1327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155423</xdr:rowOff>
    </xdr:from>
    <xdr:to>
      <xdr:col>81</xdr:col>
      <xdr:colOff>101600</xdr:colOff>
      <xdr:row>79</xdr:row>
      <xdr:rowOff>85573</xdr:rowOff>
    </xdr:to>
    <xdr:sp macro="" textlink="">
      <xdr:nvSpPr>
        <xdr:cNvPr id="656" name="楕円 655"/>
        <xdr:cNvSpPr/>
      </xdr:nvSpPr>
      <xdr:spPr>
        <a:xfrm>
          <a:off x="15430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76700</xdr:rowOff>
    </xdr:from>
    <xdr:ext cx="378565" cy="259045"/>
    <xdr:sp macro="" textlink="">
      <xdr:nvSpPr>
        <xdr:cNvPr id="657" name="テキスト ボックス 656"/>
        <xdr:cNvSpPr txBox="1"/>
      </xdr:nvSpPr>
      <xdr:spPr>
        <a:xfrm>
          <a:off x="15292017" y="136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150431</xdr:rowOff>
    </xdr:from>
    <xdr:to>
      <xdr:col>76</xdr:col>
      <xdr:colOff>165100</xdr:colOff>
      <xdr:row>79</xdr:row>
      <xdr:rowOff>80581</xdr:rowOff>
    </xdr:to>
    <xdr:sp macro="" textlink="">
      <xdr:nvSpPr>
        <xdr:cNvPr id="658" name="楕円 657"/>
        <xdr:cNvSpPr/>
      </xdr:nvSpPr>
      <xdr:spPr>
        <a:xfrm>
          <a:off x="14541500" y="135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71708</xdr:rowOff>
    </xdr:from>
    <xdr:ext cx="378565" cy="259045"/>
    <xdr:sp macro="" textlink="">
      <xdr:nvSpPr>
        <xdr:cNvPr id="659" name="テキスト ボックス 658"/>
        <xdr:cNvSpPr txBox="1"/>
      </xdr:nvSpPr>
      <xdr:spPr>
        <a:xfrm>
          <a:off x="14403017" y="13616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150585</xdr:rowOff>
    </xdr:from>
    <xdr:to>
      <xdr:col>72</xdr:col>
      <xdr:colOff>38100</xdr:colOff>
      <xdr:row>79</xdr:row>
      <xdr:rowOff>80735</xdr:rowOff>
    </xdr:to>
    <xdr:sp macro="" textlink="">
      <xdr:nvSpPr>
        <xdr:cNvPr id="660" name="楕円 659"/>
        <xdr:cNvSpPr/>
      </xdr:nvSpPr>
      <xdr:spPr>
        <a:xfrm>
          <a:off x="13652500" y="135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71862</xdr:rowOff>
    </xdr:from>
    <xdr:ext cx="378565" cy="259045"/>
    <xdr:sp macro="" textlink="">
      <xdr:nvSpPr>
        <xdr:cNvPr id="661" name="テキスト ボックス 660"/>
        <xdr:cNvSpPr txBox="1"/>
      </xdr:nvSpPr>
      <xdr:spPr>
        <a:xfrm>
          <a:off x="13514017" y="1361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15211</xdr:rowOff>
    </xdr:from>
    <xdr:to>
      <xdr:col>85</xdr:col>
      <xdr:colOff>127000</xdr:colOff>
      <xdr:row>98</xdr:row>
      <xdr:rowOff>34396</xdr:rowOff>
    </xdr:to>
    <xdr:cxnSp macro="">
      <xdr:nvCxnSpPr>
        <xdr:cNvPr id="694" name="直線コネクタ 693"/>
        <xdr:cNvCxnSpPr/>
      </xdr:nvCxnSpPr>
      <xdr:spPr>
        <a:xfrm>
          <a:off x="15481300" y="16817311"/>
          <a:ext cx="8382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159311</xdr:rowOff>
    </xdr:from>
    <xdr:to>
      <xdr:col>81</xdr:col>
      <xdr:colOff>50800</xdr:colOff>
      <xdr:row>98</xdr:row>
      <xdr:rowOff>15211</xdr:rowOff>
    </xdr:to>
    <xdr:cxnSp macro="">
      <xdr:nvCxnSpPr>
        <xdr:cNvPr id="697" name="直線コネクタ 696"/>
        <xdr:cNvCxnSpPr/>
      </xdr:nvCxnSpPr>
      <xdr:spPr>
        <a:xfrm>
          <a:off x="14592300" y="16789961"/>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85130</xdr:rowOff>
    </xdr:from>
    <xdr:to>
      <xdr:col>76</xdr:col>
      <xdr:colOff>114300</xdr:colOff>
      <xdr:row>97</xdr:row>
      <xdr:rowOff>159311</xdr:rowOff>
    </xdr:to>
    <xdr:cxnSp macro="">
      <xdr:nvCxnSpPr>
        <xdr:cNvPr id="700" name="直線コネクタ 699"/>
        <xdr:cNvCxnSpPr/>
      </xdr:nvCxnSpPr>
      <xdr:spPr>
        <a:xfrm>
          <a:off x="13703300" y="16715780"/>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26363</xdr:rowOff>
    </xdr:from>
    <xdr:to>
      <xdr:col>71</xdr:col>
      <xdr:colOff>177800</xdr:colOff>
      <xdr:row>97</xdr:row>
      <xdr:rowOff>85130</xdr:rowOff>
    </xdr:to>
    <xdr:cxnSp macro="">
      <xdr:nvCxnSpPr>
        <xdr:cNvPr id="703" name="直線コネクタ 702"/>
        <xdr:cNvCxnSpPr/>
      </xdr:nvCxnSpPr>
      <xdr:spPr>
        <a:xfrm>
          <a:off x="12814300" y="16657013"/>
          <a:ext cx="8890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103325</xdr:rowOff>
    </xdr:from>
    <xdr:ext cx="534377" cy="259045"/>
    <xdr:sp macro="" textlink="">
      <xdr:nvSpPr>
        <xdr:cNvPr id="705" name="テキスト ボックス 704"/>
        <xdr:cNvSpPr txBox="1"/>
      </xdr:nvSpPr>
      <xdr:spPr>
        <a:xfrm>
          <a:off x="13436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7" name="テキスト ボックス 706"/>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155046</xdr:rowOff>
    </xdr:from>
    <xdr:to>
      <xdr:col>85</xdr:col>
      <xdr:colOff>177800</xdr:colOff>
      <xdr:row>98</xdr:row>
      <xdr:rowOff>85196</xdr:rowOff>
    </xdr:to>
    <xdr:sp macro="" textlink="">
      <xdr:nvSpPr>
        <xdr:cNvPr id="713" name="楕円 712"/>
        <xdr:cNvSpPr/>
      </xdr:nvSpPr>
      <xdr:spPr>
        <a:xfrm>
          <a:off x="16268700" y="167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69973</xdr:rowOff>
    </xdr:from>
    <xdr:ext cx="534377" cy="259045"/>
    <xdr:sp macro="" textlink="">
      <xdr:nvSpPr>
        <xdr:cNvPr id="714" name="公債費該当値テキスト"/>
        <xdr:cNvSpPr txBox="1"/>
      </xdr:nvSpPr>
      <xdr:spPr>
        <a:xfrm>
          <a:off x="16370300" y="1670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135861</xdr:rowOff>
    </xdr:from>
    <xdr:to>
      <xdr:col>81</xdr:col>
      <xdr:colOff>101600</xdr:colOff>
      <xdr:row>98</xdr:row>
      <xdr:rowOff>66011</xdr:rowOff>
    </xdr:to>
    <xdr:sp macro="" textlink="">
      <xdr:nvSpPr>
        <xdr:cNvPr id="715" name="楕円 714"/>
        <xdr:cNvSpPr/>
      </xdr:nvSpPr>
      <xdr:spPr>
        <a:xfrm>
          <a:off x="15430500" y="167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57138</xdr:rowOff>
    </xdr:from>
    <xdr:ext cx="534377" cy="259045"/>
    <xdr:sp macro="" textlink="">
      <xdr:nvSpPr>
        <xdr:cNvPr id="716" name="テキスト ボックス 715"/>
        <xdr:cNvSpPr txBox="1"/>
      </xdr:nvSpPr>
      <xdr:spPr>
        <a:xfrm>
          <a:off x="15214111" y="168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108511</xdr:rowOff>
    </xdr:from>
    <xdr:to>
      <xdr:col>76</xdr:col>
      <xdr:colOff>165100</xdr:colOff>
      <xdr:row>98</xdr:row>
      <xdr:rowOff>38661</xdr:rowOff>
    </xdr:to>
    <xdr:sp macro="" textlink="">
      <xdr:nvSpPr>
        <xdr:cNvPr id="717" name="楕円 716"/>
        <xdr:cNvSpPr/>
      </xdr:nvSpPr>
      <xdr:spPr>
        <a:xfrm>
          <a:off x="14541500" y="167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29788</xdr:rowOff>
    </xdr:from>
    <xdr:ext cx="534377" cy="259045"/>
    <xdr:sp macro="" textlink="">
      <xdr:nvSpPr>
        <xdr:cNvPr id="718" name="テキスト ボックス 717"/>
        <xdr:cNvSpPr txBox="1"/>
      </xdr:nvSpPr>
      <xdr:spPr>
        <a:xfrm>
          <a:off x="14325111" y="168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34330</xdr:rowOff>
    </xdr:from>
    <xdr:to>
      <xdr:col>72</xdr:col>
      <xdr:colOff>38100</xdr:colOff>
      <xdr:row>97</xdr:row>
      <xdr:rowOff>135930</xdr:rowOff>
    </xdr:to>
    <xdr:sp macro="" textlink="">
      <xdr:nvSpPr>
        <xdr:cNvPr id="719" name="楕円 718"/>
        <xdr:cNvSpPr/>
      </xdr:nvSpPr>
      <xdr:spPr>
        <a:xfrm>
          <a:off x="13652500" y="166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127057</xdr:rowOff>
    </xdr:from>
    <xdr:ext cx="534377" cy="259045"/>
    <xdr:sp macro="" textlink="">
      <xdr:nvSpPr>
        <xdr:cNvPr id="720" name="テキスト ボックス 719"/>
        <xdr:cNvSpPr txBox="1"/>
      </xdr:nvSpPr>
      <xdr:spPr>
        <a:xfrm>
          <a:off x="13436111" y="167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147013</xdr:rowOff>
    </xdr:from>
    <xdr:to>
      <xdr:col>67</xdr:col>
      <xdr:colOff>101600</xdr:colOff>
      <xdr:row>97</xdr:row>
      <xdr:rowOff>77163</xdr:rowOff>
    </xdr:to>
    <xdr:sp macro="" textlink="">
      <xdr:nvSpPr>
        <xdr:cNvPr id="721" name="楕円 720"/>
        <xdr:cNvSpPr/>
      </xdr:nvSpPr>
      <xdr:spPr>
        <a:xfrm>
          <a:off x="12763500" y="1660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68290</xdr:rowOff>
    </xdr:from>
    <xdr:ext cx="534377" cy="259045"/>
    <xdr:sp macro="" textlink="">
      <xdr:nvSpPr>
        <xdr:cNvPr id="722" name="テキスト ボックス 721"/>
        <xdr:cNvSpPr txBox="1"/>
      </xdr:nvSpPr>
      <xdr:spPr>
        <a:xfrm>
          <a:off x="12547111" y="1669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3" name="フローチャート: 判断 762"/>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4" name="テキスト ボックス 763"/>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5" name="フローチャート: 判断 764"/>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66" name="テキスト ボックス 765"/>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年度は、「総務費」、「衛生費」、「商工費」、「土木費」、「教育費」及び「公債費」について、全国平均及び県平均を下回っている。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「総務費」については、新庁舎建設事業に係る経費により、平成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年度以前の水準を上回っている。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一方で「土木費」の一人あたりコストについては、全国平均（</a:t>
          </a:r>
          <a:r>
            <a:rPr kumimoji="1" lang="en-US" altLang="ja-JP" sz="1300">
              <a:latin typeface="ＭＳ Ｐゴシック" panose="020B0600070205080204" pitchFamily="50" charset="-128"/>
              <a:ea typeface="ＭＳ Ｐゴシック" panose="020B0600070205080204" pitchFamily="50" charset="-128"/>
            </a:rPr>
            <a:t>51,751</a:t>
          </a:r>
          <a:r>
            <a:rPr kumimoji="1" lang="ja-JP" altLang="en-US" sz="1300">
              <a:latin typeface="ＭＳ Ｐゴシック" panose="020B0600070205080204" pitchFamily="50" charset="-128"/>
              <a:ea typeface="ＭＳ Ｐゴシック" panose="020B0600070205080204" pitchFamily="50" charset="-128"/>
            </a:rPr>
            <a:t>円）及び県平均（</a:t>
          </a:r>
          <a:r>
            <a:rPr kumimoji="1" lang="en-US" altLang="ja-JP" sz="1300">
              <a:latin typeface="ＭＳ Ｐゴシック" panose="020B0600070205080204" pitchFamily="50" charset="-128"/>
              <a:ea typeface="ＭＳ Ｐゴシック" panose="020B0600070205080204" pitchFamily="50" charset="-128"/>
            </a:rPr>
            <a:t>49,411</a:t>
          </a:r>
          <a:r>
            <a:rPr kumimoji="1" lang="ja-JP" altLang="en-US" sz="1300">
              <a:latin typeface="ＭＳ Ｐゴシック" panose="020B0600070205080204" pitchFamily="50" charset="-128"/>
              <a:ea typeface="ＭＳ Ｐゴシック" panose="020B0600070205080204" pitchFamily="50" charset="-128"/>
            </a:rPr>
            <a:t>円）を大きく下回り、前年度より下回っているが、道路整備事業や公園整備事業が減少したことによるものである。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「民生費」の一人あたりコスト（</a:t>
          </a:r>
          <a:r>
            <a:rPr kumimoji="1" lang="en-US" altLang="ja-JP" sz="1300">
              <a:latin typeface="ＭＳ Ｐゴシック" panose="020B0600070205080204" pitchFamily="50" charset="-128"/>
              <a:ea typeface="ＭＳ Ｐゴシック" panose="020B0600070205080204" pitchFamily="50" charset="-128"/>
            </a:rPr>
            <a:t>133,686</a:t>
          </a:r>
          <a:r>
            <a:rPr kumimoji="1" lang="ja-JP" altLang="en-US" sz="1300">
              <a:latin typeface="ＭＳ Ｐゴシック" panose="020B0600070205080204" pitchFamily="50" charset="-128"/>
              <a:ea typeface="ＭＳ Ｐゴシック" panose="020B0600070205080204" pitchFamily="50" charset="-128"/>
            </a:rPr>
            <a:t>円）については、全国平均（</a:t>
          </a:r>
          <a:r>
            <a:rPr kumimoji="1" lang="en-US" altLang="ja-JP" sz="1300">
              <a:latin typeface="ＭＳ Ｐゴシック" panose="020B0600070205080204" pitchFamily="50" charset="-128"/>
              <a:ea typeface="ＭＳ Ｐゴシック" panose="020B0600070205080204" pitchFamily="50" charset="-128"/>
            </a:rPr>
            <a:t>165,375</a:t>
          </a:r>
          <a:r>
            <a:rPr kumimoji="1" lang="ja-JP" altLang="en-US" sz="1300">
              <a:latin typeface="ＭＳ Ｐゴシック" panose="020B0600070205080204" pitchFamily="50" charset="-128"/>
              <a:ea typeface="ＭＳ Ｐゴシック" panose="020B0600070205080204" pitchFamily="50" charset="-128"/>
            </a:rPr>
            <a:t>円）を下回っているものの、増加傾向が続くなか県平均（</a:t>
          </a:r>
          <a:r>
            <a:rPr kumimoji="1" lang="en-US" altLang="ja-JP" sz="1300">
              <a:latin typeface="ＭＳ Ｐゴシック" panose="020B0600070205080204" pitchFamily="50" charset="-128"/>
              <a:ea typeface="ＭＳ Ｐゴシック" panose="020B0600070205080204" pitchFamily="50" charset="-128"/>
            </a:rPr>
            <a:t>129,818</a:t>
          </a:r>
          <a:r>
            <a:rPr kumimoji="1" lang="ja-JP" altLang="en-US" sz="1300">
              <a:latin typeface="ＭＳ Ｐゴシック" panose="020B0600070205080204" pitchFamily="50" charset="-128"/>
              <a:ea typeface="ＭＳ Ｐゴシック" panose="020B0600070205080204" pitchFamily="50" charset="-128"/>
            </a:rPr>
            <a:t>円）を上回る結果となった。介護保険特別会計への繰出金が増加傾向にあり、また、各種扶助費に関する支出が多くを占めているため、他の目的別歳出と比較して、高い割合を占めている。</a:t>
          </a:r>
        </a:p>
        <a:p>
          <a:r>
            <a:rPr kumimoji="1" lang="ja-JP" altLang="en-US" sz="1300">
              <a:latin typeface="ＭＳ Ｐゴシック" panose="020B0600070205080204" pitchFamily="50" charset="-128"/>
              <a:ea typeface="ＭＳ Ｐゴシック" panose="020B0600070205080204" pitchFamily="50" charset="-128"/>
            </a:rPr>
            <a:t>なお、「公債費」の一人あたりコスト（</a:t>
          </a:r>
          <a:r>
            <a:rPr kumimoji="1" lang="en-US" altLang="ja-JP" sz="1300">
              <a:latin typeface="ＭＳ Ｐゴシック" panose="020B0600070205080204" pitchFamily="50" charset="-128"/>
              <a:ea typeface="ＭＳ Ｐゴシック" panose="020B0600070205080204" pitchFamily="50" charset="-128"/>
            </a:rPr>
            <a:t>14,449</a:t>
          </a:r>
          <a:r>
            <a:rPr kumimoji="1" lang="ja-JP" altLang="en-US" sz="1300">
              <a:latin typeface="ＭＳ Ｐゴシック" panose="020B0600070205080204" pitchFamily="50" charset="-128"/>
              <a:ea typeface="ＭＳ Ｐゴシック" panose="020B0600070205080204" pitchFamily="50" charset="-128"/>
            </a:rPr>
            <a:t>円）は、全国平均（</a:t>
          </a:r>
          <a:r>
            <a:rPr kumimoji="1" lang="en-US" altLang="ja-JP" sz="1300">
              <a:latin typeface="ＭＳ Ｐゴシック" panose="020B0600070205080204" pitchFamily="50" charset="-128"/>
              <a:ea typeface="ＭＳ Ｐゴシック" panose="020B0600070205080204" pitchFamily="50" charset="-128"/>
            </a:rPr>
            <a:t>43,095</a:t>
          </a:r>
          <a:r>
            <a:rPr kumimoji="1" lang="ja-JP" altLang="en-US" sz="1300">
              <a:latin typeface="ＭＳ Ｐゴシック" panose="020B0600070205080204" pitchFamily="50" charset="-128"/>
              <a:ea typeface="ＭＳ Ｐゴシック" panose="020B0600070205080204" pitchFamily="50" charset="-128"/>
            </a:rPr>
            <a:t>円）及び県平均（</a:t>
          </a:r>
          <a:r>
            <a:rPr kumimoji="1" lang="en-US" altLang="ja-JP" sz="1300">
              <a:latin typeface="ＭＳ Ｐゴシック" panose="020B0600070205080204" pitchFamily="50" charset="-128"/>
              <a:ea typeface="ＭＳ Ｐゴシック" panose="020B0600070205080204" pitchFamily="50" charset="-128"/>
            </a:rPr>
            <a:t>39,461</a:t>
          </a:r>
          <a:r>
            <a:rPr kumimoji="1" lang="ja-JP" altLang="en-US" sz="1300">
              <a:latin typeface="ＭＳ Ｐゴシック" panose="020B0600070205080204" pitchFamily="50" charset="-128"/>
              <a:ea typeface="ＭＳ Ｐゴシック" panose="020B0600070205080204" pitchFamily="50" charset="-128"/>
            </a:rPr>
            <a:t>円）と比べて低い状態にある。これは、平成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年度において償還金が減少しているためであるが、今後、大型事業を進めていく中で、上昇に転じることも予想されるため注意が必要である。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「財政調整基金」は、少しずつ基金残高が増加傾向にあり、標準財政規模比も上昇となった。</a:t>
          </a:r>
        </a:p>
        <a:p>
          <a:r>
            <a:rPr kumimoji="1" lang="ja-JP" altLang="en-US" sz="1200">
              <a:latin typeface="ＭＳ ゴシック" pitchFamily="49" charset="-128"/>
              <a:ea typeface="ＭＳ ゴシック" pitchFamily="49" charset="-128"/>
            </a:rPr>
            <a:t>「実質収支額」については引き続き減少し、これに併せて「実質単年度収支」についても減少し、いずれも平成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年度並の水準となった。</a:t>
          </a:r>
        </a:p>
        <a:p>
          <a:r>
            <a:rPr kumimoji="1" lang="ja-JP" altLang="en-US" sz="1200">
              <a:latin typeface="ＭＳ ゴシック" pitchFamily="49" charset="-128"/>
              <a:ea typeface="ＭＳ ゴシック" pitchFamily="49" charset="-128"/>
            </a:rPr>
            <a:t>今後の大型事業を見据え、引き続き経常的経費の抑制に努めるとともに、財政状況の厳しい中、将来負担の軽減に向け、基金の積み立てを継続していく必要がある。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一般会計及び連結する各特別会計については、いずれも黒字決算で</a:t>
          </a:r>
        </a:p>
        <a:p>
          <a:r>
            <a:rPr kumimoji="1" lang="ja-JP" altLang="en-US" sz="1400">
              <a:latin typeface="ＭＳ ゴシック" pitchFamily="49" charset="-128"/>
              <a:ea typeface="ＭＳ ゴシック" pitchFamily="49" charset="-128"/>
            </a:rPr>
            <a:t>推移している。</a:t>
          </a:r>
        </a:p>
        <a:p>
          <a:r>
            <a:rPr kumimoji="1" lang="ja-JP" altLang="en-US" sz="1400">
              <a:latin typeface="ＭＳ ゴシック" pitchFamily="49" charset="-128"/>
              <a:ea typeface="ＭＳ ゴシック" pitchFamily="49" charset="-128"/>
            </a:rPr>
            <a:t>構成では、「水道事業会計」、「一般会計」、「国民健康保険特別会計」の順に大きな数値を示している。</a:t>
          </a:r>
        </a:p>
        <a:p>
          <a:r>
            <a:rPr kumimoji="1" lang="ja-JP" altLang="en-US" sz="1400">
              <a:latin typeface="ＭＳ ゴシック" pitchFamily="49" charset="-128"/>
              <a:ea typeface="ＭＳ ゴシック" pitchFamily="49" charset="-128"/>
            </a:rPr>
            <a:t>現在、「水道事業会計」でも大きな事業が進められているところで</a:t>
          </a:r>
        </a:p>
        <a:p>
          <a:r>
            <a:rPr kumimoji="1" lang="ja-JP" altLang="en-US" sz="1400">
              <a:latin typeface="ＭＳ ゴシック" pitchFamily="49" charset="-128"/>
              <a:ea typeface="ＭＳ ゴシック" pitchFamily="49" charset="-128"/>
            </a:rPr>
            <a:t>あるが、今後は「一般会計」でも多くの大型事業が見込まれ、また、「国民健康保険特別会計」や「介護保険特別会計」については、保険給付費（医療費、介護サービス費など）の動向が、大きく収支に影響するため、黒字決算の維持に向け、より計画的な財政運営が重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現在、元利償還金は、減少傾向にあるが、新庁舎建設事業や老朽化に伴う公共施設の大規模改修など多くの大型事業が控えており、この先、「実質公債費比率」は上昇に転じることが予想される。</a:t>
          </a:r>
        </a:p>
        <a:p>
          <a:r>
            <a:rPr kumimoji="1" lang="ja-JP" altLang="en-US" sz="1200">
              <a:latin typeface="ＭＳ ゴシック" pitchFamily="49" charset="-128"/>
              <a:ea typeface="ＭＳ ゴシック" pitchFamily="49" charset="-128"/>
            </a:rPr>
            <a:t>今後、大型事業に取り組む際には、緊急性、</a:t>
          </a:r>
        </a:p>
        <a:p>
          <a:r>
            <a:rPr kumimoji="1" lang="ja-JP" altLang="en-US" sz="1200">
              <a:latin typeface="ＭＳ ゴシック" pitchFamily="49" charset="-128"/>
              <a:ea typeface="ＭＳ ゴシック" pitchFamily="49" charset="-128"/>
            </a:rPr>
            <a:t>住民ニーズを的確に把握し、事業の優先度を厳しく点検しながら、起債の新規発行の抑制に努めていく必要がある。</a:t>
          </a:r>
        </a:p>
        <a:p>
          <a:r>
            <a:rPr kumimoji="1" lang="ja-JP" altLang="en-US" sz="1200">
              <a:latin typeface="ＭＳ ゴシック" pitchFamily="49" charset="-128"/>
              <a:ea typeface="ＭＳ ゴシック" pitchFamily="49" charset="-128"/>
            </a:rPr>
            <a:t>また、繰入金については、公共下水道事業繰入金が大部分であることから、事業内容・計画を再検討し、起債の借入れを抑制するとともに、独立採算制を意識した事業運営に取り組む必要がある。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「将来負担額」では、特に一般会計において、これまで臨時財政対策債以外の起債については、できる限り新規借入を行わない方向で進めてきたため、地方債の現在高（未償還額）は平成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年度まで減少傾向を続けてきた。</a:t>
          </a:r>
        </a:p>
        <a:p>
          <a:r>
            <a:rPr kumimoji="1" lang="ja-JP" altLang="en-US" sz="1400">
              <a:latin typeface="ＭＳ ゴシック" pitchFamily="49" charset="-128"/>
              <a:ea typeface="ＭＳ ゴシック" pitchFamily="49" charset="-128"/>
            </a:rPr>
            <a:t>しかし、平成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年度では増加に転じ、さらに新庁舎建設事業や老朽化に伴う公共施設の大規模改修など多くの大型事業の実施に伴い「将来負担比率」は一層上昇していくことが想定される。</a:t>
          </a:r>
        </a:p>
        <a:p>
          <a:r>
            <a:rPr kumimoji="1" lang="ja-JP" altLang="en-US" sz="1400">
              <a:latin typeface="ＭＳ ゴシック" pitchFamily="49" charset="-128"/>
              <a:ea typeface="ＭＳ ゴシック" pitchFamily="49" charset="-128"/>
            </a:rPr>
            <a:t>また、「充当可能財源等」については、この先の大型事業を見据え、基金積立を行っていく必要がある。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岐阜県垂井町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新庁舎建設事業、文化会館の改修などの大規模事業について、交付税措置のある有利な起債の借入れを追加して充てるなどし、財政調整基金に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万円を積立を行い、庁舎建設基金においても、新庁舎建設事業に備え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新庁舎建設事業が落ち着く平成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年度以降において、施設老朽化に伴う公共施設の大規模改修に備えた、計画的な基金の積み立てを行う。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・庁舎建設基金：庁舎の建設及び改修等に要する費用に充てるため。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・毎年、計画的に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億円を積立てる一方、平成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年度においては、庁舎用地及び建物購入のため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・新庁舎建設事業が落ち着く平成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年度以降において、施設老朽化に伴う公共施設の大規模改修に備えた、計画的な基金の積み立てを行う。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決算の状況に応じ、財政調整基金の取り崩しを控える一方、、積立てを行っているため、若干の増加傾向にある。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財政調整基金の趣旨に鑑み、大規模災害や突然の経済状況の変化に備え、決算状況に応じ適正に積立てを行っていき、標準財政規模の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程度を保てるよう、また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取り崩しは行っておらず、基金利子を積立てているのみである。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利率の急上昇に伴う公債費の増大や、地方債を充てている公共施設の廃止等の決定に伴う当該地方債の繰上償還に対応するため、利率が低い現在においては極力取り崩しを控えるとともに、決算の状況に応じ極力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27,703
26,921
57.09
9,305,294
8,893,982
396,339
5,985,809
5,963,226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年度では、</a:t>
          </a:r>
          <a:r>
            <a:rPr kumimoji="1" lang="ja-JP" altLang="ja-JP" sz="1100">
              <a:solidFill>
                <a:schemeClr val="dk1"/>
              </a:solidFill>
              <a:effectLst/>
              <a:latin typeface="+mn-lt"/>
              <a:ea typeface="+mn-ea"/>
              <a:cs typeface="+mn-cs"/>
            </a:rPr>
            <a:t>類似団体を</a:t>
          </a:r>
          <a:r>
            <a:rPr kumimoji="1" lang="ja-JP" altLang="en-US" sz="1100">
              <a:solidFill>
                <a:schemeClr val="dk1"/>
              </a:solidFill>
              <a:effectLst/>
              <a:latin typeface="+mn-lt"/>
              <a:ea typeface="+mn-ea"/>
              <a:cs typeface="+mn-cs"/>
            </a:rPr>
            <a:t>上回る</a:t>
          </a:r>
          <a:r>
            <a:rPr kumimoji="1" lang="ja-JP" altLang="ja-JP" sz="1100">
              <a:solidFill>
                <a:schemeClr val="dk1"/>
              </a:solidFill>
              <a:effectLst/>
              <a:latin typeface="+mn-lt"/>
              <a:ea typeface="+mn-ea"/>
              <a:cs typeface="+mn-cs"/>
            </a:rPr>
            <a:t>水準となっている。このうち、著しく高いものとして「庁舎</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％、「市民会館</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94.6</a:t>
          </a:r>
          <a:r>
            <a:rPr kumimoji="1" lang="ja-JP" altLang="ja-JP" sz="1100">
              <a:solidFill>
                <a:schemeClr val="dk1"/>
              </a:solidFill>
              <a:effectLst/>
              <a:latin typeface="+mn-lt"/>
              <a:ea typeface="+mn-ea"/>
              <a:cs typeface="+mn-cs"/>
            </a:rPr>
            <a:t>％などが挙げられるが、「庁舎」については、庁舎移転事業により数値の改善が見込まれるが、今後財源の確保が困難となるなか、その他様々な行政分野の施設について、どのように維持管理していくかが課題と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1"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27124</xdr:rowOff>
    </xdr:from>
    <xdr:to>
      <xdr:col>23</xdr:col>
      <xdr:colOff>136525</xdr:colOff>
      <xdr:row>28</xdr:row>
      <xdr:rowOff>128724</xdr:rowOff>
    </xdr:to>
    <xdr:sp macro="" textlink="">
      <xdr:nvSpPr>
        <xdr:cNvPr id="80" name="楕円 79"/>
        <xdr:cNvSpPr/>
      </xdr:nvSpPr>
      <xdr:spPr>
        <a:xfrm>
          <a:off x="47117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50001</xdr:rowOff>
    </xdr:from>
    <xdr:ext cx="405111" cy="259045"/>
    <xdr:sp macro="" textlink="">
      <xdr:nvSpPr>
        <xdr:cNvPr id="81" name="有形固定資産減価償却率該当値テキスト"/>
        <xdr:cNvSpPr txBox="1"/>
      </xdr:nvSpPr>
      <xdr:spPr>
        <a:xfrm>
          <a:off x="4813300" y="545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133803</xdr:rowOff>
    </xdr:from>
    <xdr:to>
      <xdr:col>19</xdr:col>
      <xdr:colOff>187325</xdr:colOff>
      <xdr:row>28</xdr:row>
      <xdr:rowOff>63953</xdr:rowOff>
    </xdr:to>
    <xdr:sp macro="" textlink="">
      <xdr:nvSpPr>
        <xdr:cNvPr id="82" name="楕円 81"/>
        <xdr:cNvSpPr/>
      </xdr:nvSpPr>
      <xdr:spPr>
        <a:xfrm>
          <a:off x="40005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13153</xdr:rowOff>
    </xdr:from>
    <xdr:to>
      <xdr:col>23</xdr:col>
      <xdr:colOff>85725</xdr:colOff>
      <xdr:row>28</xdr:row>
      <xdr:rowOff>77924</xdr:rowOff>
    </xdr:to>
    <xdr:cxnSp macro="">
      <xdr:nvCxnSpPr>
        <xdr:cNvPr id="83" name="直線コネクタ 82"/>
        <xdr:cNvCxnSpPr/>
      </xdr:nvCxnSpPr>
      <xdr:spPr>
        <a:xfrm>
          <a:off x="4051300" y="5585278"/>
          <a:ext cx="7112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165372</xdr:rowOff>
    </xdr:from>
    <xdr:to>
      <xdr:col>15</xdr:col>
      <xdr:colOff>187325</xdr:colOff>
      <xdr:row>31</xdr:row>
      <xdr:rowOff>95522</xdr:rowOff>
    </xdr:to>
    <xdr:sp macro="" textlink="">
      <xdr:nvSpPr>
        <xdr:cNvPr id="84" name="楕円 83"/>
        <xdr:cNvSpPr/>
      </xdr:nvSpPr>
      <xdr:spPr>
        <a:xfrm>
          <a:off x="32385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13153</xdr:rowOff>
    </xdr:from>
    <xdr:to>
      <xdr:col>19</xdr:col>
      <xdr:colOff>136525</xdr:colOff>
      <xdr:row>31</xdr:row>
      <xdr:rowOff>44722</xdr:rowOff>
    </xdr:to>
    <xdr:cxnSp macro="">
      <xdr:nvCxnSpPr>
        <xdr:cNvPr id="85" name="直線コネクタ 84"/>
        <xdr:cNvCxnSpPr/>
      </xdr:nvCxnSpPr>
      <xdr:spPr>
        <a:xfrm flipV="1">
          <a:off x="3289300" y="5585278"/>
          <a:ext cx="762000" cy="54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76126</xdr:rowOff>
    </xdr:from>
    <xdr:ext cx="405111" cy="259045"/>
    <xdr:sp macro="" textlink="">
      <xdr:nvSpPr>
        <xdr:cNvPr id="86" name="n_1aveValue有形固定資産減価償却率"/>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7"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80480</xdr:rowOff>
    </xdr:from>
    <xdr:ext cx="405111" cy="259045"/>
    <xdr:sp macro="" textlink="">
      <xdr:nvSpPr>
        <xdr:cNvPr id="88" name="n_1mainValue有形固定資産減価償却率"/>
        <xdr:cNvSpPr txBox="1"/>
      </xdr:nvSpPr>
      <xdr:spPr>
        <a:xfrm>
          <a:off x="3836044" y="530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86649</xdr:rowOff>
    </xdr:from>
    <xdr:ext cx="405111" cy="259045"/>
    <xdr:sp macro="" textlink="">
      <xdr:nvSpPr>
        <xdr:cNvPr id="89" name="n_2mainValue有形固定資産減価償却率"/>
        <xdr:cNvSpPr txBox="1"/>
      </xdr:nvSpPr>
      <xdr:spPr>
        <a:xfrm>
          <a:off x="3086744"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年度の債務償還可能年数は類似団体と比較して、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年下回り、</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年となった。</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3"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27164</xdr:rowOff>
    </xdr:from>
    <xdr:to>
      <xdr:col>76</xdr:col>
      <xdr:colOff>73025</xdr:colOff>
      <xdr:row>31</xdr:row>
      <xdr:rowOff>128764</xdr:rowOff>
    </xdr:to>
    <xdr:sp macro="" textlink="">
      <xdr:nvSpPr>
        <xdr:cNvPr id="130" name="楕円 129"/>
        <xdr:cNvSpPr/>
      </xdr:nvSpPr>
      <xdr:spPr>
        <a:xfrm>
          <a:off x="14744700" y="61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5591</xdr:rowOff>
    </xdr:from>
    <xdr:ext cx="340478" cy="259045"/>
    <xdr:sp macro="" textlink="">
      <xdr:nvSpPr>
        <xdr:cNvPr id="131" name="債務償還可能年数該当値テキスト"/>
        <xdr:cNvSpPr txBox="1"/>
      </xdr:nvSpPr>
      <xdr:spPr>
        <a:xfrm>
          <a:off x="14846300" y="6092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27,703
26,921
57.09
9,305,294
8,893,982
396,339
5,985,809
5,963,226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0" name="楕円 69"/>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1" name="【道路】&#10;有形固定資産減価償却率該当値テキスト"/>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145415</xdr:rowOff>
    </xdr:from>
    <xdr:to>
      <xdr:col>20</xdr:col>
      <xdr:colOff>38100</xdr:colOff>
      <xdr:row>37</xdr:row>
      <xdr:rowOff>75565</xdr:rowOff>
    </xdr:to>
    <xdr:sp macro="" textlink="">
      <xdr:nvSpPr>
        <xdr:cNvPr id="72" name="楕円 71"/>
        <xdr:cNvSpPr/>
      </xdr:nvSpPr>
      <xdr:spPr>
        <a:xfrm>
          <a:off x="3746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24765</xdr:rowOff>
    </xdr:from>
    <xdr:to>
      <xdr:col>24</xdr:col>
      <xdr:colOff>63500</xdr:colOff>
      <xdr:row>37</xdr:row>
      <xdr:rowOff>30480</xdr:rowOff>
    </xdr:to>
    <xdr:cxnSp macro="">
      <xdr:nvCxnSpPr>
        <xdr:cNvPr id="73" name="直線コネクタ 72"/>
        <xdr:cNvCxnSpPr/>
      </xdr:nvCxnSpPr>
      <xdr:spPr>
        <a:xfrm>
          <a:off x="3797300" y="63684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4" name="楕円 73"/>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30480</xdr:rowOff>
    </xdr:to>
    <xdr:cxnSp macro="">
      <xdr:nvCxnSpPr>
        <xdr:cNvPr id="75" name="直線コネクタ 74"/>
        <xdr:cNvCxnSpPr/>
      </xdr:nvCxnSpPr>
      <xdr:spPr>
        <a:xfrm flipV="1">
          <a:off x="2908300" y="63684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6"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77" name="n_2ave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92092</xdr:rowOff>
    </xdr:from>
    <xdr:ext cx="405111" cy="259045"/>
    <xdr:sp macro="" textlink="">
      <xdr:nvSpPr>
        <xdr:cNvPr id="78" name="n_1mainValue【道路】&#10;有形固定資産減価償却率"/>
        <xdr:cNvSpPr txBox="1"/>
      </xdr:nvSpPr>
      <xdr:spPr>
        <a:xfrm>
          <a:off x="3582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79" name="n_2mainValue【道路】&#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12" name="【道路】&#10;一人当たり延長平均値テキスト"/>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106924</xdr:rowOff>
    </xdr:from>
    <xdr:to>
      <xdr:col>55</xdr:col>
      <xdr:colOff>50800</xdr:colOff>
      <xdr:row>41</xdr:row>
      <xdr:rowOff>37074</xdr:rowOff>
    </xdr:to>
    <xdr:sp macro="" textlink="">
      <xdr:nvSpPr>
        <xdr:cNvPr id="121" name="楕円 120"/>
        <xdr:cNvSpPr/>
      </xdr:nvSpPr>
      <xdr:spPr>
        <a:xfrm>
          <a:off x="10426700" y="69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85351</xdr:rowOff>
    </xdr:from>
    <xdr:ext cx="534377" cy="259045"/>
    <xdr:sp macro="" textlink="">
      <xdr:nvSpPr>
        <xdr:cNvPr id="122" name="【道路】&#10;一人当たり延長該当値テキスト"/>
        <xdr:cNvSpPr txBox="1"/>
      </xdr:nvSpPr>
      <xdr:spPr>
        <a:xfrm>
          <a:off x="10515600" y="694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109010</xdr:rowOff>
    </xdr:from>
    <xdr:to>
      <xdr:col>50</xdr:col>
      <xdr:colOff>165100</xdr:colOff>
      <xdr:row>41</xdr:row>
      <xdr:rowOff>39160</xdr:rowOff>
    </xdr:to>
    <xdr:sp macro="" textlink="">
      <xdr:nvSpPr>
        <xdr:cNvPr id="123" name="楕円 122"/>
        <xdr:cNvSpPr/>
      </xdr:nvSpPr>
      <xdr:spPr>
        <a:xfrm>
          <a:off x="9588500" y="69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157724</xdr:rowOff>
    </xdr:from>
    <xdr:to>
      <xdr:col>55</xdr:col>
      <xdr:colOff>0</xdr:colOff>
      <xdr:row>40</xdr:row>
      <xdr:rowOff>159810</xdr:rowOff>
    </xdr:to>
    <xdr:cxnSp macro="">
      <xdr:nvCxnSpPr>
        <xdr:cNvPr id="124" name="直線コネクタ 123"/>
        <xdr:cNvCxnSpPr/>
      </xdr:nvCxnSpPr>
      <xdr:spPr>
        <a:xfrm flipV="1">
          <a:off x="9639300" y="7015724"/>
          <a:ext cx="8382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111125</xdr:rowOff>
    </xdr:from>
    <xdr:to>
      <xdr:col>46</xdr:col>
      <xdr:colOff>38100</xdr:colOff>
      <xdr:row>41</xdr:row>
      <xdr:rowOff>41275</xdr:rowOff>
    </xdr:to>
    <xdr:sp macro="" textlink="">
      <xdr:nvSpPr>
        <xdr:cNvPr id="125" name="楕円 124"/>
        <xdr:cNvSpPr/>
      </xdr:nvSpPr>
      <xdr:spPr>
        <a:xfrm>
          <a:off x="8699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159810</xdr:rowOff>
    </xdr:from>
    <xdr:to>
      <xdr:col>50</xdr:col>
      <xdr:colOff>114300</xdr:colOff>
      <xdr:row>40</xdr:row>
      <xdr:rowOff>161925</xdr:rowOff>
    </xdr:to>
    <xdr:cxnSp macro="">
      <xdr:nvCxnSpPr>
        <xdr:cNvPr id="126" name="直線コネクタ 125"/>
        <xdr:cNvCxnSpPr/>
      </xdr:nvCxnSpPr>
      <xdr:spPr>
        <a:xfrm flipV="1">
          <a:off x="8750300" y="7017810"/>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7"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8"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30287</xdr:rowOff>
    </xdr:from>
    <xdr:ext cx="534377" cy="259045"/>
    <xdr:sp macro="" textlink="">
      <xdr:nvSpPr>
        <xdr:cNvPr id="129" name="n_1mainValue【道路】&#10;一人当たり延長"/>
        <xdr:cNvSpPr txBox="1"/>
      </xdr:nvSpPr>
      <xdr:spPr>
        <a:xfrm>
          <a:off x="9359411" y="70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32402</xdr:rowOff>
    </xdr:from>
    <xdr:ext cx="534377" cy="259045"/>
    <xdr:sp macro="" textlink="">
      <xdr:nvSpPr>
        <xdr:cNvPr id="130" name="n_2mainValue【道路】&#10;一人当たり延長"/>
        <xdr:cNvSpPr txBox="1"/>
      </xdr:nvSpPr>
      <xdr:spPr>
        <a:xfrm>
          <a:off x="8483111" y="706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8"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67" name="楕円 166"/>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168" name="【橋りょう・トンネル】&#10;有形固定資産減価償却率該当値テキスト"/>
        <xdr:cNvSpPr txBox="1"/>
      </xdr:nvSpPr>
      <xdr:spPr>
        <a:xfrm>
          <a:off x="4673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79502</xdr:rowOff>
    </xdr:from>
    <xdr:to>
      <xdr:col>20</xdr:col>
      <xdr:colOff>38100</xdr:colOff>
      <xdr:row>58</xdr:row>
      <xdr:rowOff>9652</xdr:rowOff>
    </xdr:to>
    <xdr:sp macro="" textlink="">
      <xdr:nvSpPr>
        <xdr:cNvPr id="169" name="楕円 168"/>
        <xdr:cNvSpPr/>
      </xdr:nvSpPr>
      <xdr:spPr>
        <a:xfrm>
          <a:off x="3746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114300</xdr:rowOff>
    </xdr:from>
    <xdr:to>
      <xdr:col>24</xdr:col>
      <xdr:colOff>63500</xdr:colOff>
      <xdr:row>57</xdr:row>
      <xdr:rowOff>130302</xdr:rowOff>
    </xdr:to>
    <xdr:cxnSp macro="">
      <xdr:nvCxnSpPr>
        <xdr:cNvPr id="170" name="直線コネクタ 169"/>
        <xdr:cNvCxnSpPr/>
      </xdr:nvCxnSpPr>
      <xdr:spPr>
        <a:xfrm flipV="1">
          <a:off x="3797300" y="988695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71" name="楕円 170"/>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130302</xdr:rowOff>
    </xdr:from>
    <xdr:to>
      <xdr:col>19</xdr:col>
      <xdr:colOff>177800</xdr:colOff>
      <xdr:row>57</xdr:row>
      <xdr:rowOff>148590</xdr:rowOff>
    </xdr:to>
    <xdr:cxnSp macro="">
      <xdr:nvCxnSpPr>
        <xdr:cNvPr id="172" name="直線コネクタ 171"/>
        <xdr:cNvCxnSpPr/>
      </xdr:nvCxnSpPr>
      <xdr:spPr>
        <a:xfrm flipV="1">
          <a:off x="2908300" y="99029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142511</xdr:rowOff>
    </xdr:from>
    <xdr:ext cx="405111" cy="259045"/>
    <xdr:sp macro="" textlink="">
      <xdr:nvSpPr>
        <xdr:cNvPr id="173"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137939</xdr:rowOff>
    </xdr:from>
    <xdr:ext cx="405111" cy="259045"/>
    <xdr:sp macro="" textlink="">
      <xdr:nvSpPr>
        <xdr:cNvPr id="174" name="n_2aveValue【橋りょう・トンネル】&#10;有形固定資産減価償却率"/>
        <xdr:cNvSpPr txBox="1"/>
      </xdr:nvSpPr>
      <xdr:spPr>
        <a:xfrm>
          <a:off x="2705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26179</xdr:rowOff>
    </xdr:from>
    <xdr:ext cx="405111" cy="259045"/>
    <xdr:sp macro="" textlink="">
      <xdr:nvSpPr>
        <xdr:cNvPr id="175" name="n_1mainValue【橋りょう・トンネル】&#10;有形固定資産減価償却率"/>
        <xdr:cNvSpPr txBox="1"/>
      </xdr:nvSpPr>
      <xdr:spPr>
        <a:xfrm>
          <a:off x="35820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76" name="n_2mainValue【橋りょう・トンネ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203"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32433</xdr:rowOff>
    </xdr:from>
    <xdr:to>
      <xdr:col>55</xdr:col>
      <xdr:colOff>50800</xdr:colOff>
      <xdr:row>61</xdr:row>
      <xdr:rowOff>134033</xdr:rowOff>
    </xdr:to>
    <xdr:sp macro="" textlink="">
      <xdr:nvSpPr>
        <xdr:cNvPr id="212" name="楕円 211"/>
        <xdr:cNvSpPr/>
      </xdr:nvSpPr>
      <xdr:spPr>
        <a:xfrm>
          <a:off x="10426700" y="1049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55310</xdr:rowOff>
    </xdr:from>
    <xdr:ext cx="599010" cy="259045"/>
    <xdr:sp macro="" textlink="">
      <xdr:nvSpPr>
        <xdr:cNvPr id="213" name="【橋りょう・トンネル】&#10;一人当たり有形固定資産（償却資産）額該当値テキスト"/>
        <xdr:cNvSpPr txBox="1"/>
      </xdr:nvSpPr>
      <xdr:spPr>
        <a:xfrm>
          <a:off x="10515600" y="1034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30954</xdr:rowOff>
    </xdr:from>
    <xdr:to>
      <xdr:col>50</xdr:col>
      <xdr:colOff>165100</xdr:colOff>
      <xdr:row>61</xdr:row>
      <xdr:rowOff>132554</xdr:rowOff>
    </xdr:to>
    <xdr:sp macro="" textlink="">
      <xdr:nvSpPr>
        <xdr:cNvPr id="214" name="楕円 213"/>
        <xdr:cNvSpPr/>
      </xdr:nvSpPr>
      <xdr:spPr>
        <a:xfrm>
          <a:off x="9588500" y="1048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81754</xdr:rowOff>
    </xdr:from>
    <xdr:to>
      <xdr:col>55</xdr:col>
      <xdr:colOff>0</xdr:colOff>
      <xdr:row>61</xdr:row>
      <xdr:rowOff>83233</xdr:rowOff>
    </xdr:to>
    <xdr:cxnSp macro="">
      <xdr:nvCxnSpPr>
        <xdr:cNvPr id="215" name="直線コネクタ 214"/>
        <xdr:cNvCxnSpPr/>
      </xdr:nvCxnSpPr>
      <xdr:spPr>
        <a:xfrm>
          <a:off x="9639300" y="10540204"/>
          <a:ext cx="8382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39714</xdr:rowOff>
    </xdr:from>
    <xdr:to>
      <xdr:col>46</xdr:col>
      <xdr:colOff>38100</xdr:colOff>
      <xdr:row>61</xdr:row>
      <xdr:rowOff>141314</xdr:rowOff>
    </xdr:to>
    <xdr:sp macro="" textlink="">
      <xdr:nvSpPr>
        <xdr:cNvPr id="216" name="楕円 215"/>
        <xdr:cNvSpPr/>
      </xdr:nvSpPr>
      <xdr:spPr>
        <a:xfrm>
          <a:off x="8699500" y="104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81754</xdr:rowOff>
    </xdr:from>
    <xdr:to>
      <xdr:col>50</xdr:col>
      <xdr:colOff>114300</xdr:colOff>
      <xdr:row>61</xdr:row>
      <xdr:rowOff>90514</xdr:rowOff>
    </xdr:to>
    <xdr:cxnSp macro="">
      <xdr:nvCxnSpPr>
        <xdr:cNvPr id="217" name="直線コネクタ 216"/>
        <xdr:cNvCxnSpPr/>
      </xdr:nvCxnSpPr>
      <xdr:spPr>
        <a:xfrm flipV="1">
          <a:off x="8750300" y="10540204"/>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155429</xdr:rowOff>
    </xdr:from>
    <xdr:ext cx="599010" cy="259045"/>
    <xdr:sp macro="" textlink="">
      <xdr:nvSpPr>
        <xdr:cNvPr id="218"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20583</xdr:rowOff>
    </xdr:from>
    <xdr:ext cx="599010" cy="259045"/>
    <xdr:sp macro="" textlink="">
      <xdr:nvSpPr>
        <xdr:cNvPr id="219" name="n_2aveValue【橋りょう・トンネル】&#10;一人当たり有形固定資産（償却資産）額"/>
        <xdr:cNvSpPr txBox="1"/>
      </xdr:nvSpPr>
      <xdr:spPr>
        <a:xfrm>
          <a:off x="8450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149081</xdr:rowOff>
    </xdr:from>
    <xdr:ext cx="599010" cy="259045"/>
    <xdr:sp macro="" textlink="">
      <xdr:nvSpPr>
        <xdr:cNvPr id="220" name="n_1mainValue【橋りょう・トンネル】&#10;一人当たり有形固定資産（償却資産）額"/>
        <xdr:cNvSpPr txBox="1"/>
      </xdr:nvSpPr>
      <xdr:spPr>
        <a:xfrm>
          <a:off x="9327095" y="1026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157841</xdr:rowOff>
    </xdr:from>
    <xdr:ext cx="599010" cy="259045"/>
    <xdr:sp macro="" textlink="">
      <xdr:nvSpPr>
        <xdr:cNvPr id="221" name="n_2mainValue【橋りょう・トンネル】&#10;一人当たり有形固定資産（償却資産）額"/>
        <xdr:cNvSpPr txBox="1"/>
      </xdr:nvSpPr>
      <xdr:spPr>
        <a:xfrm>
          <a:off x="8450795" y="1027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4" name="直線コネクタ 243"/>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5"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6" name="直線コネクタ 245"/>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7"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8" name="直線コネクタ 247"/>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49"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0" name="フローチャート: 判断 249"/>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2" name="フローチャート: 判断 251"/>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xdr:rowOff>
    </xdr:from>
    <xdr:to>
      <xdr:col>24</xdr:col>
      <xdr:colOff>114300</xdr:colOff>
      <xdr:row>82</xdr:row>
      <xdr:rowOff>114046</xdr:rowOff>
    </xdr:to>
    <xdr:sp macro="" textlink="">
      <xdr:nvSpPr>
        <xdr:cNvPr id="258" name="楕円 257"/>
        <xdr:cNvSpPr/>
      </xdr:nvSpPr>
      <xdr:spPr>
        <a:xfrm>
          <a:off x="45847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35323</xdr:rowOff>
    </xdr:from>
    <xdr:ext cx="405111" cy="259045"/>
    <xdr:sp macro="" textlink="">
      <xdr:nvSpPr>
        <xdr:cNvPr id="259" name="【公営住宅】&#10;有形固定資産減価償却率該当値テキスト"/>
        <xdr:cNvSpPr txBox="1"/>
      </xdr:nvSpPr>
      <xdr:spPr>
        <a:xfrm>
          <a:off x="4673600" y="1392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xdr:rowOff>
    </xdr:from>
    <xdr:to>
      <xdr:col>20</xdr:col>
      <xdr:colOff>38100</xdr:colOff>
      <xdr:row>82</xdr:row>
      <xdr:rowOff>116332</xdr:rowOff>
    </xdr:to>
    <xdr:sp macro="" textlink="">
      <xdr:nvSpPr>
        <xdr:cNvPr id="260" name="楕円 259"/>
        <xdr:cNvSpPr/>
      </xdr:nvSpPr>
      <xdr:spPr>
        <a:xfrm>
          <a:off x="3746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63246</xdr:rowOff>
    </xdr:from>
    <xdr:to>
      <xdr:col>24</xdr:col>
      <xdr:colOff>63500</xdr:colOff>
      <xdr:row>82</xdr:row>
      <xdr:rowOff>65532</xdr:rowOff>
    </xdr:to>
    <xdr:cxnSp macro="">
      <xdr:nvCxnSpPr>
        <xdr:cNvPr id="261" name="直線コネクタ 260"/>
        <xdr:cNvCxnSpPr/>
      </xdr:nvCxnSpPr>
      <xdr:spPr>
        <a:xfrm flipV="1">
          <a:off x="3797300" y="141221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60452</xdr:rowOff>
    </xdr:from>
    <xdr:to>
      <xdr:col>15</xdr:col>
      <xdr:colOff>101600</xdr:colOff>
      <xdr:row>82</xdr:row>
      <xdr:rowOff>162052</xdr:rowOff>
    </xdr:to>
    <xdr:sp macro="" textlink="">
      <xdr:nvSpPr>
        <xdr:cNvPr id="262" name="楕円 261"/>
        <xdr:cNvSpPr/>
      </xdr:nvSpPr>
      <xdr:spPr>
        <a:xfrm>
          <a:off x="2857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65532</xdr:rowOff>
    </xdr:from>
    <xdr:to>
      <xdr:col>19</xdr:col>
      <xdr:colOff>177800</xdr:colOff>
      <xdr:row>82</xdr:row>
      <xdr:rowOff>111252</xdr:rowOff>
    </xdr:to>
    <xdr:cxnSp macro="">
      <xdr:nvCxnSpPr>
        <xdr:cNvPr id="263" name="直線コネクタ 262"/>
        <xdr:cNvCxnSpPr/>
      </xdr:nvCxnSpPr>
      <xdr:spPr>
        <a:xfrm flipV="1">
          <a:off x="2908300" y="14124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64"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43451</xdr:rowOff>
    </xdr:from>
    <xdr:ext cx="405111" cy="259045"/>
    <xdr:sp macro="" textlink="">
      <xdr:nvSpPr>
        <xdr:cNvPr id="265" name="n_2aveValue【公営住宅】&#10;有形固定資産減価償却率"/>
        <xdr:cNvSpPr txBox="1"/>
      </xdr:nvSpPr>
      <xdr:spPr>
        <a:xfrm>
          <a:off x="27057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132859</xdr:rowOff>
    </xdr:from>
    <xdr:ext cx="405111" cy="259045"/>
    <xdr:sp macro="" textlink="">
      <xdr:nvSpPr>
        <xdr:cNvPr id="266" name="n_1mainValue【公営住宅】&#10;有形固定資産減価償却率"/>
        <xdr:cNvSpPr txBox="1"/>
      </xdr:nvSpPr>
      <xdr:spPr>
        <a:xfrm>
          <a:off x="3582044" y="138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7129</xdr:rowOff>
    </xdr:from>
    <xdr:ext cx="405111" cy="259045"/>
    <xdr:sp macro="" textlink="">
      <xdr:nvSpPr>
        <xdr:cNvPr id="267" name="n_2mainValue【公営住宅】&#10;有形固定資産減価償却率"/>
        <xdr:cNvSpPr txBox="1"/>
      </xdr:nvSpPr>
      <xdr:spPr>
        <a:xfrm>
          <a:off x="27057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7" name="直線コネクタ 28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9" name="直線コネクタ 28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1" name="直線コネクタ 29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92"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3" name="フローチャート: 判断 29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4" name="フローチャート: 判断 29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5" name="フローチャート: 判断 29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61595</xdr:rowOff>
    </xdr:from>
    <xdr:to>
      <xdr:col>55</xdr:col>
      <xdr:colOff>50800</xdr:colOff>
      <xdr:row>81</xdr:row>
      <xdr:rowOff>163195</xdr:rowOff>
    </xdr:to>
    <xdr:sp macro="" textlink="">
      <xdr:nvSpPr>
        <xdr:cNvPr id="301" name="楕円 300"/>
        <xdr:cNvSpPr/>
      </xdr:nvSpPr>
      <xdr:spPr>
        <a:xfrm>
          <a:off x="10426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84472</xdr:rowOff>
    </xdr:from>
    <xdr:ext cx="469744" cy="259045"/>
    <xdr:sp macro="" textlink="">
      <xdr:nvSpPr>
        <xdr:cNvPr id="302" name="【公営住宅】&#10;一人当たり面積該当値テキスト"/>
        <xdr:cNvSpPr txBox="1"/>
      </xdr:nvSpPr>
      <xdr:spPr>
        <a:xfrm>
          <a:off x="10515600" y="1380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83883</xdr:rowOff>
    </xdr:from>
    <xdr:to>
      <xdr:col>50</xdr:col>
      <xdr:colOff>165100</xdr:colOff>
      <xdr:row>82</xdr:row>
      <xdr:rowOff>14033</xdr:rowOff>
    </xdr:to>
    <xdr:sp macro="" textlink="">
      <xdr:nvSpPr>
        <xdr:cNvPr id="303" name="楕円 302"/>
        <xdr:cNvSpPr/>
      </xdr:nvSpPr>
      <xdr:spPr>
        <a:xfrm>
          <a:off x="9588500" y="139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112395</xdr:rowOff>
    </xdr:from>
    <xdr:to>
      <xdr:col>55</xdr:col>
      <xdr:colOff>0</xdr:colOff>
      <xdr:row>81</xdr:row>
      <xdr:rowOff>134683</xdr:rowOff>
    </xdr:to>
    <xdr:cxnSp macro="">
      <xdr:nvCxnSpPr>
        <xdr:cNvPr id="304" name="直線コネクタ 303"/>
        <xdr:cNvCxnSpPr/>
      </xdr:nvCxnSpPr>
      <xdr:spPr>
        <a:xfrm flipV="1">
          <a:off x="9639300" y="13999845"/>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87885</xdr:rowOff>
    </xdr:from>
    <xdr:to>
      <xdr:col>46</xdr:col>
      <xdr:colOff>38100</xdr:colOff>
      <xdr:row>82</xdr:row>
      <xdr:rowOff>18035</xdr:rowOff>
    </xdr:to>
    <xdr:sp macro="" textlink="">
      <xdr:nvSpPr>
        <xdr:cNvPr id="305" name="楕円 304"/>
        <xdr:cNvSpPr/>
      </xdr:nvSpPr>
      <xdr:spPr>
        <a:xfrm>
          <a:off x="8699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134683</xdr:rowOff>
    </xdr:from>
    <xdr:to>
      <xdr:col>50</xdr:col>
      <xdr:colOff>114300</xdr:colOff>
      <xdr:row>81</xdr:row>
      <xdr:rowOff>138685</xdr:rowOff>
    </xdr:to>
    <xdr:cxnSp macro="">
      <xdr:nvCxnSpPr>
        <xdr:cNvPr id="306" name="直線コネクタ 305"/>
        <xdr:cNvCxnSpPr/>
      </xdr:nvCxnSpPr>
      <xdr:spPr>
        <a:xfrm flipV="1">
          <a:off x="8750300" y="14022133"/>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5160</xdr:rowOff>
    </xdr:from>
    <xdr:ext cx="469744" cy="259045"/>
    <xdr:sp macro="" textlink="">
      <xdr:nvSpPr>
        <xdr:cNvPr id="307" name="n_1aveValue【公営住宅】&#10;一人当たり面積"/>
        <xdr:cNvSpPr txBox="1"/>
      </xdr:nvSpPr>
      <xdr:spPr>
        <a:xfrm>
          <a:off x="93917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167467</xdr:rowOff>
    </xdr:from>
    <xdr:ext cx="469744" cy="259045"/>
    <xdr:sp macro="" textlink="">
      <xdr:nvSpPr>
        <xdr:cNvPr id="308" name="n_2aveValue【公営住宅】&#10;一人当たり面積"/>
        <xdr:cNvSpPr txBox="1"/>
      </xdr:nvSpPr>
      <xdr:spPr>
        <a:xfrm>
          <a:off x="8515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30560</xdr:rowOff>
    </xdr:from>
    <xdr:ext cx="469744" cy="259045"/>
    <xdr:sp macro="" textlink="">
      <xdr:nvSpPr>
        <xdr:cNvPr id="309" name="n_1mainValue【公営住宅】&#10;一人当たり面積"/>
        <xdr:cNvSpPr txBox="1"/>
      </xdr:nvSpPr>
      <xdr:spPr>
        <a:xfrm>
          <a:off x="9391727" y="1374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34562</xdr:rowOff>
    </xdr:from>
    <xdr:ext cx="469744" cy="259045"/>
    <xdr:sp macro="" textlink="">
      <xdr:nvSpPr>
        <xdr:cNvPr id="310" name="n_2mainValue【公営住宅】&#10;一人当たり面積"/>
        <xdr:cNvSpPr txBox="1"/>
      </xdr:nvSpPr>
      <xdr:spPr>
        <a:xfrm>
          <a:off x="85154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51" name="直線コネクタ 350"/>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5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53" name="直線コネクタ 35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54"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55" name="直線コネクタ 354"/>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356" name="【認定こども園・幼稚園・保育所】&#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7" name="フローチャート: 判断 356"/>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58" name="フローチャート: 判断 357"/>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59" name="フローチャート: 判断 358"/>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130175</xdr:rowOff>
    </xdr:from>
    <xdr:to>
      <xdr:col>85</xdr:col>
      <xdr:colOff>177800</xdr:colOff>
      <xdr:row>39</xdr:row>
      <xdr:rowOff>60325</xdr:rowOff>
    </xdr:to>
    <xdr:sp macro="" textlink="">
      <xdr:nvSpPr>
        <xdr:cNvPr id="365" name="楕円 364"/>
        <xdr:cNvSpPr/>
      </xdr:nvSpPr>
      <xdr:spPr>
        <a:xfrm>
          <a:off x="16268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108602</xdr:rowOff>
    </xdr:from>
    <xdr:ext cx="405111" cy="259045"/>
    <xdr:sp macro="" textlink="">
      <xdr:nvSpPr>
        <xdr:cNvPr id="366" name="【認定こども園・幼稚園・保育所】&#10;有形固定資産減価償却率該当値テキスト"/>
        <xdr:cNvSpPr txBox="1"/>
      </xdr:nvSpPr>
      <xdr:spPr>
        <a:xfrm>
          <a:off x="16357600"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xdr:rowOff>
    </xdr:from>
    <xdr:to>
      <xdr:col>81</xdr:col>
      <xdr:colOff>101600</xdr:colOff>
      <xdr:row>37</xdr:row>
      <xdr:rowOff>109855</xdr:rowOff>
    </xdr:to>
    <xdr:sp macro="" textlink="">
      <xdr:nvSpPr>
        <xdr:cNvPr id="367" name="楕円 366"/>
        <xdr:cNvSpPr/>
      </xdr:nvSpPr>
      <xdr:spPr>
        <a:xfrm>
          <a:off x="1543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59055</xdr:rowOff>
    </xdr:from>
    <xdr:to>
      <xdr:col>85</xdr:col>
      <xdr:colOff>127000</xdr:colOff>
      <xdr:row>39</xdr:row>
      <xdr:rowOff>9525</xdr:rowOff>
    </xdr:to>
    <xdr:cxnSp macro="">
      <xdr:nvCxnSpPr>
        <xdr:cNvPr id="368" name="直線コネクタ 367"/>
        <xdr:cNvCxnSpPr/>
      </xdr:nvCxnSpPr>
      <xdr:spPr>
        <a:xfrm>
          <a:off x="15481300" y="6402705"/>
          <a:ext cx="8382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69" name="楕円 368"/>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59055</xdr:rowOff>
    </xdr:from>
    <xdr:to>
      <xdr:col>81</xdr:col>
      <xdr:colOff>50800</xdr:colOff>
      <xdr:row>38</xdr:row>
      <xdr:rowOff>7620</xdr:rowOff>
    </xdr:to>
    <xdr:cxnSp macro="">
      <xdr:nvCxnSpPr>
        <xdr:cNvPr id="370" name="直線コネクタ 369"/>
        <xdr:cNvCxnSpPr/>
      </xdr:nvCxnSpPr>
      <xdr:spPr>
        <a:xfrm flipV="1">
          <a:off x="14592300" y="64027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371" name="n_1ave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372" name="n_2aveValue【認定こども園・幼稚園・保育所】&#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126382</xdr:rowOff>
    </xdr:from>
    <xdr:ext cx="405111" cy="259045"/>
    <xdr:sp macro="" textlink="">
      <xdr:nvSpPr>
        <xdr:cNvPr id="373" name="n_1main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374" name="n_2mainValue【認定こども園・幼稚園・保育所】&#10;有形固定資産減価償却率"/>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5" name="直線コネクタ 3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6" name="テキスト ボックス 3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7" name="直線コネクタ 3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8" name="テキスト ボックス 3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9" name="直線コネクタ 3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0" name="テキスト ボックス 3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1" name="直線コネクタ 3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2" name="テキスト ボックス 3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6" name="直線コネクタ 395"/>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7"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98" name="直線コネクタ 397"/>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99"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00" name="直線コネクタ 399"/>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01"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02" name="フローチャート: 判断 40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03" name="フローチャート: 判断 402"/>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04" name="フローチャート: 判断 403"/>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98552</xdr:rowOff>
    </xdr:from>
    <xdr:to>
      <xdr:col>116</xdr:col>
      <xdr:colOff>114300</xdr:colOff>
      <xdr:row>34</xdr:row>
      <xdr:rowOff>28702</xdr:rowOff>
    </xdr:to>
    <xdr:sp macro="" textlink="">
      <xdr:nvSpPr>
        <xdr:cNvPr id="410" name="楕円 409"/>
        <xdr:cNvSpPr/>
      </xdr:nvSpPr>
      <xdr:spPr>
        <a:xfrm>
          <a:off x="22110700" y="57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51579</xdr:rowOff>
    </xdr:from>
    <xdr:ext cx="469744" cy="259045"/>
    <xdr:sp macro="" textlink="">
      <xdr:nvSpPr>
        <xdr:cNvPr id="411" name="【認定こども園・幼稚園・保育所】&#10;一人当たり面積該当値テキスト"/>
        <xdr:cNvSpPr txBox="1"/>
      </xdr:nvSpPr>
      <xdr:spPr>
        <a:xfrm>
          <a:off x="22199600"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98552</xdr:rowOff>
    </xdr:from>
    <xdr:to>
      <xdr:col>112</xdr:col>
      <xdr:colOff>38100</xdr:colOff>
      <xdr:row>34</xdr:row>
      <xdr:rowOff>28702</xdr:rowOff>
    </xdr:to>
    <xdr:sp macro="" textlink="">
      <xdr:nvSpPr>
        <xdr:cNvPr id="412" name="楕円 411"/>
        <xdr:cNvSpPr/>
      </xdr:nvSpPr>
      <xdr:spPr>
        <a:xfrm>
          <a:off x="21272500" y="57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149352</xdr:rowOff>
    </xdr:from>
    <xdr:to>
      <xdr:col>116</xdr:col>
      <xdr:colOff>63500</xdr:colOff>
      <xdr:row>33</xdr:row>
      <xdr:rowOff>149352</xdr:rowOff>
    </xdr:to>
    <xdr:cxnSp macro="">
      <xdr:nvCxnSpPr>
        <xdr:cNvPr id="413" name="直線コネクタ 412"/>
        <xdr:cNvCxnSpPr/>
      </xdr:nvCxnSpPr>
      <xdr:spPr>
        <a:xfrm>
          <a:off x="21323300" y="58072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141986</xdr:rowOff>
    </xdr:from>
    <xdr:to>
      <xdr:col>107</xdr:col>
      <xdr:colOff>101600</xdr:colOff>
      <xdr:row>37</xdr:row>
      <xdr:rowOff>72136</xdr:rowOff>
    </xdr:to>
    <xdr:sp macro="" textlink="">
      <xdr:nvSpPr>
        <xdr:cNvPr id="414" name="楕円 413"/>
        <xdr:cNvSpPr/>
      </xdr:nvSpPr>
      <xdr:spPr>
        <a:xfrm>
          <a:off x="20383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149352</xdr:rowOff>
    </xdr:from>
    <xdr:to>
      <xdr:col>111</xdr:col>
      <xdr:colOff>177800</xdr:colOff>
      <xdr:row>37</xdr:row>
      <xdr:rowOff>21336</xdr:rowOff>
    </xdr:to>
    <xdr:cxnSp macro="">
      <xdr:nvCxnSpPr>
        <xdr:cNvPr id="415" name="直線コネクタ 414"/>
        <xdr:cNvCxnSpPr/>
      </xdr:nvCxnSpPr>
      <xdr:spPr>
        <a:xfrm flipV="1">
          <a:off x="20434300" y="5807202"/>
          <a:ext cx="889000" cy="5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416" name="n_1aveValue【認定こども園・幼稚園・保育所】&#10;一人当たり面積"/>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417" name="n_2aveValue【認定こども園・幼稚園・保育所】&#10;一人当たり面積"/>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45229</xdr:rowOff>
    </xdr:from>
    <xdr:ext cx="469744" cy="259045"/>
    <xdr:sp macro="" textlink="">
      <xdr:nvSpPr>
        <xdr:cNvPr id="418" name="n_1mainValue【認定こども園・幼稚園・保育所】&#10;一人当たり面積"/>
        <xdr:cNvSpPr txBox="1"/>
      </xdr:nvSpPr>
      <xdr:spPr>
        <a:xfrm>
          <a:off x="21075727" y="553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88663</xdr:rowOff>
    </xdr:from>
    <xdr:ext cx="469744" cy="259045"/>
    <xdr:sp macro="" textlink="">
      <xdr:nvSpPr>
        <xdr:cNvPr id="419" name="n_2mainValue【認定こども園・幼稚園・保育所】&#10;一人当たり面積"/>
        <xdr:cNvSpPr txBox="1"/>
      </xdr:nvSpPr>
      <xdr:spPr>
        <a:xfrm>
          <a:off x="201994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2" name="テキスト ボックス 43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2" name="テキスト ボックス 44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46" name="直線コネクタ 445"/>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47"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48" name="直線コネクタ 447"/>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49"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50" name="直線コネクタ 449"/>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51"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2" name="フローチャート: 判断 451"/>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53" name="フローチャート: 判断 452"/>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54" name="フローチャート: 判断 453"/>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61867</xdr:rowOff>
    </xdr:from>
    <xdr:to>
      <xdr:col>85</xdr:col>
      <xdr:colOff>177800</xdr:colOff>
      <xdr:row>57</xdr:row>
      <xdr:rowOff>163467</xdr:rowOff>
    </xdr:to>
    <xdr:sp macro="" textlink="">
      <xdr:nvSpPr>
        <xdr:cNvPr id="460" name="楕円 459"/>
        <xdr:cNvSpPr/>
      </xdr:nvSpPr>
      <xdr:spPr>
        <a:xfrm>
          <a:off x="162687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84744</xdr:rowOff>
    </xdr:from>
    <xdr:ext cx="405111" cy="259045"/>
    <xdr:sp macro="" textlink="">
      <xdr:nvSpPr>
        <xdr:cNvPr id="461" name="【学校施設】&#10;有形固定資産減価償却率該当値テキスト"/>
        <xdr:cNvSpPr txBox="1"/>
      </xdr:nvSpPr>
      <xdr:spPr>
        <a:xfrm>
          <a:off x="16357600" y="968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48804</xdr:rowOff>
    </xdr:from>
    <xdr:to>
      <xdr:col>81</xdr:col>
      <xdr:colOff>101600</xdr:colOff>
      <xdr:row>57</xdr:row>
      <xdr:rowOff>150404</xdr:rowOff>
    </xdr:to>
    <xdr:sp macro="" textlink="">
      <xdr:nvSpPr>
        <xdr:cNvPr id="462" name="楕円 461"/>
        <xdr:cNvSpPr/>
      </xdr:nvSpPr>
      <xdr:spPr>
        <a:xfrm>
          <a:off x="15430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99604</xdr:rowOff>
    </xdr:from>
    <xdr:to>
      <xdr:col>85</xdr:col>
      <xdr:colOff>127000</xdr:colOff>
      <xdr:row>57</xdr:row>
      <xdr:rowOff>112667</xdr:rowOff>
    </xdr:to>
    <xdr:cxnSp macro="">
      <xdr:nvCxnSpPr>
        <xdr:cNvPr id="463" name="直線コネクタ 462"/>
        <xdr:cNvCxnSpPr/>
      </xdr:nvCxnSpPr>
      <xdr:spPr>
        <a:xfrm>
          <a:off x="15481300" y="98722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464" name="楕円 463"/>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99604</xdr:rowOff>
    </xdr:from>
    <xdr:to>
      <xdr:col>81</xdr:col>
      <xdr:colOff>50800</xdr:colOff>
      <xdr:row>57</xdr:row>
      <xdr:rowOff>122465</xdr:rowOff>
    </xdr:to>
    <xdr:cxnSp macro="">
      <xdr:nvCxnSpPr>
        <xdr:cNvPr id="465" name="直線コネクタ 464"/>
        <xdr:cNvCxnSpPr/>
      </xdr:nvCxnSpPr>
      <xdr:spPr>
        <a:xfrm flipV="1">
          <a:off x="14592300" y="98722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466"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467" name="n_2ave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166931</xdr:rowOff>
    </xdr:from>
    <xdr:ext cx="405111" cy="259045"/>
    <xdr:sp macro="" textlink="">
      <xdr:nvSpPr>
        <xdr:cNvPr id="468" name="n_1mainValue【学校施設】&#10;有形固定資産減価償却率"/>
        <xdr:cNvSpPr txBox="1"/>
      </xdr:nvSpPr>
      <xdr:spPr>
        <a:xfrm>
          <a:off x="152660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469" name="n_2mainValue【学校施設】&#10;有形固定資産減価償却率"/>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94" name="直線コネクタ 493"/>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95"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6" name="直線コネクタ 495"/>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7"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98" name="直線コネクタ 497"/>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99"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00" name="フローチャート: 判断 499"/>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501" name="フローチャート: 判断 500"/>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502" name="フローチャート: 判断 501"/>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164084</xdr:rowOff>
    </xdr:from>
    <xdr:to>
      <xdr:col>116</xdr:col>
      <xdr:colOff>114300</xdr:colOff>
      <xdr:row>58</xdr:row>
      <xdr:rowOff>94234</xdr:rowOff>
    </xdr:to>
    <xdr:sp macro="" textlink="">
      <xdr:nvSpPr>
        <xdr:cNvPr id="508" name="楕円 507"/>
        <xdr:cNvSpPr/>
      </xdr:nvSpPr>
      <xdr:spPr>
        <a:xfrm>
          <a:off x="221107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15511</xdr:rowOff>
    </xdr:from>
    <xdr:ext cx="469744" cy="259045"/>
    <xdr:sp macro="" textlink="">
      <xdr:nvSpPr>
        <xdr:cNvPr id="509" name="【学校施設】&#10;一人当たり面積該当値テキスト"/>
        <xdr:cNvSpPr txBox="1"/>
      </xdr:nvSpPr>
      <xdr:spPr>
        <a:xfrm>
          <a:off x="22199600" y="978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36068</xdr:rowOff>
    </xdr:from>
    <xdr:to>
      <xdr:col>112</xdr:col>
      <xdr:colOff>38100</xdr:colOff>
      <xdr:row>58</xdr:row>
      <xdr:rowOff>137668</xdr:rowOff>
    </xdr:to>
    <xdr:sp macro="" textlink="">
      <xdr:nvSpPr>
        <xdr:cNvPr id="510" name="楕円 509"/>
        <xdr:cNvSpPr/>
      </xdr:nvSpPr>
      <xdr:spPr>
        <a:xfrm>
          <a:off x="21272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43434</xdr:rowOff>
    </xdr:from>
    <xdr:to>
      <xdr:col>116</xdr:col>
      <xdr:colOff>63500</xdr:colOff>
      <xdr:row>58</xdr:row>
      <xdr:rowOff>86868</xdr:rowOff>
    </xdr:to>
    <xdr:cxnSp macro="">
      <xdr:nvCxnSpPr>
        <xdr:cNvPr id="511" name="直線コネクタ 510"/>
        <xdr:cNvCxnSpPr/>
      </xdr:nvCxnSpPr>
      <xdr:spPr>
        <a:xfrm flipV="1">
          <a:off x="21323300" y="998753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167132</xdr:rowOff>
    </xdr:from>
    <xdr:to>
      <xdr:col>107</xdr:col>
      <xdr:colOff>101600</xdr:colOff>
      <xdr:row>60</xdr:row>
      <xdr:rowOff>97282</xdr:rowOff>
    </xdr:to>
    <xdr:sp macro="" textlink="">
      <xdr:nvSpPr>
        <xdr:cNvPr id="512" name="楕円 511"/>
        <xdr:cNvSpPr/>
      </xdr:nvSpPr>
      <xdr:spPr>
        <a:xfrm>
          <a:off x="20383500" y="102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86868</xdr:rowOff>
    </xdr:from>
    <xdr:to>
      <xdr:col>111</xdr:col>
      <xdr:colOff>177800</xdr:colOff>
      <xdr:row>60</xdr:row>
      <xdr:rowOff>46482</xdr:rowOff>
    </xdr:to>
    <xdr:cxnSp macro="">
      <xdr:nvCxnSpPr>
        <xdr:cNvPr id="513" name="直線コネクタ 512"/>
        <xdr:cNvCxnSpPr/>
      </xdr:nvCxnSpPr>
      <xdr:spPr>
        <a:xfrm flipV="1">
          <a:off x="20434300" y="10030968"/>
          <a:ext cx="889000" cy="3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126509</xdr:rowOff>
    </xdr:from>
    <xdr:ext cx="469744" cy="259045"/>
    <xdr:sp macro="" textlink="">
      <xdr:nvSpPr>
        <xdr:cNvPr id="514" name="n_1aveValue【学校施設】&#10;一人当たり面積"/>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515" name="n_2ave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154195</xdr:rowOff>
    </xdr:from>
    <xdr:ext cx="469744" cy="259045"/>
    <xdr:sp macro="" textlink="">
      <xdr:nvSpPr>
        <xdr:cNvPr id="516" name="n_1mainValue【学校施設】&#10;一人当たり面積"/>
        <xdr:cNvSpPr txBox="1"/>
      </xdr:nvSpPr>
      <xdr:spPr>
        <a:xfrm>
          <a:off x="21075727" y="97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113809</xdr:rowOff>
    </xdr:from>
    <xdr:ext cx="469744" cy="259045"/>
    <xdr:sp macro="" textlink="">
      <xdr:nvSpPr>
        <xdr:cNvPr id="517" name="n_2mainValue【学校施設】&#10;一人当たり面積"/>
        <xdr:cNvSpPr txBox="1"/>
      </xdr:nvSpPr>
      <xdr:spPr>
        <a:xfrm>
          <a:off x="20199427" y="1005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4" name="テキスト ボックス 54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5" name="直線コネクタ 5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6" name="テキスト ボックス 54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7" name="直線コネクタ 5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8" name="テキスト ボックス 5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9" name="直線コネクタ 5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0" name="テキスト ボックス 5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1" name="直線コネクタ 5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2" name="テキスト ボックス 55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56" name="直線コネクタ 555"/>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557"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558" name="直線コネクタ 557"/>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59"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0" name="直線コネクタ 559"/>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561"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62" name="フローチャート: 判断 561"/>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63" name="フローチャート: 判断 562"/>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64" name="フローチャート: 判断 563"/>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5" name="テキスト ボックス 5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6" name="テキスト ボックス 5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7" name="テキスト ボックス 5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8" name="テキスト ボックス 5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9" name="テキスト ボックス 5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570" name="楕円 569"/>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161307</xdr:rowOff>
    </xdr:from>
    <xdr:ext cx="405111" cy="259045"/>
    <xdr:sp macro="" textlink="">
      <xdr:nvSpPr>
        <xdr:cNvPr id="571" name="【公民館】&#10;有形固定資産減価償却率該当値テキスト"/>
        <xdr:cNvSpPr txBox="1"/>
      </xdr:nvSpPr>
      <xdr:spPr>
        <a:xfrm>
          <a:off x="16357600"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96265</xdr:rowOff>
    </xdr:from>
    <xdr:to>
      <xdr:col>81</xdr:col>
      <xdr:colOff>101600</xdr:colOff>
      <xdr:row>105</xdr:row>
      <xdr:rowOff>26415</xdr:rowOff>
    </xdr:to>
    <xdr:sp macro="" textlink="">
      <xdr:nvSpPr>
        <xdr:cNvPr id="572" name="楕円 571"/>
        <xdr:cNvSpPr/>
      </xdr:nvSpPr>
      <xdr:spPr>
        <a:xfrm>
          <a:off x="15430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104</xdr:row>
      <xdr:rowOff>147065</xdr:rowOff>
    </xdr:to>
    <xdr:cxnSp macro="">
      <xdr:nvCxnSpPr>
        <xdr:cNvPr id="573" name="直線コネクタ 572"/>
        <xdr:cNvCxnSpPr/>
      </xdr:nvCxnSpPr>
      <xdr:spPr>
        <a:xfrm flipV="1">
          <a:off x="15481300" y="17404080"/>
          <a:ext cx="838200" cy="57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130556</xdr:rowOff>
    </xdr:from>
    <xdr:to>
      <xdr:col>76</xdr:col>
      <xdr:colOff>165100</xdr:colOff>
      <xdr:row>105</xdr:row>
      <xdr:rowOff>60706</xdr:rowOff>
    </xdr:to>
    <xdr:sp macro="" textlink="">
      <xdr:nvSpPr>
        <xdr:cNvPr id="574" name="楕円 573"/>
        <xdr:cNvSpPr/>
      </xdr:nvSpPr>
      <xdr:spPr>
        <a:xfrm>
          <a:off x="14541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147065</xdr:rowOff>
    </xdr:from>
    <xdr:to>
      <xdr:col>81</xdr:col>
      <xdr:colOff>50800</xdr:colOff>
      <xdr:row>105</xdr:row>
      <xdr:rowOff>9906</xdr:rowOff>
    </xdr:to>
    <xdr:cxnSp macro="">
      <xdr:nvCxnSpPr>
        <xdr:cNvPr id="575" name="直線コネクタ 574"/>
        <xdr:cNvCxnSpPr/>
      </xdr:nvCxnSpPr>
      <xdr:spPr>
        <a:xfrm flipV="1">
          <a:off x="14592300" y="1797786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576" name="n_1aveValue【公民館】&#10;有形固定資産減価償却率"/>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577"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42942</xdr:rowOff>
    </xdr:from>
    <xdr:ext cx="405111" cy="259045"/>
    <xdr:sp macro="" textlink="">
      <xdr:nvSpPr>
        <xdr:cNvPr id="578" name="n_1mainValue【公民館】&#10;有形固定資産減価償却率"/>
        <xdr:cNvSpPr txBox="1"/>
      </xdr:nvSpPr>
      <xdr:spPr>
        <a:xfrm>
          <a:off x="152660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77233</xdr:rowOff>
    </xdr:from>
    <xdr:ext cx="405111" cy="259045"/>
    <xdr:sp macro="" textlink="">
      <xdr:nvSpPr>
        <xdr:cNvPr id="579" name="n_2mainValue【公民館】&#10;有形固定資産減価償却率"/>
        <xdr:cNvSpPr txBox="1"/>
      </xdr:nvSpPr>
      <xdr:spPr>
        <a:xfrm>
          <a:off x="14389744"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0" name="直線コネクタ 5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1" name="テキスト ボックス 5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2" name="直線コネクタ 5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3" name="テキスト ボックス 5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4" name="直線コネクタ 5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5" name="テキスト ボックス 5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6" name="直線コネクタ 5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7" name="テキスト ボックス 5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8" name="直線コネクタ 5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9" name="テキスト ボックス 5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0" name="直線コネクタ 5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1" name="テキスト ボックス 6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05" name="直線コネクタ 604"/>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06"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07" name="直線コネクタ 606"/>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08"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09" name="直線コネクタ 608"/>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610" name="【公民館】&#10;一人当たり面積平均値テキスト"/>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11" name="フローチャート: 判断 610"/>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12" name="フローチャート: 判断 611"/>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13" name="フローチャート: 判断 612"/>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619" name="楕円 618"/>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52995</xdr:rowOff>
    </xdr:from>
    <xdr:ext cx="469744" cy="259045"/>
    <xdr:sp macro="" textlink="">
      <xdr:nvSpPr>
        <xdr:cNvPr id="620" name="【公民館】&#10;一人当たり面積該当値テキスト"/>
        <xdr:cNvSpPr txBox="1"/>
      </xdr:nvSpPr>
      <xdr:spPr>
        <a:xfrm>
          <a:off x="22199600" y="1839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xdr:rowOff>
    </xdr:from>
    <xdr:to>
      <xdr:col>112</xdr:col>
      <xdr:colOff>38100</xdr:colOff>
      <xdr:row>106</xdr:row>
      <xdr:rowOff>113937</xdr:rowOff>
    </xdr:to>
    <xdr:sp macro="" textlink="">
      <xdr:nvSpPr>
        <xdr:cNvPr id="621" name="楕円 620"/>
        <xdr:cNvSpPr/>
      </xdr:nvSpPr>
      <xdr:spPr>
        <a:xfrm>
          <a:off x="2127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63137</xdr:rowOff>
    </xdr:from>
    <xdr:to>
      <xdr:col>116</xdr:col>
      <xdr:colOff>63500</xdr:colOff>
      <xdr:row>108</xdr:row>
      <xdr:rowOff>17418</xdr:rowOff>
    </xdr:to>
    <xdr:cxnSp macro="">
      <xdr:nvCxnSpPr>
        <xdr:cNvPr id="622" name="直線コネクタ 621"/>
        <xdr:cNvCxnSpPr/>
      </xdr:nvCxnSpPr>
      <xdr:spPr>
        <a:xfrm>
          <a:off x="21323300" y="18236837"/>
          <a:ext cx="8382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623" name="楕円 622"/>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63137</xdr:rowOff>
    </xdr:to>
    <xdr:cxnSp macro="">
      <xdr:nvCxnSpPr>
        <xdr:cNvPr id="624" name="直線コネクタ 623"/>
        <xdr:cNvCxnSpPr/>
      </xdr:nvCxnSpPr>
      <xdr:spPr>
        <a:xfrm>
          <a:off x="20434300" y="181813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625"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26"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105064</xdr:rowOff>
    </xdr:from>
    <xdr:ext cx="469744" cy="259045"/>
    <xdr:sp macro="" textlink="">
      <xdr:nvSpPr>
        <xdr:cNvPr id="627" name="n_1mainValue【公民館】&#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628" name="n_2mainValue【公民館】&#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認定こども園・幼稚園・保育所</a:t>
          </a:r>
          <a:r>
            <a:rPr kumimoji="1" lang="ja-JP" altLang="ja-JP" sz="1100">
              <a:solidFill>
                <a:schemeClr val="dk1"/>
              </a:solidFill>
              <a:effectLst/>
              <a:latin typeface="+mn-lt"/>
              <a:ea typeface="+mn-ea"/>
              <a:cs typeface="+mn-cs"/>
            </a:rPr>
            <a:t>を除くすべての施設で有形固定資産減価償却率が類似団体と比して高い水準にあり、特に、「橋りょう・トンネル（</a:t>
          </a:r>
          <a:r>
            <a:rPr kumimoji="1" lang="en-US" altLang="ja-JP" sz="1100">
              <a:solidFill>
                <a:schemeClr val="dk1"/>
              </a:solidFill>
              <a:effectLst/>
              <a:latin typeface="+mn-lt"/>
              <a:ea typeface="+mn-ea"/>
              <a:cs typeface="+mn-cs"/>
            </a:rPr>
            <a:t>67.5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77.3</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92.0</a:t>
          </a:r>
          <a:r>
            <a:rPr kumimoji="1" lang="ja-JP" altLang="ja-JP" sz="1100">
              <a:solidFill>
                <a:schemeClr val="dk1"/>
              </a:solidFill>
              <a:effectLst/>
              <a:latin typeface="+mn-lt"/>
              <a:ea typeface="+mn-ea"/>
              <a:cs typeface="+mn-cs"/>
            </a:rPr>
            <a:t>％）」においてはその差が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％を超えている。</a:t>
          </a:r>
          <a:endParaRPr lang="ja-JP" altLang="ja-JP" sz="1400">
            <a:effectLst/>
          </a:endParaRPr>
        </a:p>
        <a:p>
          <a:r>
            <a:rPr kumimoji="1" lang="ja-JP" altLang="ja-JP" sz="1100">
              <a:solidFill>
                <a:schemeClr val="dk1"/>
              </a:solidFill>
              <a:effectLst/>
              <a:latin typeface="+mn-lt"/>
              <a:ea typeface="+mn-ea"/>
              <a:cs typeface="+mn-cs"/>
            </a:rPr>
            <a:t>　平均一人当たり面積が類似団と比して高い水準にある施設は、</a:t>
          </a:r>
          <a:r>
            <a:rPr kumimoji="1" lang="ja-JP" altLang="en-US"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188.590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1.170㎡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0.593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）」及び「学校施設（</a:t>
          </a:r>
          <a:r>
            <a:rPr kumimoji="1" lang="en-US" altLang="ja-JP" sz="1100">
              <a:solidFill>
                <a:schemeClr val="dk1"/>
              </a:solidFill>
              <a:effectLst/>
              <a:latin typeface="+mn-lt"/>
              <a:ea typeface="+mn-ea"/>
              <a:cs typeface="+mn-cs"/>
            </a:rPr>
            <a:t>2.393㎡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施設であった。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27,703
26,921
57.09
9,305,294
8,893,982
396,339
5,985,809
5,963,226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59" name="【図書館】&#10;有形固定資産減価償却率平均値テキスト"/>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xdr:rowOff>
    </xdr:from>
    <xdr:to>
      <xdr:col>24</xdr:col>
      <xdr:colOff>114300</xdr:colOff>
      <xdr:row>38</xdr:row>
      <xdr:rowOff>101854</xdr:rowOff>
    </xdr:to>
    <xdr:sp macro="" textlink="">
      <xdr:nvSpPr>
        <xdr:cNvPr id="68" name="楕円 67"/>
        <xdr:cNvSpPr/>
      </xdr:nvSpPr>
      <xdr:spPr>
        <a:xfrm>
          <a:off x="45847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150131</xdr:rowOff>
    </xdr:from>
    <xdr:ext cx="405111" cy="259045"/>
    <xdr:sp macro="" textlink="">
      <xdr:nvSpPr>
        <xdr:cNvPr id="69" name="【図書館】&#10;有形固定資産減価償却率該当値テキスト"/>
        <xdr:cNvSpPr txBox="1"/>
      </xdr:nvSpPr>
      <xdr:spPr>
        <a:xfrm>
          <a:off x="4673600" y="649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xdr:rowOff>
    </xdr:from>
    <xdr:to>
      <xdr:col>20</xdr:col>
      <xdr:colOff>38100</xdr:colOff>
      <xdr:row>38</xdr:row>
      <xdr:rowOff>106426</xdr:rowOff>
    </xdr:to>
    <xdr:sp macro="" textlink="">
      <xdr:nvSpPr>
        <xdr:cNvPr id="70" name="楕円 69"/>
        <xdr:cNvSpPr/>
      </xdr:nvSpPr>
      <xdr:spPr>
        <a:xfrm>
          <a:off x="3746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51054</xdr:rowOff>
    </xdr:from>
    <xdr:to>
      <xdr:col>24</xdr:col>
      <xdr:colOff>63500</xdr:colOff>
      <xdr:row>38</xdr:row>
      <xdr:rowOff>55626</xdr:rowOff>
    </xdr:to>
    <xdr:cxnSp macro="">
      <xdr:nvCxnSpPr>
        <xdr:cNvPr id="71" name="直線コネクタ 70"/>
        <xdr:cNvCxnSpPr/>
      </xdr:nvCxnSpPr>
      <xdr:spPr>
        <a:xfrm flipV="1">
          <a:off x="3797300" y="65661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2" name="楕円 71"/>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55626</xdr:rowOff>
    </xdr:from>
    <xdr:to>
      <xdr:col>19</xdr:col>
      <xdr:colOff>177800</xdr:colOff>
      <xdr:row>38</xdr:row>
      <xdr:rowOff>99060</xdr:rowOff>
    </xdr:to>
    <xdr:cxnSp macro="">
      <xdr:nvCxnSpPr>
        <xdr:cNvPr id="73" name="直線コネクタ 72"/>
        <xdr:cNvCxnSpPr/>
      </xdr:nvCxnSpPr>
      <xdr:spPr>
        <a:xfrm flipV="1">
          <a:off x="2908300" y="65707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54373</xdr:rowOff>
    </xdr:from>
    <xdr:ext cx="405111" cy="259045"/>
    <xdr:sp macro="" textlink="">
      <xdr:nvSpPr>
        <xdr:cNvPr id="74" name="n_1aveValue【図書館】&#10;有形固定資産減価償却率"/>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97553</xdr:rowOff>
    </xdr:from>
    <xdr:ext cx="405111" cy="259045"/>
    <xdr:sp macro="" textlink="">
      <xdr:nvSpPr>
        <xdr:cNvPr id="76" name="n_1mainValue【図書館】&#10;有形固定資産減価償却率"/>
        <xdr:cNvSpPr txBox="1"/>
      </xdr:nvSpPr>
      <xdr:spPr>
        <a:xfrm>
          <a:off x="3582044"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77" name="n_2mainValue【図書館】&#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8"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17" name="楕円 116"/>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124477</xdr:rowOff>
    </xdr:from>
    <xdr:ext cx="469744" cy="259045"/>
    <xdr:sp macro="" textlink="">
      <xdr:nvSpPr>
        <xdr:cNvPr id="118" name="【図書館】&#10;一人当たり面積該当値テキスト"/>
        <xdr:cNvSpPr txBox="1"/>
      </xdr:nvSpPr>
      <xdr:spPr>
        <a:xfrm>
          <a:off x="10515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112486</xdr:rowOff>
    </xdr:from>
    <xdr:to>
      <xdr:col>50</xdr:col>
      <xdr:colOff>165100</xdr:colOff>
      <xdr:row>37</xdr:row>
      <xdr:rowOff>42636</xdr:rowOff>
    </xdr:to>
    <xdr:sp macro="" textlink="">
      <xdr:nvSpPr>
        <xdr:cNvPr id="119" name="楕円 118"/>
        <xdr:cNvSpPr/>
      </xdr:nvSpPr>
      <xdr:spPr>
        <a:xfrm>
          <a:off x="95885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36</xdr:row>
      <xdr:rowOff>163286</xdr:rowOff>
    </xdr:to>
    <xdr:cxnSp macro="">
      <xdr:nvCxnSpPr>
        <xdr:cNvPr id="120" name="直線コネクタ 119"/>
        <xdr:cNvCxnSpPr/>
      </xdr:nvCxnSpPr>
      <xdr:spPr>
        <a:xfrm flipV="1">
          <a:off x="9639300" y="63246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123372</xdr:rowOff>
    </xdr:from>
    <xdr:to>
      <xdr:col>46</xdr:col>
      <xdr:colOff>38100</xdr:colOff>
      <xdr:row>37</xdr:row>
      <xdr:rowOff>53522</xdr:rowOff>
    </xdr:to>
    <xdr:sp macro="" textlink="">
      <xdr:nvSpPr>
        <xdr:cNvPr id="121" name="楕円 120"/>
        <xdr:cNvSpPr/>
      </xdr:nvSpPr>
      <xdr:spPr>
        <a:xfrm>
          <a:off x="869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163286</xdr:rowOff>
    </xdr:from>
    <xdr:to>
      <xdr:col>50</xdr:col>
      <xdr:colOff>114300</xdr:colOff>
      <xdr:row>37</xdr:row>
      <xdr:rowOff>2722</xdr:rowOff>
    </xdr:to>
    <xdr:cxnSp macro="">
      <xdr:nvCxnSpPr>
        <xdr:cNvPr id="122" name="直線コネクタ 121"/>
        <xdr:cNvCxnSpPr/>
      </xdr:nvCxnSpPr>
      <xdr:spPr>
        <a:xfrm flipV="1">
          <a:off x="8750300" y="63354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145342</xdr:rowOff>
    </xdr:from>
    <xdr:ext cx="469744" cy="259045"/>
    <xdr:sp macro="" textlink="">
      <xdr:nvSpPr>
        <xdr:cNvPr id="123"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4"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59163</xdr:rowOff>
    </xdr:from>
    <xdr:ext cx="469744" cy="259045"/>
    <xdr:sp macro="" textlink="">
      <xdr:nvSpPr>
        <xdr:cNvPr id="125" name="n_1mainValue【図書館】&#10;一人当たり面積"/>
        <xdr:cNvSpPr txBox="1"/>
      </xdr:nvSpPr>
      <xdr:spPr>
        <a:xfrm>
          <a:off x="9391727"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70049</xdr:rowOff>
    </xdr:from>
    <xdr:ext cx="469744" cy="259045"/>
    <xdr:sp macro="" textlink="">
      <xdr:nvSpPr>
        <xdr:cNvPr id="126" name="n_2mainValue【図書館】&#10;一人当たり面積"/>
        <xdr:cNvSpPr txBox="1"/>
      </xdr:nvSpPr>
      <xdr:spPr>
        <a:xfrm>
          <a:off x="8515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56"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xdr:rowOff>
    </xdr:from>
    <xdr:to>
      <xdr:col>24</xdr:col>
      <xdr:colOff>114300</xdr:colOff>
      <xdr:row>57</xdr:row>
      <xdr:rowOff>102235</xdr:rowOff>
    </xdr:to>
    <xdr:sp macro="" textlink="">
      <xdr:nvSpPr>
        <xdr:cNvPr id="165" name="楕円 164"/>
        <xdr:cNvSpPr/>
      </xdr:nvSpPr>
      <xdr:spPr>
        <a:xfrm>
          <a:off x="45847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23512</xdr:rowOff>
    </xdr:from>
    <xdr:ext cx="405111" cy="259045"/>
    <xdr:sp macro="" textlink="">
      <xdr:nvSpPr>
        <xdr:cNvPr id="166" name="【体育館・プール】&#10;有形固定資産減価償却率該当値テキスト"/>
        <xdr:cNvSpPr txBox="1"/>
      </xdr:nvSpPr>
      <xdr:spPr>
        <a:xfrm>
          <a:off x="4673600"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42545</xdr:rowOff>
    </xdr:from>
    <xdr:to>
      <xdr:col>20</xdr:col>
      <xdr:colOff>38100</xdr:colOff>
      <xdr:row>57</xdr:row>
      <xdr:rowOff>144145</xdr:rowOff>
    </xdr:to>
    <xdr:sp macro="" textlink="">
      <xdr:nvSpPr>
        <xdr:cNvPr id="167" name="楕円 166"/>
        <xdr:cNvSpPr/>
      </xdr:nvSpPr>
      <xdr:spPr>
        <a:xfrm>
          <a:off x="3746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51435</xdr:rowOff>
    </xdr:from>
    <xdr:to>
      <xdr:col>24</xdr:col>
      <xdr:colOff>63500</xdr:colOff>
      <xdr:row>57</xdr:row>
      <xdr:rowOff>93345</xdr:rowOff>
    </xdr:to>
    <xdr:cxnSp macro="">
      <xdr:nvCxnSpPr>
        <xdr:cNvPr id="168" name="直線コネクタ 167"/>
        <xdr:cNvCxnSpPr/>
      </xdr:nvCxnSpPr>
      <xdr:spPr>
        <a:xfrm flipV="1">
          <a:off x="3797300" y="98240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61595</xdr:rowOff>
    </xdr:from>
    <xdr:to>
      <xdr:col>15</xdr:col>
      <xdr:colOff>101600</xdr:colOff>
      <xdr:row>57</xdr:row>
      <xdr:rowOff>163195</xdr:rowOff>
    </xdr:to>
    <xdr:sp macro="" textlink="">
      <xdr:nvSpPr>
        <xdr:cNvPr id="169" name="楕円 168"/>
        <xdr:cNvSpPr/>
      </xdr:nvSpPr>
      <xdr:spPr>
        <a:xfrm>
          <a:off x="2857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93345</xdr:rowOff>
    </xdr:from>
    <xdr:to>
      <xdr:col>19</xdr:col>
      <xdr:colOff>177800</xdr:colOff>
      <xdr:row>57</xdr:row>
      <xdr:rowOff>112395</xdr:rowOff>
    </xdr:to>
    <xdr:cxnSp macro="">
      <xdr:nvCxnSpPr>
        <xdr:cNvPr id="170" name="直線コネクタ 169"/>
        <xdr:cNvCxnSpPr/>
      </xdr:nvCxnSpPr>
      <xdr:spPr>
        <a:xfrm flipV="1">
          <a:off x="2908300" y="98659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3827</xdr:rowOff>
    </xdr:from>
    <xdr:ext cx="405111" cy="259045"/>
    <xdr:sp macro="" textlink="">
      <xdr:nvSpPr>
        <xdr:cNvPr id="171"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72"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160672</xdr:rowOff>
    </xdr:from>
    <xdr:ext cx="405111" cy="259045"/>
    <xdr:sp macro="" textlink="">
      <xdr:nvSpPr>
        <xdr:cNvPr id="173" name="n_1mainValue【体育館・プール】&#10;有形固定資産減価償却率"/>
        <xdr:cNvSpPr txBox="1"/>
      </xdr:nvSpPr>
      <xdr:spPr>
        <a:xfrm>
          <a:off x="35820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8272</xdr:rowOff>
    </xdr:from>
    <xdr:ext cx="405111" cy="259045"/>
    <xdr:sp macro="" textlink="">
      <xdr:nvSpPr>
        <xdr:cNvPr id="174" name="n_2mainValue【体育館・プール】&#10;有形固定資産減価償却率"/>
        <xdr:cNvSpPr txBox="1"/>
      </xdr:nvSpPr>
      <xdr:spPr>
        <a:xfrm>
          <a:off x="2705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9"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106934</xdr:rowOff>
    </xdr:from>
    <xdr:to>
      <xdr:col>55</xdr:col>
      <xdr:colOff>50800</xdr:colOff>
      <xdr:row>63</xdr:row>
      <xdr:rowOff>37084</xdr:rowOff>
    </xdr:to>
    <xdr:sp macro="" textlink="">
      <xdr:nvSpPr>
        <xdr:cNvPr id="208" name="楕円 207"/>
        <xdr:cNvSpPr/>
      </xdr:nvSpPr>
      <xdr:spPr>
        <a:xfrm>
          <a:off x="104267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21861</xdr:rowOff>
    </xdr:from>
    <xdr:ext cx="469744" cy="259045"/>
    <xdr:sp macro="" textlink="">
      <xdr:nvSpPr>
        <xdr:cNvPr id="209" name="【体育館・プール】&#10;一人当たり面積該当値テキスト"/>
        <xdr:cNvSpPr txBox="1"/>
      </xdr:nvSpPr>
      <xdr:spPr>
        <a:xfrm>
          <a:off x="10515600" y="1065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117221</xdr:rowOff>
    </xdr:from>
    <xdr:to>
      <xdr:col>50</xdr:col>
      <xdr:colOff>165100</xdr:colOff>
      <xdr:row>63</xdr:row>
      <xdr:rowOff>47371</xdr:rowOff>
    </xdr:to>
    <xdr:sp macro="" textlink="">
      <xdr:nvSpPr>
        <xdr:cNvPr id="210" name="楕円 209"/>
        <xdr:cNvSpPr/>
      </xdr:nvSpPr>
      <xdr:spPr>
        <a:xfrm>
          <a:off x="95885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157734</xdr:rowOff>
    </xdr:from>
    <xdr:to>
      <xdr:col>55</xdr:col>
      <xdr:colOff>0</xdr:colOff>
      <xdr:row>62</xdr:row>
      <xdr:rowOff>168021</xdr:rowOff>
    </xdr:to>
    <xdr:cxnSp macro="">
      <xdr:nvCxnSpPr>
        <xdr:cNvPr id="211" name="直線コネクタ 210"/>
        <xdr:cNvCxnSpPr/>
      </xdr:nvCxnSpPr>
      <xdr:spPr>
        <a:xfrm flipV="1">
          <a:off x="9639300" y="1078763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117221</xdr:rowOff>
    </xdr:from>
    <xdr:to>
      <xdr:col>46</xdr:col>
      <xdr:colOff>38100</xdr:colOff>
      <xdr:row>63</xdr:row>
      <xdr:rowOff>47371</xdr:rowOff>
    </xdr:to>
    <xdr:sp macro="" textlink="">
      <xdr:nvSpPr>
        <xdr:cNvPr id="212" name="楕円 211"/>
        <xdr:cNvSpPr/>
      </xdr:nvSpPr>
      <xdr:spPr>
        <a:xfrm>
          <a:off x="86995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168021</xdr:rowOff>
    </xdr:from>
    <xdr:to>
      <xdr:col>50</xdr:col>
      <xdr:colOff>114300</xdr:colOff>
      <xdr:row>62</xdr:row>
      <xdr:rowOff>168021</xdr:rowOff>
    </xdr:to>
    <xdr:cxnSp macro="">
      <xdr:nvCxnSpPr>
        <xdr:cNvPr id="213" name="直線コネクタ 212"/>
        <xdr:cNvCxnSpPr/>
      </xdr:nvCxnSpPr>
      <xdr:spPr>
        <a:xfrm>
          <a:off x="8750300" y="107979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1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166196</xdr:rowOff>
    </xdr:from>
    <xdr:ext cx="469744" cy="259045"/>
    <xdr:sp macro="" textlink="">
      <xdr:nvSpPr>
        <xdr:cNvPr id="215"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38498</xdr:rowOff>
    </xdr:from>
    <xdr:ext cx="469744" cy="259045"/>
    <xdr:sp macro="" textlink="">
      <xdr:nvSpPr>
        <xdr:cNvPr id="216" name="n_1mainValue【体育館・プール】&#10;一人当たり面積"/>
        <xdr:cNvSpPr txBox="1"/>
      </xdr:nvSpPr>
      <xdr:spPr>
        <a:xfrm>
          <a:off x="9391727" y="108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38498</xdr:rowOff>
    </xdr:from>
    <xdr:ext cx="469744" cy="259045"/>
    <xdr:sp macro="" textlink="">
      <xdr:nvSpPr>
        <xdr:cNvPr id="217" name="n_2mainValue【体育館・プール】&#10;一人当たり面積"/>
        <xdr:cNvSpPr txBox="1"/>
      </xdr:nvSpPr>
      <xdr:spPr>
        <a:xfrm>
          <a:off x="8515427" y="108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40" name="直線コネクタ 239"/>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41"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2" name="直線コネクタ 241"/>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43"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44" name="直線コネクタ 243"/>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45"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46" name="フローチャート: 判断 245"/>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47" name="フローチャート: 判断 246"/>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48" name="フローチャート: 判断 247"/>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167894</xdr:rowOff>
    </xdr:from>
    <xdr:to>
      <xdr:col>24</xdr:col>
      <xdr:colOff>114300</xdr:colOff>
      <xdr:row>80</xdr:row>
      <xdr:rowOff>98044</xdr:rowOff>
    </xdr:to>
    <xdr:sp macro="" textlink="">
      <xdr:nvSpPr>
        <xdr:cNvPr id="254" name="楕円 253"/>
        <xdr:cNvSpPr/>
      </xdr:nvSpPr>
      <xdr:spPr>
        <a:xfrm>
          <a:off x="45847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19321</xdr:rowOff>
    </xdr:from>
    <xdr:ext cx="405111" cy="259045"/>
    <xdr:sp macro="" textlink="">
      <xdr:nvSpPr>
        <xdr:cNvPr id="255" name="【福祉施設】&#10;有形固定資産減価償却率該当値テキスト"/>
        <xdr:cNvSpPr txBox="1"/>
      </xdr:nvSpPr>
      <xdr:spPr>
        <a:xfrm>
          <a:off x="4673600" y="135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5587</xdr:rowOff>
    </xdr:from>
    <xdr:to>
      <xdr:col>20</xdr:col>
      <xdr:colOff>38100</xdr:colOff>
      <xdr:row>79</xdr:row>
      <xdr:rowOff>107187</xdr:rowOff>
    </xdr:to>
    <xdr:sp macro="" textlink="">
      <xdr:nvSpPr>
        <xdr:cNvPr id="256" name="楕円 255"/>
        <xdr:cNvSpPr/>
      </xdr:nvSpPr>
      <xdr:spPr>
        <a:xfrm>
          <a:off x="3746500" y="135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56387</xdr:rowOff>
    </xdr:from>
    <xdr:to>
      <xdr:col>24</xdr:col>
      <xdr:colOff>63500</xdr:colOff>
      <xdr:row>80</xdr:row>
      <xdr:rowOff>47244</xdr:rowOff>
    </xdr:to>
    <xdr:cxnSp macro="">
      <xdr:nvCxnSpPr>
        <xdr:cNvPr id="257" name="直線コネクタ 256"/>
        <xdr:cNvCxnSpPr/>
      </xdr:nvCxnSpPr>
      <xdr:spPr>
        <a:xfrm>
          <a:off x="3797300" y="13600937"/>
          <a:ext cx="83820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46737</xdr:rowOff>
    </xdr:from>
    <xdr:to>
      <xdr:col>15</xdr:col>
      <xdr:colOff>101600</xdr:colOff>
      <xdr:row>79</xdr:row>
      <xdr:rowOff>148337</xdr:rowOff>
    </xdr:to>
    <xdr:sp macro="" textlink="">
      <xdr:nvSpPr>
        <xdr:cNvPr id="258" name="楕円 257"/>
        <xdr:cNvSpPr/>
      </xdr:nvSpPr>
      <xdr:spPr>
        <a:xfrm>
          <a:off x="28575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56387</xdr:rowOff>
    </xdr:from>
    <xdr:to>
      <xdr:col>19</xdr:col>
      <xdr:colOff>177800</xdr:colOff>
      <xdr:row>79</xdr:row>
      <xdr:rowOff>97537</xdr:rowOff>
    </xdr:to>
    <xdr:cxnSp macro="">
      <xdr:nvCxnSpPr>
        <xdr:cNvPr id="259" name="直線コネクタ 258"/>
        <xdr:cNvCxnSpPr/>
      </xdr:nvCxnSpPr>
      <xdr:spPr>
        <a:xfrm flipV="1">
          <a:off x="2908300" y="1360093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29735</xdr:rowOff>
    </xdr:from>
    <xdr:ext cx="405111" cy="259045"/>
    <xdr:sp macro="" textlink="">
      <xdr:nvSpPr>
        <xdr:cNvPr id="260"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36592</xdr:rowOff>
    </xdr:from>
    <xdr:ext cx="405111" cy="259045"/>
    <xdr:sp macro="" textlink="">
      <xdr:nvSpPr>
        <xdr:cNvPr id="261" name="n_2aveValue【福祉施設】&#10;有形固定資産減価償却率"/>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123714</xdr:rowOff>
    </xdr:from>
    <xdr:ext cx="405111" cy="259045"/>
    <xdr:sp macro="" textlink="">
      <xdr:nvSpPr>
        <xdr:cNvPr id="262" name="n_1mainValue【福祉施設】&#10;有形固定資産減価償却率"/>
        <xdr:cNvSpPr txBox="1"/>
      </xdr:nvSpPr>
      <xdr:spPr>
        <a:xfrm>
          <a:off x="3582044" y="1332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164864</xdr:rowOff>
    </xdr:from>
    <xdr:ext cx="405111" cy="259045"/>
    <xdr:sp macro="" textlink="">
      <xdr:nvSpPr>
        <xdr:cNvPr id="263" name="n_2mainValue【福祉施設】&#10;有形固定資産減価償却率"/>
        <xdr:cNvSpPr txBox="1"/>
      </xdr:nvSpPr>
      <xdr:spPr>
        <a:xfrm>
          <a:off x="2705744" y="1336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87" name="直線コネクタ 28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8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89" name="直線コネクタ 28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9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91" name="直線コネクタ 29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92" name="【福祉施設】&#10;一人当たり面積平均値テキスト"/>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93" name="フローチャート: 判断 29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94" name="フローチャート: 判断 29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5" name="フローチャート: 判断 294"/>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55880</xdr:rowOff>
    </xdr:from>
    <xdr:to>
      <xdr:col>55</xdr:col>
      <xdr:colOff>50800</xdr:colOff>
      <xdr:row>79</xdr:row>
      <xdr:rowOff>157480</xdr:rowOff>
    </xdr:to>
    <xdr:sp macro="" textlink="">
      <xdr:nvSpPr>
        <xdr:cNvPr id="301" name="楕円 300"/>
        <xdr:cNvSpPr/>
      </xdr:nvSpPr>
      <xdr:spPr>
        <a:xfrm>
          <a:off x="10426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78757</xdr:rowOff>
    </xdr:from>
    <xdr:ext cx="469744" cy="259045"/>
    <xdr:sp macro="" textlink="">
      <xdr:nvSpPr>
        <xdr:cNvPr id="302" name="【福祉施設】&#10;一人当たり面積該当値テキスト"/>
        <xdr:cNvSpPr txBox="1"/>
      </xdr:nvSpPr>
      <xdr:spPr>
        <a:xfrm>
          <a:off x="10515600" y="134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59689</xdr:rowOff>
    </xdr:from>
    <xdr:to>
      <xdr:col>50</xdr:col>
      <xdr:colOff>165100</xdr:colOff>
      <xdr:row>82</xdr:row>
      <xdr:rowOff>161289</xdr:rowOff>
    </xdr:to>
    <xdr:sp macro="" textlink="">
      <xdr:nvSpPr>
        <xdr:cNvPr id="303" name="楕円 302"/>
        <xdr:cNvSpPr/>
      </xdr:nvSpPr>
      <xdr:spPr>
        <a:xfrm>
          <a:off x="958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106680</xdr:rowOff>
    </xdr:from>
    <xdr:to>
      <xdr:col>55</xdr:col>
      <xdr:colOff>0</xdr:colOff>
      <xdr:row>82</xdr:row>
      <xdr:rowOff>110489</xdr:rowOff>
    </xdr:to>
    <xdr:cxnSp macro="">
      <xdr:nvCxnSpPr>
        <xdr:cNvPr id="304" name="直線コネクタ 303"/>
        <xdr:cNvCxnSpPr/>
      </xdr:nvCxnSpPr>
      <xdr:spPr>
        <a:xfrm flipV="1">
          <a:off x="9639300" y="13651230"/>
          <a:ext cx="838200" cy="5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17780</xdr:rowOff>
    </xdr:from>
    <xdr:to>
      <xdr:col>46</xdr:col>
      <xdr:colOff>38100</xdr:colOff>
      <xdr:row>82</xdr:row>
      <xdr:rowOff>119380</xdr:rowOff>
    </xdr:to>
    <xdr:sp macro="" textlink="">
      <xdr:nvSpPr>
        <xdr:cNvPr id="305" name="楕円 304"/>
        <xdr:cNvSpPr/>
      </xdr:nvSpPr>
      <xdr:spPr>
        <a:xfrm>
          <a:off x="869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68580</xdr:rowOff>
    </xdr:from>
    <xdr:to>
      <xdr:col>50</xdr:col>
      <xdr:colOff>114300</xdr:colOff>
      <xdr:row>82</xdr:row>
      <xdr:rowOff>110489</xdr:rowOff>
    </xdr:to>
    <xdr:cxnSp macro="">
      <xdr:nvCxnSpPr>
        <xdr:cNvPr id="306" name="直線コネクタ 305"/>
        <xdr:cNvCxnSpPr/>
      </xdr:nvCxnSpPr>
      <xdr:spPr>
        <a:xfrm>
          <a:off x="8750300" y="141274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38116</xdr:rowOff>
    </xdr:from>
    <xdr:ext cx="469744" cy="259045"/>
    <xdr:sp macro="" textlink="">
      <xdr:nvSpPr>
        <xdr:cNvPr id="307" name="n_1aveValue【福祉施設】&#10;一人当たり面積"/>
        <xdr:cNvSpPr txBox="1"/>
      </xdr:nvSpPr>
      <xdr:spPr>
        <a:xfrm>
          <a:off x="9391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08" name="n_2ave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6366</xdr:rowOff>
    </xdr:from>
    <xdr:ext cx="469744" cy="259045"/>
    <xdr:sp macro="" textlink="">
      <xdr:nvSpPr>
        <xdr:cNvPr id="309" name="n_1mainValue【福祉施設】&#10;一人当たり面積"/>
        <xdr:cNvSpPr txBox="1"/>
      </xdr:nvSpPr>
      <xdr:spPr>
        <a:xfrm>
          <a:off x="93917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135907</xdr:rowOff>
    </xdr:from>
    <xdr:ext cx="469744" cy="259045"/>
    <xdr:sp macro="" textlink="">
      <xdr:nvSpPr>
        <xdr:cNvPr id="310" name="n_2mainValue【福祉施設】&#10;一人当たり面積"/>
        <xdr:cNvSpPr txBox="1"/>
      </xdr:nvSpPr>
      <xdr:spPr>
        <a:xfrm>
          <a:off x="85154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3" name="テキスト ボックス 32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1" name="テキスト ボックス 33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35" name="直線コネクタ 334"/>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36"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37" name="直線コネクタ 336"/>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38"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39" name="直線コネクタ 338"/>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40"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41" name="フローチャート: 判断 340"/>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42" name="フローチャート: 判断 341"/>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343" name="フローチャート: 判断 342"/>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52070</xdr:rowOff>
    </xdr:from>
    <xdr:to>
      <xdr:col>24</xdr:col>
      <xdr:colOff>114300</xdr:colOff>
      <xdr:row>100</xdr:row>
      <xdr:rowOff>153670</xdr:rowOff>
    </xdr:to>
    <xdr:sp macro="" textlink="">
      <xdr:nvSpPr>
        <xdr:cNvPr id="349" name="楕円 348"/>
        <xdr:cNvSpPr/>
      </xdr:nvSpPr>
      <xdr:spPr>
        <a:xfrm>
          <a:off x="4584700" y="171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5097</xdr:rowOff>
    </xdr:from>
    <xdr:ext cx="405111" cy="259045"/>
    <xdr:sp macro="" textlink="">
      <xdr:nvSpPr>
        <xdr:cNvPr id="350" name="【市民会館】&#10;有形固定資産減価償却率該当値テキスト"/>
        <xdr:cNvSpPr txBox="1"/>
      </xdr:nvSpPr>
      <xdr:spPr>
        <a:xfrm>
          <a:off x="4673600" y="1715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82550</xdr:rowOff>
    </xdr:from>
    <xdr:to>
      <xdr:col>20</xdr:col>
      <xdr:colOff>38100</xdr:colOff>
      <xdr:row>101</xdr:row>
      <xdr:rowOff>12700</xdr:rowOff>
    </xdr:to>
    <xdr:sp macro="" textlink="">
      <xdr:nvSpPr>
        <xdr:cNvPr id="351" name="楕円 350"/>
        <xdr:cNvSpPr/>
      </xdr:nvSpPr>
      <xdr:spPr>
        <a:xfrm>
          <a:off x="3746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102870</xdr:rowOff>
    </xdr:from>
    <xdr:to>
      <xdr:col>24</xdr:col>
      <xdr:colOff>63500</xdr:colOff>
      <xdr:row>100</xdr:row>
      <xdr:rowOff>133350</xdr:rowOff>
    </xdr:to>
    <xdr:cxnSp macro="">
      <xdr:nvCxnSpPr>
        <xdr:cNvPr id="352" name="直線コネクタ 351"/>
        <xdr:cNvCxnSpPr/>
      </xdr:nvCxnSpPr>
      <xdr:spPr>
        <a:xfrm flipV="1">
          <a:off x="3797300" y="172478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105411</xdr:rowOff>
    </xdr:from>
    <xdr:to>
      <xdr:col>15</xdr:col>
      <xdr:colOff>101600</xdr:colOff>
      <xdr:row>101</xdr:row>
      <xdr:rowOff>35561</xdr:rowOff>
    </xdr:to>
    <xdr:sp macro="" textlink="">
      <xdr:nvSpPr>
        <xdr:cNvPr id="353" name="楕円 352"/>
        <xdr:cNvSpPr/>
      </xdr:nvSpPr>
      <xdr:spPr>
        <a:xfrm>
          <a:off x="2857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133350</xdr:rowOff>
    </xdr:from>
    <xdr:to>
      <xdr:col>19</xdr:col>
      <xdr:colOff>177800</xdr:colOff>
      <xdr:row>100</xdr:row>
      <xdr:rowOff>156211</xdr:rowOff>
    </xdr:to>
    <xdr:cxnSp macro="">
      <xdr:nvCxnSpPr>
        <xdr:cNvPr id="354" name="直線コネクタ 353"/>
        <xdr:cNvCxnSpPr/>
      </xdr:nvCxnSpPr>
      <xdr:spPr>
        <a:xfrm flipV="1">
          <a:off x="2908300" y="172783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355" name="n_1aveValue【市民会館】&#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135272</xdr:rowOff>
    </xdr:from>
    <xdr:ext cx="405111" cy="259045"/>
    <xdr:sp macro="" textlink="">
      <xdr:nvSpPr>
        <xdr:cNvPr id="356" name="n_2aveValue【市民会館】&#10;有形固定資産減価償却率"/>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29227</xdr:rowOff>
    </xdr:from>
    <xdr:ext cx="405111" cy="259045"/>
    <xdr:sp macro="" textlink="">
      <xdr:nvSpPr>
        <xdr:cNvPr id="357" name="n_1mainValue【市民会館】&#10;有形固定資産減価償却率"/>
        <xdr:cNvSpPr txBox="1"/>
      </xdr:nvSpPr>
      <xdr:spPr>
        <a:xfrm>
          <a:off x="35820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52088</xdr:rowOff>
    </xdr:from>
    <xdr:ext cx="405111" cy="259045"/>
    <xdr:sp macro="" textlink="">
      <xdr:nvSpPr>
        <xdr:cNvPr id="358" name="n_2mainValue【市民会館】&#10;有形固定資産減価償却率"/>
        <xdr:cNvSpPr txBox="1"/>
      </xdr:nvSpPr>
      <xdr:spPr>
        <a:xfrm>
          <a:off x="2705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9" name="直線コネクタ 36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0" name="テキスト ボックス 36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1" name="直線コネクタ 37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2" name="テキスト ボックス 37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3" name="直線コネクタ 37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4" name="テキスト ボックス 37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5" name="直線コネクタ 37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6" name="テキスト ボックス 37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80" name="直線コネクタ 379"/>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81"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82" name="直線コネクタ 381"/>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83"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84" name="直線コネクタ 383"/>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153433</xdr:rowOff>
    </xdr:from>
    <xdr:ext cx="469744" cy="259045"/>
    <xdr:sp macro="" textlink="">
      <xdr:nvSpPr>
        <xdr:cNvPr id="385" name="【市民会館】&#10;一人当たり面積平均値テキスト"/>
        <xdr:cNvSpPr txBox="1"/>
      </xdr:nvSpPr>
      <xdr:spPr>
        <a:xfrm>
          <a:off x="10515600" y="1798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86" name="フローチャート: 判断 385"/>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87" name="フローチャート: 判断 386"/>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88" name="フローチャート: 判断 387"/>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52832</xdr:rowOff>
    </xdr:from>
    <xdr:to>
      <xdr:col>55</xdr:col>
      <xdr:colOff>50800</xdr:colOff>
      <xdr:row>106</xdr:row>
      <xdr:rowOff>154432</xdr:rowOff>
    </xdr:to>
    <xdr:sp macro="" textlink="">
      <xdr:nvSpPr>
        <xdr:cNvPr id="394" name="楕円 393"/>
        <xdr:cNvSpPr/>
      </xdr:nvSpPr>
      <xdr:spPr>
        <a:xfrm>
          <a:off x="104267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31259</xdr:rowOff>
    </xdr:from>
    <xdr:ext cx="469744" cy="259045"/>
    <xdr:sp macro="" textlink="">
      <xdr:nvSpPr>
        <xdr:cNvPr id="395" name="【市民会館】&#10;一人当たり面積該当値テキスト"/>
        <xdr:cNvSpPr txBox="1"/>
      </xdr:nvSpPr>
      <xdr:spPr>
        <a:xfrm>
          <a:off x="10515600"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64263</xdr:rowOff>
    </xdr:from>
    <xdr:to>
      <xdr:col>50</xdr:col>
      <xdr:colOff>165100</xdr:colOff>
      <xdr:row>106</xdr:row>
      <xdr:rowOff>165863</xdr:rowOff>
    </xdr:to>
    <xdr:sp macro="" textlink="">
      <xdr:nvSpPr>
        <xdr:cNvPr id="396" name="楕円 395"/>
        <xdr:cNvSpPr/>
      </xdr:nvSpPr>
      <xdr:spPr>
        <a:xfrm>
          <a:off x="9588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103632</xdr:rowOff>
    </xdr:from>
    <xdr:to>
      <xdr:col>55</xdr:col>
      <xdr:colOff>0</xdr:colOff>
      <xdr:row>106</xdr:row>
      <xdr:rowOff>115063</xdr:rowOff>
    </xdr:to>
    <xdr:cxnSp macro="">
      <xdr:nvCxnSpPr>
        <xdr:cNvPr id="397" name="直線コネクタ 396"/>
        <xdr:cNvCxnSpPr/>
      </xdr:nvCxnSpPr>
      <xdr:spPr>
        <a:xfrm flipV="1">
          <a:off x="9639300" y="1827733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64263</xdr:rowOff>
    </xdr:from>
    <xdr:to>
      <xdr:col>46</xdr:col>
      <xdr:colOff>38100</xdr:colOff>
      <xdr:row>106</xdr:row>
      <xdr:rowOff>165863</xdr:rowOff>
    </xdr:to>
    <xdr:sp macro="" textlink="">
      <xdr:nvSpPr>
        <xdr:cNvPr id="398" name="楕円 397"/>
        <xdr:cNvSpPr/>
      </xdr:nvSpPr>
      <xdr:spPr>
        <a:xfrm>
          <a:off x="8699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115063</xdr:rowOff>
    </xdr:from>
    <xdr:to>
      <xdr:col>50</xdr:col>
      <xdr:colOff>114300</xdr:colOff>
      <xdr:row>106</xdr:row>
      <xdr:rowOff>115063</xdr:rowOff>
    </xdr:to>
    <xdr:cxnSp macro="">
      <xdr:nvCxnSpPr>
        <xdr:cNvPr id="399" name="直線コネクタ 398"/>
        <xdr:cNvCxnSpPr/>
      </xdr:nvCxnSpPr>
      <xdr:spPr>
        <a:xfrm>
          <a:off x="8750300" y="18288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88664</xdr:rowOff>
    </xdr:from>
    <xdr:ext cx="469744" cy="259045"/>
    <xdr:sp macro="" textlink="">
      <xdr:nvSpPr>
        <xdr:cNvPr id="400"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01"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156990</xdr:rowOff>
    </xdr:from>
    <xdr:ext cx="469744" cy="259045"/>
    <xdr:sp macro="" textlink="">
      <xdr:nvSpPr>
        <xdr:cNvPr id="402" name="n_1mainValue【市民会館】&#10;一人当たり面積"/>
        <xdr:cNvSpPr txBox="1"/>
      </xdr:nvSpPr>
      <xdr:spPr>
        <a:xfrm>
          <a:off x="93917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156990</xdr:rowOff>
    </xdr:from>
    <xdr:ext cx="469744" cy="259045"/>
    <xdr:sp macro="" textlink="">
      <xdr:nvSpPr>
        <xdr:cNvPr id="403" name="n_2mainValue【市民会館】&#10;一人当たり面積"/>
        <xdr:cNvSpPr txBox="1"/>
      </xdr:nvSpPr>
      <xdr:spPr>
        <a:xfrm>
          <a:off x="8515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15" name="直線コネクタ 414"/>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16" name="テキスト ボックス 415"/>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7" name="直線コネクタ 4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8" name="テキスト ボックス 4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9" name="直線コネクタ 418"/>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20" name="テキスト ボックス 419"/>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2" name="テキスト ボックス 4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424" name="直線コネクタ 423"/>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25"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26" name="直線コネクタ 425"/>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27"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8" name="直線コネクタ 42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91140</xdr:rowOff>
    </xdr:from>
    <xdr:ext cx="405111" cy="259045"/>
    <xdr:sp macro="" textlink="">
      <xdr:nvSpPr>
        <xdr:cNvPr id="429" name="【一般廃棄物処理施設】&#10;有形固定資産減価償却率平均値テキスト"/>
        <xdr:cNvSpPr txBox="1"/>
      </xdr:nvSpPr>
      <xdr:spPr>
        <a:xfrm>
          <a:off x="16357600" y="6263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430" name="フローチャート: 判断 429"/>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431" name="フローチャート: 判断 430"/>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432" name="フローチャート: 判断 431"/>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438" name="楕円 437"/>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439" name="【一般廃棄物処理施設】&#10;有形固定資産減価償却率該当値テキスト"/>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40" name="楕円 439"/>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39</xdr:row>
      <xdr:rowOff>53340</xdr:rowOff>
    </xdr:to>
    <xdr:cxnSp macro="">
      <xdr:nvCxnSpPr>
        <xdr:cNvPr id="441" name="直線コネクタ 440"/>
        <xdr:cNvCxnSpPr/>
      </xdr:nvCxnSpPr>
      <xdr:spPr>
        <a:xfrm>
          <a:off x="15481300" y="644271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42" name="楕円 441"/>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38</xdr:row>
      <xdr:rowOff>19050</xdr:rowOff>
    </xdr:to>
    <xdr:cxnSp macro="">
      <xdr:nvCxnSpPr>
        <xdr:cNvPr id="443" name="直線コネクタ 442"/>
        <xdr:cNvCxnSpPr/>
      </xdr:nvCxnSpPr>
      <xdr:spPr>
        <a:xfrm flipV="1">
          <a:off x="14592300" y="64427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166705</xdr:rowOff>
    </xdr:from>
    <xdr:ext cx="405111" cy="259045"/>
    <xdr:sp macro="" textlink="">
      <xdr:nvSpPr>
        <xdr:cNvPr id="444" name="n_1aveValue【一般廃棄物処理施設】&#10;有形固定資産減価償却率"/>
        <xdr:cNvSpPr txBox="1"/>
      </xdr:nvSpPr>
      <xdr:spPr>
        <a:xfrm>
          <a:off x="15266044" y="651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132415</xdr:rowOff>
    </xdr:from>
    <xdr:ext cx="405111" cy="259045"/>
    <xdr:sp macro="" textlink="">
      <xdr:nvSpPr>
        <xdr:cNvPr id="445" name="n_2aveValue【一般廃棄物処理施設】&#10;有形固定資産減価償却率"/>
        <xdr:cNvSpPr txBox="1"/>
      </xdr:nvSpPr>
      <xdr:spPr>
        <a:xfrm>
          <a:off x="14389744" y="664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446" name="n_1mainValue【一般廃棄物処理施設】&#10;有形固定資産減価償却率"/>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47" name="n_2main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71" name="直線コネクタ 470"/>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72"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73" name="直線コネクタ 472"/>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74"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75" name="直線コネクタ 474"/>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67259</xdr:rowOff>
    </xdr:from>
    <xdr:ext cx="534377" cy="259045"/>
    <xdr:sp macro="" textlink="">
      <xdr:nvSpPr>
        <xdr:cNvPr id="476" name="【一般廃棄物処理施設】&#10;一人当たり有形固定資産（償却資産）額平均値テキスト"/>
        <xdr:cNvSpPr txBox="1"/>
      </xdr:nvSpPr>
      <xdr:spPr>
        <a:xfrm>
          <a:off x="22199600" y="675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77" name="フローチャート: 判断 476"/>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78" name="フローチャート: 判断 477"/>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479" name="フローチャート: 判断 478"/>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101276</xdr:rowOff>
    </xdr:from>
    <xdr:to>
      <xdr:col>116</xdr:col>
      <xdr:colOff>114300</xdr:colOff>
      <xdr:row>42</xdr:row>
      <xdr:rowOff>31426</xdr:rowOff>
    </xdr:to>
    <xdr:sp macro="" textlink="">
      <xdr:nvSpPr>
        <xdr:cNvPr id="485" name="楕円 484"/>
        <xdr:cNvSpPr/>
      </xdr:nvSpPr>
      <xdr:spPr>
        <a:xfrm>
          <a:off x="22110700" y="71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16203</xdr:rowOff>
    </xdr:from>
    <xdr:ext cx="534377" cy="259045"/>
    <xdr:sp macro="" textlink="">
      <xdr:nvSpPr>
        <xdr:cNvPr id="486" name="【一般廃棄物処理施設】&#10;一人当たり有形固定資産（償却資産）額該当値テキスト"/>
        <xdr:cNvSpPr txBox="1"/>
      </xdr:nvSpPr>
      <xdr:spPr>
        <a:xfrm>
          <a:off x="22199600" y="70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114676</xdr:rowOff>
    </xdr:from>
    <xdr:to>
      <xdr:col>112</xdr:col>
      <xdr:colOff>38100</xdr:colOff>
      <xdr:row>42</xdr:row>
      <xdr:rowOff>44826</xdr:rowOff>
    </xdr:to>
    <xdr:sp macro="" textlink="">
      <xdr:nvSpPr>
        <xdr:cNvPr id="487" name="楕円 486"/>
        <xdr:cNvSpPr/>
      </xdr:nvSpPr>
      <xdr:spPr>
        <a:xfrm>
          <a:off x="21272500" y="71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152076</xdr:rowOff>
    </xdr:from>
    <xdr:to>
      <xdr:col>116</xdr:col>
      <xdr:colOff>63500</xdr:colOff>
      <xdr:row>41</xdr:row>
      <xdr:rowOff>165476</xdr:rowOff>
    </xdr:to>
    <xdr:cxnSp macro="">
      <xdr:nvCxnSpPr>
        <xdr:cNvPr id="488" name="直線コネクタ 487"/>
        <xdr:cNvCxnSpPr/>
      </xdr:nvCxnSpPr>
      <xdr:spPr>
        <a:xfrm flipV="1">
          <a:off x="21323300" y="7181526"/>
          <a:ext cx="838200" cy="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115068</xdr:rowOff>
    </xdr:from>
    <xdr:to>
      <xdr:col>107</xdr:col>
      <xdr:colOff>101600</xdr:colOff>
      <xdr:row>42</xdr:row>
      <xdr:rowOff>45218</xdr:rowOff>
    </xdr:to>
    <xdr:sp macro="" textlink="">
      <xdr:nvSpPr>
        <xdr:cNvPr id="489" name="楕円 488"/>
        <xdr:cNvSpPr/>
      </xdr:nvSpPr>
      <xdr:spPr>
        <a:xfrm>
          <a:off x="20383500" y="71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165476</xdr:rowOff>
    </xdr:from>
    <xdr:to>
      <xdr:col>111</xdr:col>
      <xdr:colOff>177800</xdr:colOff>
      <xdr:row>41</xdr:row>
      <xdr:rowOff>165868</xdr:rowOff>
    </xdr:to>
    <xdr:cxnSp macro="">
      <xdr:nvCxnSpPr>
        <xdr:cNvPr id="490" name="直線コネクタ 489"/>
        <xdr:cNvCxnSpPr/>
      </xdr:nvCxnSpPr>
      <xdr:spPr>
        <a:xfrm flipV="1">
          <a:off x="20434300" y="7194926"/>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78951</xdr:rowOff>
    </xdr:from>
    <xdr:ext cx="534377" cy="259045"/>
    <xdr:sp macro="" textlink="">
      <xdr:nvSpPr>
        <xdr:cNvPr id="491"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58324</xdr:rowOff>
    </xdr:from>
    <xdr:ext cx="534377" cy="259045"/>
    <xdr:sp macro="" textlink="">
      <xdr:nvSpPr>
        <xdr:cNvPr id="492"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35953</xdr:rowOff>
    </xdr:from>
    <xdr:ext cx="534377" cy="259045"/>
    <xdr:sp macro="" textlink="">
      <xdr:nvSpPr>
        <xdr:cNvPr id="493" name="n_1mainValue【一般廃棄物処理施設】&#10;一人当たり有形固定資産（償却資産）額"/>
        <xdr:cNvSpPr txBox="1"/>
      </xdr:nvSpPr>
      <xdr:spPr>
        <a:xfrm>
          <a:off x="21043411" y="72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36345</xdr:rowOff>
    </xdr:from>
    <xdr:ext cx="534377" cy="259045"/>
    <xdr:sp macro="" textlink="">
      <xdr:nvSpPr>
        <xdr:cNvPr id="494" name="n_2mainValue【一般廃棄物処理施設】&#10;一人当たり有形固定資産（償却資産）額"/>
        <xdr:cNvSpPr txBox="1"/>
      </xdr:nvSpPr>
      <xdr:spPr>
        <a:xfrm>
          <a:off x="20167111" y="723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5" name="テキスト ボックス 5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7" name="テキスト ボックス 5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7" name="テキスト ボックス 5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521" name="直線コネクタ 520"/>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22"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23" name="直線コネクタ 522"/>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524"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5" name="直線コネクタ 52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26"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27" name="フローチャート: 判断 526"/>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28" name="フローチャート: 判断 52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29" name="フローチャート: 判断 528"/>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535" name="楕円 534"/>
        <xdr:cNvSpPr/>
      </xdr:nvSpPr>
      <xdr:spPr>
        <a:xfrm>
          <a:off x="16268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17797</xdr:rowOff>
    </xdr:from>
    <xdr:ext cx="405111" cy="259045"/>
    <xdr:sp macro="" textlink="">
      <xdr:nvSpPr>
        <xdr:cNvPr id="536" name="【保健センター・保健所】&#10;有形固定資産減価償却率該当値テキスト"/>
        <xdr:cNvSpPr txBox="1"/>
      </xdr:nvSpPr>
      <xdr:spPr>
        <a:xfrm>
          <a:off x="16357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166370</xdr:rowOff>
    </xdr:from>
    <xdr:to>
      <xdr:col>81</xdr:col>
      <xdr:colOff>101600</xdr:colOff>
      <xdr:row>58</xdr:row>
      <xdr:rowOff>96520</xdr:rowOff>
    </xdr:to>
    <xdr:sp macro="" textlink="">
      <xdr:nvSpPr>
        <xdr:cNvPr id="537" name="楕円 536"/>
        <xdr:cNvSpPr/>
      </xdr:nvSpPr>
      <xdr:spPr>
        <a:xfrm>
          <a:off x="15430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45720</xdr:rowOff>
    </xdr:to>
    <xdr:cxnSp macro="">
      <xdr:nvCxnSpPr>
        <xdr:cNvPr id="538" name="直線コネクタ 537"/>
        <xdr:cNvCxnSpPr/>
      </xdr:nvCxnSpPr>
      <xdr:spPr>
        <a:xfrm>
          <a:off x="15481300" y="9989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39" name="楕円 538"/>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114300</xdr:rowOff>
    </xdr:to>
    <xdr:cxnSp macro="">
      <xdr:nvCxnSpPr>
        <xdr:cNvPr id="540" name="直線コネクタ 539"/>
        <xdr:cNvCxnSpPr/>
      </xdr:nvCxnSpPr>
      <xdr:spPr>
        <a:xfrm flipV="1">
          <a:off x="14592300" y="9989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41"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542"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113047</xdr:rowOff>
    </xdr:from>
    <xdr:ext cx="405111" cy="259045"/>
    <xdr:sp macro="" textlink="">
      <xdr:nvSpPr>
        <xdr:cNvPr id="543" name="n_1mainValue【保健センター・保健所】&#10;有形固定資産減価償却率"/>
        <xdr:cNvSpPr txBox="1"/>
      </xdr:nvSpPr>
      <xdr:spPr>
        <a:xfrm>
          <a:off x="15266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44" name="n_2main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68" name="直線コネクタ 567"/>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69"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70" name="直線コネクタ 569"/>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71"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72" name="直線コネクタ 571"/>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73"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74" name="フローチャート: 判断 573"/>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75" name="フローチャート: 判断 574"/>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576" name="フローチャート: 判断 575"/>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582" name="楕円 581"/>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583" name="【保健センター・保健所】&#10;一人当たり面積該当値テキスト"/>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584" name="楕円 583"/>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121920</xdr:rowOff>
    </xdr:to>
    <xdr:cxnSp macro="">
      <xdr:nvCxnSpPr>
        <xdr:cNvPr id="585" name="直線コネクタ 584"/>
        <xdr:cNvCxnSpPr/>
      </xdr:nvCxnSpPr>
      <xdr:spPr>
        <a:xfrm>
          <a:off x="21323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586" name="楕円 585"/>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125730</xdr:rowOff>
    </xdr:to>
    <xdr:cxnSp macro="">
      <xdr:nvCxnSpPr>
        <xdr:cNvPr id="587" name="直線コネクタ 586"/>
        <xdr:cNvCxnSpPr/>
      </xdr:nvCxnSpPr>
      <xdr:spPr>
        <a:xfrm flipV="1">
          <a:off x="20434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67327</xdr:rowOff>
    </xdr:from>
    <xdr:ext cx="469744" cy="259045"/>
    <xdr:sp macro="" textlink="">
      <xdr:nvSpPr>
        <xdr:cNvPr id="588"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63517</xdr:rowOff>
    </xdr:from>
    <xdr:ext cx="469744" cy="259045"/>
    <xdr:sp macro="" textlink="">
      <xdr:nvSpPr>
        <xdr:cNvPr id="589"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590" name="n_1mainValue【保健センター・保健所】&#10;一人当たり面積"/>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591"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2" name="テキスト ボックス 6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4" name="テキスト ボックス 6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2" name="テキスト ボックス 6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616" name="直線コネクタ 615"/>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617"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618" name="直線コネクタ 617"/>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19"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0" name="直線コネクタ 6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621"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622" name="フローチャート: 判断 621"/>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623" name="フローチャート: 判断 622"/>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624" name="フローチャート: 判断 623"/>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74930</xdr:rowOff>
    </xdr:from>
    <xdr:to>
      <xdr:col>85</xdr:col>
      <xdr:colOff>177800</xdr:colOff>
      <xdr:row>82</xdr:row>
      <xdr:rowOff>5080</xdr:rowOff>
    </xdr:to>
    <xdr:sp macro="" textlink="">
      <xdr:nvSpPr>
        <xdr:cNvPr id="630" name="楕円 629"/>
        <xdr:cNvSpPr/>
      </xdr:nvSpPr>
      <xdr:spPr>
        <a:xfrm>
          <a:off x="16268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97807</xdr:rowOff>
    </xdr:from>
    <xdr:ext cx="405111" cy="259045"/>
    <xdr:sp macro="" textlink="">
      <xdr:nvSpPr>
        <xdr:cNvPr id="631" name="【消防施設】&#10;有形固定資産減価償却率該当値テキスト"/>
        <xdr:cNvSpPr txBox="1"/>
      </xdr:nvSpPr>
      <xdr:spPr>
        <a:xfrm>
          <a:off x="16357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632" name="楕円 631"/>
        <xdr:cNvSpPr/>
      </xdr:nvSpPr>
      <xdr:spPr>
        <a:xfrm>
          <a:off x="15430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125730</xdr:rowOff>
    </xdr:from>
    <xdr:to>
      <xdr:col>85</xdr:col>
      <xdr:colOff>127000</xdr:colOff>
      <xdr:row>82</xdr:row>
      <xdr:rowOff>34289</xdr:rowOff>
    </xdr:to>
    <xdr:cxnSp macro="">
      <xdr:nvCxnSpPr>
        <xdr:cNvPr id="633" name="直線コネクタ 632"/>
        <xdr:cNvCxnSpPr/>
      </xdr:nvCxnSpPr>
      <xdr:spPr>
        <a:xfrm flipV="1">
          <a:off x="15481300" y="140131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55263</xdr:rowOff>
    </xdr:from>
    <xdr:ext cx="405111" cy="259045"/>
    <xdr:sp macro="" textlink="">
      <xdr:nvSpPr>
        <xdr:cNvPr id="634" name="n_1aveValue【消防施設】&#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35"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101616</xdr:rowOff>
    </xdr:from>
    <xdr:ext cx="405111" cy="259045"/>
    <xdr:sp macro="" textlink="">
      <xdr:nvSpPr>
        <xdr:cNvPr id="636" name="n_1mainValue【消防施設】&#10;有形固定資産減価償却率"/>
        <xdr:cNvSpPr txBox="1"/>
      </xdr:nvSpPr>
      <xdr:spPr>
        <a:xfrm>
          <a:off x="152660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7" name="直線コネクタ 6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8" name="テキスト ボックス 6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9" name="直線コネクタ 6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0" name="テキスト ボックス 6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1" name="直線コネクタ 6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2" name="テキスト ボックス 6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3" name="直線コネクタ 6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4" name="テキスト ボックス 6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5" name="直線コネクタ 6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6" name="テキスト ボックス 6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660" name="直線コネクタ 659"/>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61"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62" name="直線コネクタ 661"/>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63"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64" name="直線コネクタ 663"/>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665" name="【消防施設】&#10;一人当たり面積平均値テキスト"/>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666" name="フローチャート: 判断 665"/>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67" name="フローチャート: 判断 666"/>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668" name="フローチャート: 判断 667"/>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36830</xdr:rowOff>
    </xdr:from>
    <xdr:to>
      <xdr:col>116</xdr:col>
      <xdr:colOff>114300</xdr:colOff>
      <xdr:row>86</xdr:row>
      <xdr:rowOff>138430</xdr:rowOff>
    </xdr:to>
    <xdr:sp macro="" textlink="">
      <xdr:nvSpPr>
        <xdr:cNvPr id="674" name="楕円 673"/>
        <xdr:cNvSpPr/>
      </xdr:nvSpPr>
      <xdr:spPr>
        <a:xfrm>
          <a:off x="22110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123207</xdr:rowOff>
    </xdr:from>
    <xdr:ext cx="469744" cy="259045"/>
    <xdr:sp macro="" textlink="">
      <xdr:nvSpPr>
        <xdr:cNvPr id="675" name="【消防施設】&#10;一人当たり面積該当値テキスト"/>
        <xdr:cNvSpPr txBox="1"/>
      </xdr:nvSpPr>
      <xdr:spPr>
        <a:xfrm>
          <a:off x="221996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29211</xdr:rowOff>
    </xdr:from>
    <xdr:to>
      <xdr:col>112</xdr:col>
      <xdr:colOff>38100</xdr:colOff>
      <xdr:row>86</xdr:row>
      <xdr:rowOff>130811</xdr:rowOff>
    </xdr:to>
    <xdr:sp macro="" textlink="">
      <xdr:nvSpPr>
        <xdr:cNvPr id="676" name="楕円 675"/>
        <xdr:cNvSpPr/>
      </xdr:nvSpPr>
      <xdr:spPr>
        <a:xfrm>
          <a:off x="21272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80011</xdr:rowOff>
    </xdr:from>
    <xdr:to>
      <xdr:col>116</xdr:col>
      <xdr:colOff>63500</xdr:colOff>
      <xdr:row>86</xdr:row>
      <xdr:rowOff>87630</xdr:rowOff>
    </xdr:to>
    <xdr:cxnSp macro="">
      <xdr:nvCxnSpPr>
        <xdr:cNvPr id="677" name="直線コネクタ 676"/>
        <xdr:cNvCxnSpPr/>
      </xdr:nvCxnSpPr>
      <xdr:spPr>
        <a:xfrm>
          <a:off x="21323300" y="14824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78"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82566</xdr:rowOff>
    </xdr:from>
    <xdr:ext cx="469744" cy="259045"/>
    <xdr:sp macro="" textlink="">
      <xdr:nvSpPr>
        <xdr:cNvPr id="679"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121938</xdr:rowOff>
    </xdr:from>
    <xdr:ext cx="469744" cy="259045"/>
    <xdr:sp macro="" textlink="">
      <xdr:nvSpPr>
        <xdr:cNvPr id="680" name="n_1mainValue【消防施設】&#10;一人当たり面積"/>
        <xdr:cNvSpPr txBox="1"/>
      </xdr:nvSpPr>
      <xdr:spPr>
        <a:xfrm>
          <a:off x="21075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2" name="テキスト ボックス 6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2" name="テキスト ボックス 7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706" name="直線コネクタ 705"/>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707"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08" name="直線コネクタ 707"/>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09"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10" name="直線コネクタ 709"/>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711"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712" name="フローチャート: 判断 711"/>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713" name="フローチャート: 判断 712"/>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714" name="フローチャート: 判断 713"/>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74386</xdr:rowOff>
    </xdr:from>
    <xdr:to>
      <xdr:col>85</xdr:col>
      <xdr:colOff>177800</xdr:colOff>
      <xdr:row>100</xdr:row>
      <xdr:rowOff>4536</xdr:rowOff>
    </xdr:to>
    <xdr:sp macro="" textlink="">
      <xdr:nvSpPr>
        <xdr:cNvPr id="720" name="楕円 719"/>
        <xdr:cNvSpPr/>
      </xdr:nvSpPr>
      <xdr:spPr>
        <a:xfrm>
          <a:off x="16268700" y="17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27413</xdr:rowOff>
    </xdr:from>
    <xdr:ext cx="405111" cy="259045"/>
    <xdr:sp macro="" textlink="">
      <xdr:nvSpPr>
        <xdr:cNvPr id="721" name="【庁舎】&#10;有形固定資産減価償却率該当値テキスト"/>
        <xdr:cNvSpPr txBox="1"/>
      </xdr:nvSpPr>
      <xdr:spPr>
        <a:xfrm>
          <a:off x="16357600" y="1700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76019</xdr:rowOff>
    </xdr:from>
    <xdr:to>
      <xdr:col>81</xdr:col>
      <xdr:colOff>101600</xdr:colOff>
      <xdr:row>100</xdr:row>
      <xdr:rowOff>6169</xdr:rowOff>
    </xdr:to>
    <xdr:sp macro="" textlink="">
      <xdr:nvSpPr>
        <xdr:cNvPr id="722" name="楕円 721"/>
        <xdr:cNvSpPr/>
      </xdr:nvSpPr>
      <xdr:spPr>
        <a:xfrm>
          <a:off x="15430500" y="17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125186</xdr:rowOff>
    </xdr:from>
    <xdr:to>
      <xdr:col>85</xdr:col>
      <xdr:colOff>127000</xdr:colOff>
      <xdr:row>99</xdr:row>
      <xdr:rowOff>126819</xdr:rowOff>
    </xdr:to>
    <xdr:cxnSp macro="">
      <xdr:nvCxnSpPr>
        <xdr:cNvPr id="723" name="直線コネクタ 722"/>
        <xdr:cNvCxnSpPr/>
      </xdr:nvCxnSpPr>
      <xdr:spPr>
        <a:xfrm flipV="1">
          <a:off x="15481300" y="170987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108676</xdr:rowOff>
    </xdr:from>
    <xdr:to>
      <xdr:col>76</xdr:col>
      <xdr:colOff>165100</xdr:colOff>
      <xdr:row>100</xdr:row>
      <xdr:rowOff>38826</xdr:rowOff>
    </xdr:to>
    <xdr:sp macro="" textlink="">
      <xdr:nvSpPr>
        <xdr:cNvPr id="724" name="楕円 723"/>
        <xdr:cNvSpPr/>
      </xdr:nvSpPr>
      <xdr:spPr>
        <a:xfrm>
          <a:off x="14541500" y="170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126819</xdr:rowOff>
    </xdr:from>
    <xdr:to>
      <xdr:col>81</xdr:col>
      <xdr:colOff>50800</xdr:colOff>
      <xdr:row>99</xdr:row>
      <xdr:rowOff>159476</xdr:rowOff>
    </xdr:to>
    <xdr:cxnSp macro="">
      <xdr:nvCxnSpPr>
        <xdr:cNvPr id="725" name="直線コネクタ 724"/>
        <xdr:cNvCxnSpPr/>
      </xdr:nvCxnSpPr>
      <xdr:spPr>
        <a:xfrm flipV="1">
          <a:off x="14592300" y="17100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72407</xdr:rowOff>
    </xdr:from>
    <xdr:ext cx="405111" cy="259045"/>
    <xdr:sp macro="" textlink="">
      <xdr:nvSpPr>
        <xdr:cNvPr id="726"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727"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22696</xdr:rowOff>
    </xdr:from>
    <xdr:ext cx="405111" cy="259045"/>
    <xdr:sp macro="" textlink="">
      <xdr:nvSpPr>
        <xdr:cNvPr id="728" name="n_1mainValue【庁舎】&#10;有形固定資産減価償却率"/>
        <xdr:cNvSpPr txBox="1"/>
      </xdr:nvSpPr>
      <xdr:spPr>
        <a:xfrm>
          <a:off x="15266044" y="1682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55353</xdr:rowOff>
    </xdr:from>
    <xdr:ext cx="405111" cy="259045"/>
    <xdr:sp macro="" textlink="">
      <xdr:nvSpPr>
        <xdr:cNvPr id="729" name="n_2mainValue【庁舎】&#10;有形固定資産減価償却率"/>
        <xdr:cNvSpPr txBox="1"/>
      </xdr:nvSpPr>
      <xdr:spPr>
        <a:xfrm>
          <a:off x="14389744" y="1685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753" name="直線コネクタ 752"/>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754"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755" name="直線コネクタ 754"/>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56"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57" name="直線コネクタ 756"/>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758"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759" name="フローチャート: 判断 758"/>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60" name="フローチャート: 判断 759"/>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761" name="フローチャート: 判断 760"/>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156845</xdr:rowOff>
    </xdr:from>
    <xdr:to>
      <xdr:col>116</xdr:col>
      <xdr:colOff>114300</xdr:colOff>
      <xdr:row>107</xdr:row>
      <xdr:rowOff>86995</xdr:rowOff>
    </xdr:to>
    <xdr:sp macro="" textlink="">
      <xdr:nvSpPr>
        <xdr:cNvPr id="767" name="楕円 766"/>
        <xdr:cNvSpPr/>
      </xdr:nvSpPr>
      <xdr:spPr>
        <a:xfrm>
          <a:off x="221107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135272</xdr:rowOff>
    </xdr:from>
    <xdr:ext cx="469744" cy="259045"/>
    <xdr:sp macro="" textlink="">
      <xdr:nvSpPr>
        <xdr:cNvPr id="768" name="【庁舎】&#10;一人当たり面積該当値テキスト"/>
        <xdr:cNvSpPr txBox="1"/>
      </xdr:nvSpPr>
      <xdr:spPr>
        <a:xfrm>
          <a:off x="22199600"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769" name="楕円 768"/>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36195</xdr:rowOff>
    </xdr:from>
    <xdr:to>
      <xdr:col>116</xdr:col>
      <xdr:colOff>63500</xdr:colOff>
      <xdr:row>107</xdr:row>
      <xdr:rowOff>53339</xdr:rowOff>
    </xdr:to>
    <xdr:cxnSp macro="">
      <xdr:nvCxnSpPr>
        <xdr:cNvPr id="770" name="直線コネクタ 769"/>
        <xdr:cNvCxnSpPr/>
      </xdr:nvCxnSpPr>
      <xdr:spPr>
        <a:xfrm flipV="1">
          <a:off x="21323300" y="1838134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4445</xdr:rowOff>
    </xdr:from>
    <xdr:to>
      <xdr:col>107</xdr:col>
      <xdr:colOff>101600</xdr:colOff>
      <xdr:row>107</xdr:row>
      <xdr:rowOff>106045</xdr:rowOff>
    </xdr:to>
    <xdr:sp macro="" textlink="">
      <xdr:nvSpPr>
        <xdr:cNvPr id="771" name="楕円 770"/>
        <xdr:cNvSpPr/>
      </xdr:nvSpPr>
      <xdr:spPr>
        <a:xfrm>
          <a:off x="20383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55245</xdr:rowOff>
    </xdr:to>
    <xdr:cxnSp macro="">
      <xdr:nvCxnSpPr>
        <xdr:cNvPr id="772" name="直線コネクタ 771"/>
        <xdr:cNvCxnSpPr/>
      </xdr:nvCxnSpPr>
      <xdr:spPr>
        <a:xfrm flipV="1">
          <a:off x="20434300" y="183984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73"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774"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775" name="n_1mainValue【庁舎】&#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97172</xdr:rowOff>
    </xdr:from>
    <xdr:ext cx="469744" cy="259045"/>
    <xdr:sp macro="" textlink="">
      <xdr:nvSpPr>
        <xdr:cNvPr id="776" name="n_2mainValue【庁舎】&#10;一人当たり面積"/>
        <xdr:cNvSpPr txBox="1"/>
      </xdr:nvSpPr>
      <xdr:spPr>
        <a:xfrm>
          <a:off x="20199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図書館及び一般廃棄物処理施設を除くすべて</a:t>
          </a:r>
          <a:r>
            <a:rPr kumimoji="1" lang="ja-JP" altLang="ja-JP" sz="1100">
              <a:solidFill>
                <a:schemeClr val="dk1"/>
              </a:solidFill>
              <a:effectLst/>
              <a:latin typeface="+mn-lt"/>
              <a:ea typeface="+mn-ea"/>
              <a:cs typeface="+mn-cs"/>
            </a:rPr>
            <a:t>の施設</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有形固定資産減価償却率が類似団体と比して高い水準に</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特に、「庁舎（</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94.6</a:t>
          </a:r>
          <a:r>
            <a:rPr kumimoji="1" lang="ja-JP" altLang="ja-JP" sz="1100">
              <a:solidFill>
                <a:schemeClr val="dk1"/>
              </a:solidFill>
              <a:effectLst/>
              <a:latin typeface="+mn-lt"/>
              <a:ea typeface="+mn-ea"/>
              <a:cs typeface="+mn-cs"/>
            </a:rPr>
            <a:t>％）」及び「体育館・プール（</a:t>
          </a:r>
          <a:r>
            <a:rPr kumimoji="1" lang="en-US" altLang="ja-JP" sz="1100">
              <a:solidFill>
                <a:schemeClr val="dk1"/>
              </a:solidFill>
              <a:effectLst/>
              <a:latin typeface="+mn-lt"/>
              <a:ea typeface="+mn-ea"/>
              <a:cs typeface="+mn-cs"/>
            </a:rPr>
            <a:t>84.3</a:t>
          </a:r>
          <a:r>
            <a:rPr kumimoji="1" lang="ja-JP" altLang="ja-JP" sz="1100">
              <a:solidFill>
                <a:schemeClr val="dk1"/>
              </a:solidFill>
              <a:effectLst/>
              <a:latin typeface="+mn-lt"/>
              <a:ea typeface="+mn-ea"/>
              <a:cs typeface="+mn-cs"/>
            </a:rPr>
            <a:t>％）」においてはその差が顕著である。</a:t>
          </a:r>
          <a:endParaRPr lang="ja-JP" altLang="ja-JP" sz="1400">
            <a:effectLst/>
          </a:endParaRPr>
        </a:p>
        <a:p>
          <a:r>
            <a:rPr kumimoji="1" lang="ja-JP" altLang="ja-JP" sz="1100">
              <a:solidFill>
                <a:schemeClr val="dk1"/>
              </a:solidFill>
              <a:effectLst/>
              <a:latin typeface="+mn-lt"/>
              <a:ea typeface="+mn-ea"/>
              <a:cs typeface="+mn-cs"/>
            </a:rPr>
            <a:t>　平均一人当たり面積が類似団と比して高い水準にある施設は、「図書館（</a:t>
          </a:r>
          <a:r>
            <a:rPr kumimoji="1" lang="en-US" altLang="ja-JP" sz="1100">
              <a:solidFill>
                <a:schemeClr val="dk1"/>
              </a:solidFill>
              <a:effectLst/>
              <a:latin typeface="+mn-lt"/>
              <a:ea typeface="+mn-ea"/>
              <a:cs typeface="+mn-cs"/>
            </a:rPr>
            <a:t>0.089㎡</a:t>
          </a:r>
          <a:r>
            <a:rPr kumimoji="1" lang="ja-JP" altLang="ja-JP" sz="1100">
              <a:solidFill>
                <a:schemeClr val="dk1"/>
              </a:solidFill>
              <a:effectLst/>
              <a:latin typeface="+mn-lt"/>
              <a:ea typeface="+mn-ea"/>
              <a:cs typeface="+mn-cs"/>
            </a:rPr>
            <a:t>）」及び「福祉施設（</a:t>
          </a:r>
          <a:r>
            <a:rPr kumimoji="1" lang="en-US" altLang="ja-JP" sz="1100">
              <a:solidFill>
                <a:schemeClr val="dk1"/>
              </a:solidFill>
              <a:effectLst/>
              <a:latin typeface="+mn-lt"/>
              <a:ea typeface="+mn-ea"/>
              <a:cs typeface="+mn-cs"/>
            </a:rPr>
            <a:t>0.317㎡</a:t>
          </a:r>
          <a:r>
            <a:rPr kumimoji="1" lang="ja-JP" altLang="ja-JP" sz="1100">
              <a:solidFill>
                <a:schemeClr val="dk1"/>
              </a:solidFill>
              <a:effectLst/>
              <a:latin typeface="+mn-lt"/>
              <a:ea typeface="+mn-ea"/>
              <a:cs typeface="+mn-cs"/>
            </a:rPr>
            <a:t>）」の２施設であった。</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3616_&#22402;&#20117;&#30010;_2017/&#12304;&#36001;&#25919;&#29366;&#27841;&#36039;&#26009;&#38598;&#12305;_213616_&#22402;&#20117;&#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13.9</v>
          </cell>
          <cell r="CN51">
            <v>13.8</v>
          </cell>
          <cell r="CV51">
            <v>24.7</v>
          </cell>
        </row>
        <row r="53">
          <cell r="CF53">
            <v>51.8</v>
          </cell>
          <cell r="CN53">
            <v>69.5</v>
          </cell>
          <cell r="CV53">
            <v>67.400000000000006</v>
          </cell>
        </row>
        <row r="55">
          <cell r="AN55" t="str">
            <v>類似団体内平均値</v>
          </cell>
          <cell r="CF55">
            <v>20.2</v>
          </cell>
          <cell r="CN55">
            <v>15.5</v>
          </cell>
          <cell r="CV55">
            <v>14</v>
          </cell>
        </row>
        <row r="57">
          <cell r="CF57">
            <v>54.5</v>
          </cell>
          <cell r="CN57">
            <v>57.7</v>
          </cell>
          <cell r="CV57">
            <v>57</v>
          </cell>
        </row>
        <row r="72">
          <cell r="BP72" t="str">
            <v>H25</v>
          </cell>
          <cell r="BX72" t="str">
            <v>H26</v>
          </cell>
          <cell r="CF72" t="str">
            <v>H27</v>
          </cell>
          <cell r="CN72" t="str">
            <v>H28</v>
          </cell>
          <cell r="CV72" t="str">
            <v>H29</v>
          </cell>
        </row>
        <row r="73">
          <cell r="AN73" t="str">
            <v>当該団体値</v>
          </cell>
          <cell r="BP73">
            <v>2.9</v>
          </cell>
          <cell r="BX73">
            <v>3.6</v>
          </cell>
          <cell r="CF73">
            <v>13.9</v>
          </cell>
          <cell r="CN73">
            <v>13.8</v>
          </cell>
          <cell r="CV73">
            <v>24.7</v>
          </cell>
        </row>
        <row r="75">
          <cell r="BP75">
            <v>9.9</v>
          </cell>
          <cell r="BX75">
            <v>7.6</v>
          </cell>
          <cell r="CF75">
            <v>5.8</v>
          </cell>
          <cell r="CN75">
            <v>3.9</v>
          </cell>
          <cell r="CV75">
            <v>2.8</v>
          </cell>
        </row>
        <row r="77">
          <cell r="AN77" t="str">
            <v>類似団体内平均値</v>
          </cell>
          <cell r="BP77">
            <v>37</v>
          </cell>
          <cell r="BX77">
            <v>27.8</v>
          </cell>
          <cell r="CF77">
            <v>20.2</v>
          </cell>
          <cell r="CN77">
            <v>15.5</v>
          </cell>
          <cell r="CV77">
            <v>14</v>
          </cell>
        </row>
        <row r="79">
          <cell r="BP79">
            <v>9.4</v>
          </cell>
          <cell r="BX79">
            <v>8.1</v>
          </cell>
          <cell r="CF79">
            <v>7.1</v>
          </cell>
          <cell r="CN79">
            <v>6.6</v>
          </cell>
          <cell r="CV79">
            <v>6.5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T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9305294</v>
      </c>
      <c r="BO4" s="372"/>
      <c r="BP4" s="372"/>
      <c r="BQ4" s="372"/>
      <c r="BR4" s="372"/>
      <c r="BS4" s="372"/>
      <c r="BT4" s="372"/>
      <c r="BU4" s="373"/>
      <c r="BV4" s="371">
        <v>9410289</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6.6</v>
      </c>
      <c r="CU4" s="378"/>
      <c r="CV4" s="378"/>
      <c r="CW4" s="378"/>
      <c r="CX4" s="378"/>
      <c r="CY4" s="378"/>
      <c r="CZ4" s="378"/>
      <c r="DA4" s="379"/>
      <c r="DB4" s="377">
        <v>7.5</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8893982</v>
      </c>
      <c r="BO5" s="409"/>
      <c r="BP5" s="409"/>
      <c r="BQ5" s="409"/>
      <c r="BR5" s="409"/>
      <c r="BS5" s="409"/>
      <c r="BT5" s="409"/>
      <c r="BU5" s="410"/>
      <c r="BV5" s="408">
        <v>8945731</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79.7</v>
      </c>
      <c r="CU5" s="406"/>
      <c r="CV5" s="406"/>
      <c r="CW5" s="406"/>
      <c r="CX5" s="406"/>
      <c r="CY5" s="406"/>
      <c r="CZ5" s="406"/>
      <c r="DA5" s="407"/>
      <c r="DB5" s="405">
        <v>80.8</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411312</v>
      </c>
      <c r="BO6" s="409"/>
      <c r="BP6" s="409"/>
      <c r="BQ6" s="409"/>
      <c r="BR6" s="409"/>
      <c r="BS6" s="409"/>
      <c r="BT6" s="409"/>
      <c r="BU6" s="410"/>
      <c r="BV6" s="408">
        <v>464558</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85.9</v>
      </c>
      <c r="CU6" s="446"/>
      <c r="CV6" s="446"/>
      <c r="CW6" s="446"/>
      <c r="CX6" s="446"/>
      <c r="CY6" s="446"/>
      <c r="CZ6" s="446"/>
      <c r="DA6" s="447"/>
      <c r="DB6" s="445">
        <v>87.1</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14973</v>
      </c>
      <c r="BO7" s="409"/>
      <c r="BP7" s="409"/>
      <c r="BQ7" s="409"/>
      <c r="BR7" s="409"/>
      <c r="BS7" s="409"/>
      <c r="BT7" s="409"/>
      <c r="BU7" s="410"/>
      <c r="BV7" s="408">
        <v>10055</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5985809</v>
      </c>
      <c r="CU7" s="409"/>
      <c r="CV7" s="409"/>
      <c r="CW7" s="409"/>
      <c r="CX7" s="409"/>
      <c r="CY7" s="409"/>
      <c r="CZ7" s="409"/>
      <c r="DA7" s="410"/>
      <c r="DB7" s="408">
        <v>6081170</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396339</v>
      </c>
      <c r="BO8" s="409"/>
      <c r="BP8" s="409"/>
      <c r="BQ8" s="409"/>
      <c r="BR8" s="409"/>
      <c r="BS8" s="409"/>
      <c r="BT8" s="409"/>
      <c r="BU8" s="410"/>
      <c r="BV8" s="408">
        <v>454503</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0.71</v>
      </c>
      <c r="CU8" s="449"/>
      <c r="CV8" s="449"/>
      <c r="CW8" s="449"/>
      <c r="CX8" s="449"/>
      <c r="CY8" s="449"/>
      <c r="CZ8" s="449"/>
      <c r="DA8" s="450"/>
      <c r="DB8" s="448">
        <v>0.71</v>
      </c>
      <c r="DC8" s="449"/>
      <c r="DD8" s="449"/>
      <c r="DE8" s="449"/>
      <c r="DF8" s="449"/>
      <c r="DG8" s="449"/>
      <c r="DH8" s="449"/>
      <c r="DI8" s="450"/>
      <c r="DJ8" s="165"/>
      <c r="DK8" s="165"/>
      <c r="DL8" s="165"/>
      <c r="DM8" s="165"/>
      <c r="DN8" s="165"/>
      <c r="DO8" s="165"/>
    </row>
    <row r="9" spans="1:119" ht="18.75" customHeight="1" thickBot="1" x14ac:dyDescent="0.2">
      <c r="A9" s="166"/>
      <c r="B9" s="402" t="s">
        <v>104</v>
      </c>
      <c r="C9" s="403"/>
      <c r="D9" s="403"/>
      <c r="E9" s="403"/>
      <c r="F9" s="403"/>
      <c r="G9" s="403"/>
      <c r="H9" s="403"/>
      <c r="I9" s="403"/>
      <c r="J9" s="403"/>
      <c r="K9" s="451"/>
      <c r="L9" s="452" t="s">
        <v>105</v>
      </c>
      <c r="M9" s="453"/>
      <c r="N9" s="453"/>
      <c r="O9" s="453"/>
      <c r="P9" s="453"/>
      <c r="Q9" s="454"/>
      <c r="R9" s="455">
        <v>27556</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-58164</v>
      </c>
      <c r="BO9" s="409"/>
      <c r="BP9" s="409"/>
      <c r="BQ9" s="409"/>
      <c r="BR9" s="409"/>
      <c r="BS9" s="409"/>
      <c r="BT9" s="409"/>
      <c r="BU9" s="410"/>
      <c r="BV9" s="408">
        <v>-112171</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5.9</v>
      </c>
      <c r="CU9" s="406"/>
      <c r="CV9" s="406"/>
      <c r="CW9" s="406"/>
      <c r="CX9" s="406"/>
      <c r="CY9" s="406"/>
      <c r="CZ9" s="406"/>
      <c r="DA9" s="407"/>
      <c r="DB9" s="405">
        <v>6.2</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28505</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34648</v>
      </c>
      <c r="BO10" s="409"/>
      <c r="BP10" s="409"/>
      <c r="BQ10" s="409"/>
      <c r="BR10" s="409"/>
      <c r="BS10" s="409"/>
      <c r="BT10" s="409"/>
      <c r="BU10" s="410"/>
      <c r="BV10" s="408">
        <v>1461</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113</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27703</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26921</v>
      </c>
      <c r="S13" s="490"/>
      <c r="T13" s="490"/>
      <c r="U13" s="490"/>
      <c r="V13" s="491"/>
      <c r="W13" s="424" t="s">
        <v>132</v>
      </c>
      <c r="X13" s="425"/>
      <c r="Y13" s="425"/>
      <c r="Z13" s="425"/>
      <c r="AA13" s="425"/>
      <c r="AB13" s="415"/>
      <c r="AC13" s="459">
        <v>239</v>
      </c>
      <c r="AD13" s="460"/>
      <c r="AE13" s="460"/>
      <c r="AF13" s="460"/>
      <c r="AG13" s="499"/>
      <c r="AH13" s="459">
        <v>260</v>
      </c>
      <c r="AI13" s="460"/>
      <c r="AJ13" s="460"/>
      <c r="AK13" s="460"/>
      <c r="AL13" s="461"/>
      <c r="AM13" s="437" t="s">
        <v>133</v>
      </c>
      <c r="AN13" s="438"/>
      <c r="AO13" s="438"/>
      <c r="AP13" s="438"/>
      <c r="AQ13" s="438"/>
      <c r="AR13" s="438"/>
      <c r="AS13" s="438"/>
      <c r="AT13" s="439"/>
      <c r="AU13" s="440" t="s">
        <v>108</v>
      </c>
      <c r="AV13" s="441"/>
      <c r="AW13" s="441"/>
      <c r="AX13" s="441"/>
      <c r="AY13" s="442" t="s">
        <v>134</v>
      </c>
      <c r="AZ13" s="443"/>
      <c r="BA13" s="443"/>
      <c r="BB13" s="443"/>
      <c r="BC13" s="443"/>
      <c r="BD13" s="443"/>
      <c r="BE13" s="443"/>
      <c r="BF13" s="443"/>
      <c r="BG13" s="443"/>
      <c r="BH13" s="443"/>
      <c r="BI13" s="443"/>
      <c r="BJ13" s="443"/>
      <c r="BK13" s="443"/>
      <c r="BL13" s="443"/>
      <c r="BM13" s="444"/>
      <c r="BN13" s="408">
        <v>-23516</v>
      </c>
      <c r="BO13" s="409"/>
      <c r="BP13" s="409"/>
      <c r="BQ13" s="409"/>
      <c r="BR13" s="409"/>
      <c r="BS13" s="409"/>
      <c r="BT13" s="409"/>
      <c r="BU13" s="410"/>
      <c r="BV13" s="408">
        <v>-110710</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2.8</v>
      </c>
      <c r="CU13" s="406"/>
      <c r="CV13" s="406"/>
      <c r="CW13" s="406"/>
      <c r="CX13" s="406"/>
      <c r="CY13" s="406"/>
      <c r="CZ13" s="406"/>
      <c r="DA13" s="407"/>
      <c r="DB13" s="405">
        <v>3.9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136</v>
      </c>
      <c r="M14" s="487"/>
      <c r="N14" s="487"/>
      <c r="O14" s="487"/>
      <c r="P14" s="487"/>
      <c r="Q14" s="488"/>
      <c r="R14" s="489">
        <v>27885</v>
      </c>
      <c r="S14" s="490"/>
      <c r="T14" s="490"/>
      <c r="U14" s="490"/>
      <c r="V14" s="491"/>
      <c r="W14" s="398"/>
      <c r="X14" s="399"/>
      <c r="Y14" s="399"/>
      <c r="Z14" s="399"/>
      <c r="AA14" s="399"/>
      <c r="AB14" s="388"/>
      <c r="AC14" s="492">
        <v>1.8</v>
      </c>
      <c r="AD14" s="493"/>
      <c r="AE14" s="493"/>
      <c r="AF14" s="493"/>
      <c r="AG14" s="494"/>
      <c r="AH14" s="492">
        <v>1.9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v>24.7</v>
      </c>
      <c r="CU14" s="504"/>
      <c r="CV14" s="504"/>
      <c r="CW14" s="504"/>
      <c r="CX14" s="504"/>
      <c r="CY14" s="504"/>
      <c r="CZ14" s="504"/>
      <c r="DA14" s="505"/>
      <c r="DB14" s="503">
        <v>13.8</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131</v>
      </c>
      <c r="N15" s="497"/>
      <c r="O15" s="497"/>
      <c r="P15" s="497"/>
      <c r="Q15" s="498"/>
      <c r="R15" s="489">
        <v>27087</v>
      </c>
      <c r="S15" s="490"/>
      <c r="T15" s="490"/>
      <c r="U15" s="490"/>
      <c r="V15" s="491"/>
      <c r="W15" s="424" t="s">
        <v>138</v>
      </c>
      <c r="X15" s="425"/>
      <c r="Y15" s="425"/>
      <c r="Z15" s="425"/>
      <c r="AA15" s="425"/>
      <c r="AB15" s="415"/>
      <c r="AC15" s="459">
        <v>5415</v>
      </c>
      <c r="AD15" s="460"/>
      <c r="AE15" s="460"/>
      <c r="AF15" s="460"/>
      <c r="AG15" s="499"/>
      <c r="AH15" s="459">
        <v>5682</v>
      </c>
      <c r="AI15" s="460"/>
      <c r="AJ15" s="460"/>
      <c r="AK15" s="460"/>
      <c r="AL15" s="461"/>
      <c r="AM15" s="437"/>
      <c r="AN15" s="438"/>
      <c r="AO15" s="438"/>
      <c r="AP15" s="438"/>
      <c r="AQ15" s="438"/>
      <c r="AR15" s="438"/>
      <c r="AS15" s="438"/>
      <c r="AT15" s="439"/>
      <c r="AU15" s="440"/>
      <c r="AV15" s="441"/>
      <c r="AW15" s="441"/>
      <c r="AX15" s="441"/>
      <c r="AY15" s="368" t="s">
        <v>139</v>
      </c>
      <c r="AZ15" s="369"/>
      <c r="BA15" s="369"/>
      <c r="BB15" s="369"/>
      <c r="BC15" s="369"/>
      <c r="BD15" s="369"/>
      <c r="BE15" s="369"/>
      <c r="BF15" s="369"/>
      <c r="BG15" s="369"/>
      <c r="BH15" s="369"/>
      <c r="BI15" s="369"/>
      <c r="BJ15" s="369"/>
      <c r="BK15" s="369"/>
      <c r="BL15" s="369"/>
      <c r="BM15" s="370"/>
      <c r="BN15" s="371">
        <v>3341870</v>
      </c>
      <c r="BO15" s="372"/>
      <c r="BP15" s="372"/>
      <c r="BQ15" s="372"/>
      <c r="BR15" s="372"/>
      <c r="BS15" s="372"/>
      <c r="BT15" s="372"/>
      <c r="BU15" s="373"/>
      <c r="BV15" s="371">
        <v>3361804</v>
      </c>
      <c r="BW15" s="372"/>
      <c r="BX15" s="372"/>
      <c r="BY15" s="372"/>
      <c r="BZ15" s="372"/>
      <c r="CA15" s="372"/>
      <c r="CB15" s="372"/>
      <c r="CC15" s="373"/>
      <c r="CD15" s="506" t="s">
        <v>140</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141</v>
      </c>
      <c r="M16" s="517"/>
      <c r="N16" s="517"/>
      <c r="O16" s="517"/>
      <c r="P16" s="517"/>
      <c r="Q16" s="518"/>
      <c r="R16" s="509" t="s">
        <v>142</v>
      </c>
      <c r="S16" s="510"/>
      <c r="T16" s="510"/>
      <c r="U16" s="510"/>
      <c r="V16" s="511"/>
      <c r="W16" s="398"/>
      <c r="X16" s="399"/>
      <c r="Y16" s="399"/>
      <c r="Z16" s="399"/>
      <c r="AA16" s="399"/>
      <c r="AB16" s="388"/>
      <c r="AC16" s="492">
        <v>41.9</v>
      </c>
      <c r="AD16" s="493"/>
      <c r="AE16" s="493"/>
      <c r="AF16" s="493"/>
      <c r="AG16" s="494"/>
      <c r="AH16" s="492">
        <v>42.5</v>
      </c>
      <c r="AI16" s="493"/>
      <c r="AJ16" s="493"/>
      <c r="AK16" s="493"/>
      <c r="AL16" s="495"/>
      <c r="AM16" s="437"/>
      <c r="AN16" s="438"/>
      <c r="AO16" s="438"/>
      <c r="AP16" s="438"/>
      <c r="AQ16" s="438"/>
      <c r="AR16" s="438"/>
      <c r="AS16" s="438"/>
      <c r="AT16" s="439"/>
      <c r="AU16" s="440"/>
      <c r="AV16" s="441"/>
      <c r="AW16" s="441"/>
      <c r="AX16" s="441"/>
      <c r="AY16" s="442" t="s">
        <v>143</v>
      </c>
      <c r="AZ16" s="443"/>
      <c r="BA16" s="443"/>
      <c r="BB16" s="443"/>
      <c r="BC16" s="443"/>
      <c r="BD16" s="443"/>
      <c r="BE16" s="443"/>
      <c r="BF16" s="443"/>
      <c r="BG16" s="443"/>
      <c r="BH16" s="443"/>
      <c r="BI16" s="443"/>
      <c r="BJ16" s="443"/>
      <c r="BK16" s="443"/>
      <c r="BL16" s="443"/>
      <c r="BM16" s="444"/>
      <c r="BN16" s="408">
        <v>4627114</v>
      </c>
      <c r="BO16" s="409"/>
      <c r="BP16" s="409"/>
      <c r="BQ16" s="409"/>
      <c r="BR16" s="409"/>
      <c r="BS16" s="409"/>
      <c r="BT16" s="409"/>
      <c r="BU16" s="410"/>
      <c r="BV16" s="408">
        <v>4736777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144</v>
      </c>
      <c r="N17" s="513"/>
      <c r="O17" s="513"/>
      <c r="P17" s="513"/>
      <c r="Q17" s="514"/>
      <c r="R17" s="509" t="s">
        <v>145</v>
      </c>
      <c r="S17" s="510"/>
      <c r="T17" s="510"/>
      <c r="U17" s="510"/>
      <c r="V17" s="511"/>
      <c r="W17" s="424" t="s">
        <v>146</v>
      </c>
      <c r="X17" s="425"/>
      <c r="Y17" s="425"/>
      <c r="Z17" s="425"/>
      <c r="AA17" s="425"/>
      <c r="AB17" s="415"/>
      <c r="AC17" s="459">
        <v>7266</v>
      </c>
      <c r="AD17" s="460"/>
      <c r="AE17" s="460"/>
      <c r="AF17" s="460"/>
      <c r="AG17" s="499"/>
      <c r="AH17" s="459">
        <v>7422</v>
      </c>
      <c r="AI17" s="460"/>
      <c r="AJ17" s="460"/>
      <c r="AK17" s="460"/>
      <c r="AL17" s="461"/>
      <c r="AM17" s="437"/>
      <c r="AN17" s="438"/>
      <c r="AO17" s="438"/>
      <c r="AP17" s="438"/>
      <c r="AQ17" s="438"/>
      <c r="AR17" s="438"/>
      <c r="AS17" s="438"/>
      <c r="AT17" s="439"/>
      <c r="AU17" s="440"/>
      <c r="AV17" s="441"/>
      <c r="AW17" s="441"/>
      <c r="AX17" s="441"/>
      <c r="AY17" s="442" t="s">
        <v>147</v>
      </c>
      <c r="AZ17" s="443"/>
      <c r="BA17" s="443"/>
      <c r="BB17" s="443"/>
      <c r="BC17" s="443"/>
      <c r="BD17" s="443"/>
      <c r="BE17" s="443"/>
      <c r="BF17" s="443"/>
      <c r="BG17" s="443"/>
      <c r="BH17" s="443"/>
      <c r="BI17" s="443"/>
      <c r="BJ17" s="443"/>
      <c r="BK17" s="443"/>
      <c r="BL17" s="443"/>
      <c r="BM17" s="444"/>
      <c r="BN17" s="408">
        <v>4261795</v>
      </c>
      <c r="BO17" s="409"/>
      <c r="BP17" s="409"/>
      <c r="BQ17" s="409"/>
      <c r="BR17" s="409"/>
      <c r="BS17" s="409"/>
      <c r="BT17" s="409"/>
      <c r="BU17" s="410"/>
      <c r="BV17" s="408">
        <v>4279060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148</v>
      </c>
      <c r="C18" s="451"/>
      <c r="D18" s="451"/>
      <c r="E18" s="520"/>
      <c r="F18" s="520"/>
      <c r="G18" s="520"/>
      <c r="H18" s="520"/>
      <c r="I18" s="520"/>
      <c r="J18" s="520"/>
      <c r="K18" s="520"/>
      <c r="L18" s="521">
        <v>57.09</v>
      </c>
      <c r="M18" s="521"/>
      <c r="N18" s="521"/>
      <c r="O18" s="521"/>
      <c r="P18" s="521"/>
      <c r="Q18" s="521"/>
      <c r="R18" s="522"/>
      <c r="S18" s="522"/>
      <c r="T18" s="522"/>
      <c r="U18" s="522"/>
      <c r="V18" s="523"/>
      <c r="W18" s="426"/>
      <c r="X18" s="427"/>
      <c r="Y18" s="427"/>
      <c r="Z18" s="427"/>
      <c r="AA18" s="427"/>
      <c r="AB18" s="418"/>
      <c r="AC18" s="524">
        <v>56.2</v>
      </c>
      <c r="AD18" s="525"/>
      <c r="AE18" s="525"/>
      <c r="AF18" s="525"/>
      <c r="AG18" s="526"/>
      <c r="AH18" s="524">
        <v>55.5</v>
      </c>
      <c r="AI18" s="525"/>
      <c r="AJ18" s="525"/>
      <c r="AK18" s="525"/>
      <c r="AL18" s="527"/>
      <c r="AM18" s="437"/>
      <c r="AN18" s="438"/>
      <c r="AO18" s="438"/>
      <c r="AP18" s="438"/>
      <c r="AQ18" s="438"/>
      <c r="AR18" s="438"/>
      <c r="AS18" s="438"/>
      <c r="AT18" s="439"/>
      <c r="AU18" s="440"/>
      <c r="AV18" s="441"/>
      <c r="AW18" s="441"/>
      <c r="AX18" s="441"/>
      <c r="AY18" s="442" t="s">
        <v>149</v>
      </c>
      <c r="AZ18" s="443"/>
      <c r="BA18" s="443"/>
      <c r="BB18" s="443"/>
      <c r="BC18" s="443"/>
      <c r="BD18" s="443"/>
      <c r="BE18" s="443"/>
      <c r="BF18" s="443"/>
      <c r="BG18" s="443"/>
      <c r="BH18" s="443"/>
      <c r="BI18" s="443"/>
      <c r="BJ18" s="443"/>
      <c r="BK18" s="443"/>
      <c r="BL18" s="443"/>
      <c r="BM18" s="444"/>
      <c r="BN18" s="408">
        <v>4862944</v>
      </c>
      <c r="BO18" s="409"/>
      <c r="BP18" s="409"/>
      <c r="BQ18" s="409"/>
      <c r="BR18" s="409"/>
      <c r="BS18" s="409"/>
      <c r="BT18" s="409"/>
      <c r="BU18" s="410"/>
      <c r="BV18" s="408">
        <v>4851683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150</v>
      </c>
      <c r="C19" s="451"/>
      <c r="D19" s="451"/>
      <c r="E19" s="520"/>
      <c r="F19" s="520"/>
      <c r="G19" s="520"/>
      <c r="H19" s="520"/>
      <c r="I19" s="520"/>
      <c r="J19" s="520"/>
      <c r="K19" s="520"/>
      <c r="L19" s="528">
        <v>483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151</v>
      </c>
      <c r="AZ19" s="443"/>
      <c r="BA19" s="443"/>
      <c r="BB19" s="443"/>
      <c r="BC19" s="443"/>
      <c r="BD19" s="443"/>
      <c r="BE19" s="443"/>
      <c r="BF19" s="443"/>
      <c r="BG19" s="443"/>
      <c r="BH19" s="443"/>
      <c r="BI19" s="443"/>
      <c r="BJ19" s="443"/>
      <c r="BK19" s="443"/>
      <c r="BL19" s="443"/>
      <c r="BM19" s="444"/>
      <c r="BN19" s="408">
        <v>6747234</v>
      </c>
      <c r="BO19" s="409"/>
      <c r="BP19" s="409"/>
      <c r="BQ19" s="409"/>
      <c r="BR19" s="409"/>
      <c r="BS19" s="409"/>
      <c r="BT19" s="409"/>
      <c r="BU19" s="410"/>
      <c r="BV19" s="408">
        <v>6915302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152</v>
      </c>
      <c r="C20" s="451"/>
      <c r="D20" s="451"/>
      <c r="E20" s="520"/>
      <c r="F20" s="520"/>
      <c r="G20" s="520"/>
      <c r="H20" s="520"/>
      <c r="I20" s="520"/>
      <c r="J20" s="520"/>
      <c r="K20" s="520"/>
      <c r="L20" s="528">
        <v>9374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153</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154</v>
      </c>
      <c r="C22" s="543"/>
      <c r="D22" s="544"/>
      <c r="E22" s="420" t="s">
        <v>1</v>
      </c>
      <c r="F22" s="425"/>
      <c r="G22" s="425"/>
      <c r="H22" s="425"/>
      <c r="I22" s="425"/>
      <c r="J22" s="425"/>
      <c r="K22" s="415"/>
      <c r="L22" s="420" t="s">
        <v>155</v>
      </c>
      <c r="M22" s="425"/>
      <c r="N22" s="425"/>
      <c r="O22" s="425"/>
      <c r="P22" s="415"/>
      <c r="Q22" s="551" t="s">
        <v>156</v>
      </c>
      <c r="R22" s="552"/>
      <c r="S22" s="552"/>
      <c r="T22" s="552"/>
      <c r="U22" s="552"/>
      <c r="V22" s="553"/>
      <c r="W22" s="557" t="s">
        <v>157</v>
      </c>
      <c r="X22" s="543"/>
      <c r="Y22" s="544"/>
      <c r="Z22" s="420" t="s">
        <v>1</v>
      </c>
      <c r="AA22" s="425"/>
      <c r="AB22" s="425"/>
      <c r="AC22" s="425"/>
      <c r="AD22" s="425"/>
      <c r="AE22" s="425"/>
      <c r="AF22" s="425"/>
      <c r="AG22" s="415"/>
      <c r="AH22" s="570" t="s">
        <v>158</v>
      </c>
      <c r="AI22" s="425"/>
      <c r="AJ22" s="425"/>
      <c r="AK22" s="425"/>
      <c r="AL22" s="415"/>
      <c r="AM22" s="570" t="s">
        <v>159</v>
      </c>
      <c r="AN22" s="571"/>
      <c r="AO22" s="571"/>
      <c r="AP22" s="571"/>
      <c r="AQ22" s="571"/>
      <c r="AR22" s="572"/>
      <c r="AS22" s="551" t="s">
        <v>156</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160</v>
      </c>
      <c r="AZ23" s="369"/>
      <c r="BA23" s="369"/>
      <c r="BB23" s="369"/>
      <c r="BC23" s="369"/>
      <c r="BD23" s="369"/>
      <c r="BE23" s="369"/>
      <c r="BF23" s="369"/>
      <c r="BG23" s="369"/>
      <c r="BH23" s="369"/>
      <c r="BI23" s="369"/>
      <c r="BJ23" s="369"/>
      <c r="BK23" s="369"/>
      <c r="BL23" s="369"/>
      <c r="BM23" s="370"/>
      <c r="BN23" s="408">
        <v>5963226</v>
      </c>
      <c r="BO23" s="409"/>
      <c r="BP23" s="409"/>
      <c r="BQ23" s="409"/>
      <c r="BR23" s="409"/>
      <c r="BS23" s="409"/>
      <c r="BT23" s="409"/>
      <c r="BU23" s="410"/>
      <c r="BV23" s="408">
        <v>5108515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161</v>
      </c>
      <c r="F24" s="438"/>
      <c r="G24" s="438"/>
      <c r="H24" s="438"/>
      <c r="I24" s="438"/>
      <c r="J24" s="438"/>
      <c r="K24" s="439"/>
      <c r="L24" s="459">
        <v>1</v>
      </c>
      <c r="M24" s="460"/>
      <c r="N24" s="460"/>
      <c r="O24" s="460"/>
      <c r="P24" s="499"/>
      <c r="Q24" s="459">
        <v>7300</v>
      </c>
      <c r="R24" s="460"/>
      <c r="S24" s="460"/>
      <c r="T24" s="460"/>
      <c r="U24" s="460"/>
      <c r="V24" s="499"/>
      <c r="W24" s="558"/>
      <c r="X24" s="546"/>
      <c r="Y24" s="547"/>
      <c r="Z24" s="458" t="s">
        <v>162</v>
      </c>
      <c r="AA24" s="438"/>
      <c r="AB24" s="438"/>
      <c r="AC24" s="438"/>
      <c r="AD24" s="438"/>
      <c r="AE24" s="438"/>
      <c r="AF24" s="438"/>
      <c r="AG24" s="439"/>
      <c r="AH24" s="459">
        <v>169</v>
      </c>
      <c r="AI24" s="460"/>
      <c r="AJ24" s="460"/>
      <c r="AK24" s="460"/>
      <c r="AL24" s="499"/>
      <c r="AM24" s="459">
        <v>474890</v>
      </c>
      <c r="AN24" s="460"/>
      <c r="AO24" s="460"/>
      <c r="AP24" s="460"/>
      <c r="AQ24" s="460"/>
      <c r="AR24" s="499"/>
      <c r="AS24" s="459">
        <v>2810</v>
      </c>
      <c r="AT24" s="460"/>
      <c r="AU24" s="460"/>
      <c r="AV24" s="460"/>
      <c r="AW24" s="460"/>
      <c r="AX24" s="461"/>
      <c r="AY24" s="578" t="s">
        <v>163</v>
      </c>
      <c r="AZ24" s="579"/>
      <c r="BA24" s="579"/>
      <c r="BB24" s="579"/>
      <c r="BC24" s="579"/>
      <c r="BD24" s="579"/>
      <c r="BE24" s="579"/>
      <c r="BF24" s="579"/>
      <c r="BG24" s="579"/>
      <c r="BH24" s="579"/>
      <c r="BI24" s="579"/>
      <c r="BJ24" s="579"/>
      <c r="BK24" s="579"/>
      <c r="BL24" s="579"/>
      <c r="BM24" s="580"/>
      <c r="BN24" s="408">
        <v>5588629</v>
      </c>
      <c r="BO24" s="409"/>
      <c r="BP24" s="409"/>
      <c r="BQ24" s="409"/>
      <c r="BR24" s="409"/>
      <c r="BS24" s="409"/>
      <c r="BT24" s="409"/>
      <c r="BU24" s="410"/>
      <c r="BV24" s="408">
        <v>4965827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164</v>
      </c>
      <c r="F25" s="438"/>
      <c r="G25" s="438"/>
      <c r="H25" s="438"/>
      <c r="I25" s="438"/>
      <c r="J25" s="438"/>
      <c r="K25" s="439"/>
      <c r="L25" s="459">
        <v>1</v>
      </c>
      <c r="M25" s="460"/>
      <c r="N25" s="460"/>
      <c r="O25" s="460"/>
      <c r="P25" s="499"/>
      <c r="Q25" s="459">
        <v>6250</v>
      </c>
      <c r="R25" s="460"/>
      <c r="S25" s="460"/>
      <c r="T25" s="460"/>
      <c r="U25" s="460"/>
      <c r="V25" s="499"/>
      <c r="W25" s="558"/>
      <c r="X25" s="546"/>
      <c r="Y25" s="547"/>
      <c r="Z25" s="458" t="s">
        <v>165</v>
      </c>
      <c r="AA25" s="438"/>
      <c r="AB25" s="438"/>
      <c r="AC25" s="438"/>
      <c r="AD25" s="438"/>
      <c r="AE25" s="438"/>
      <c r="AF25" s="438"/>
      <c r="AG25" s="439"/>
      <c r="AH25" s="459" t="s">
        <v>166</v>
      </c>
      <c r="AI25" s="460"/>
      <c r="AJ25" s="460"/>
      <c r="AK25" s="460"/>
      <c r="AL25" s="499"/>
      <c r="AM25" s="459" t="s">
        <v>166</v>
      </c>
      <c r="AN25" s="460"/>
      <c r="AO25" s="460"/>
      <c r="AP25" s="460"/>
      <c r="AQ25" s="460"/>
      <c r="AR25" s="499"/>
      <c r="AS25" s="459" t="s">
        <v>167</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t="s">
        <v>166</v>
      </c>
      <c r="BO25" s="372"/>
      <c r="BP25" s="372"/>
      <c r="BQ25" s="372"/>
      <c r="BR25" s="372"/>
      <c r="BS25" s="372"/>
      <c r="BT25" s="372"/>
      <c r="BU25" s="373"/>
      <c r="BV25" s="371" t="s">
        <v>166</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5500</v>
      </c>
      <c r="R26" s="460"/>
      <c r="S26" s="460"/>
      <c r="T26" s="460"/>
      <c r="U26" s="460"/>
      <c r="V26" s="499"/>
      <c r="W26" s="558"/>
      <c r="X26" s="546"/>
      <c r="Y26" s="547"/>
      <c r="Z26" s="458" t="s">
        <v>170</v>
      </c>
      <c r="AA26" s="568"/>
      <c r="AB26" s="568"/>
      <c r="AC26" s="568"/>
      <c r="AD26" s="568"/>
      <c r="AE26" s="568"/>
      <c r="AF26" s="568"/>
      <c r="AG26" s="569"/>
      <c r="AH26" s="459" t="s">
        <v>166</v>
      </c>
      <c r="AI26" s="460"/>
      <c r="AJ26" s="460"/>
      <c r="AK26" s="460"/>
      <c r="AL26" s="499"/>
      <c r="AM26" s="459" t="s">
        <v>122</v>
      </c>
      <c r="AN26" s="460"/>
      <c r="AO26" s="460"/>
      <c r="AP26" s="460"/>
      <c r="AQ26" s="460"/>
      <c r="AR26" s="499"/>
      <c r="AS26" s="459" t="s">
        <v>122</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166</v>
      </c>
      <c r="BO26" s="409"/>
      <c r="BP26" s="409"/>
      <c r="BQ26" s="409"/>
      <c r="BR26" s="409"/>
      <c r="BS26" s="409"/>
      <c r="BT26" s="409"/>
      <c r="BU26" s="410"/>
      <c r="BV26" s="408" t="s">
        <v>166</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172</v>
      </c>
      <c r="F27" s="438"/>
      <c r="G27" s="438"/>
      <c r="H27" s="438"/>
      <c r="I27" s="438"/>
      <c r="J27" s="438"/>
      <c r="K27" s="439"/>
      <c r="L27" s="459">
        <v>1</v>
      </c>
      <c r="M27" s="460"/>
      <c r="N27" s="460"/>
      <c r="O27" s="460"/>
      <c r="P27" s="499"/>
      <c r="Q27" s="459">
        <v>2900</v>
      </c>
      <c r="R27" s="460"/>
      <c r="S27" s="460"/>
      <c r="T27" s="460"/>
      <c r="U27" s="460"/>
      <c r="V27" s="499"/>
      <c r="W27" s="558"/>
      <c r="X27" s="546"/>
      <c r="Y27" s="547"/>
      <c r="Z27" s="458" t="s">
        <v>173</v>
      </c>
      <c r="AA27" s="438"/>
      <c r="AB27" s="438"/>
      <c r="AC27" s="438"/>
      <c r="AD27" s="438"/>
      <c r="AE27" s="438"/>
      <c r="AF27" s="438"/>
      <c r="AG27" s="439"/>
      <c r="AH27" s="459">
        <v>12</v>
      </c>
      <c r="AI27" s="460"/>
      <c r="AJ27" s="460"/>
      <c r="AK27" s="460"/>
      <c r="AL27" s="499"/>
      <c r="AM27" s="459">
        <v>32904</v>
      </c>
      <c r="AN27" s="460"/>
      <c r="AO27" s="460"/>
      <c r="AP27" s="460"/>
      <c r="AQ27" s="460"/>
      <c r="AR27" s="499"/>
      <c r="AS27" s="459">
        <v>2742</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350000</v>
      </c>
      <c r="BO27" s="582"/>
      <c r="BP27" s="582"/>
      <c r="BQ27" s="582"/>
      <c r="BR27" s="582"/>
      <c r="BS27" s="582"/>
      <c r="BT27" s="582"/>
      <c r="BU27" s="583"/>
      <c r="BV27" s="581">
        <v>350000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175</v>
      </c>
      <c r="F28" s="438"/>
      <c r="G28" s="438"/>
      <c r="H28" s="438"/>
      <c r="I28" s="438"/>
      <c r="J28" s="438"/>
      <c r="K28" s="439"/>
      <c r="L28" s="459">
        <v>1</v>
      </c>
      <c r="M28" s="460"/>
      <c r="N28" s="460"/>
      <c r="O28" s="460"/>
      <c r="P28" s="499"/>
      <c r="Q28" s="459">
        <v>2500</v>
      </c>
      <c r="R28" s="460"/>
      <c r="S28" s="460"/>
      <c r="T28" s="460"/>
      <c r="U28" s="460"/>
      <c r="V28" s="499"/>
      <c r="W28" s="558"/>
      <c r="X28" s="546"/>
      <c r="Y28" s="547"/>
      <c r="Z28" s="458" t="s">
        <v>176</v>
      </c>
      <c r="AA28" s="438"/>
      <c r="AB28" s="438"/>
      <c r="AC28" s="438"/>
      <c r="AD28" s="438"/>
      <c r="AE28" s="438"/>
      <c r="AF28" s="438"/>
      <c r="AG28" s="439"/>
      <c r="AH28" s="459" t="s">
        <v>166</v>
      </c>
      <c r="AI28" s="460"/>
      <c r="AJ28" s="460"/>
      <c r="AK28" s="460"/>
      <c r="AL28" s="499"/>
      <c r="AM28" s="459" t="s">
        <v>166</v>
      </c>
      <c r="AN28" s="460"/>
      <c r="AO28" s="460"/>
      <c r="AP28" s="460"/>
      <c r="AQ28" s="460"/>
      <c r="AR28" s="499"/>
      <c r="AS28" s="459" t="s">
        <v>166</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975995</v>
      </c>
      <c r="BO28" s="372"/>
      <c r="BP28" s="372"/>
      <c r="BQ28" s="372"/>
      <c r="BR28" s="372"/>
      <c r="BS28" s="372"/>
      <c r="BT28" s="372"/>
      <c r="BU28" s="373"/>
      <c r="BV28" s="371">
        <v>941347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178</v>
      </c>
      <c r="F29" s="438"/>
      <c r="G29" s="438"/>
      <c r="H29" s="438"/>
      <c r="I29" s="438"/>
      <c r="J29" s="438"/>
      <c r="K29" s="439"/>
      <c r="L29" s="459">
        <v>11</v>
      </c>
      <c r="M29" s="460"/>
      <c r="N29" s="460"/>
      <c r="O29" s="460"/>
      <c r="P29" s="499"/>
      <c r="Q29" s="459">
        <v>2350</v>
      </c>
      <c r="R29" s="460"/>
      <c r="S29" s="460"/>
      <c r="T29" s="460"/>
      <c r="U29" s="460"/>
      <c r="V29" s="499"/>
      <c r="W29" s="559"/>
      <c r="X29" s="560"/>
      <c r="Y29" s="561"/>
      <c r="Z29" s="458" t="s">
        <v>179</v>
      </c>
      <c r="AA29" s="438"/>
      <c r="AB29" s="438"/>
      <c r="AC29" s="438"/>
      <c r="AD29" s="438"/>
      <c r="AE29" s="438"/>
      <c r="AF29" s="438"/>
      <c r="AG29" s="439"/>
      <c r="AH29" s="459">
        <v>181</v>
      </c>
      <c r="AI29" s="460"/>
      <c r="AJ29" s="460"/>
      <c r="AK29" s="460"/>
      <c r="AL29" s="499"/>
      <c r="AM29" s="459">
        <v>507794</v>
      </c>
      <c r="AN29" s="460"/>
      <c r="AO29" s="460"/>
      <c r="AP29" s="460"/>
      <c r="AQ29" s="460"/>
      <c r="AR29" s="499"/>
      <c r="AS29" s="459">
        <v>2805</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208638</v>
      </c>
      <c r="BO29" s="409"/>
      <c r="BP29" s="409"/>
      <c r="BQ29" s="409"/>
      <c r="BR29" s="409"/>
      <c r="BS29" s="409"/>
      <c r="BT29" s="409"/>
      <c r="BU29" s="410"/>
      <c r="BV29" s="408">
        <v>208585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97.8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1283059</v>
      </c>
      <c r="BO30" s="582"/>
      <c r="BP30" s="582"/>
      <c r="BQ30" s="582"/>
      <c r="BR30" s="582"/>
      <c r="BS30" s="582"/>
      <c r="BT30" s="582"/>
      <c r="BU30" s="583"/>
      <c r="BV30" s="581">
        <v>1181693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189</v>
      </c>
      <c r="X33" s="397"/>
      <c r="Y33" s="397"/>
      <c r="Z33" s="397"/>
      <c r="AA33" s="397"/>
      <c r="AB33" s="397"/>
      <c r="AC33" s="397"/>
      <c r="AD33" s="397"/>
      <c r="AE33" s="397"/>
      <c r="AF33" s="397"/>
      <c r="AG33" s="397"/>
      <c r="AH33" s="397"/>
      <c r="AI33" s="397"/>
      <c r="AJ33" s="397"/>
      <c r="AK33" s="397"/>
      <c r="AL33" s="195"/>
      <c r="AM33" s="432" t="s">
        <v>188</v>
      </c>
      <c r="AN33" s="432"/>
      <c r="AO33" s="397" t="s">
        <v>189</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193</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IF('各会計、関係団体の財政状況及び健全化判断比率'!B33="","",'各会計、関係団体の財政状況及び健全化判断比率'!B33)</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11</v>
      </c>
      <c r="BX34" s="594"/>
      <c r="BY34" s="595" t="str">
        <f>IF('各会計、関係団体の財政状況及び健全化判断比率'!B68="","",'各会計、関係団体の財政状況及び健全化判断比率'!B68)</f>
        <v>大垣衛生施設組合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垂井町土地開発公社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不破郡障害者総合支援認定審査会特別会計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IF('各会計、関係団体の財政状況及び健全化判断比率'!B34="","",'各会計、関係団体の財政状況及び健全化判断比率'!B34)</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12</v>
      </c>
      <c r="BX35" s="594"/>
      <c r="BY35" s="595" t="str">
        <f>IF('各会計、関係団体の財政状況及び健全化判断比率'!B69="","",'各会計、関係団体の財政状況及び健全化判断比率'!B69)</f>
        <v>岐阜県市町村会館組合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不破郡介護認定審査会特別会計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10</v>
      </c>
      <c r="BF36" s="594"/>
      <c r="BG36" s="595" t="str">
        <f>IF('各会計、関係団体の財政状況及び健全化判断比率'!B35="","",'各会計、関係団体の財政状況及び健全化判断比率'!B35)</f>
        <v>簡易水道特別会計</v>
      </c>
      <c r="BH36" s="595"/>
      <c r="BI36" s="595"/>
      <c r="BJ36" s="595"/>
      <c r="BK36" s="595"/>
      <c r="BL36" s="595"/>
      <c r="BM36" s="595"/>
      <c r="BN36" s="595"/>
      <c r="BO36" s="595"/>
      <c r="BP36" s="595"/>
      <c r="BQ36" s="595"/>
      <c r="BR36" s="595"/>
      <c r="BS36" s="595"/>
      <c r="BT36" s="595"/>
      <c r="BU36" s="595"/>
      <c r="BV36" s="193"/>
      <c r="BW36" s="594">
        <f t="shared" si="2"/>
        <v>13</v>
      </c>
      <c r="BX36" s="594"/>
      <c r="BY36" s="595" t="str">
        <f>IF('各会計、関係団体の財政状況及び健全化判断比率'!B70="","",'各会計、関係団体の財政状況及び健全化判断比率'!B70)</f>
        <v>岐阜県市町村職員退職手当組合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14</v>
      </c>
      <c r="BX37" s="594"/>
      <c r="BY37" s="595" t="str">
        <f>IF('各会計、関係団体の財政状況及び健全化判断比率'!B71="","",'各会計、関係団体の財政状況及び健全化判断比率'!B71)</f>
        <v>不破消防組合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15</v>
      </c>
      <c r="BX38" s="594"/>
      <c r="BY38" s="595" t="str">
        <f>IF('各会計、関係団体の財政状況及び健全化判断比率'!B72="","",'各会計、関係団体の財政状況及び健全化判断比率'!B72)</f>
        <v>西南濃老人福祉施設事務組合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16</v>
      </c>
      <c r="BX39" s="594"/>
      <c r="BY39" s="595" t="str">
        <f>IF('各会計、関係団体の財政状況及び健全化判断比率'!B73="","",'各会計、関係団体の財政状況及び健全化判断比率'!B73)</f>
        <v>西南濃粗大廃棄物処理組合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17</v>
      </c>
      <c r="BX40" s="594"/>
      <c r="BY40" s="595" t="str">
        <f>IF('各会計、関係団体の財政状況及び健全化判断比率'!B74="","",'各会計、関係団体の財政状況及び健全化判断比率'!B74)</f>
        <v>後期高齢者医療広域連合（一般会計）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18</v>
      </c>
      <c r="BX41" s="594"/>
      <c r="BY41" s="595" t="str">
        <f>IF('各会計、関係団体の財政状況及び健全化判断比率'!B75="","",'各会計、関係団体の財政状況及び健全化判断比率'!B75)</f>
        <v>後期高齢者医療広域連合（特別会計）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ECSPFwThpBJ0LdAukt3oGw0HGUDf/Voz6dus925RBFRPj7HzGE+AsJvq+1cwkIKgeQubMhG/LTa49mihz2PCQ==" saltValue="AbsLQOcE2NsK7WJ9OGvO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BD7"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218</v>
      </c>
      <c r="C5" s="608"/>
      <c r="D5" s="608"/>
      <c r="E5" s="608"/>
      <c r="F5" s="608"/>
      <c r="G5" s="608"/>
      <c r="H5" s="608"/>
      <c r="I5" s="608"/>
      <c r="J5" s="608"/>
      <c r="K5" s="608"/>
      <c r="L5" s="608"/>
      <c r="M5" s="608"/>
      <c r="N5" s="608"/>
      <c r="O5" s="608"/>
      <c r="P5" s="608"/>
      <c r="Q5" s="609"/>
      <c r="R5" s="610">
        <v>3691467</v>
      </c>
      <c r="S5" s="611"/>
      <c r="T5" s="611"/>
      <c r="U5" s="611"/>
      <c r="V5" s="611"/>
      <c r="W5" s="611"/>
      <c r="X5" s="611"/>
      <c r="Y5" s="612"/>
      <c r="Z5" s="613">
        <v>39.700000000000003</v>
      </c>
      <c r="AA5" s="613"/>
      <c r="AB5" s="613"/>
      <c r="AC5" s="613"/>
      <c r="AD5" s="614">
        <v>3691467</v>
      </c>
      <c r="AE5" s="614"/>
      <c r="AF5" s="614"/>
      <c r="AG5" s="614"/>
      <c r="AH5" s="614"/>
      <c r="AI5" s="614"/>
      <c r="AJ5" s="614"/>
      <c r="AK5" s="614"/>
      <c r="AL5" s="615">
        <v>65.2</v>
      </c>
      <c r="AM5" s="616"/>
      <c r="AN5" s="616"/>
      <c r="AO5" s="617"/>
      <c r="AP5" s="607" t="s">
        <v>219</v>
      </c>
      <c r="AQ5" s="608"/>
      <c r="AR5" s="608"/>
      <c r="AS5" s="608"/>
      <c r="AT5" s="608"/>
      <c r="AU5" s="608"/>
      <c r="AV5" s="608"/>
      <c r="AW5" s="608"/>
      <c r="AX5" s="608"/>
      <c r="AY5" s="608"/>
      <c r="AZ5" s="608"/>
      <c r="BA5" s="608"/>
      <c r="BB5" s="608"/>
      <c r="BC5" s="608"/>
      <c r="BD5" s="608"/>
      <c r="BE5" s="608"/>
      <c r="BF5" s="609"/>
      <c r="BG5" s="621">
        <v>3691467</v>
      </c>
      <c r="BH5" s="622"/>
      <c r="BI5" s="622"/>
      <c r="BJ5" s="622"/>
      <c r="BK5" s="622"/>
      <c r="BL5" s="622"/>
      <c r="BM5" s="622"/>
      <c r="BN5" s="623"/>
      <c r="BO5" s="624">
        <v>100</v>
      </c>
      <c r="BP5" s="624"/>
      <c r="BQ5" s="624"/>
      <c r="BR5" s="624"/>
      <c r="BS5" s="625" t="s">
        <v>121</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x14ac:dyDescent="0.15">
      <c r="B6" s="618" t="s">
        <v>223</v>
      </c>
      <c r="C6" s="619"/>
      <c r="D6" s="619"/>
      <c r="E6" s="619"/>
      <c r="F6" s="619"/>
      <c r="G6" s="619"/>
      <c r="H6" s="619"/>
      <c r="I6" s="619"/>
      <c r="J6" s="619"/>
      <c r="K6" s="619"/>
      <c r="L6" s="619"/>
      <c r="M6" s="619"/>
      <c r="N6" s="619"/>
      <c r="O6" s="619"/>
      <c r="P6" s="619"/>
      <c r="Q6" s="620"/>
      <c r="R6" s="621">
        <v>91633</v>
      </c>
      <c r="S6" s="622"/>
      <c r="T6" s="622"/>
      <c r="U6" s="622"/>
      <c r="V6" s="622"/>
      <c r="W6" s="622"/>
      <c r="X6" s="622"/>
      <c r="Y6" s="623"/>
      <c r="Z6" s="624">
        <v>1</v>
      </c>
      <c r="AA6" s="624"/>
      <c r="AB6" s="624"/>
      <c r="AC6" s="624"/>
      <c r="AD6" s="625">
        <v>91633</v>
      </c>
      <c r="AE6" s="625"/>
      <c r="AF6" s="625"/>
      <c r="AG6" s="625"/>
      <c r="AH6" s="625"/>
      <c r="AI6" s="625"/>
      <c r="AJ6" s="625"/>
      <c r="AK6" s="625"/>
      <c r="AL6" s="626">
        <v>1.6</v>
      </c>
      <c r="AM6" s="627"/>
      <c r="AN6" s="627"/>
      <c r="AO6" s="628"/>
      <c r="AP6" s="618" t="s">
        <v>224</v>
      </c>
      <c r="AQ6" s="619"/>
      <c r="AR6" s="619"/>
      <c r="AS6" s="619"/>
      <c r="AT6" s="619"/>
      <c r="AU6" s="619"/>
      <c r="AV6" s="619"/>
      <c r="AW6" s="619"/>
      <c r="AX6" s="619"/>
      <c r="AY6" s="619"/>
      <c r="AZ6" s="619"/>
      <c r="BA6" s="619"/>
      <c r="BB6" s="619"/>
      <c r="BC6" s="619"/>
      <c r="BD6" s="619"/>
      <c r="BE6" s="619"/>
      <c r="BF6" s="620"/>
      <c r="BG6" s="621">
        <v>3691467</v>
      </c>
      <c r="BH6" s="622"/>
      <c r="BI6" s="622"/>
      <c r="BJ6" s="622"/>
      <c r="BK6" s="622"/>
      <c r="BL6" s="622"/>
      <c r="BM6" s="622"/>
      <c r="BN6" s="623"/>
      <c r="BO6" s="624">
        <v>100</v>
      </c>
      <c r="BP6" s="624"/>
      <c r="BQ6" s="624"/>
      <c r="BR6" s="624"/>
      <c r="BS6" s="625" t="s">
        <v>121</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93523</v>
      </c>
      <c r="CS6" s="622"/>
      <c r="CT6" s="622"/>
      <c r="CU6" s="622"/>
      <c r="CV6" s="622"/>
      <c r="CW6" s="622"/>
      <c r="CX6" s="622"/>
      <c r="CY6" s="623"/>
      <c r="CZ6" s="615">
        <v>1.1000000000000001</v>
      </c>
      <c r="DA6" s="616"/>
      <c r="DB6" s="616"/>
      <c r="DC6" s="635"/>
      <c r="DD6" s="630" t="s">
        <v>226</v>
      </c>
      <c r="DE6" s="622"/>
      <c r="DF6" s="622"/>
      <c r="DG6" s="622"/>
      <c r="DH6" s="622"/>
      <c r="DI6" s="622"/>
      <c r="DJ6" s="622"/>
      <c r="DK6" s="622"/>
      <c r="DL6" s="622"/>
      <c r="DM6" s="622"/>
      <c r="DN6" s="622"/>
      <c r="DO6" s="622"/>
      <c r="DP6" s="623"/>
      <c r="DQ6" s="630">
        <v>93431</v>
      </c>
      <c r="DR6" s="622"/>
      <c r="DS6" s="622"/>
      <c r="DT6" s="622"/>
      <c r="DU6" s="622"/>
      <c r="DV6" s="622"/>
      <c r="DW6" s="622"/>
      <c r="DX6" s="622"/>
      <c r="DY6" s="622"/>
      <c r="DZ6" s="622"/>
      <c r="EA6" s="622"/>
      <c r="EB6" s="622"/>
      <c r="EC6" s="631"/>
    </row>
    <row r="7" spans="2:143" ht="11.25" customHeight="1" x14ac:dyDescent="0.15">
      <c r="B7" s="618" t="s">
        <v>227</v>
      </c>
      <c r="C7" s="619"/>
      <c r="D7" s="619"/>
      <c r="E7" s="619"/>
      <c r="F7" s="619"/>
      <c r="G7" s="619"/>
      <c r="H7" s="619"/>
      <c r="I7" s="619"/>
      <c r="J7" s="619"/>
      <c r="K7" s="619"/>
      <c r="L7" s="619"/>
      <c r="M7" s="619"/>
      <c r="N7" s="619"/>
      <c r="O7" s="619"/>
      <c r="P7" s="619"/>
      <c r="Q7" s="620"/>
      <c r="R7" s="621">
        <v>8573</v>
      </c>
      <c r="S7" s="622"/>
      <c r="T7" s="622"/>
      <c r="U7" s="622"/>
      <c r="V7" s="622"/>
      <c r="W7" s="622"/>
      <c r="X7" s="622"/>
      <c r="Y7" s="623"/>
      <c r="Z7" s="624">
        <v>0.1</v>
      </c>
      <c r="AA7" s="624"/>
      <c r="AB7" s="624"/>
      <c r="AC7" s="624"/>
      <c r="AD7" s="625">
        <v>8573</v>
      </c>
      <c r="AE7" s="625"/>
      <c r="AF7" s="625"/>
      <c r="AG7" s="625"/>
      <c r="AH7" s="625"/>
      <c r="AI7" s="625"/>
      <c r="AJ7" s="625"/>
      <c r="AK7" s="625"/>
      <c r="AL7" s="626">
        <v>0.2</v>
      </c>
      <c r="AM7" s="627"/>
      <c r="AN7" s="627"/>
      <c r="AO7" s="628"/>
      <c r="AP7" s="618" t="s">
        <v>228</v>
      </c>
      <c r="AQ7" s="619"/>
      <c r="AR7" s="619"/>
      <c r="AS7" s="619"/>
      <c r="AT7" s="619"/>
      <c r="AU7" s="619"/>
      <c r="AV7" s="619"/>
      <c r="AW7" s="619"/>
      <c r="AX7" s="619"/>
      <c r="AY7" s="619"/>
      <c r="AZ7" s="619"/>
      <c r="BA7" s="619"/>
      <c r="BB7" s="619"/>
      <c r="BC7" s="619"/>
      <c r="BD7" s="619"/>
      <c r="BE7" s="619"/>
      <c r="BF7" s="620"/>
      <c r="BG7" s="621">
        <v>1567889</v>
      </c>
      <c r="BH7" s="622"/>
      <c r="BI7" s="622"/>
      <c r="BJ7" s="622"/>
      <c r="BK7" s="622"/>
      <c r="BL7" s="622"/>
      <c r="BM7" s="622"/>
      <c r="BN7" s="623"/>
      <c r="BO7" s="624">
        <v>42.5</v>
      </c>
      <c r="BP7" s="624"/>
      <c r="BQ7" s="624"/>
      <c r="BR7" s="624"/>
      <c r="BS7" s="625" t="s">
        <v>226</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1142400</v>
      </c>
      <c r="CS7" s="622"/>
      <c r="CT7" s="622"/>
      <c r="CU7" s="622"/>
      <c r="CV7" s="622"/>
      <c r="CW7" s="622"/>
      <c r="CX7" s="622"/>
      <c r="CY7" s="623"/>
      <c r="CZ7" s="624">
        <v>12.8</v>
      </c>
      <c r="DA7" s="624"/>
      <c r="DB7" s="624"/>
      <c r="DC7" s="624"/>
      <c r="DD7" s="630">
        <v>92550</v>
      </c>
      <c r="DE7" s="622"/>
      <c r="DF7" s="622"/>
      <c r="DG7" s="622"/>
      <c r="DH7" s="622"/>
      <c r="DI7" s="622"/>
      <c r="DJ7" s="622"/>
      <c r="DK7" s="622"/>
      <c r="DL7" s="622"/>
      <c r="DM7" s="622"/>
      <c r="DN7" s="622"/>
      <c r="DO7" s="622"/>
      <c r="DP7" s="623"/>
      <c r="DQ7" s="630">
        <v>1022202</v>
      </c>
      <c r="DR7" s="622"/>
      <c r="DS7" s="622"/>
      <c r="DT7" s="622"/>
      <c r="DU7" s="622"/>
      <c r="DV7" s="622"/>
      <c r="DW7" s="622"/>
      <c r="DX7" s="622"/>
      <c r="DY7" s="622"/>
      <c r="DZ7" s="622"/>
      <c r="EA7" s="622"/>
      <c r="EB7" s="622"/>
      <c r="EC7" s="631"/>
    </row>
    <row r="8" spans="2:143" ht="11.25" customHeight="1" x14ac:dyDescent="0.15">
      <c r="B8" s="618" t="s">
        <v>230</v>
      </c>
      <c r="C8" s="619"/>
      <c r="D8" s="619"/>
      <c r="E8" s="619"/>
      <c r="F8" s="619"/>
      <c r="G8" s="619"/>
      <c r="H8" s="619"/>
      <c r="I8" s="619"/>
      <c r="J8" s="619"/>
      <c r="K8" s="619"/>
      <c r="L8" s="619"/>
      <c r="M8" s="619"/>
      <c r="N8" s="619"/>
      <c r="O8" s="619"/>
      <c r="P8" s="619"/>
      <c r="Q8" s="620"/>
      <c r="R8" s="621">
        <v>16783</v>
      </c>
      <c r="S8" s="622"/>
      <c r="T8" s="622"/>
      <c r="U8" s="622"/>
      <c r="V8" s="622"/>
      <c r="W8" s="622"/>
      <c r="X8" s="622"/>
      <c r="Y8" s="623"/>
      <c r="Z8" s="624">
        <v>0.2</v>
      </c>
      <c r="AA8" s="624"/>
      <c r="AB8" s="624"/>
      <c r="AC8" s="624"/>
      <c r="AD8" s="625">
        <v>16783</v>
      </c>
      <c r="AE8" s="625"/>
      <c r="AF8" s="625"/>
      <c r="AG8" s="625"/>
      <c r="AH8" s="625"/>
      <c r="AI8" s="625"/>
      <c r="AJ8" s="625"/>
      <c r="AK8" s="625"/>
      <c r="AL8" s="626">
        <v>0.3</v>
      </c>
      <c r="AM8" s="627"/>
      <c r="AN8" s="627"/>
      <c r="AO8" s="628"/>
      <c r="AP8" s="618" t="s">
        <v>231</v>
      </c>
      <c r="AQ8" s="619"/>
      <c r="AR8" s="619"/>
      <c r="AS8" s="619"/>
      <c r="AT8" s="619"/>
      <c r="AU8" s="619"/>
      <c r="AV8" s="619"/>
      <c r="AW8" s="619"/>
      <c r="AX8" s="619"/>
      <c r="AY8" s="619"/>
      <c r="AZ8" s="619"/>
      <c r="BA8" s="619"/>
      <c r="BB8" s="619"/>
      <c r="BC8" s="619"/>
      <c r="BD8" s="619"/>
      <c r="BE8" s="619"/>
      <c r="BF8" s="620"/>
      <c r="BG8" s="621">
        <v>49510</v>
      </c>
      <c r="BH8" s="622"/>
      <c r="BI8" s="622"/>
      <c r="BJ8" s="622"/>
      <c r="BK8" s="622"/>
      <c r="BL8" s="622"/>
      <c r="BM8" s="622"/>
      <c r="BN8" s="623"/>
      <c r="BO8" s="624">
        <v>1.3</v>
      </c>
      <c r="BP8" s="624"/>
      <c r="BQ8" s="624"/>
      <c r="BR8" s="624"/>
      <c r="BS8" s="630" t="s">
        <v>226</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3703503</v>
      </c>
      <c r="CS8" s="622"/>
      <c r="CT8" s="622"/>
      <c r="CU8" s="622"/>
      <c r="CV8" s="622"/>
      <c r="CW8" s="622"/>
      <c r="CX8" s="622"/>
      <c r="CY8" s="623"/>
      <c r="CZ8" s="624">
        <v>41.6</v>
      </c>
      <c r="DA8" s="624"/>
      <c r="DB8" s="624"/>
      <c r="DC8" s="624"/>
      <c r="DD8" s="630">
        <v>606594</v>
      </c>
      <c r="DE8" s="622"/>
      <c r="DF8" s="622"/>
      <c r="DG8" s="622"/>
      <c r="DH8" s="622"/>
      <c r="DI8" s="622"/>
      <c r="DJ8" s="622"/>
      <c r="DK8" s="622"/>
      <c r="DL8" s="622"/>
      <c r="DM8" s="622"/>
      <c r="DN8" s="622"/>
      <c r="DO8" s="622"/>
      <c r="DP8" s="623"/>
      <c r="DQ8" s="630">
        <v>1855789</v>
      </c>
      <c r="DR8" s="622"/>
      <c r="DS8" s="622"/>
      <c r="DT8" s="622"/>
      <c r="DU8" s="622"/>
      <c r="DV8" s="622"/>
      <c r="DW8" s="622"/>
      <c r="DX8" s="622"/>
      <c r="DY8" s="622"/>
      <c r="DZ8" s="622"/>
      <c r="EA8" s="622"/>
      <c r="EB8" s="622"/>
      <c r="EC8" s="631"/>
    </row>
    <row r="9" spans="2:143" ht="11.25" customHeight="1" x14ac:dyDescent="0.15">
      <c r="B9" s="618" t="s">
        <v>233</v>
      </c>
      <c r="C9" s="619"/>
      <c r="D9" s="619"/>
      <c r="E9" s="619"/>
      <c r="F9" s="619"/>
      <c r="G9" s="619"/>
      <c r="H9" s="619"/>
      <c r="I9" s="619"/>
      <c r="J9" s="619"/>
      <c r="K9" s="619"/>
      <c r="L9" s="619"/>
      <c r="M9" s="619"/>
      <c r="N9" s="619"/>
      <c r="O9" s="619"/>
      <c r="P9" s="619"/>
      <c r="Q9" s="620"/>
      <c r="R9" s="621">
        <v>19598</v>
      </c>
      <c r="S9" s="622"/>
      <c r="T9" s="622"/>
      <c r="U9" s="622"/>
      <c r="V9" s="622"/>
      <c r="W9" s="622"/>
      <c r="X9" s="622"/>
      <c r="Y9" s="623"/>
      <c r="Z9" s="624">
        <v>0.2</v>
      </c>
      <c r="AA9" s="624"/>
      <c r="AB9" s="624"/>
      <c r="AC9" s="624"/>
      <c r="AD9" s="625">
        <v>19598</v>
      </c>
      <c r="AE9" s="625"/>
      <c r="AF9" s="625"/>
      <c r="AG9" s="625"/>
      <c r="AH9" s="625"/>
      <c r="AI9" s="625"/>
      <c r="AJ9" s="625"/>
      <c r="AK9" s="625"/>
      <c r="AL9" s="626">
        <v>0.3</v>
      </c>
      <c r="AM9" s="627"/>
      <c r="AN9" s="627"/>
      <c r="AO9" s="628"/>
      <c r="AP9" s="618" t="s">
        <v>234</v>
      </c>
      <c r="AQ9" s="619"/>
      <c r="AR9" s="619"/>
      <c r="AS9" s="619"/>
      <c r="AT9" s="619"/>
      <c r="AU9" s="619"/>
      <c r="AV9" s="619"/>
      <c r="AW9" s="619"/>
      <c r="AX9" s="619"/>
      <c r="AY9" s="619"/>
      <c r="AZ9" s="619"/>
      <c r="BA9" s="619"/>
      <c r="BB9" s="619"/>
      <c r="BC9" s="619"/>
      <c r="BD9" s="619"/>
      <c r="BE9" s="619"/>
      <c r="BF9" s="620"/>
      <c r="BG9" s="621">
        <v>1215775</v>
      </c>
      <c r="BH9" s="622"/>
      <c r="BI9" s="622"/>
      <c r="BJ9" s="622"/>
      <c r="BK9" s="622"/>
      <c r="BL9" s="622"/>
      <c r="BM9" s="622"/>
      <c r="BN9" s="623"/>
      <c r="BO9" s="624">
        <v>32.9</v>
      </c>
      <c r="BP9" s="624"/>
      <c r="BQ9" s="624"/>
      <c r="BR9" s="624"/>
      <c r="BS9" s="630" t="s">
        <v>121</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729568</v>
      </c>
      <c r="CS9" s="622"/>
      <c r="CT9" s="622"/>
      <c r="CU9" s="622"/>
      <c r="CV9" s="622"/>
      <c r="CW9" s="622"/>
      <c r="CX9" s="622"/>
      <c r="CY9" s="623"/>
      <c r="CZ9" s="624">
        <v>8.1999999999999993</v>
      </c>
      <c r="DA9" s="624"/>
      <c r="DB9" s="624"/>
      <c r="DC9" s="624"/>
      <c r="DD9" s="630">
        <v>185578</v>
      </c>
      <c r="DE9" s="622"/>
      <c r="DF9" s="622"/>
      <c r="DG9" s="622"/>
      <c r="DH9" s="622"/>
      <c r="DI9" s="622"/>
      <c r="DJ9" s="622"/>
      <c r="DK9" s="622"/>
      <c r="DL9" s="622"/>
      <c r="DM9" s="622"/>
      <c r="DN9" s="622"/>
      <c r="DO9" s="622"/>
      <c r="DP9" s="623"/>
      <c r="DQ9" s="630">
        <v>613203</v>
      </c>
      <c r="DR9" s="622"/>
      <c r="DS9" s="622"/>
      <c r="DT9" s="622"/>
      <c r="DU9" s="622"/>
      <c r="DV9" s="622"/>
      <c r="DW9" s="622"/>
      <c r="DX9" s="622"/>
      <c r="DY9" s="622"/>
      <c r="DZ9" s="622"/>
      <c r="EA9" s="622"/>
      <c r="EB9" s="622"/>
      <c r="EC9" s="631"/>
    </row>
    <row r="10" spans="2:143" ht="11.25" customHeight="1" x14ac:dyDescent="0.15">
      <c r="B10" s="618" t="s">
        <v>236</v>
      </c>
      <c r="C10" s="619"/>
      <c r="D10" s="619"/>
      <c r="E10" s="619"/>
      <c r="F10" s="619"/>
      <c r="G10" s="619"/>
      <c r="H10" s="619"/>
      <c r="I10" s="619"/>
      <c r="J10" s="619"/>
      <c r="K10" s="619"/>
      <c r="L10" s="619"/>
      <c r="M10" s="619"/>
      <c r="N10" s="619"/>
      <c r="O10" s="619"/>
      <c r="P10" s="619"/>
      <c r="Q10" s="620"/>
      <c r="R10" s="621" t="s">
        <v>226</v>
      </c>
      <c r="S10" s="622"/>
      <c r="T10" s="622"/>
      <c r="U10" s="622"/>
      <c r="V10" s="622"/>
      <c r="W10" s="622"/>
      <c r="X10" s="622"/>
      <c r="Y10" s="623"/>
      <c r="Z10" s="624" t="s">
        <v>226</v>
      </c>
      <c r="AA10" s="624"/>
      <c r="AB10" s="624"/>
      <c r="AC10" s="624"/>
      <c r="AD10" s="625" t="s">
        <v>226</v>
      </c>
      <c r="AE10" s="625"/>
      <c r="AF10" s="625"/>
      <c r="AG10" s="625"/>
      <c r="AH10" s="625"/>
      <c r="AI10" s="625"/>
      <c r="AJ10" s="625"/>
      <c r="AK10" s="625"/>
      <c r="AL10" s="626" t="s">
        <v>226</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72239</v>
      </c>
      <c r="BH10" s="622"/>
      <c r="BI10" s="622"/>
      <c r="BJ10" s="622"/>
      <c r="BK10" s="622"/>
      <c r="BL10" s="622"/>
      <c r="BM10" s="622"/>
      <c r="BN10" s="623"/>
      <c r="BO10" s="624">
        <v>2</v>
      </c>
      <c r="BP10" s="624"/>
      <c r="BQ10" s="624"/>
      <c r="BR10" s="624"/>
      <c r="BS10" s="630" t="s">
        <v>121</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16680</v>
      </c>
      <c r="CS10" s="622"/>
      <c r="CT10" s="622"/>
      <c r="CU10" s="622"/>
      <c r="CV10" s="622"/>
      <c r="CW10" s="622"/>
      <c r="CX10" s="622"/>
      <c r="CY10" s="623"/>
      <c r="CZ10" s="624">
        <v>0.2</v>
      </c>
      <c r="DA10" s="624"/>
      <c r="DB10" s="624"/>
      <c r="DC10" s="624"/>
      <c r="DD10" s="630" t="s">
        <v>226</v>
      </c>
      <c r="DE10" s="622"/>
      <c r="DF10" s="622"/>
      <c r="DG10" s="622"/>
      <c r="DH10" s="622"/>
      <c r="DI10" s="622"/>
      <c r="DJ10" s="622"/>
      <c r="DK10" s="622"/>
      <c r="DL10" s="622"/>
      <c r="DM10" s="622"/>
      <c r="DN10" s="622"/>
      <c r="DO10" s="622"/>
      <c r="DP10" s="623"/>
      <c r="DQ10" s="630">
        <v>16679</v>
      </c>
      <c r="DR10" s="622"/>
      <c r="DS10" s="622"/>
      <c r="DT10" s="622"/>
      <c r="DU10" s="622"/>
      <c r="DV10" s="622"/>
      <c r="DW10" s="622"/>
      <c r="DX10" s="622"/>
      <c r="DY10" s="622"/>
      <c r="DZ10" s="622"/>
      <c r="EA10" s="622"/>
      <c r="EB10" s="622"/>
      <c r="EC10" s="631"/>
    </row>
    <row r="11" spans="2:143" ht="11.25" customHeight="1" x14ac:dyDescent="0.15">
      <c r="B11" s="618" t="s">
        <v>239</v>
      </c>
      <c r="C11" s="619"/>
      <c r="D11" s="619"/>
      <c r="E11" s="619"/>
      <c r="F11" s="619"/>
      <c r="G11" s="619"/>
      <c r="H11" s="619"/>
      <c r="I11" s="619"/>
      <c r="J11" s="619"/>
      <c r="K11" s="619"/>
      <c r="L11" s="619"/>
      <c r="M11" s="619"/>
      <c r="N11" s="619"/>
      <c r="O11" s="619"/>
      <c r="P11" s="619"/>
      <c r="Q11" s="620"/>
      <c r="R11" s="621" t="s">
        <v>121</v>
      </c>
      <c r="S11" s="622"/>
      <c r="T11" s="622"/>
      <c r="U11" s="622"/>
      <c r="V11" s="622"/>
      <c r="W11" s="622"/>
      <c r="X11" s="622"/>
      <c r="Y11" s="623"/>
      <c r="Z11" s="624" t="s">
        <v>121</v>
      </c>
      <c r="AA11" s="624"/>
      <c r="AB11" s="624"/>
      <c r="AC11" s="624"/>
      <c r="AD11" s="625" t="s">
        <v>226</v>
      </c>
      <c r="AE11" s="625"/>
      <c r="AF11" s="625"/>
      <c r="AG11" s="625"/>
      <c r="AH11" s="625"/>
      <c r="AI11" s="625"/>
      <c r="AJ11" s="625"/>
      <c r="AK11" s="625"/>
      <c r="AL11" s="626" t="s">
        <v>121</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230365</v>
      </c>
      <c r="BH11" s="622"/>
      <c r="BI11" s="622"/>
      <c r="BJ11" s="622"/>
      <c r="BK11" s="622"/>
      <c r="BL11" s="622"/>
      <c r="BM11" s="622"/>
      <c r="BN11" s="623"/>
      <c r="BO11" s="624">
        <v>6.2</v>
      </c>
      <c r="BP11" s="624"/>
      <c r="BQ11" s="624"/>
      <c r="BR11" s="624"/>
      <c r="BS11" s="630" t="s">
        <v>226</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369040</v>
      </c>
      <c r="CS11" s="622"/>
      <c r="CT11" s="622"/>
      <c r="CU11" s="622"/>
      <c r="CV11" s="622"/>
      <c r="CW11" s="622"/>
      <c r="CX11" s="622"/>
      <c r="CY11" s="623"/>
      <c r="CZ11" s="624">
        <v>4.0999999999999996</v>
      </c>
      <c r="DA11" s="624"/>
      <c r="DB11" s="624"/>
      <c r="DC11" s="624"/>
      <c r="DD11" s="630">
        <v>160720</v>
      </c>
      <c r="DE11" s="622"/>
      <c r="DF11" s="622"/>
      <c r="DG11" s="622"/>
      <c r="DH11" s="622"/>
      <c r="DI11" s="622"/>
      <c r="DJ11" s="622"/>
      <c r="DK11" s="622"/>
      <c r="DL11" s="622"/>
      <c r="DM11" s="622"/>
      <c r="DN11" s="622"/>
      <c r="DO11" s="622"/>
      <c r="DP11" s="623"/>
      <c r="DQ11" s="630">
        <v>181726</v>
      </c>
      <c r="DR11" s="622"/>
      <c r="DS11" s="622"/>
      <c r="DT11" s="622"/>
      <c r="DU11" s="622"/>
      <c r="DV11" s="622"/>
      <c r="DW11" s="622"/>
      <c r="DX11" s="622"/>
      <c r="DY11" s="622"/>
      <c r="DZ11" s="622"/>
      <c r="EA11" s="622"/>
      <c r="EB11" s="622"/>
      <c r="EC11" s="631"/>
    </row>
    <row r="12" spans="2:143" ht="11.25" customHeight="1" x14ac:dyDescent="0.15">
      <c r="B12" s="618" t="s">
        <v>242</v>
      </c>
      <c r="C12" s="619"/>
      <c r="D12" s="619"/>
      <c r="E12" s="619"/>
      <c r="F12" s="619"/>
      <c r="G12" s="619"/>
      <c r="H12" s="619"/>
      <c r="I12" s="619"/>
      <c r="J12" s="619"/>
      <c r="K12" s="619"/>
      <c r="L12" s="619"/>
      <c r="M12" s="619"/>
      <c r="N12" s="619"/>
      <c r="O12" s="619"/>
      <c r="P12" s="619"/>
      <c r="Q12" s="620"/>
      <c r="R12" s="621">
        <v>466769</v>
      </c>
      <c r="S12" s="622"/>
      <c r="T12" s="622"/>
      <c r="U12" s="622"/>
      <c r="V12" s="622"/>
      <c r="W12" s="622"/>
      <c r="X12" s="622"/>
      <c r="Y12" s="623"/>
      <c r="Z12" s="624">
        <v>5</v>
      </c>
      <c r="AA12" s="624"/>
      <c r="AB12" s="624"/>
      <c r="AC12" s="624"/>
      <c r="AD12" s="625">
        <v>466769</v>
      </c>
      <c r="AE12" s="625"/>
      <c r="AF12" s="625"/>
      <c r="AG12" s="625"/>
      <c r="AH12" s="625"/>
      <c r="AI12" s="625"/>
      <c r="AJ12" s="625"/>
      <c r="AK12" s="625"/>
      <c r="AL12" s="626">
        <v>8.1999999999999993</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1895039</v>
      </c>
      <c r="BH12" s="622"/>
      <c r="BI12" s="622"/>
      <c r="BJ12" s="622"/>
      <c r="BK12" s="622"/>
      <c r="BL12" s="622"/>
      <c r="BM12" s="622"/>
      <c r="BN12" s="623"/>
      <c r="BO12" s="624">
        <v>51.3</v>
      </c>
      <c r="BP12" s="624"/>
      <c r="BQ12" s="624"/>
      <c r="BR12" s="624"/>
      <c r="BS12" s="630" t="s">
        <v>226</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103458</v>
      </c>
      <c r="CS12" s="622"/>
      <c r="CT12" s="622"/>
      <c r="CU12" s="622"/>
      <c r="CV12" s="622"/>
      <c r="CW12" s="622"/>
      <c r="CX12" s="622"/>
      <c r="CY12" s="623"/>
      <c r="CZ12" s="624">
        <v>1.2</v>
      </c>
      <c r="DA12" s="624"/>
      <c r="DB12" s="624"/>
      <c r="DC12" s="624"/>
      <c r="DD12" s="630">
        <v>7317</v>
      </c>
      <c r="DE12" s="622"/>
      <c r="DF12" s="622"/>
      <c r="DG12" s="622"/>
      <c r="DH12" s="622"/>
      <c r="DI12" s="622"/>
      <c r="DJ12" s="622"/>
      <c r="DK12" s="622"/>
      <c r="DL12" s="622"/>
      <c r="DM12" s="622"/>
      <c r="DN12" s="622"/>
      <c r="DO12" s="622"/>
      <c r="DP12" s="623"/>
      <c r="DQ12" s="630">
        <v>94642</v>
      </c>
      <c r="DR12" s="622"/>
      <c r="DS12" s="622"/>
      <c r="DT12" s="622"/>
      <c r="DU12" s="622"/>
      <c r="DV12" s="622"/>
      <c r="DW12" s="622"/>
      <c r="DX12" s="622"/>
      <c r="DY12" s="622"/>
      <c r="DZ12" s="622"/>
      <c r="EA12" s="622"/>
      <c r="EB12" s="622"/>
      <c r="EC12" s="631"/>
    </row>
    <row r="13" spans="2:143" ht="11.25" customHeight="1" x14ac:dyDescent="0.15">
      <c r="B13" s="618" t="s">
        <v>245</v>
      </c>
      <c r="C13" s="619"/>
      <c r="D13" s="619"/>
      <c r="E13" s="619"/>
      <c r="F13" s="619"/>
      <c r="G13" s="619"/>
      <c r="H13" s="619"/>
      <c r="I13" s="619"/>
      <c r="J13" s="619"/>
      <c r="K13" s="619"/>
      <c r="L13" s="619"/>
      <c r="M13" s="619"/>
      <c r="N13" s="619"/>
      <c r="O13" s="619"/>
      <c r="P13" s="619"/>
      <c r="Q13" s="620"/>
      <c r="R13" s="621" t="s">
        <v>226</v>
      </c>
      <c r="S13" s="622"/>
      <c r="T13" s="622"/>
      <c r="U13" s="622"/>
      <c r="V13" s="622"/>
      <c r="W13" s="622"/>
      <c r="X13" s="622"/>
      <c r="Y13" s="623"/>
      <c r="Z13" s="624" t="s">
        <v>121</v>
      </c>
      <c r="AA13" s="624"/>
      <c r="AB13" s="624"/>
      <c r="AC13" s="624"/>
      <c r="AD13" s="625" t="s">
        <v>121</v>
      </c>
      <c r="AE13" s="625"/>
      <c r="AF13" s="625"/>
      <c r="AG13" s="625"/>
      <c r="AH13" s="625"/>
      <c r="AI13" s="625"/>
      <c r="AJ13" s="625"/>
      <c r="AK13" s="625"/>
      <c r="AL13" s="626" t="s">
        <v>226</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1891407</v>
      </c>
      <c r="BH13" s="622"/>
      <c r="BI13" s="622"/>
      <c r="BJ13" s="622"/>
      <c r="BK13" s="622"/>
      <c r="BL13" s="622"/>
      <c r="BM13" s="622"/>
      <c r="BN13" s="623"/>
      <c r="BO13" s="624">
        <v>51.2</v>
      </c>
      <c r="BP13" s="624"/>
      <c r="BQ13" s="624"/>
      <c r="BR13" s="624"/>
      <c r="BS13" s="630" t="s">
        <v>121</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926565</v>
      </c>
      <c r="CS13" s="622"/>
      <c r="CT13" s="622"/>
      <c r="CU13" s="622"/>
      <c r="CV13" s="622"/>
      <c r="CW13" s="622"/>
      <c r="CX13" s="622"/>
      <c r="CY13" s="623"/>
      <c r="CZ13" s="624">
        <v>10.4</v>
      </c>
      <c r="DA13" s="624"/>
      <c r="DB13" s="624"/>
      <c r="DC13" s="624"/>
      <c r="DD13" s="630">
        <v>290611</v>
      </c>
      <c r="DE13" s="622"/>
      <c r="DF13" s="622"/>
      <c r="DG13" s="622"/>
      <c r="DH13" s="622"/>
      <c r="DI13" s="622"/>
      <c r="DJ13" s="622"/>
      <c r="DK13" s="622"/>
      <c r="DL13" s="622"/>
      <c r="DM13" s="622"/>
      <c r="DN13" s="622"/>
      <c r="DO13" s="622"/>
      <c r="DP13" s="623"/>
      <c r="DQ13" s="630">
        <v>793097</v>
      </c>
      <c r="DR13" s="622"/>
      <c r="DS13" s="622"/>
      <c r="DT13" s="622"/>
      <c r="DU13" s="622"/>
      <c r="DV13" s="622"/>
      <c r="DW13" s="622"/>
      <c r="DX13" s="622"/>
      <c r="DY13" s="622"/>
      <c r="DZ13" s="622"/>
      <c r="EA13" s="622"/>
      <c r="EB13" s="622"/>
      <c r="EC13" s="631"/>
    </row>
    <row r="14" spans="2:143" ht="11.25" customHeight="1" x14ac:dyDescent="0.15">
      <c r="B14" s="618" t="s">
        <v>248</v>
      </c>
      <c r="C14" s="619"/>
      <c r="D14" s="619"/>
      <c r="E14" s="619"/>
      <c r="F14" s="619"/>
      <c r="G14" s="619"/>
      <c r="H14" s="619"/>
      <c r="I14" s="619"/>
      <c r="J14" s="619"/>
      <c r="K14" s="619"/>
      <c r="L14" s="619"/>
      <c r="M14" s="619"/>
      <c r="N14" s="619"/>
      <c r="O14" s="619"/>
      <c r="P14" s="619"/>
      <c r="Q14" s="620"/>
      <c r="R14" s="621" t="s">
        <v>226</v>
      </c>
      <c r="S14" s="622"/>
      <c r="T14" s="622"/>
      <c r="U14" s="622"/>
      <c r="V14" s="622"/>
      <c r="W14" s="622"/>
      <c r="X14" s="622"/>
      <c r="Y14" s="623"/>
      <c r="Z14" s="624" t="s">
        <v>121</v>
      </c>
      <c r="AA14" s="624"/>
      <c r="AB14" s="624"/>
      <c r="AC14" s="624"/>
      <c r="AD14" s="625" t="s">
        <v>226</v>
      </c>
      <c r="AE14" s="625"/>
      <c r="AF14" s="625"/>
      <c r="AG14" s="625"/>
      <c r="AH14" s="625"/>
      <c r="AI14" s="625"/>
      <c r="AJ14" s="625"/>
      <c r="AK14" s="625"/>
      <c r="AL14" s="626" t="s">
        <v>121</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74077</v>
      </c>
      <c r="BH14" s="622"/>
      <c r="BI14" s="622"/>
      <c r="BJ14" s="622"/>
      <c r="BK14" s="622"/>
      <c r="BL14" s="622"/>
      <c r="BM14" s="622"/>
      <c r="BN14" s="623"/>
      <c r="BO14" s="624">
        <v>2</v>
      </c>
      <c r="BP14" s="624"/>
      <c r="BQ14" s="624"/>
      <c r="BR14" s="624"/>
      <c r="BS14" s="630" t="s">
        <v>121</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411167</v>
      </c>
      <c r="CS14" s="622"/>
      <c r="CT14" s="622"/>
      <c r="CU14" s="622"/>
      <c r="CV14" s="622"/>
      <c r="CW14" s="622"/>
      <c r="CX14" s="622"/>
      <c r="CY14" s="623"/>
      <c r="CZ14" s="624">
        <v>4.5999999999999996</v>
      </c>
      <c r="DA14" s="624"/>
      <c r="DB14" s="624"/>
      <c r="DC14" s="624"/>
      <c r="DD14" s="630">
        <v>7592</v>
      </c>
      <c r="DE14" s="622"/>
      <c r="DF14" s="622"/>
      <c r="DG14" s="622"/>
      <c r="DH14" s="622"/>
      <c r="DI14" s="622"/>
      <c r="DJ14" s="622"/>
      <c r="DK14" s="622"/>
      <c r="DL14" s="622"/>
      <c r="DM14" s="622"/>
      <c r="DN14" s="622"/>
      <c r="DO14" s="622"/>
      <c r="DP14" s="623"/>
      <c r="DQ14" s="630">
        <v>404428</v>
      </c>
      <c r="DR14" s="622"/>
      <c r="DS14" s="622"/>
      <c r="DT14" s="622"/>
      <c r="DU14" s="622"/>
      <c r="DV14" s="622"/>
      <c r="DW14" s="622"/>
      <c r="DX14" s="622"/>
      <c r="DY14" s="622"/>
      <c r="DZ14" s="622"/>
      <c r="EA14" s="622"/>
      <c r="EB14" s="622"/>
      <c r="EC14" s="631"/>
    </row>
    <row r="15" spans="2:143" ht="11.25" customHeight="1" x14ac:dyDescent="0.15">
      <c r="B15" s="618" t="s">
        <v>251</v>
      </c>
      <c r="C15" s="619"/>
      <c r="D15" s="619"/>
      <c r="E15" s="619"/>
      <c r="F15" s="619"/>
      <c r="G15" s="619"/>
      <c r="H15" s="619"/>
      <c r="I15" s="619"/>
      <c r="J15" s="619"/>
      <c r="K15" s="619"/>
      <c r="L15" s="619"/>
      <c r="M15" s="619"/>
      <c r="N15" s="619"/>
      <c r="O15" s="619"/>
      <c r="P15" s="619"/>
      <c r="Q15" s="620"/>
      <c r="R15" s="621">
        <v>28198</v>
      </c>
      <c r="S15" s="622"/>
      <c r="T15" s="622"/>
      <c r="U15" s="622"/>
      <c r="V15" s="622"/>
      <c r="W15" s="622"/>
      <c r="X15" s="622"/>
      <c r="Y15" s="623"/>
      <c r="Z15" s="624">
        <v>0.3</v>
      </c>
      <c r="AA15" s="624"/>
      <c r="AB15" s="624"/>
      <c r="AC15" s="624"/>
      <c r="AD15" s="625">
        <v>28198</v>
      </c>
      <c r="AE15" s="625"/>
      <c r="AF15" s="625"/>
      <c r="AG15" s="625"/>
      <c r="AH15" s="625"/>
      <c r="AI15" s="625"/>
      <c r="AJ15" s="625"/>
      <c r="AK15" s="625"/>
      <c r="AL15" s="626">
        <v>0.5</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154462</v>
      </c>
      <c r="BH15" s="622"/>
      <c r="BI15" s="622"/>
      <c r="BJ15" s="622"/>
      <c r="BK15" s="622"/>
      <c r="BL15" s="622"/>
      <c r="BM15" s="622"/>
      <c r="BN15" s="623"/>
      <c r="BO15" s="624">
        <v>4.2</v>
      </c>
      <c r="BP15" s="624"/>
      <c r="BQ15" s="624"/>
      <c r="BR15" s="624"/>
      <c r="BS15" s="630" t="s">
        <v>121</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997805</v>
      </c>
      <c r="CS15" s="622"/>
      <c r="CT15" s="622"/>
      <c r="CU15" s="622"/>
      <c r="CV15" s="622"/>
      <c r="CW15" s="622"/>
      <c r="CX15" s="622"/>
      <c r="CY15" s="623"/>
      <c r="CZ15" s="624">
        <v>11.2</v>
      </c>
      <c r="DA15" s="624"/>
      <c r="DB15" s="624"/>
      <c r="DC15" s="624"/>
      <c r="DD15" s="630">
        <v>265980</v>
      </c>
      <c r="DE15" s="622"/>
      <c r="DF15" s="622"/>
      <c r="DG15" s="622"/>
      <c r="DH15" s="622"/>
      <c r="DI15" s="622"/>
      <c r="DJ15" s="622"/>
      <c r="DK15" s="622"/>
      <c r="DL15" s="622"/>
      <c r="DM15" s="622"/>
      <c r="DN15" s="622"/>
      <c r="DO15" s="622"/>
      <c r="DP15" s="623"/>
      <c r="DQ15" s="630">
        <v>860452</v>
      </c>
      <c r="DR15" s="622"/>
      <c r="DS15" s="622"/>
      <c r="DT15" s="622"/>
      <c r="DU15" s="622"/>
      <c r="DV15" s="622"/>
      <c r="DW15" s="622"/>
      <c r="DX15" s="622"/>
      <c r="DY15" s="622"/>
      <c r="DZ15" s="622"/>
      <c r="EA15" s="622"/>
      <c r="EB15" s="622"/>
      <c r="EC15" s="631"/>
    </row>
    <row r="16" spans="2:143" ht="11.25" customHeight="1" x14ac:dyDescent="0.15">
      <c r="B16" s="618" t="s">
        <v>254</v>
      </c>
      <c r="C16" s="619"/>
      <c r="D16" s="619"/>
      <c r="E16" s="619"/>
      <c r="F16" s="619"/>
      <c r="G16" s="619"/>
      <c r="H16" s="619"/>
      <c r="I16" s="619"/>
      <c r="J16" s="619"/>
      <c r="K16" s="619"/>
      <c r="L16" s="619"/>
      <c r="M16" s="619"/>
      <c r="N16" s="619"/>
      <c r="O16" s="619"/>
      <c r="P16" s="619"/>
      <c r="Q16" s="620"/>
      <c r="R16" s="621" t="s">
        <v>121</v>
      </c>
      <c r="S16" s="622"/>
      <c r="T16" s="622"/>
      <c r="U16" s="622"/>
      <c r="V16" s="622"/>
      <c r="W16" s="622"/>
      <c r="X16" s="622"/>
      <c r="Y16" s="623"/>
      <c r="Z16" s="624" t="s">
        <v>226</v>
      </c>
      <c r="AA16" s="624"/>
      <c r="AB16" s="624"/>
      <c r="AC16" s="624"/>
      <c r="AD16" s="625" t="s">
        <v>226</v>
      </c>
      <c r="AE16" s="625"/>
      <c r="AF16" s="625"/>
      <c r="AG16" s="625"/>
      <c r="AH16" s="625"/>
      <c r="AI16" s="625"/>
      <c r="AJ16" s="625"/>
      <c r="AK16" s="625"/>
      <c r="AL16" s="626" t="s">
        <v>121</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t="s">
        <v>226</v>
      </c>
      <c r="BH16" s="622"/>
      <c r="BI16" s="622"/>
      <c r="BJ16" s="622"/>
      <c r="BK16" s="622"/>
      <c r="BL16" s="622"/>
      <c r="BM16" s="622"/>
      <c r="BN16" s="623"/>
      <c r="BO16" s="624" t="s">
        <v>226</v>
      </c>
      <c r="BP16" s="624"/>
      <c r="BQ16" s="624"/>
      <c r="BR16" s="624"/>
      <c r="BS16" s="630" t="s">
        <v>226</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t="s">
        <v>121</v>
      </c>
      <c r="CS16" s="622"/>
      <c r="CT16" s="622"/>
      <c r="CU16" s="622"/>
      <c r="CV16" s="622"/>
      <c r="CW16" s="622"/>
      <c r="CX16" s="622"/>
      <c r="CY16" s="623"/>
      <c r="CZ16" s="624" t="s">
        <v>121</v>
      </c>
      <c r="DA16" s="624"/>
      <c r="DB16" s="624"/>
      <c r="DC16" s="624"/>
      <c r="DD16" s="630" t="s">
        <v>226</v>
      </c>
      <c r="DE16" s="622"/>
      <c r="DF16" s="622"/>
      <c r="DG16" s="622"/>
      <c r="DH16" s="622"/>
      <c r="DI16" s="622"/>
      <c r="DJ16" s="622"/>
      <c r="DK16" s="622"/>
      <c r="DL16" s="622"/>
      <c r="DM16" s="622"/>
      <c r="DN16" s="622"/>
      <c r="DO16" s="622"/>
      <c r="DP16" s="623"/>
      <c r="DQ16" s="630" t="s">
        <v>226</v>
      </c>
      <c r="DR16" s="622"/>
      <c r="DS16" s="622"/>
      <c r="DT16" s="622"/>
      <c r="DU16" s="622"/>
      <c r="DV16" s="622"/>
      <c r="DW16" s="622"/>
      <c r="DX16" s="622"/>
      <c r="DY16" s="622"/>
      <c r="DZ16" s="622"/>
      <c r="EA16" s="622"/>
      <c r="EB16" s="622"/>
      <c r="EC16" s="631"/>
    </row>
    <row r="17" spans="2:133" ht="11.25" customHeight="1" x14ac:dyDescent="0.15">
      <c r="B17" s="618" t="s">
        <v>257</v>
      </c>
      <c r="C17" s="619"/>
      <c r="D17" s="619"/>
      <c r="E17" s="619"/>
      <c r="F17" s="619"/>
      <c r="G17" s="619"/>
      <c r="H17" s="619"/>
      <c r="I17" s="619"/>
      <c r="J17" s="619"/>
      <c r="K17" s="619"/>
      <c r="L17" s="619"/>
      <c r="M17" s="619"/>
      <c r="N17" s="619"/>
      <c r="O17" s="619"/>
      <c r="P17" s="619"/>
      <c r="Q17" s="620"/>
      <c r="R17" s="621">
        <v>19681</v>
      </c>
      <c r="S17" s="622"/>
      <c r="T17" s="622"/>
      <c r="U17" s="622"/>
      <c r="V17" s="622"/>
      <c r="W17" s="622"/>
      <c r="X17" s="622"/>
      <c r="Y17" s="623"/>
      <c r="Z17" s="624">
        <v>0.2</v>
      </c>
      <c r="AA17" s="624"/>
      <c r="AB17" s="624"/>
      <c r="AC17" s="624"/>
      <c r="AD17" s="625">
        <v>19681</v>
      </c>
      <c r="AE17" s="625"/>
      <c r="AF17" s="625"/>
      <c r="AG17" s="625"/>
      <c r="AH17" s="625"/>
      <c r="AI17" s="625"/>
      <c r="AJ17" s="625"/>
      <c r="AK17" s="625"/>
      <c r="AL17" s="626">
        <v>0.3</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226</v>
      </c>
      <c r="BH17" s="622"/>
      <c r="BI17" s="622"/>
      <c r="BJ17" s="622"/>
      <c r="BK17" s="622"/>
      <c r="BL17" s="622"/>
      <c r="BM17" s="622"/>
      <c r="BN17" s="623"/>
      <c r="BO17" s="624" t="s">
        <v>226</v>
      </c>
      <c r="BP17" s="624"/>
      <c r="BQ17" s="624"/>
      <c r="BR17" s="624"/>
      <c r="BS17" s="630" t="s">
        <v>121</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400273</v>
      </c>
      <c r="CS17" s="622"/>
      <c r="CT17" s="622"/>
      <c r="CU17" s="622"/>
      <c r="CV17" s="622"/>
      <c r="CW17" s="622"/>
      <c r="CX17" s="622"/>
      <c r="CY17" s="623"/>
      <c r="CZ17" s="624">
        <v>4.5</v>
      </c>
      <c r="DA17" s="624"/>
      <c r="DB17" s="624"/>
      <c r="DC17" s="624"/>
      <c r="DD17" s="630" t="s">
        <v>226</v>
      </c>
      <c r="DE17" s="622"/>
      <c r="DF17" s="622"/>
      <c r="DG17" s="622"/>
      <c r="DH17" s="622"/>
      <c r="DI17" s="622"/>
      <c r="DJ17" s="622"/>
      <c r="DK17" s="622"/>
      <c r="DL17" s="622"/>
      <c r="DM17" s="622"/>
      <c r="DN17" s="622"/>
      <c r="DO17" s="622"/>
      <c r="DP17" s="623"/>
      <c r="DQ17" s="630">
        <v>400273</v>
      </c>
      <c r="DR17" s="622"/>
      <c r="DS17" s="622"/>
      <c r="DT17" s="622"/>
      <c r="DU17" s="622"/>
      <c r="DV17" s="622"/>
      <c r="DW17" s="622"/>
      <c r="DX17" s="622"/>
      <c r="DY17" s="622"/>
      <c r="DZ17" s="622"/>
      <c r="EA17" s="622"/>
      <c r="EB17" s="622"/>
      <c r="EC17" s="631"/>
    </row>
    <row r="18" spans="2:133" ht="11.25" customHeight="1" x14ac:dyDescent="0.15">
      <c r="B18" s="618" t="s">
        <v>260</v>
      </c>
      <c r="C18" s="619"/>
      <c r="D18" s="619"/>
      <c r="E18" s="619"/>
      <c r="F18" s="619"/>
      <c r="G18" s="619"/>
      <c r="H18" s="619"/>
      <c r="I18" s="619"/>
      <c r="J18" s="619"/>
      <c r="K18" s="619"/>
      <c r="L18" s="619"/>
      <c r="M18" s="619"/>
      <c r="N18" s="619"/>
      <c r="O18" s="619"/>
      <c r="P18" s="619"/>
      <c r="Q18" s="620"/>
      <c r="R18" s="621">
        <v>1400806</v>
      </c>
      <c r="S18" s="622"/>
      <c r="T18" s="622"/>
      <c r="U18" s="622"/>
      <c r="V18" s="622"/>
      <c r="W18" s="622"/>
      <c r="X18" s="622"/>
      <c r="Y18" s="623"/>
      <c r="Z18" s="624">
        <v>15.1</v>
      </c>
      <c r="AA18" s="624"/>
      <c r="AB18" s="624"/>
      <c r="AC18" s="624"/>
      <c r="AD18" s="625">
        <v>1281594</v>
      </c>
      <c r="AE18" s="625"/>
      <c r="AF18" s="625"/>
      <c r="AG18" s="625"/>
      <c r="AH18" s="625"/>
      <c r="AI18" s="625"/>
      <c r="AJ18" s="625"/>
      <c r="AK18" s="625"/>
      <c r="AL18" s="626">
        <v>22.6</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226</v>
      </c>
      <c r="BH18" s="622"/>
      <c r="BI18" s="622"/>
      <c r="BJ18" s="622"/>
      <c r="BK18" s="622"/>
      <c r="BL18" s="622"/>
      <c r="BM18" s="622"/>
      <c r="BN18" s="623"/>
      <c r="BO18" s="624" t="s">
        <v>226</v>
      </c>
      <c r="BP18" s="624"/>
      <c r="BQ18" s="624"/>
      <c r="BR18" s="624"/>
      <c r="BS18" s="630" t="s">
        <v>226</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t="s">
        <v>121</v>
      </c>
      <c r="CS18" s="622"/>
      <c r="CT18" s="622"/>
      <c r="CU18" s="622"/>
      <c r="CV18" s="622"/>
      <c r="CW18" s="622"/>
      <c r="CX18" s="622"/>
      <c r="CY18" s="623"/>
      <c r="CZ18" s="624" t="s">
        <v>226</v>
      </c>
      <c r="DA18" s="624"/>
      <c r="DB18" s="624"/>
      <c r="DC18" s="624"/>
      <c r="DD18" s="630" t="s">
        <v>226</v>
      </c>
      <c r="DE18" s="622"/>
      <c r="DF18" s="622"/>
      <c r="DG18" s="622"/>
      <c r="DH18" s="622"/>
      <c r="DI18" s="622"/>
      <c r="DJ18" s="622"/>
      <c r="DK18" s="622"/>
      <c r="DL18" s="622"/>
      <c r="DM18" s="622"/>
      <c r="DN18" s="622"/>
      <c r="DO18" s="622"/>
      <c r="DP18" s="623"/>
      <c r="DQ18" s="630" t="s">
        <v>226</v>
      </c>
      <c r="DR18" s="622"/>
      <c r="DS18" s="622"/>
      <c r="DT18" s="622"/>
      <c r="DU18" s="622"/>
      <c r="DV18" s="622"/>
      <c r="DW18" s="622"/>
      <c r="DX18" s="622"/>
      <c r="DY18" s="622"/>
      <c r="DZ18" s="622"/>
      <c r="EA18" s="622"/>
      <c r="EB18" s="622"/>
      <c r="EC18" s="631"/>
    </row>
    <row r="19" spans="2:133" ht="11.25" customHeight="1" x14ac:dyDescent="0.15">
      <c r="B19" s="618" t="s">
        <v>263</v>
      </c>
      <c r="C19" s="619"/>
      <c r="D19" s="619"/>
      <c r="E19" s="619"/>
      <c r="F19" s="619"/>
      <c r="G19" s="619"/>
      <c r="H19" s="619"/>
      <c r="I19" s="619"/>
      <c r="J19" s="619"/>
      <c r="K19" s="619"/>
      <c r="L19" s="619"/>
      <c r="M19" s="619"/>
      <c r="N19" s="619"/>
      <c r="O19" s="619"/>
      <c r="P19" s="619"/>
      <c r="Q19" s="620"/>
      <c r="R19" s="621">
        <v>1281594</v>
      </c>
      <c r="S19" s="622"/>
      <c r="T19" s="622"/>
      <c r="U19" s="622"/>
      <c r="V19" s="622"/>
      <c r="W19" s="622"/>
      <c r="X19" s="622"/>
      <c r="Y19" s="623"/>
      <c r="Z19" s="624">
        <v>13.8</v>
      </c>
      <c r="AA19" s="624"/>
      <c r="AB19" s="624"/>
      <c r="AC19" s="624"/>
      <c r="AD19" s="625">
        <v>1281594</v>
      </c>
      <c r="AE19" s="625"/>
      <c r="AF19" s="625"/>
      <c r="AG19" s="625"/>
      <c r="AH19" s="625"/>
      <c r="AI19" s="625"/>
      <c r="AJ19" s="625"/>
      <c r="AK19" s="625"/>
      <c r="AL19" s="626">
        <v>22.6</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24" t="s">
        <v>121</v>
      </c>
      <c r="BP19" s="624"/>
      <c r="BQ19" s="624"/>
      <c r="BR19" s="624"/>
      <c r="BS19" s="630" t="s">
        <v>121</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121</v>
      </c>
      <c r="CS19" s="622"/>
      <c r="CT19" s="622"/>
      <c r="CU19" s="622"/>
      <c r="CV19" s="622"/>
      <c r="CW19" s="622"/>
      <c r="CX19" s="622"/>
      <c r="CY19" s="623"/>
      <c r="CZ19" s="624" t="s">
        <v>226</v>
      </c>
      <c r="DA19" s="624"/>
      <c r="DB19" s="624"/>
      <c r="DC19" s="624"/>
      <c r="DD19" s="630" t="s">
        <v>226</v>
      </c>
      <c r="DE19" s="622"/>
      <c r="DF19" s="622"/>
      <c r="DG19" s="622"/>
      <c r="DH19" s="622"/>
      <c r="DI19" s="622"/>
      <c r="DJ19" s="622"/>
      <c r="DK19" s="622"/>
      <c r="DL19" s="622"/>
      <c r="DM19" s="622"/>
      <c r="DN19" s="622"/>
      <c r="DO19" s="622"/>
      <c r="DP19" s="623"/>
      <c r="DQ19" s="630" t="s">
        <v>121</v>
      </c>
      <c r="DR19" s="622"/>
      <c r="DS19" s="622"/>
      <c r="DT19" s="622"/>
      <c r="DU19" s="622"/>
      <c r="DV19" s="622"/>
      <c r="DW19" s="622"/>
      <c r="DX19" s="622"/>
      <c r="DY19" s="622"/>
      <c r="DZ19" s="622"/>
      <c r="EA19" s="622"/>
      <c r="EB19" s="622"/>
      <c r="EC19" s="631"/>
    </row>
    <row r="20" spans="2:133" ht="11.25" customHeight="1" x14ac:dyDescent="0.15">
      <c r="B20" s="618" t="s">
        <v>266</v>
      </c>
      <c r="C20" s="619"/>
      <c r="D20" s="619"/>
      <c r="E20" s="619"/>
      <c r="F20" s="619"/>
      <c r="G20" s="619"/>
      <c r="H20" s="619"/>
      <c r="I20" s="619"/>
      <c r="J20" s="619"/>
      <c r="K20" s="619"/>
      <c r="L20" s="619"/>
      <c r="M20" s="619"/>
      <c r="N20" s="619"/>
      <c r="O20" s="619"/>
      <c r="P20" s="619"/>
      <c r="Q20" s="620"/>
      <c r="R20" s="621">
        <v>119212</v>
      </c>
      <c r="S20" s="622"/>
      <c r="T20" s="622"/>
      <c r="U20" s="622"/>
      <c r="V20" s="622"/>
      <c r="W20" s="622"/>
      <c r="X20" s="622"/>
      <c r="Y20" s="623"/>
      <c r="Z20" s="624">
        <v>1.3</v>
      </c>
      <c r="AA20" s="624"/>
      <c r="AB20" s="624"/>
      <c r="AC20" s="624"/>
      <c r="AD20" s="625" t="s">
        <v>226</v>
      </c>
      <c r="AE20" s="625"/>
      <c r="AF20" s="625"/>
      <c r="AG20" s="625"/>
      <c r="AH20" s="625"/>
      <c r="AI20" s="625"/>
      <c r="AJ20" s="625"/>
      <c r="AK20" s="625"/>
      <c r="AL20" s="626" t="s">
        <v>226</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t="s">
        <v>226</v>
      </c>
      <c r="BH20" s="622"/>
      <c r="BI20" s="622"/>
      <c r="BJ20" s="622"/>
      <c r="BK20" s="622"/>
      <c r="BL20" s="622"/>
      <c r="BM20" s="622"/>
      <c r="BN20" s="623"/>
      <c r="BO20" s="624" t="s">
        <v>121</v>
      </c>
      <c r="BP20" s="624"/>
      <c r="BQ20" s="624"/>
      <c r="BR20" s="624"/>
      <c r="BS20" s="630" t="s">
        <v>121</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8893982</v>
      </c>
      <c r="CS20" s="622"/>
      <c r="CT20" s="622"/>
      <c r="CU20" s="622"/>
      <c r="CV20" s="622"/>
      <c r="CW20" s="622"/>
      <c r="CX20" s="622"/>
      <c r="CY20" s="623"/>
      <c r="CZ20" s="624">
        <v>100</v>
      </c>
      <c r="DA20" s="624"/>
      <c r="DB20" s="624"/>
      <c r="DC20" s="624"/>
      <c r="DD20" s="630">
        <v>1616942</v>
      </c>
      <c r="DE20" s="622"/>
      <c r="DF20" s="622"/>
      <c r="DG20" s="622"/>
      <c r="DH20" s="622"/>
      <c r="DI20" s="622"/>
      <c r="DJ20" s="622"/>
      <c r="DK20" s="622"/>
      <c r="DL20" s="622"/>
      <c r="DM20" s="622"/>
      <c r="DN20" s="622"/>
      <c r="DO20" s="622"/>
      <c r="DP20" s="623"/>
      <c r="DQ20" s="630">
        <v>6335922</v>
      </c>
      <c r="DR20" s="622"/>
      <c r="DS20" s="622"/>
      <c r="DT20" s="622"/>
      <c r="DU20" s="622"/>
      <c r="DV20" s="622"/>
      <c r="DW20" s="622"/>
      <c r="DX20" s="622"/>
      <c r="DY20" s="622"/>
      <c r="DZ20" s="622"/>
      <c r="EA20" s="622"/>
      <c r="EB20" s="622"/>
      <c r="EC20" s="631"/>
    </row>
    <row r="21" spans="2:133" ht="11.25" customHeight="1" x14ac:dyDescent="0.15">
      <c r="B21" s="618" t="s">
        <v>269</v>
      </c>
      <c r="C21" s="619"/>
      <c r="D21" s="619"/>
      <c r="E21" s="619"/>
      <c r="F21" s="619"/>
      <c r="G21" s="619"/>
      <c r="H21" s="619"/>
      <c r="I21" s="619"/>
      <c r="J21" s="619"/>
      <c r="K21" s="619"/>
      <c r="L21" s="619"/>
      <c r="M21" s="619"/>
      <c r="N21" s="619"/>
      <c r="O21" s="619"/>
      <c r="P21" s="619"/>
      <c r="Q21" s="620"/>
      <c r="R21" s="621" t="s">
        <v>226</v>
      </c>
      <c r="S21" s="622"/>
      <c r="T21" s="622"/>
      <c r="U21" s="622"/>
      <c r="V21" s="622"/>
      <c r="W21" s="622"/>
      <c r="X21" s="622"/>
      <c r="Y21" s="623"/>
      <c r="Z21" s="624" t="s">
        <v>226</v>
      </c>
      <c r="AA21" s="624"/>
      <c r="AB21" s="624"/>
      <c r="AC21" s="624"/>
      <c r="AD21" s="625" t="s">
        <v>226</v>
      </c>
      <c r="AE21" s="625"/>
      <c r="AF21" s="625"/>
      <c r="AG21" s="625"/>
      <c r="AH21" s="625"/>
      <c r="AI21" s="625"/>
      <c r="AJ21" s="625"/>
      <c r="AK21" s="625"/>
      <c r="AL21" s="626" t="s">
        <v>121</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t="s">
        <v>121</v>
      </c>
      <c r="BH21" s="622"/>
      <c r="BI21" s="622"/>
      <c r="BJ21" s="622"/>
      <c r="BK21" s="622"/>
      <c r="BL21" s="622"/>
      <c r="BM21" s="622"/>
      <c r="BN21" s="623"/>
      <c r="BO21" s="624" t="s">
        <v>121</v>
      </c>
      <c r="BP21" s="624"/>
      <c r="BQ21" s="624"/>
      <c r="BR21" s="624"/>
      <c r="BS21" s="630" t="s">
        <v>226</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271</v>
      </c>
      <c r="C22" s="619"/>
      <c r="D22" s="619"/>
      <c r="E22" s="619"/>
      <c r="F22" s="619"/>
      <c r="G22" s="619"/>
      <c r="H22" s="619"/>
      <c r="I22" s="619"/>
      <c r="J22" s="619"/>
      <c r="K22" s="619"/>
      <c r="L22" s="619"/>
      <c r="M22" s="619"/>
      <c r="N22" s="619"/>
      <c r="O22" s="619"/>
      <c r="P22" s="619"/>
      <c r="Q22" s="620"/>
      <c r="R22" s="621">
        <v>5743508</v>
      </c>
      <c r="S22" s="622"/>
      <c r="T22" s="622"/>
      <c r="U22" s="622"/>
      <c r="V22" s="622"/>
      <c r="W22" s="622"/>
      <c r="X22" s="622"/>
      <c r="Y22" s="623"/>
      <c r="Z22" s="624">
        <v>61.7</v>
      </c>
      <c r="AA22" s="624"/>
      <c r="AB22" s="624"/>
      <c r="AC22" s="624"/>
      <c r="AD22" s="625">
        <v>5624296</v>
      </c>
      <c r="AE22" s="625"/>
      <c r="AF22" s="625"/>
      <c r="AG22" s="625"/>
      <c r="AH22" s="625"/>
      <c r="AI22" s="625"/>
      <c r="AJ22" s="625"/>
      <c r="AK22" s="625"/>
      <c r="AL22" s="626">
        <v>99.4</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226</v>
      </c>
      <c r="BH22" s="622"/>
      <c r="BI22" s="622"/>
      <c r="BJ22" s="622"/>
      <c r="BK22" s="622"/>
      <c r="BL22" s="622"/>
      <c r="BM22" s="622"/>
      <c r="BN22" s="623"/>
      <c r="BO22" s="624" t="s">
        <v>226</v>
      </c>
      <c r="BP22" s="624"/>
      <c r="BQ22" s="624"/>
      <c r="BR22" s="624"/>
      <c r="BS22" s="630" t="s">
        <v>121</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274</v>
      </c>
      <c r="C23" s="619"/>
      <c r="D23" s="619"/>
      <c r="E23" s="619"/>
      <c r="F23" s="619"/>
      <c r="G23" s="619"/>
      <c r="H23" s="619"/>
      <c r="I23" s="619"/>
      <c r="J23" s="619"/>
      <c r="K23" s="619"/>
      <c r="L23" s="619"/>
      <c r="M23" s="619"/>
      <c r="N23" s="619"/>
      <c r="O23" s="619"/>
      <c r="P23" s="619"/>
      <c r="Q23" s="620"/>
      <c r="R23" s="621">
        <v>2860</v>
      </c>
      <c r="S23" s="622"/>
      <c r="T23" s="622"/>
      <c r="U23" s="622"/>
      <c r="V23" s="622"/>
      <c r="W23" s="622"/>
      <c r="X23" s="622"/>
      <c r="Y23" s="623"/>
      <c r="Z23" s="624">
        <v>0</v>
      </c>
      <c r="AA23" s="624"/>
      <c r="AB23" s="624"/>
      <c r="AC23" s="624"/>
      <c r="AD23" s="625">
        <v>2860</v>
      </c>
      <c r="AE23" s="625"/>
      <c r="AF23" s="625"/>
      <c r="AG23" s="625"/>
      <c r="AH23" s="625"/>
      <c r="AI23" s="625"/>
      <c r="AJ23" s="625"/>
      <c r="AK23" s="625"/>
      <c r="AL23" s="626">
        <v>0.1</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t="s">
        <v>121</v>
      </c>
      <c r="BH23" s="622"/>
      <c r="BI23" s="622"/>
      <c r="BJ23" s="622"/>
      <c r="BK23" s="622"/>
      <c r="BL23" s="622"/>
      <c r="BM23" s="622"/>
      <c r="BN23" s="623"/>
      <c r="BO23" s="624" t="s">
        <v>226</v>
      </c>
      <c r="BP23" s="624"/>
      <c r="BQ23" s="624"/>
      <c r="BR23" s="624"/>
      <c r="BS23" s="630" t="s">
        <v>121</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1" t="s">
        <v>279</v>
      </c>
      <c r="DM23" s="652"/>
      <c r="DN23" s="652"/>
      <c r="DO23" s="652"/>
      <c r="DP23" s="652"/>
      <c r="DQ23" s="652"/>
      <c r="DR23" s="652"/>
      <c r="DS23" s="652"/>
      <c r="DT23" s="652"/>
      <c r="DU23" s="652"/>
      <c r="DV23" s="653"/>
      <c r="DW23" s="603" t="s">
        <v>280</v>
      </c>
      <c r="DX23" s="604"/>
      <c r="DY23" s="604"/>
      <c r="DZ23" s="604"/>
      <c r="EA23" s="604"/>
      <c r="EB23" s="604"/>
      <c r="EC23" s="605"/>
    </row>
    <row r="24" spans="2:133" ht="11.25" customHeight="1" x14ac:dyDescent="0.15">
      <c r="B24" s="618" t="s">
        <v>281</v>
      </c>
      <c r="C24" s="619"/>
      <c r="D24" s="619"/>
      <c r="E24" s="619"/>
      <c r="F24" s="619"/>
      <c r="G24" s="619"/>
      <c r="H24" s="619"/>
      <c r="I24" s="619"/>
      <c r="J24" s="619"/>
      <c r="K24" s="619"/>
      <c r="L24" s="619"/>
      <c r="M24" s="619"/>
      <c r="N24" s="619"/>
      <c r="O24" s="619"/>
      <c r="P24" s="619"/>
      <c r="Q24" s="620"/>
      <c r="R24" s="621">
        <v>33448</v>
      </c>
      <c r="S24" s="622"/>
      <c r="T24" s="622"/>
      <c r="U24" s="622"/>
      <c r="V24" s="622"/>
      <c r="W24" s="622"/>
      <c r="X24" s="622"/>
      <c r="Y24" s="623"/>
      <c r="Z24" s="624">
        <v>0.4</v>
      </c>
      <c r="AA24" s="624"/>
      <c r="AB24" s="624"/>
      <c r="AC24" s="624"/>
      <c r="AD24" s="625" t="s">
        <v>226</v>
      </c>
      <c r="AE24" s="625"/>
      <c r="AF24" s="625"/>
      <c r="AG24" s="625"/>
      <c r="AH24" s="625"/>
      <c r="AI24" s="625"/>
      <c r="AJ24" s="625"/>
      <c r="AK24" s="625"/>
      <c r="AL24" s="626" t="s">
        <v>121</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121</v>
      </c>
      <c r="BH24" s="622"/>
      <c r="BI24" s="622"/>
      <c r="BJ24" s="622"/>
      <c r="BK24" s="622"/>
      <c r="BL24" s="622"/>
      <c r="BM24" s="622"/>
      <c r="BN24" s="623"/>
      <c r="BO24" s="624" t="s">
        <v>226</v>
      </c>
      <c r="BP24" s="624"/>
      <c r="BQ24" s="624"/>
      <c r="BR24" s="624"/>
      <c r="BS24" s="630" t="s">
        <v>226</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3318535</v>
      </c>
      <c r="CS24" s="611"/>
      <c r="CT24" s="611"/>
      <c r="CU24" s="611"/>
      <c r="CV24" s="611"/>
      <c r="CW24" s="611"/>
      <c r="CX24" s="611"/>
      <c r="CY24" s="612"/>
      <c r="CZ24" s="615">
        <v>37.299999999999997</v>
      </c>
      <c r="DA24" s="616"/>
      <c r="DB24" s="616"/>
      <c r="DC24" s="635"/>
      <c r="DD24" s="654">
        <v>2230959</v>
      </c>
      <c r="DE24" s="611"/>
      <c r="DF24" s="611"/>
      <c r="DG24" s="611"/>
      <c r="DH24" s="611"/>
      <c r="DI24" s="611"/>
      <c r="DJ24" s="611"/>
      <c r="DK24" s="612"/>
      <c r="DL24" s="654">
        <v>2224101</v>
      </c>
      <c r="DM24" s="611"/>
      <c r="DN24" s="611"/>
      <c r="DO24" s="611"/>
      <c r="DP24" s="611"/>
      <c r="DQ24" s="611"/>
      <c r="DR24" s="611"/>
      <c r="DS24" s="611"/>
      <c r="DT24" s="611"/>
      <c r="DU24" s="611"/>
      <c r="DV24" s="612"/>
      <c r="DW24" s="615">
        <v>36.5</v>
      </c>
      <c r="DX24" s="616"/>
      <c r="DY24" s="616"/>
      <c r="DZ24" s="616"/>
      <c r="EA24" s="616"/>
      <c r="EB24" s="616"/>
      <c r="EC24" s="617"/>
    </row>
    <row r="25" spans="2:133" ht="11.25" customHeight="1" x14ac:dyDescent="0.15">
      <c r="B25" s="618" t="s">
        <v>284</v>
      </c>
      <c r="C25" s="619"/>
      <c r="D25" s="619"/>
      <c r="E25" s="619"/>
      <c r="F25" s="619"/>
      <c r="G25" s="619"/>
      <c r="H25" s="619"/>
      <c r="I25" s="619"/>
      <c r="J25" s="619"/>
      <c r="K25" s="619"/>
      <c r="L25" s="619"/>
      <c r="M25" s="619"/>
      <c r="N25" s="619"/>
      <c r="O25" s="619"/>
      <c r="P25" s="619"/>
      <c r="Q25" s="620"/>
      <c r="R25" s="621">
        <v>229956</v>
      </c>
      <c r="S25" s="622"/>
      <c r="T25" s="622"/>
      <c r="U25" s="622"/>
      <c r="V25" s="622"/>
      <c r="W25" s="622"/>
      <c r="X25" s="622"/>
      <c r="Y25" s="623"/>
      <c r="Z25" s="624">
        <v>2.5</v>
      </c>
      <c r="AA25" s="624"/>
      <c r="AB25" s="624"/>
      <c r="AC25" s="624"/>
      <c r="AD25" s="625">
        <v>17171</v>
      </c>
      <c r="AE25" s="625"/>
      <c r="AF25" s="625"/>
      <c r="AG25" s="625"/>
      <c r="AH25" s="625"/>
      <c r="AI25" s="625"/>
      <c r="AJ25" s="625"/>
      <c r="AK25" s="625"/>
      <c r="AL25" s="626">
        <v>0.3</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t="s">
        <v>121</v>
      </c>
      <c r="BH25" s="622"/>
      <c r="BI25" s="622"/>
      <c r="BJ25" s="622"/>
      <c r="BK25" s="622"/>
      <c r="BL25" s="622"/>
      <c r="BM25" s="622"/>
      <c r="BN25" s="623"/>
      <c r="BO25" s="624" t="s">
        <v>226</v>
      </c>
      <c r="BP25" s="624"/>
      <c r="BQ25" s="624"/>
      <c r="BR25" s="624"/>
      <c r="BS25" s="630" t="s">
        <v>226</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1356939</v>
      </c>
      <c r="CS25" s="657"/>
      <c r="CT25" s="657"/>
      <c r="CU25" s="657"/>
      <c r="CV25" s="657"/>
      <c r="CW25" s="657"/>
      <c r="CX25" s="657"/>
      <c r="CY25" s="658"/>
      <c r="CZ25" s="626">
        <v>15.3</v>
      </c>
      <c r="DA25" s="655"/>
      <c r="DB25" s="655"/>
      <c r="DC25" s="659"/>
      <c r="DD25" s="630">
        <v>1212232</v>
      </c>
      <c r="DE25" s="657"/>
      <c r="DF25" s="657"/>
      <c r="DG25" s="657"/>
      <c r="DH25" s="657"/>
      <c r="DI25" s="657"/>
      <c r="DJ25" s="657"/>
      <c r="DK25" s="658"/>
      <c r="DL25" s="630">
        <v>1205374</v>
      </c>
      <c r="DM25" s="657"/>
      <c r="DN25" s="657"/>
      <c r="DO25" s="657"/>
      <c r="DP25" s="657"/>
      <c r="DQ25" s="657"/>
      <c r="DR25" s="657"/>
      <c r="DS25" s="657"/>
      <c r="DT25" s="657"/>
      <c r="DU25" s="657"/>
      <c r="DV25" s="658"/>
      <c r="DW25" s="626">
        <v>19.8</v>
      </c>
      <c r="DX25" s="655"/>
      <c r="DY25" s="655"/>
      <c r="DZ25" s="655"/>
      <c r="EA25" s="655"/>
      <c r="EB25" s="655"/>
      <c r="EC25" s="656"/>
    </row>
    <row r="26" spans="2:133" ht="11.25" customHeight="1" x14ac:dyDescent="0.15">
      <c r="B26" s="618" t="s">
        <v>287</v>
      </c>
      <c r="C26" s="619"/>
      <c r="D26" s="619"/>
      <c r="E26" s="619"/>
      <c r="F26" s="619"/>
      <c r="G26" s="619"/>
      <c r="H26" s="619"/>
      <c r="I26" s="619"/>
      <c r="J26" s="619"/>
      <c r="K26" s="619"/>
      <c r="L26" s="619"/>
      <c r="M26" s="619"/>
      <c r="N26" s="619"/>
      <c r="O26" s="619"/>
      <c r="P26" s="619"/>
      <c r="Q26" s="620"/>
      <c r="R26" s="621">
        <v>100038</v>
      </c>
      <c r="S26" s="622"/>
      <c r="T26" s="622"/>
      <c r="U26" s="622"/>
      <c r="V26" s="622"/>
      <c r="W26" s="622"/>
      <c r="X26" s="622"/>
      <c r="Y26" s="623"/>
      <c r="Z26" s="624">
        <v>1.1000000000000001</v>
      </c>
      <c r="AA26" s="624"/>
      <c r="AB26" s="624"/>
      <c r="AC26" s="624"/>
      <c r="AD26" s="625" t="s">
        <v>226</v>
      </c>
      <c r="AE26" s="625"/>
      <c r="AF26" s="625"/>
      <c r="AG26" s="625"/>
      <c r="AH26" s="625"/>
      <c r="AI26" s="625"/>
      <c r="AJ26" s="625"/>
      <c r="AK26" s="625"/>
      <c r="AL26" s="626" t="s">
        <v>121</v>
      </c>
      <c r="AM26" s="627"/>
      <c r="AN26" s="627"/>
      <c r="AO26" s="628"/>
      <c r="AP26" s="639" t="s">
        <v>288</v>
      </c>
      <c r="AQ26" s="660"/>
      <c r="AR26" s="660"/>
      <c r="AS26" s="660"/>
      <c r="AT26" s="660"/>
      <c r="AU26" s="660"/>
      <c r="AV26" s="660"/>
      <c r="AW26" s="660"/>
      <c r="AX26" s="660"/>
      <c r="AY26" s="660"/>
      <c r="AZ26" s="660"/>
      <c r="BA26" s="660"/>
      <c r="BB26" s="660"/>
      <c r="BC26" s="660"/>
      <c r="BD26" s="660"/>
      <c r="BE26" s="660"/>
      <c r="BF26" s="641"/>
      <c r="BG26" s="621" t="s">
        <v>226</v>
      </c>
      <c r="BH26" s="622"/>
      <c r="BI26" s="622"/>
      <c r="BJ26" s="622"/>
      <c r="BK26" s="622"/>
      <c r="BL26" s="622"/>
      <c r="BM26" s="622"/>
      <c r="BN26" s="623"/>
      <c r="BO26" s="624" t="s">
        <v>121</v>
      </c>
      <c r="BP26" s="624"/>
      <c r="BQ26" s="624"/>
      <c r="BR26" s="624"/>
      <c r="BS26" s="630" t="s">
        <v>226</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873778</v>
      </c>
      <c r="CS26" s="622"/>
      <c r="CT26" s="622"/>
      <c r="CU26" s="622"/>
      <c r="CV26" s="622"/>
      <c r="CW26" s="622"/>
      <c r="CX26" s="622"/>
      <c r="CY26" s="623"/>
      <c r="CZ26" s="626">
        <v>9.8000000000000007</v>
      </c>
      <c r="DA26" s="655"/>
      <c r="DB26" s="655"/>
      <c r="DC26" s="659"/>
      <c r="DD26" s="630">
        <v>735396</v>
      </c>
      <c r="DE26" s="622"/>
      <c r="DF26" s="622"/>
      <c r="DG26" s="622"/>
      <c r="DH26" s="622"/>
      <c r="DI26" s="622"/>
      <c r="DJ26" s="622"/>
      <c r="DK26" s="623"/>
      <c r="DL26" s="630" t="s">
        <v>226</v>
      </c>
      <c r="DM26" s="622"/>
      <c r="DN26" s="622"/>
      <c r="DO26" s="622"/>
      <c r="DP26" s="622"/>
      <c r="DQ26" s="622"/>
      <c r="DR26" s="622"/>
      <c r="DS26" s="622"/>
      <c r="DT26" s="622"/>
      <c r="DU26" s="622"/>
      <c r="DV26" s="623"/>
      <c r="DW26" s="626" t="s">
        <v>121</v>
      </c>
      <c r="DX26" s="655"/>
      <c r="DY26" s="655"/>
      <c r="DZ26" s="655"/>
      <c r="EA26" s="655"/>
      <c r="EB26" s="655"/>
      <c r="EC26" s="656"/>
    </row>
    <row r="27" spans="2:133" ht="11.25" customHeight="1" x14ac:dyDescent="0.15">
      <c r="B27" s="618" t="s">
        <v>290</v>
      </c>
      <c r="C27" s="619"/>
      <c r="D27" s="619"/>
      <c r="E27" s="619"/>
      <c r="F27" s="619"/>
      <c r="G27" s="619"/>
      <c r="H27" s="619"/>
      <c r="I27" s="619"/>
      <c r="J27" s="619"/>
      <c r="K27" s="619"/>
      <c r="L27" s="619"/>
      <c r="M27" s="619"/>
      <c r="N27" s="619"/>
      <c r="O27" s="619"/>
      <c r="P27" s="619"/>
      <c r="Q27" s="620"/>
      <c r="R27" s="621">
        <v>706031</v>
      </c>
      <c r="S27" s="622"/>
      <c r="T27" s="622"/>
      <c r="U27" s="622"/>
      <c r="V27" s="622"/>
      <c r="W27" s="622"/>
      <c r="X27" s="622"/>
      <c r="Y27" s="623"/>
      <c r="Z27" s="624">
        <v>7.6</v>
      </c>
      <c r="AA27" s="624"/>
      <c r="AB27" s="624"/>
      <c r="AC27" s="624"/>
      <c r="AD27" s="625" t="s">
        <v>226</v>
      </c>
      <c r="AE27" s="625"/>
      <c r="AF27" s="625"/>
      <c r="AG27" s="625"/>
      <c r="AH27" s="625"/>
      <c r="AI27" s="625"/>
      <c r="AJ27" s="625"/>
      <c r="AK27" s="625"/>
      <c r="AL27" s="626" t="s">
        <v>226</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3691467</v>
      </c>
      <c r="BH27" s="622"/>
      <c r="BI27" s="622"/>
      <c r="BJ27" s="622"/>
      <c r="BK27" s="622"/>
      <c r="BL27" s="622"/>
      <c r="BM27" s="622"/>
      <c r="BN27" s="623"/>
      <c r="BO27" s="624">
        <v>100</v>
      </c>
      <c r="BP27" s="624"/>
      <c r="BQ27" s="624"/>
      <c r="BR27" s="624"/>
      <c r="BS27" s="630" t="s">
        <v>226</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1561323</v>
      </c>
      <c r="CS27" s="657"/>
      <c r="CT27" s="657"/>
      <c r="CU27" s="657"/>
      <c r="CV27" s="657"/>
      <c r="CW27" s="657"/>
      <c r="CX27" s="657"/>
      <c r="CY27" s="658"/>
      <c r="CZ27" s="626">
        <v>17.600000000000001</v>
      </c>
      <c r="DA27" s="655"/>
      <c r="DB27" s="655"/>
      <c r="DC27" s="659"/>
      <c r="DD27" s="630">
        <v>618454</v>
      </c>
      <c r="DE27" s="657"/>
      <c r="DF27" s="657"/>
      <c r="DG27" s="657"/>
      <c r="DH27" s="657"/>
      <c r="DI27" s="657"/>
      <c r="DJ27" s="657"/>
      <c r="DK27" s="658"/>
      <c r="DL27" s="630">
        <v>618454</v>
      </c>
      <c r="DM27" s="657"/>
      <c r="DN27" s="657"/>
      <c r="DO27" s="657"/>
      <c r="DP27" s="657"/>
      <c r="DQ27" s="657"/>
      <c r="DR27" s="657"/>
      <c r="DS27" s="657"/>
      <c r="DT27" s="657"/>
      <c r="DU27" s="657"/>
      <c r="DV27" s="658"/>
      <c r="DW27" s="626">
        <v>10.1</v>
      </c>
      <c r="DX27" s="655"/>
      <c r="DY27" s="655"/>
      <c r="DZ27" s="655"/>
      <c r="EA27" s="655"/>
      <c r="EB27" s="655"/>
      <c r="EC27" s="656"/>
    </row>
    <row r="28" spans="2:133" ht="11.25" customHeight="1" x14ac:dyDescent="0.15">
      <c r="B28" s="663" t="s">
        <v>293</v>
      </c>
      <c r="C28" s="664"/>
      <c r="D28" s="664"/>
      <c r="E28" s="664"/>
      <c r="F28" s="664"/>
      <c r="G28" s="664"/>
      <c r="H28" s="664"/>
      <c r="I28" s="664"/>
      <c r="J28" s="664"/>
      <c r="K28" s="664"/>
      <c r="L28" s="664"/>
      <c r="M28" s="664"/>
      <c r="N28" s="664"/>
      <c r="O28" s="664"/>
      <c r="P28" s="664"/>
      <c r="Q28" s="665"/>
      <c r="R28" s="621" t="s">
        <v>226</v>
      </c>
      <c r="S28" s="622"/>
      <c r="T28" s="622"/>
      <c r="U28" s="622"/>
      <c r="V28" s="622"/>
      <c r="W28" s="622"/>
      <c r="X28" s="622"/>
      <c r="Y28" s="623"/>
      <c r="Z28" s="624" t="s">
        <v>226</v>
      </c>
      <c r="AA28" s="624"/>
      <c r="AB28" s="624"/>
      <c r="AC28" s="624"/>
      <c r="AD28" s="625" t="s">
        <v>226</v>
      </c>
      <c r="AE28" s="625"/>
      <c r="AF28" s="625"/>
      <c r="AG28" s="625"/>
      <c r="AH28" s="625"/>
      <c r="AI28" s="625"/>
      <c r="AJ28" s="625"/>
      <c r="AK28" s="625"/>
      <c r="AL28" s="626" t="s">
        <v>121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400273</v>
      </c>
      <c r="CS28" s="622"/>
      <c r="CT28" s="622"/>
      <c r="CU28" s="622"/>
      <c r="CV28" s="622"/>
      <c r="CW28" s="622"/>
      <c r="CX28" s="622"/>
      <c r="CY28" s="623"/>
      <c r="CZ28" s="626">
        <v>4.5</v>
      </c>
      <c r="DA28" s="655"/>
      <c r="DB28" s="655"/>
      <c r="DC28" s="659"/>
      <c r="DD28" s="630">
        <v>400273</v>
      </c>
      <c r="DE28" s="622"/>
      <c r="DF28" s="622"/>
      <c r="DG28" s="622"/>
      <c r="DH28" s="622"/>
      <c r="DI28" s="622"/>
      <c r="DJ28" s="622"/>
      <c r="DK28" s="623"/>
      <c r="DL28" s="630">
        <v>400273</v>
      </c>
      <c r="DM28" s="622"/>
      <c r="DN28" s="622"/>
      <c r="DO28" s="622"/>
      <c r="DP28" s="622"/>
      <c r="DQ28" s="622"/>
      <c r="DR28" s="622"/>
      <c r="DS28" s="622"/>
      <c r="DT28" s="622"/>
      <c r="DU28" s="622"/>
      <c r="DV28" s="623"/>
      <c r="DW28" s="626">
        <v>6.6</v>
      </c>
      <c r="DX28" s="655"/>
      <c r="DY28" s="655"/>
      <c r="DZ28" s="655"/>
      <c r="EA28" s="655"/>
      <c r="EB28" s="655"/>
      <c r="EC28" s="656"/>
    </row>
    <row r="29" spans="2:133" ht="11.25" customHeight="1" x14ac:dyDescent="0.15">
      <c r="B29" s="618" t="s">
        <v>295</v>
      </c>
      <c r="C29" s="619"/>
      <c r="D29" s="619"/>
      <c r="E29" s="619"/>
      <c r="F29" s="619"/>
      <c r="G29" s="619"/>
      <c r="H29" s="619"/>
      <c r="I29" s="619"/>
      <c r="J29" s="619"/>
      <c r="K29" s="619"/>
      <c r="L29" s="619"/>
      <c r="M29" s="619"/>
      <c r="N29" s="619"/>
      <c r="O29" s="619"/>
      <c r="P29" s="619"/>
      <c r="Q29" s="620"/>
      <c r="R29" s="621">
        <v>670222</v>
      </c>
      <c r="S29" s="622"/>
      <c r="T29" s="622"/>
      <c r="U29" s="622"/>
      <c r="V29" s="622"/>
      <c r="W29" s="622"/>
      <c r="X29" s="622"/>
      <c r="Y29" s="623"/>
      <c r="Z29" s="624">
        <v>7.2</v>
      </c>
      <c r="AA29" s="624"/>
      <c r="AB29" s="624"/>
      <c r="AC29" s="624"/>
      <c r="AD29" s="625" t="s">
        <v>121</v>
      </c>
      <c r="AE29" s="625"/>
      <c r="AF29" s="625"/>
      <c r="AG29" s="625"/>
      <c r="AH29" s="625"/>
      <c r="AI29" s="625"/>
      <c r="AJ29" s="625"/>
      <c r="AK29" s="625"/>
      <c r="AL29" s="626" t="s">
        <v>226</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84" t="s">
        <v>298</v>
      </c>
      <c r="CE29" s="685"/>
      <c r="CF29" s="636" t="s">
        <v>64</v>
      </c>
      <c r="CG29" s="637"/>
      <c r="CH29" s="637"/>
      <c r="CI29" s="637"/>
      <c r="CJ29" s="637"/>
      <c r="CK29" s="637"/>
      <c r="CL29" s="637"/>
      <c r="CM29" s="637"/>
      <c r="CN29" s="637"/>
      <c r="CO29" s="637"/>
      <c r="CP29" s="637"/>
      <c r="CQ29" s="638"/>
      <c r="CR29" s="621">
        <v>400273</v>
      </c>
      <c r="CS29" s="657"/>
      <c r="CT29" s="657"/>
      <c r="CU29" s="657"/>
      <c r="CV29" s="657"/>
      <c r="CW29" s="657"/>
      <c r="CX29" s="657"/>
      <c r="CY29" s="658"/>
      <c r="CZ29" s="626">
        <v>4.5</v>
      </c>
      <c r="DA29" s="655"/>
      <c r="DB29" s="655"/>
      <c r="DC29" s="659"/>
      <c r="DD29" s="630">
        <v>400273</v>
      </c>
      <c r="DE29" s="657"/>
      <c r="DF29" s="657"/>
      <c r="DG29" s="657"/>
      <c r="DH29" s="657"/>
      <c r="DI29" s="657"/>
      <c r="DJ29" s="657"/>
      <c r="DK29" s="658"/>
      <c r="DL29" s="630">
        <v>400273</v>
      </c>
      <c r="DM29" s="657"/>
      <c r="DN29" s="657"/>
      <c r="DO29" s="657"/>
      <c r="DP29" s="657"/>
      <c r="DQ29" s="657"/>
      <c r="DR29" s="657"/>
      <c r="DS29" s="657"/>
      <c r="DT29" s="657"/>
      <c r="DU29" s="657"/>
      <c r="DV29" s="658"/>
      <c r="DW29" s="626">
        <v>6.6</v>
      </c>
      <c r="DX29" s="655"/>
      <c r="DY29" s="655"/>
      <c r="DZ29" s="655"/>
      <c r="EA29" s="655"/>
      <c r="EB29" s="655"/>
      <c r="EC29" s="656"/>
    </row>
    <row r="30" spans="2:133" ht="11.25" customHeight="1" x14ac:dyDescent="0.15">
      <c r="B30" s="618" t="s">
        <v>299</v>
      </c>
      <c r="C30" s="619"/>
      <c r="D30" s="619"/>
      <c r="E30" s="619"/>
      <c r="F30" s="619"/>
      <c r="G30" s="619"/>
      <c r="H30" s="619"/>
      <c r="I30" s="619"/>
      <c r="J30" s="619"/>
      <c r="K30" s="619"/>
      <c r="L30" s="619"/>
      <c r="M30" s="619"/>
      <c r="N30" s="619"/>
      <c r="O30" s="619"/>
      <c r="P30" s="619"/>
      <c r="Q30" s="620"/>
      <c r="R30" s="621">
        <v>3902</v>
      </c>
      <c r="S30" s="622"/>
      <c r="T30" s="622"/>
      <c r="U30" s="622"/>
      <c r="V30" s="622"/>
      <c r="W30" s="622"/>
      <c r="X30" s="622"/>
      <c r="Y30" s="623"/>
      <c r="Z30" s="624">
        <v>0</v>
      </c>
      <c r="AA30" s="624"/>
      <c r="AB30" s="624"/>
      <c r="AC30" s="624"/>
      <c r="AD30" s="625" t="s">
        <v>121</v>
      </c>
      <c r="AE30" s="625"/>
      <c r="AF30" s="625"/>
      <c r="AG30" s="625"/>
      <c r="AH30" s="625"/>
      <c r="AI30" s="625"/>
      <c r="AJ30" s="625"/>
      <c r="AK30" s="625"/>
      <c r="AL30" s="626" t="s">
        <v>121</v>
      </c>
      <c r="AM30" s="627"/>
      <c r="AN30" s="627"/>
      <c r="AO30" s="628"/>
      <c r="AP30" s="669" t="s">
        <v>300</v>
      </c>
      <c r="AQ30" s="670"/>
      <c r="AR30" s="670"/>
      <c r="AS30" s="670"/>
      <c r="AT30" s="675" t="s">
        <v>301</v>
      </c>
      <c r="AU30" s="210"/>
      <c r="AV30" s="210"/>
      <c r="AW30" s="210"/>
      <c r="AX30" s="607" t="s">
        <v>179</v>
      </c>
      <c r="AY30" s="608"/>
      <c r="AZ30" s="608"/>
      <c r="BA30" s="608"/>
      <c r="BB30" s="608"/>
      <c r="BC30" s="608"/>
      <c r="BD30" s="608"/>
      <c r="BE30" s="608"/>
      <c r="BF30" s="609"/>
      <c r="BG30" s="681">
        <v>99.1</v>
      </c>
      <c r="BH30" s="682"/>
      <c r="BI30" s="682"/>
      <c r="BJ30" s="682"/>
      <c r="BK30" s="682"/>
      <c r="BL30" s="682"/>
      <c r="BM30" s="616">
        <v>97.2</v>
      </c>
      <c r="BN30" s="682"/>
      <c r="BO30" s="682"/>
      <c r="BP30" s="682"/>
      <c r="BQ30" s="683"/>
      <c r="BR30" s="681">
        <v>99.2</v>
      </c>
      <c r="BS30" s="682"/>
      <c r="BT30" s="682"/>
      <c r="BU30" s="682"/>
      <c r="BV30" s="682"/>
      <c r="BW30" s="682"/>
      <c r="BX30" s="616">
        <v>97.3</v>
      </c>
      <c r="BY30" s="682"/>
      <c r="BZ30" s="682"/>
      <c r="CA30" s="682"/>
      <c r="CB30" s="683"/>
      <c r="CD30" s="686"/>
      <c r="CE30" s="687"/>
      <c r="CF30" s="636" t="s">
        <v>302</v>
      </c>
      <c r="CG30" s="637"/>
      <c r="CH30" s="637"/>
      <c r="CI30" s="637"/>
      <c r="CJ30" s="637"/>
      <c r="CK30" s="637"/>
      <c r="CL30" s="637"/>
      <c r="CM30" s="637"/>
      <c r="CN30" s="637"/>
      <c r="CO30" s="637"/>
      <c r="CP30" s="637"/>
      <c r="CQ30" s="638"/>
      <c r="CR30" s="621">
        <v>363509</v>
      </c>
      <c r="CS30" s="622"/>
      <c r="CT30" s="622"/>
      <c r="CU30" s="622"/>
      <c r="CV30" s="622"/>
      <c r="CW30" s="622"/>
      <c r="CX30" s="622"/>
      <c r="CY30" s="623"/>
      <c r="CZ30" s="626">
        <v>4.0999999999999996</v>
      </c>
      <c r="DA30" s="655"/>
      <c r="DB30" s="655"/>
      <c r="DC30" s="659"/>
      <c r="DD30" s="630">
        <v>363509</v>
      </c>
      <c r="DE30" s="622"/>
      <c r="DF30" s="622"/>
      <c r="DG30" s="622"/>
      <c r="DH30" s="622"/>
      <c r="DI30" s="622"/>
      <c r="DJ30" s="622"/>
      <c r="DK30" s="623"/>
      <c r="DL30" s="630">
        <v>363509</v>
      </c>
      <c r="DM30" s="622"/>
      <c r="DN30" s="622"/>
      <c r="DO30" s="622"/>
      <c r="DP30" s="622"/>
      <c r="DQ30" s="622"/>
      <c r="DR30" s="622"/>
      <c r="DS30" s="622"/>
      <c r="DT30" s="622"/>
      <c r="DU30" s="622"/>
      <c r="DV30" s="623"/>
      <c r="DW30" s="626">
        <v>6</v>
      </c>
      <c r="DX30" s="655"/>
      <c r="DY30" s="655"/>
      <c r="DZ30" s="655"/>
      <c r="EA30" s="655"/>
      <c r="EB30" s="655"/>
      <c r="EC30" s="656"/>
    </row>
    <row r="31" spans="2:133" ht="11.25" customHeight="1" x14ac:dyDescent="0.15">
      <c r="B31" s="618" t="s">
        <v>303</v>
      </c>
      <c r="C31" s="619"/>
      <c r="D31" s="619"/>
      <c r="E31" s="619"/>
      <c r="F31" s="619"/>
      <c r="G31" s="619"/>
      <c r="H31" s="619"/>
      <c r="I31" s="619"/>
      <c r="J31" s="619"/>
      <c r="K31" s="619"/>
      <c r="L31" s="619"/>
      <c r="M31" s="619"/>
      <c r="N31" s="619"/>
      <c r="O31" s="619"/>
      <c r="P31" s="619"/>
      <c r="Q31" s="620"/>
      <c r="R31" s="621">
        <v>33083</v>
      </c>
      <c r="S31" s="622"/>
      <c r="T31" s="622"/>
      <c r="U31" s="622"/>
      <c r="V31" s="622"/>
      <c r="W31" s="622"/>
      <c r="X31" s="622"/>
      <c r="Y31" s="623"/>
      <c r="Z31" s="624">
        <v>0.4</v>
      </c>
      <c r="AA31" s="624"/>
      <c r="AB31" s="624"/>
      <c r="AC31" s="624"/>
      <c r="AD31" s="625" t="s">
        <v>226</v>
      </c>
      <c r="AE31" s="625"/>
      <c r="AF31" s="625"/>
      <c r="AG31" s="625"/>
      <c r="AH31" s="625"/>
      <c r="AI31" s="625"/>
      <c r="AJ31" s="625"/>
      <c r="AK31" s="625"/>
      <c r="AL31" s="626" t="s">
        <v>226</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78">
        <v>98.9</v>
      </c>
      <c r="BH31" s="657"/>
      <c r="BI31" s="657"/>
      <c r="BJ31" s="657"/>
      <c r="BK31" s="657"/>
      <c r="BL31" s="657"/>
      <c r="BM31" s="627">
        <v>97.2</v>
      </c>
      <c r="BN31" s="679"/>
      <c r="BO31" s="679"/>
      <c r="BP31" s="679"/>
      <c r="BQ31" s="680"/>
      <c r="BR31" s="678">
        <v>99</v>
      </c>
      <c r="BS31" s="657"/>
      <c r="BT31" s="657"/>
      <c r="BU31" s="657"/>
      <c r="BV31" s="657"/>
      <c r="BW31" s="657"/>
      <c r="BX31" s="627">
        <v>97.5</v>
      </c>
      <c r="BY31" s="679"/>
      <c r="BZ31" s="679"/>
      <c r="CA31" s="679"/>
      <c r="CB31" s="680"/>
      <c r="CD31" s="686"/>
      <c r="CE31" s="687"/>
      <c r="CF31" s="636" t="s">
        <v>306</v>
      </c>
      <c r="CG31" s="637"/>
      <c r="CH31" s="637"/>
      <c r="CI31" s="637"/>
      <c r="CJ31" s="637"/>
      <c r="CK31" s="637"/>
      <c r="CL31" s="637"/>
      <c r="CM31" s="637"/>
      <c r="CN31" s="637"/>
      <c r="CO31" s="637"/>
      <c r="CP31" s="637"/>
      <c r="CQ31" s="638"/>
      <c r="CR31" s="621">
        <v>36764</v>
      </c>
      <c r="CS31" s="657"/>
      <c r="CT31" s="657"/>
      <c r="CU31" s="657"/>
      <c r="CV31" s="657"/>
      <c r="CW31" s="657"/>
      <c r="CX31" s="657"/>
      <c r="CY31" s="658"/>
      <c r="CZ31" s="626">
        <v>0.4</v>
      </c>
      <c r="DA31" s="655"/>
      <c r="DB31" s="655"/>
      <c r="DC31" s="659"/>
      <c r="DD31" s="630">
        <v>36764</v>
      </c>
      <c r="DE31" s="657"/>
      <c r="DF31" s="657"/>
      <c r="DG31" s="657"/>
      <c r="DH31" s="657"/>
      <c r="DI31" s="657"/>
      <c r="DJ31" s="657"/>
      <c r="DK31" s="658"/>
      <c r="DL31" s="630">
        <v>36764</v>
      </c>
      <c r="DM31" s="657"/>
      <c r="DN31" s="657"/>
      <c r="DO31" s="657"/>
      <c r="DP31" s="657"/>
      <c r="DQ31" s="657"/>
      <c r="DR31" s="657"/>
      <c r="DS31" s="657"/>
      <c r="DT31" s="657"/>
      <c r="DU31" s="657"/>
      <c r="DV31" s="658"/>
      <c r="DW31" s="626">
        <v>0.6</v>
      </c>
      <c r="DX31" s="655"/>
      <c r="DY31" s="655"/>
      <c r="DZ31" s="655"/>
      <c r="EA31" s="655"/>
      <c r="EB31" s="655"/>
      <c r="EC31" s="656"/>
    </row>
    <row r="32" spans="2:133" ht="11.25" customHeight="1" x14ac:dyDescent="0.15">
      <c r="B32" s="618" t="s">
        <v>307</v>
      </c>
      <c r="C32" s="619"/>
      <c r="D32" s="619"/>
      <c r="E32" s="619"/>
      <c r="F32" s="619"/>
      <c r="G32" s="619"/>
      <c r="H32" s="619"/>
      <c r="I32" s="619"/>
      <c r="J32" s="619"/>
      <c r="K32" s="619"/>
      <c r="L32" s="619"/>
      <c r="M32" s="619"/>
      <c r="N32" s="619"/>
      <c r="O32" s="619"/>
      <c r="P32" s="619"/>
      <c r="Q32" s="620"/>
      <c r="R32" s="621">
        <v>17307</v>
      </c>
      <c r="S32" s="622"/>
      <c r="T32" s="622"/>
      <c r="U32" s="622"/>
      <c r="V32" s="622"/>
      <c r="W32" s="622"/>
      <c r="X32" s="622"/>
      <c r="Y32" s="623"/>
      <c r="Z32" s="624">
        <v>0.2</v>
      </c>
      <c r="AA32" s="624"/>
      <c r="AB32" s="624"/>
      <c r="AC32" s="624"/>
      <c r="AD32" s="625">
        <v>14079</v>
      </c>
      <c r="AE32" s="625"/>
      <c r="AF32" s="625"/>
      <c r="AG32" s="625"/>
      <c r="AH32" s="625"/>
      <c r="AI32" s="625"/>
      <c r="AJ32" s="625"/>
      <c r="AK32" s="625"/>
      <c r="AL32" s="626">
        <v>0.2</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99.1</v>
      </c>
      <c r="BH32" s="691"/>
      <c r="BI32" s="691"/>
      <c r="BJ32" s="691"/>
      <c r="BK32" s="691"/>
      <c r="BL32" s="691"/>
      <c r="BM32" s="692">
        <v>97</v>
      </c>
      <c r="BN32" s="691"/>
      <c r="BO32" s="691"/>
      <c r="BP32" s="691"/>
      <c r="BQ32" s="693"/>
      <c r="BR32" s="690">
        <v>99.2</v>
      </c>
      <c r="BS32" s="691"/>
      <c r="BT32" s="691"/>
      <c r="BU32" s="691"/>
      <c r="BV32" s="691"/>
      <c r="BW32" s="691"/>
      <c r="BX32" s="692">
        <v>96.9</v>
      </c>
      <c r="BY32" s="691"/>
      <c r="BZ32" s="691"/>
      <c r="CA32" s="691"/>
      <c r="CB32" s="693"/>
      <c r="CD32" s="688"/>
      <c r="CE32" s="689"/>
      <c r="CF32" s="636" t="s">
        <v>309</v>
      </c>
      <c r="CG32" s="637"/>
      <c r="CH32" s="637"/>
      <c r="CI32" s="637"/>
      <c r="CJ32" s="637"/>
      <c r="CK32" s="637"/>
      <c r="CL32" s="637"/>
      <c r="CM32" s="637"/>
      <c r="CN32" s="637"/>
      <c r="CO32" s="637"/>
      <c r="CP32" s="637"/>
      <c r="CQ32" s="638"/>
      <c r="CR32" s="621" t="s">
        <v>226</v>
      </c>
      <c r="CS32" s="622"/>
      <c r="CT32" s="622"/>
      <c r="CU32" s="622"/>
      <c r="CV32" s="622"/>
      <c r="CW32" s="622"/>
      <c r="CX32" s="622"/>
      <c r="CY32" s="623"/>
      <c r="CZ32" s="626" t="s">
        <v>121</v>
      </c>
      <c r="DA32" s="655"/>
      <c r="DB32" s="655"/>
      <c r="DC32" s="659"/>
      <c r="DD32" s="630" t="s">
        <v>121</v>
      </c>
      <c r="DE32" s="622"/>
      <c r="DF32" s="622"/>
      <c r="DG32" s="622"/>
      <c r="DH32" s="622"/>
      <c r="DI32" s="622"/>
      <c r="DJ32" s="622"/>
      <c r="DK32" s="623"/>
      <c r="DL32" s="630" t="s">
        <v>121</v>
      </c>
      <c r="DM32" s="622"/>
      <c r="DN32" s="622"/>
      <c r="DO32" s="622"/>
      <c r="DP32" s="622"/>
      <c r="DQ32" s="622"/>
      <c r="DR32" s="622"/>
      <c r="DS32" s="622"/>
      <c r="DT32" s="622"/>
      <c r="DU32" s="622"/>
      <c r="DV32" s="623"/>
      <c r="DW32" s="626" t="s">
        <v>121</v>
      </c>
      <c r="DX32" s="655"/>
      <c r="DY32" s="655"/>
      <c r="DZ32" s="655"/>
      <c r="EA32" s="655"/>
      <c r="EB32" s="655"/>
      <c r="EC32" s="656"/>
    </row>
    <row r="33" spans="2:133" ht="11.25" customHeight="1" x14ac:dyDescent="0.15">
      <c r="B33" s="618" t="s">
        <v>310</v>
      </c>
      <c r="C33" s="619"/>
      <c r="D33" s="619"/>
      <c r="E33" s="619"/>
      <c r="F33" s="619"/>
      <c r="G33" s="619"/>
      <c r="H33" s="619"/>
      <c r="I33" s="619"/>
      <c r="J33" s="619"/>
      <c r="K33" s="619"/>
      <c r="L33" s="619"/>
      <c r="M33" s="619"/>
      <c r="N33" s="619"/>
      <c r="O33" s="619"/>
      <c r="P33" s="619"/>
      <c r="Q33" s="620"/>
      <c r="R33" s="621">
        <v>464558</v>
      </c>
      <c r="S33" s="622"/>
      <c r="T33" s="622"/>
      <c r="U33" s="622"/>
      <c r="V33" s="622"/>
      <c r="W33" s="622"/>
      <c r="X33" s="622"/>
      <c r="Y33" s="623"/>
      <c r="Z33" s="624">
        <v>5</v>
      </c>
      <c r="AA33" s="624"/>
      <c r="AB33" s="624"/>
      <c r="AC33" s="624"/>
      <c r="AD33" s="625" t="s">
        <v>226</v>
      </c>
      <c r="AE33" s="625"/>
      <c r="AF33" s="625"/>
      <c r="AG33" s="625"/>
      <c r="AH33" s="625"/>
      <c r="AI33" s="625"/>
      <c r="AJ33" s="625"/>
      <c r="AK33" s="625"/>
      <c r="AL33" s="626" t="s">
        <v>226</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3958505</v>
      </c>
      <c r="CS33" s="657"/>
      <c r="CT33" s="657"/>
      <c r="CU33" s="657"/>
      <c r="CV33" s="657"/>
      <c r="CW33" s="657"/>
      <c r="CX33" s="657"/>
      <c r="CY33" s="658"/>
      <c r="CZ33" s="626">
        <v>44.5</v>
      </c>
      <c r="DA33" s="655"/>
      <c r="DB33" s="655"/>
      <c r="DC33" s="659"/>
      <c r="DD33" s="630">
        <v>3363963</v>
      </c>
      <c r="DE33" s="657"/>
      <c r="DF33" s="657"/>
      <c r="DG33" s="657"/>
      <c r="DH33" s="657"/>
      <c r="DI33" s="657"/>
      <c r="DJ33" s="657"/>
      <c r="DK33" s="658"/>
      <c r="DL33" s="630">
        <v>2638843</v>
      </c>
      <c r="DM33" s="657"/>
      <c r="DN33" s="657"/>
      <c r="DO33" s="657"/>
      <c r="DP33" s="657"/>
      <c r="DQ33" s="657"/>
      <c r="DR33" s="657"/>
      <c r="DS33" s="657"/>
      <c r="DT33" s="657"/>
      <c r="DU33" s="657"/>
      <c r="DV33" s="658"/>
      <c r="DW33" s="626">
        <v>43.3</v>
      </c>
      <c r="DX33" s="655"/>
      <c r="DY33" s="655"/>
      <c r="DZ33" s="655"/>
      <c r="EA33" s="655"/>
      <c r="EB33" s="655"/>
      <c r="EC33" s="656"/>
    </row>
    <row r="34" spans="2:133" ht="11.25" customHeight="1" x14ac:dyDescent="0.15">
      <c r="B34" s="618" t="s">
        <v>312</v>
      </c>
      <c r="C34" s="619"/>
      <c r="D34" s="619"/>
      <c r="E34" s="619"/>
      <c r="F34" s="619"/>
      <c r="G34" s="619"/>
      <c r="H34" s="619"/>
      <c r="I34" s="619"/>
      <c r="J34" s="619"/>
      <c r="K34" s="619"/>
      <c r="L34" s="619"/>
      <c r="M34" s="619"/>
      <c r="N34" s="619"/>
      <c r="O34" s="619"/>
      <c r="P34" s="619"/>
      <c r="Q34" s="620"/>
      <c r="R34" s="621">
        <v>82161</v>
      </c>
      <c r="S34" s="622"/>
      <c r="T34" s="622"/>
      <c r="U34" s="622"/>
      <c r="V34" s="622"/>
      <c r="W34" s="622"/>
      <c r="X34" s="622"/>
      <c r="Y34" s="623"/>
      <c r="Z34" s="624">
        <v>0.9</v>
      </c>
      <c r="AA34" s="624"/>
      <c r="AB34" s="624"/>
      <c r="AC34" s="624"/>
      <c r="AD34" s="625">
        <v>144</v>
      </c>
      <c r="AE34" s="625"/>
      <c r="AF34" s="625"/>
      <c r="AG34" s="625"/>
      <c r="AH34" s="625"/>
      <c r="AI34" s="625"/>
      <c r="AJ34" s="625"/>
      <c r="AK34" s="625"/>
      <c r="AL34" s="626">
        <v>0</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1449755</v>
      </c>
      <c r="CS34" s="622"/>
      <c r="CT34" s="622"/>
      <c r="CU34" s="622"/>
      <c r="CV34" s="622"/>
      <c r="CW34" s="622"/>
      <c r="CX34" s="622"/>
      <c r="CY34" s="623"/>
      <c r="CZ34" s="626">
        <v>16.3</v>
      </c>
      <c r="DA34" s="655"/>
      <c r="DB34" s="655"/>
      <c r="DC34" s="659"/>
      <c r="DD34" s="630">
        <v>1139451</v>
      </c>
      <c r="DE34" s="622"/>
      <c r="DF34" s="622"/>
      <c r="DG34" s="622"/>
      <c r="DH34" s="622"/>
      <c r="DI34" s="622"/>
      <c r="DJ34" s="622"/>
      <c r="DK34" s="623"/>
      <c r="DL34" s="630">
        <v>884546</v>
      </c>
      <c r="DM34" s="622"/>
      <c r="DN34" s="622"/>
      <c r="DO34" s="622"/>
      <c r="DP34" s="622"/>
      <c r="DQ34" s="622"/>
      <c r="DR34" s="622"/>
      <c r="DS34" s="622"/>
      <c r="DT34" s="622"/>
      <c r="DU34" s="622"/>
      <c r="DV34" s="623"/>
      <c r="DW34" s="626">
        <v>14.5</v>
      </c>
      <c r="DX34" s="655"/>
      <c r="DY34" s="655"/>
      <c r="DZ34" s="655"/>
      <c r="EA34" s="655"/>
      <c r="EB34" s="655"/>
      <c r="EC34" s="656"/>
    </row>
    <row r="35" spans="2:133" ht="11.25" customHeight="1" x14ac:dyDescent="0.15">
      <c r="B35" s="618" t="s">
        <v>316</v>
      </c>
      <c r="C35" s="619"/>
      <c r="D35" s="619"/>
      <c r="E35" s="619"/>
      <c r="F35" s="619"/>
      <c r="G35" s="619"/>
      <c r="H35" s="619"/>
      <c r="I35" s="619"/>
      <c r="J35" s="619"/>
      <c r="K35" s="619"/>
      <c r="L35" s="619"/>
      <c r="M35" s="619"/>
      <c r="N35" s="619"/>
      <c r="O35" s="619"/>
      <c r="P35" s="619"/>
      <c r="Q35" s="620"/>
      <c r="R35" s="621">
        <v>1218220</v>
      </c>
      <c r="S35" s="622"/>
      <c r="T35" s="622"/>
      <c r="U35" s="622"/>
      <c r="V35" s="622"/>
      <c r="W35" s="622"/>
      <c r="X35" s="622"/>
      <c r="Y35" s="623"/>
      <c r="Z35" s="624">
        <v>13.1</v>
      </c>
      <c r="AA35" s="624"/>
      <c r="AB35" s="624"/>
      <c r="AC35" s="624"/>
      <c r="AD35" s="625" t="s">
        <v>226</v>
      </c>
      <c r="AE35" s="625"/>
      <c r="AF35" s="625"/>
      <c r="AG35" s="625"/>
      <c r="AH35" s="625"/>
      <c r="AI35" s="625"/>
      <c r="AJ35" s="625"/>
      <c r="AK35" s="625"/>
      <c r="AL35" s="626" t="s">
        <v>121</v>
      </c>
      <c r="AM35" s="627"/>
      <c r="AN35" s="627"/>
      <c r="AO35" s="628"/>
      <c r="AP35" s="214"/>
      <c r="AQ35" s="694" t="s">
        <v>317</v>
      </c>
      <c r="AR35" s="695"/>
      <c r="AS35" s="695"/>
      <c r="AT35" s="695"/>
      <c r="AU35" s="695"/>
      <c r="AV35" s="695"/>
      <c r="AW35" s="695"/>
      <c r="AX35" s="695"/>
      <c r="AY35" s="696"/>
      <c r="AZ35" s="610">
        <v>1342885</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320637</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92087</v>
      </c>
      <c r="CS35" s="657"/>
      <c r="CT35" s="657"/>
      <c r="CU35" s="657"/>
      <c r="CV35" s="657"/>
      <c r="CW35" s="657"/>
      <c r="CX35" s="657"/>
      <c r="CY35" s="658"/>
      <c r="CZ35" s="626">
        <v>1</v>
      </c>
      <c r="DA35" s="655"/>
      <c r="DB35" s="655"/>
      <c r="DC35" s="659"/>
      <c r="DD35" s="630">
        <v>83965</v>
      </c>
      <c r="DE35" s="657"/>
      <c r="DF35" s="657"/>
      <c r="DG35" s="657"/>
      <c r="DH35" s="657"/>
      <c r="DI35" s="657"/>
      <c r="DJ35" s="657"/>
      <c r="DK35" s="658"/>
      <c r="DL35" s="630">
        <v>83965</v>
      </c>
      <c r="DM35" s="657"/>
      <c r="DN35" s="657"/>
      <c r="DO35" s="657"/>
      <c r="DP35" s="657"/>
      <c r="DQ35" s="657"/>
      <c r="DR35" s="657"/>
      <c r="DS35" s="657"/>
      <c r="DT35" s="657"/>
      <c r="DU35" s="657"/>
      <c r="DV35" s="658"/>
      <c r="DW35" s="626">
        <v>1.4</v>
      </c>
      <c r="DX35" s="655"/>
      <c r="DY35" s="655"/>
      <c r="DZ35" s="655"/>
      <c r="EA35" s="655"/>
      <c r="EB35" s="655"/>
      <c r="EC35" s="656"/>
    </row>
    <row r="36" spans="2:133" ht="11.25" customHeight="1" x14ac:dyDescent="0.15">
      <c r="B36" s="618" t="s">
        <v>320</v>
      </c>
      <c r="C36" s="619"/>
      <c r="D36" s="619"/>
      <c r="E36" s="619"/>
      <c r="F36" s="619"/>
      <c r="G36" s="619"/>
      <c r="H36" s="619"/>
      <c r="I36" s="619"/>
      <c r="J36" s="619"/>
      <c r="K36" s="619"/>
      <c r="L36" s="619"/>
      <c r="M36" s="619"/>
      <c r="N36" s="619"/>
      <c r="O36" s="619"/>
      <c r="P36" s="619"/>
      <c r="Q36" s="620"/>
      <c r="R36" s="621" t="s">
        <v>226</v>
      </c>
      <c r="S36" s="622"/>
      <c r="T36" s="622"/>
      <c r="U36" s="622"/>
      <c r="V36" s="622"/>
      <c r="W36" s="622"/>
      <c r="X36" s="622"/>
      <c r="Y36" s="623"/>
      <c r="Z36" s="624" t="s">
        <v>226</v>
      </c>
      <c r="AA36" s="624"/>
      <c r="AB36" s="624"/>
      <c r="AC36" s="624"/>
      <c r="AD36" s="625" t="s">
        <v>226</v>
      </c>
      <c r="AE36" s="625"/>
      <c r="AF36" s="625"/>
      <c r="AG36" s="625"/>
      <c r="AH36" s="625"/>
      <c r="AI36" s="625"/>
      <c r="AJ36" s="625"/>
      <c r="AK36" s="625"/>
      <c r="AL36" s="626" t="s">
        <v>226</v>
      </c>
      <c r="AM36" s="627"/>
      <c r="AN36" s="627"/>
      <c r="AO36" s="628"/>
      <c r="AQ36" s="698" t="s">
        <v>321</v>
      </c>
      <c r="AR36" s="699"/>
      <c r="AS36" s="699"/>
      <c r="AT36" s="699"/>
      <c r="AU36" s="699"/>
      <c r="AV36" s="699"/>
      <c r="AW36" s="699"/>
      <c r="AX36" s="699"/>
      <c r="AY36" s="700"/>
      <c r="AZ36" s="621">
        <v>462349</v>
      </c>
      <c r="BA36" s="622"/>
      <c r="BB36" s="622"/>
      <c r="BC36" s="622"/>
      <c r="BD36" s="657"/>
      <c r="BE36" s="657"/>
      <c r="BF36" s="680"/>
      <c r="BG36" s="636" t="s">
        <v>322</v>
      </c>
      <c r="BH36" s="637"/>
      <c r="BI36" s="637"/>
      <c r="BJ36" s="637"/>
      <c r="BK36" s="637"/>
      <c r="BL36" s="637"/>
      <c r="BM36" s="637"/>
      <c r="BN36" s="637"/>
      <c r="BO36" s="637"/>
      <c r="BP36" s="637"/>
      <c r="BQ36" s="637"/>
      <c r="BR36" s="637"/>
      <c r="BS36" s="637"/>
      <c r="BT36" s="637"/>
      <c r="BU36" s="638"/>
      <c r="BV36" s="621">
        <v>294299</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941789</v>
      </c>
      <c r="CS36" s="622"/>
      <c r="CT36" s="622"/>
      <c r="CU36" s="622"/>
      <c r="CV36" s="622"/>
      <c r="CW36" s="622"/>
      <c r="CX36" s="622"/>
      <c r="CY36" s="623"/>
      <c r="CZ36" s="626">
        <v>10.6</v>
      </c>
      <c r="DA36" s="655"/>
      <c r="DB36" s="655"/>
      <c r="DC36" s="659"/>
      <c r="DD36" s="630">
        <v>820239</v>
      </c>
      <c r="DE36" s="622"/>
      <c r="DF36" s="622"/>
      <c r="DG36" s="622"/>
      <c r="DH36" s="622"/>
      <c r="DI36" s="622"/>
      <c r="DJ36" s="622"/>
      <c r="DK36" s="623"/>
      <c r="DL36" s="630">
        <v>634079</v>
      </c>
      <c r="DM36" s="622"/>
      <c r="DN36" s="622"/>
      <c r="DO36" s="622"/>
      <c r="DP36" s="622"/>
      <c r="DQ36" s="622"/>
      <c r="DR36" s="622"/>
      <c r="DS36" s="622"/>
      <c r="DT36" s="622"/>
      <c r="DU36" s="622"/>
      <c r="DV36" s="623"/>
      <c r="DW36" s="626">
        <v>10.4</v>
      </c>
      <c r="DX36" s="655"/>
      <c r="DY36" s="655"/>
      <c r="DZ36" s="655"/>
      <c r="EA36" s="655"/>
      <c r="EB36" s="655"/>
      <c r="EC36" s="656"/>
    </row>
    <row r="37" spans="2:133" ht="11.25" customHeight="1" x14ac:dyDescent="0.15">
      <c r="B37" s="618" t="s">
        <v>324</v>
      </c>
      <c r="C37" s="619"/>
      <c r="D37" s="619"/>
      <c r="E37" s="619"/>
      <c r="F37" s="619"/>
      <c r="G37" s="619"/>
      <c r="H37" s="619"/>
      <c r="I37" s="619"/>
      <c r="J37" s="619"/>
      <c r="K37" s="619"/>
      <c r="L37" s="619"/>
      <c r="M37" s="619"/>
      <c r="N37" s="619"/>
      <c r="O37" s="619"/>
      <c r="P37" s="619"/>
      <c r="Q37" s="620"/>
      <c r="R37" s="621">
        <v>442420</v>
      </c>
      <c r="S37" s="622"/>
      <c r="T37" s="622"/>
      <c r="U37" s="622"/>
      <c r="V37" s="622"/>
      <c r="W37" s="622"/>
      <c r="X37" s="622"/>
      <c r="Y37" s="623"/>
      <c r="Z37" s="624">
        <v>4.8</v>
      </c>
      <c r="AA37" s="624"/>
      <c r="AB37" s="624"/>
      <c r="AC37" s="624"/>
      <c r="AD37" s="625" t="s">
        <v>226</v>
      </c>
      <c r="AE37" s="625"/>
      <c r="AF37" s="625"/>
      <c r="AG37" s="625"/>
      <c r="AH37" s="625"/>
      <c r="AI37" s="625"/>
      <c r="AJ37" s="625"/>
      <c r="AK37" s="625"/>
      <c r="AL37" s="626" t="s">
        <v>121</v>
      </c>
      <c r="AM37" s="627"/>
      <c r="AN37" s="627"/>
      <c r="AO37" s="628"/>
      <c r="AQ37" s="698" t="s">
        <v>325</v>
      </c>
      <c r="AR37" s="699"/>
      <c r="AS37" s="699"/>
      <c r="AT37" s="699"/>
      <c r="AU37" s="699"/>
      <c r="AV37" s="699"/>
      <c r="AW37" s="699"/>
      <c r="AX37" s="699"/>
      <c r="AY37" s="700"/>
      <c r="AZ37" s="621">
        <v>4148</v>
      </c>
      <c r="BA37" s="622"/>
      <c r="BB37" s="622"/>
      <c r="BC37" s="622"/>
      <c r="BD37" s="657"/>
      <c r="BE37" s="657"/>
      <c r="BF37" s="680"/>
      <c r="BG37" s="636" t="s">
        <v>326</v>
      </c>
      <c r="BH37" s="637"/>
      <c r="BI37" s="637"/>
      <c r="BJ37" s="637"/>
      <c r="BK37" s="637"/>
      <c r="BL37" s="637"/>
      <c r="BM37" s="637"/>
      <c r="BN37" s="637"/>
      <c r="BO37" s="637"/>
      <c r="BP37" s="637"/>
      <c r="BQ37" s="637"/>
      <c r="BR37" s="637"/>
      <c r="BS37" s="637"/>
      <c r="BT37" s="637"/>
      <c r="BU37" s="638"/>
      <c r="BV37" s="621">
        <v>3618</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486356</v>
      </c>
      <c r="CS37" s="657"/>
      <c r="CT37" s="657"/>
      <c r="CU37" s="657"/>
      <c r="CV37" s="657"/>
      <c r="CW37" s="657"/>
      <c r="CX37" s="657"/>
      <c r="CY37" s="658"/>
      <c r="CZ37" s="626">
        <v>5.5</v>
      </c>
      <c r="DA37" s="655"/>
      <c r="DB37" s="655"/>
      <c r="DC37" s="659"/>
      <c r="DD37" s="630">
        <v>483936</v>
      </c>
      <c r="DE37" s="657"/>
      <c r="DF37" s="657"/>
      <c r="DG37" s="657"/>
      <c r="DH37" s="657"/>
      <c r="DI37" s="657"/>
      <c r="DJ37" s="657"/>
      <c r="DK37" s="658"/>
      <c r="DL37" s="630">
        <v>445081</v>
      </c>
      <c r="DM37" s="657"/>
      <c r="DN37" s="657"/>
      <c r="DO37" s="657"/>
      <c r="DP37" s="657"/>
      <c r="DQ37" s="657"/>
      <c r="DR37" s="657"/>
      <c r="DS37" s="657"/>
      <c r="DT37" s="657"/>
      <c r="DU37" s="657"/>
      <c r="DV37" s="658"/>
      <c r="DW37" s="626">
        <v>7.3</v>
      </c>
      <c r="DX37" s="655"/>
      <c r="DY37" s="655"/>
      <c r="DZ37" s="655"/>
      <c r="EA37" s="655"/>
      <c r="EB37" s="655"/>
      <c r="EC37" s="656"/>
    </row>
    <row r="38" spans="2:133" ht="11.25" customHeight="1" x14ac:dyDescent="0.15">
      <c r="B38" s="666" t="s">
        <v>328</v>
      </c>
      <c r="C38" s="667"/>
      <c r="D38" s="667"/>
      <c r="E38" s="667"/>
      <c r="F38" s="667"/>
      <c r="G38" s="667"/>
      <c r="H38" s="667"/>
      <c r="I38" s="667"/>
      <c r="J38" s="667"/>
      <c r="K38" s="667"/>
      <c r="L38" s="667"/>
      <c r="M38" s="667"/>
      <c r="N38" s="667"/>
      <c r="O38" s="667"/>
      <c r="P38" s="667"/>
      <c r="Q38" s="668"/>
      <c r="R38" s="701">
        <v>9305294</v>
      </c>
      <c r="S38" s="702"/>
      <c r="T38" s="702"/>
      <c r="U38" s="702"/>
      <c r="V38" s="702"/>
      <c r="W38" s="702"/>
      <c r="X38" s="702"/>
      <c r="Y38" s="703"/>
      <c r="Z38" s="704">
        <v>100</v>
      </c>
      <c r="AA38" s="704"/>
      <c r="AB38" s="704"/>
      <c r="AC38" s="704"/>
      <c r="AD38" s="705">
        <v>5658550</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v>595</v>
      </c>
      <c r="BA38" s="622"/>
      <c r="BB38" s="622"/>
      <c r="BC38" s="622"/>
      <c r="BD38" s="657"/>
      <c r="BE38" s="657"/>
      <c r="BF38" s="680"/>
      <c r="BG38" s="636" t="s">
        <v>330</v>
      </c>
      <c r="BH38" s="637"/>
      <c r="BI38" s="637"/>
      <c r="BJ38" s="637"/>
      <c r="BK38" s="637"/>
      <c r="BL38" s="637"/>
      <c r="BM38" s="637"/>
      <c r="BN38" s="637"/>
      <c r="BO38" s="637"/>
      <c r="BP38" s="637"/>
      <c r="BQ38" s="637"/>
      <c r="BR38" s="637"/>
      <c r="BS38" s="637"/>
      <c r="BT38" s="637"/>
      <c r="BU38" s="638"/>
      <c r="BV38" s="621">
        <v>5972</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1338737</v>
      </c>
      <c r="CS38" s="622"/>
      <c r="CT38" s="622"/>
      <c r="CU38" s="622"/>
      <c r="CV38" s="622"/>
      <c r="CW38" s="622"/>
      <c r="CX38" s="622"/>
      <c r="CY38" s="623"/>
      <c r="CZ38" s="626">
        <v>15.1</v>
      </c>
      <c r="DA38" s="655"/>
      <c r="DB38" s="655"/>
      <c r="DC38" s="659"/>
      <c r="DD38" s="630">
        <v>1185382</v>
      </c>
      <c r="DE38" s="622"/>
      <c r="DF38" s="622"/>
      <c r="DG38" s="622"/>
      <c r="DH38" s="622"/>
      <c r="DI38" s="622"/>
      <c r="DJ38" s="622"/>
      <c r="DK38" s="623"/>
      <c r="DL38" s="630">
        <v>1036253</v>
      </c>
      <c r="DM38" s="622"/>
      <c r="DN38" s="622"/>
      <c r="DO38" s="622"/>
      <c r="DP38" s="622"/>
      <c r="DQ38" s="622"/>
      <c r="DR38" s="622"/>
      <c r="DS38" s="622"/>
      <c r="DT38" s="622"/>
      <c r="DU38" s="622"/>
      <c r="DV38" s="623"/>
      <c r="DW38" s="626">
        <v>17</v>
      </c>
      <c r="DX38" s="655"/>
      <c r="DY38" s="655"/>
      <c r="DZ38" s="655"/>
      <c r="EA38" s="655"/>
      <c r="EB38" s="655"/>
      <c r="EC38" s="656"/>
    </row>
    <row r="39" spans="2:133" ht="11.25" customHeight="1" x14ac:dyDescent="0.15">
      <c r="AQ39" s="698" t="s">
        <v>332</v>
      </c>
      <c r="AR39" s="699"/>
      <c r="AS39" s="699"/>
      <c r="AT39" s="699"/>
      <c r="AU39" s="699"/>
      <c r="AV39" s="699"/>
      <c r="AW39" s="699"/>
      <c r="AX39" s="699"/>
      <c r="AY39" s="700"/>
      <c r="AZ39" s="621" t="s">
        <v>121</v>
      </c>
      <c r="BA39" s="622"/>
      <c r="BB39" s="622"/>
      <c r="BC39" s="622"/>
      <c r="BD39" s="657"/>
      <c r="BE39" s="657"/>
      <c r="BF39" s="680"/>
      <c r="BG39" s="712" t="s">
        <v>333</v>
      </c>
      <c r="BH39" s="713"/>
      <c r="BI39" s="713"/>
      <c r="BJ39" s="713"/>
      <c r="BK39" s="713"/>
      <c r="BL39" s="215"/>
      <c r="BM39" s="637" t="s">
        <v>334</v>
      </c>
      <c r="BN39" s="637"/>
      <c r="BO39" s="637"/>
      <c r="BP39" s="637"/>
      <c r="BQ39" s="637"/>
      <c r="BR39" s="637"/>
      <c r="BS39" s="637"/>
      <c r="BT39" s="637"/>
      <c r="BU39" s="638"/>
      <c r="BV39" s="621">
        <v>102</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136137</v>
      </c>
      <c r="CS39" s="657"/>
      <c r="CT39" s="657"/>
      <c r="CU39" s="657"/>
      <c r="CV39" s="657"/>
      <c r="CW39" s="657"/>
      <c r="CX39" s="657"/>
      <c r="CY39" s="658"/>
      <c r="CZ39" s="626">
        <v>1.5</v>
      </c>
      <c r="DA39" s="655"/>
      <c r="DB39" s="655"/>
      <c r="DC39" s="659"/>
      <c r="DD39" s="630">
        <v>134926</v>
      </c>
      <c r="DE39" s="657"/>
      <c r="DF39" s="657"/>
      <c r="DG39" s="657"/>
      <c r="DH39" s="657"/>
      <c r="DI39" s="657"/>
      <c r="DJ39" s="657"/>
      <c r="DK39" s="658"/>
      <c r="DL39" s="630" t="s">
        <v>226</v>
      </c>
      <c r="DM39" s="657"/>
      <c r="DN39" s="657"/>
      <c r="DO39" s="657"/>
      <c r="DP39" s="657"/>
      <c r="DQ39" s="657"/>
      <c r="DR39" s="657"/>
      <c r="DS39" s="657"/>
      <c r="DT39" s="657"/>
      <c r="DU39" s="657"/>
      <c r="DV39" s="658"/>
      <c r="DW39" s="626" t="s">
        <v>226</v>
      </c>
      <c r="DX39" s="655"/>
      <c r="DY39" s="655"/>
      <c r="DZ39" s="655"/>
      <c r="EA39" s="655"/>
      <c r="EB39" s="655"/>
      <c r="EC39" s="656"/>
    </row>
    <row r="40" spans="2:133" ht="11.25" customHeight="1" x14ac:dyDescent="0.15">
      <c r="AQ40" s="698" t="s">
        <v>336</v>
      </c>
      <c r="AR40" s="699"/>
      <c r="AS40" s="699"/>
      <c r="AT40" s="699"/>
      <c r="AU40" s="699"/>
      <c r="AV40" s="699"/>
      <c r="AW40" s="699"/>
      <c r="AX40" s="699"/>
      <c r="AY40" s="700"/>
      <c r="AZ40" s="621">
        <v>193303</v>
      </c>
      <c r="BA40" s="622"/>
      <c r="BB40" s="622"/>
      <c r="BC40" s="622"/>
      <c r="BD40" s="657"/>
      <c r="BE40" s="657"/>
      <c r="BF40" s="680"/>
      <c r="BG40" s="712"/>
      <c r="BH40" s="713"/>
      <c r="BI40" s="713"/>
      <c r="BJ40" s="713"/>
      <c r="BK40" s="713"/>
      <c r="BL40" s="215"/>
      <c r="BM40" s="637" t="s">
        <v>337</v>
      </c>
      <c r="BN40" s="637"/>
      <c r="BO40" s="637"/>
      <c r="BP40" s="637"/>
      <c r="BQ40" s="637"/>
      <c r="BR40" s="637"/>
      <c r="BS40" s="637"/>
      <c r="BT40" s="637"/>
      <c r="BU40" s="638"/>
      <c r="BV40" s="621">
        <v>98</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t="s">
        <v>226</v>
      </c>
      <c r="CS40" s="622"/>
      <c r="CT40" s="622"/>
      <c r="CU40" s="622"/>
      <c r="CV40" s="622"/>
      <c r="CW40" s="622"/>
      <c r="CX40" s="622"/>
      <c r="CY40" s="623"/>
      <c r="CZ40" s="626" t="s">
        <v>226</v>
      </c>
      <c r="DA40" s="655"/>
      <c r="DB40" s="655"/>
      <c r="DC40" s="659"/>
      <c r="DD40" s="630" t="s">
        <v>226</v>
      </c>
      <c r="DE40" s="622"/>
      <c r="DF40" s="622"/>
      <c r="DG40" s="622"/>
      <c r="DH40" s="622"/>
      <c r="DI40" s="622"/>
      <c r="DJ40" s="622"/>
      <c r="DK40" s="623"/>
      <c r="DL40" s="630" t="s">
        <v>226</v>
      </c>
      <c r="DM40" s="622"/>
      <c r="DN40" s="622"/>
      <c r="DO40" s="622"/>
      <c r="DP40" s="622"/>
      <c r="DQ40" s="622"/>
      <c r="DR40" s="622"/>
      <c r="DS40" s="622"/>
      <c r="DT40" s="622"/>
      <c r="DU40" s="622"/>
      <c r="DV40" s="623"/>
      <c r="DW40" s="626" t="s">
        <v>226</v>
      </c>
      <c r="DX40" s="655"/>
      <c r="DY40" s="655"/>
      <c r="DZ40" s="655"/>
      <c r="EA40" s="655"/>
      <c r="EB40" s="655"/>
      <c r="EC40" s="656"/>
    </row>
    <row r="41" spans="2:133" ht="11.25" customHeight="1" x14ac:dyDescent="0.15">
      <c r="AQ41" s="708" t="s">
        <v>339</v>
      </c>
      <c r="AR41" s="709"/>
      <c r="AS41" s="709"/>
      <c r="AT41" s="709"/>
      <c r="AU41" s="709"/>
      <c r="AV41" s="709"/>
      <c r="AW41" s="709"/>
      <c r="AX41" s="709"/>
      <c r="AY41" s="710"/>
      <c r="AZ41" s="701">
        <v>682490</v>
      </c>
      <c r="BA41" s="702"/>
      <c r="BB41" s="702"/>
      <c r="BC41" s="702"/>
      <c r="BD41" s="691"/>
      <c r="BE41" s="691"/>
      <c r="BF41" s="693"/>
      <c r="BG41" s="714"/>
      <c r="BH41" s="715"/>
      <c r="BI41" s="715"/>
      <c r="BJ41" s="715"/>
      <c r="BK41" s="715"/>
      <c r="BL41" s="216"/>
      <c r="BM41" s="646" t="s">
        <v>340</v>
      </c>
      <c r="BN41" s="646"/>
      <c r="BO41" s="646"/>
      <c r="BP41" s="646"/>
      <c r="BQ41" s="646"/>
      <c r="BR41" s="646"/>
      <c r="BS41" s="646"/>
      <c r="BT41" s="646"/>
      <c r="BU41" s="647"/>
      <c r="BV41" s="701">
        <v>334</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226</v>
      </c>
      <c r="CS41" s="657"/>
      <c r="CT41" s="657"/>
      <c r="CU41" s="657"/>
      <c r="CV41" s="657"/>
      <c r="CW41" s="657"/>
      <c r="CX41" s="657"/>
      <c r="CY41" s="658"/>
      <c r="CZ41" s="626" t="s">
        <v>226</v>
      </c>
      <c r="DA41" s="655"/>
      <c r="DB41" s="655"/>
      <c r="DC41" s="659"/>
      <c r="DD41" s="630" t="s">
        <v>121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1616942</v>
      </c>
      <c r="CS42" s="622"/>
      <c r="CT42" s="622"/>
      <c r="CU42" s="622"/>
      <c r="CV42" s="622"/>
      <c r="CW42" s="622"/>
      <c r="CX42" s="622"/>
      <c r="CY42" s="623"/>
      <c r="CZ42" s="626">
        <v>18.2</v>
      </c>
      <c r="DA42" s="627"/>
      <c r="DB42" s="627"/>
      <c r="DC42" s="722"/>
      <c r="DD42" s="630">
        <v>741000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v>39481</v>
      </c>
      <c r="CS43" s="657"/>
      <c r="CT43" s="657"/>
      <c r="CU43" s="657"/>
      <c r="CV43" s="657"/>
      <c r="CW43" s="657"/>
      <c r="CX43" s="657"/>
      <c r="CY43" s="658"/>
      <c r="CZ43" s="626">
        <v>0.4</v>
      </c>
      <c r="DA43" s="655"/>
      <c r="DB43" s="655"/>
      <c r="DC43" s="659"/>
      <c r="DD43" s="630">
        <v>39481</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346</v>
      </c>
      <c r="CD44" s="733" t="s">
        <v>298</v>
      </c>
      <c r="CE44" s="734"/>
      <c r="CF44" s="618" t="s">
        <v>347</v>
      </c>
      <c r="CG44" s="619"/>
      <c r="CH44" s="619"/>
      <c r="CI44" s="619"/>
      <c r="CJ44" s="619"/>
      <c r="CK44" s="619"/>
      <c r="CL44" s="619"/>
      <c r="CM44" s="619"/>
      <c r="CN44" s="619"/>
      <c r="CO44" s="619"/>
      <c r="CP44" s="619"/>
      <c r="CQ44" s="620"/>
      <c r="CR44" s="621">
        <v>1616942</v>
      </c>
      <c r="CS44" s="622"/>
      <c r="CT44" s="622"/>
      <c r="CU44" s="622"/>
      <c r="CV44" s="622"/>
      <c r="CW44" s="622"/>
      <c r="CX44" s="622"/>
      <c r="CY44" s="623"/>
      <c r="CZ44" s="626">
        <v>18.2</v>
      </c>
      <c r="DA44" s="627"/>
      <c r="DB44" s="627"/>
      <c r="DC44" s="722"/>
      <c r="DD44" s="630">
        <v>741000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348</v>
      </c>
      <c r="CG45" s="619"/>
      <c r="CH45" s="619"/>
      <c r="CI45" s="619"/>
      <c r="CJ45" s="619"/>
      <c r="CK45" s="619"/>
      <c r="CL45" s="619"/>
      <c r="CM45" s="619"/>
      <c r="CN45" s="619"/>
      <c r="CO45" s="619"/>
      <c r="CP45" s="619"/>
      <c r="CQ45" s="620"/>
      <c r="CR45" s="621">
        <v>124379</v>
      </c>
      <c r="CS45" s="657"/>
      <c r="CT45" s="657"/>
      <c r="CU45" s="657"/>
      <c r="CV45" s="657"/>
      <c r="CW45" s="657"/>
      <c r="CX45" s="657"/>
      <c r="CY45" s="658"/>
      <c r="CZ45" s="626">
        <v>1.4</v>
      </c>
      <c r="DA45" s="655"/>
      <c r="DB45" s="655"/>
      <c r="DC45" s="659"/>
      <c r="DD45" s="630">
        <v>35178</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349</v>
      </c>
      <c r="CG46" s="619"/>
      <c r="CH46" s="619"/>
      <c r="CI46" s="619"/>
      <c r="CJ46" s="619"/>
      <c r="CK46" s="619"/>
      <c r="CL46" s="619"/>
      <c r="CM46" s="619"/>
      <c r="CN46" s="619"/>
      <c r="CO46" s="619"/>
      <c r="CP46" s="619"/>
      <c r="CQ46" s="620"/>
      <c r="CR46" s="621">
        <v>1407822</v>
      </c>
      <c r="CS46" s="622"/>
      <c r="CT46" s="622"/>
      <c r="CU46" s="622"/>
      <c r="CV46" s="622"/>
      <c r="CW46" s="622"/>
      <c r="CX46" s="622"/>
      <c r="CY46" s="623"/>
      <c r="CZ46" s="626">
        <v>15.8</v>
      </c>
      <c r="DA46" s="627"/>
      <c r="DB46" s="627"/>
      <c r="DC46" s="722"/>
      <c r="DD46" s="630">
        <v>664081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350</v>
      </c>
      <c r="CG47" s="619"/>
      <c r="CH47" s="619"/>
      <c r="CI47" s="619"/>
      <c r="CJ47" s="619"/>
      <c r="CK47" s="619"/>
      <c r="CL47" s="619"/>
      <c r="CM47" s="619"/>
      <c r="CN47" s="619"/>
      <c r="CO47" s="619"/>
      <c r="CP47" s="619"/>
      <c r="CQ47" s="620"/>
      <c r="CR47" s="621" t="s">
        <v>121</v>
      </c>
      <c r="CS47" s="657"/>
      <c r="CT47" s="657"/>
      <c r="CU47" s="657"/>
      <c r="CV47" s="657"/>
      <c r="CW47" s="657"/>
      <c r="CX47" s="657"/>
      <c r="CY47" s="658"/>
      <c r="CZ47" s="626" t="s">
        <v>226</v>
      </c>
      <c r="DA47" s="655"/>
      <c r="DB47" s="655"/>
      <c r="DC47" s="659"/>
      <c r="DD47" s="630" t="s">
        <v>226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351</v>
      </c>
      <c r="CG48" s="619"/>
      <c r="CH48" s="619"/>
      <c r="CI48" s="619"/>
      <c r="CJ48" s="619"/>
      <c r="CK48" s="619"/>
      <c r="CL48" s="619"/>
      <c r="CM48" s="619"/>
      <c r="CN48" s="619"/>
      <c r="CO48" s="619"/>
      <c r="CP48" s="619"/>
      <c r="CQ48" s="620"/>
      <c r="CR48" s="621" t="s">
        <v>226</v>
      </c>
      <c r="CS48" s="622"/>
      <c r="CT48" s="622"/>
      <c r="CU48" s="622"/>
      <c r="CV48" s="622"/>
      <c r="CW48" s="622"/>
      <c r="CX48" s="622"/>
      <c r="CY48" s="623"/>
      <c r="CZ48" s="626" t="s">
        <v>121</v>
      </c>
      <c r="DA48" s="627"/>
      <c r="DB48" s="627"/>
      <c r="DC48" s="722"/>
      <c r="DD48" s="630" t="s">
        <v>226</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352</v>
      </c>
      <c r="CE49" s="667"/>
      <c r="CF49" s="667"/>
      <c r="CG49" s="667"/>
      <c r="CH49" s="667"/>
      <c r="CI49" s="667"/>
      <c r="CJ49" s="667"/>
      <c r="CK49" s="667"/>
      <c r="CL49" s="667"/>
      <c r="CM49" s="667"/>
      <c r="CN49" s="667"/>
      <c r="CO49" s="667"/>
      <c r="CP49" s="667"/>
      <c r="CQ49" s="668"/>
      <c r="CR49" s="701">
        <v>8893982</v>
      </c>
      <c r="CS49" s="691"/>
      <c r="CT49" s="691"/>
      <c r="CU49" s="691"/>
      <c r="CV49" s="691"/>
      <c r="CW49" s="691"/>
      <c r="CX49" s="691"/>
      <c r="CY49" s="723"/>
      <c r="CZ49" s="706">
        <v>100</v>
      </c>
      <c r="DA49" s="724"/>
      <c r="DB49" s="724"/>
      <c r="DC49" s="725"/>
      <c r="DD49" s="726">
        <v>6335922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3gf8FE0Kk12ZoX9+IgiSm7tLDhqmP82oP75Ufm2jzFCIAszG/l5BMcfm7fOZXgCxSPQCWYF+jptIktbM64nlug==" saltValue="1+vILYy2YFliXWPAjLvS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K79" zoomScale="50" zoomScaleNormal="50" zoomScaleSheetLayoutView="70" workbookViewId="0">
      <selection activeCell="DL102" sqref="DL102:DP10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375</v>
      </c>
      <c r="C7" s="754"/>
      <c r="D7" s="754"/>
      <c r="E7" s="754"/>
      <c r="F7" s="754"/>
      <c r="G7" s="754"/>
      <c r="H7" s="754"/>
      <c r="I7" s="754"/>
      <c r="J7" s="754"/>
      <c r="K7" s="754"/>
      <c r="L7" s="754"/>
      <c r="M7" s="754"/>
      <c r="N7" s="754"/>
      <c r="O7" s="754"/>
      <c r="P7" s="755"/>
      <c r="Q7" s="756">
        <v>9305</v>
      </c>
      <c r="R7" s="757"/>
      <c r="S7" s="757"/>
      <c r="T7" s="757"/>
      <c r="U7" s="757"/>
      <c r="V7" s="757">
        <v>8894</v>
      </c>
      <c r="W7" s="757"/>
      <c r="X7" s="757"/>
      <c r="Y7" s="757"/>
      <c r="Z7" s="757"/>
      <c r="AA7" s="757">
        <v>411</v>
      </c>
      <c r="AB7" s="757"/>
      <c r="AC7" s="757"/>
      <c r="AD7" s="757"/>
      <c r="AE7" s="758"/>
      <c r="AF7" s="759">
        <v>396</v>
      </c>
      <c r="AG7" s="760"/>
      <c r="AH7" s="760"/>
      <c r="AI7" s="760"/>
      <c r="AJ7" s="761"/>
      <c r="AK7" s="796">
        <v>17</v>
      </c>
      <c r="AL7" s="797"/>
      <c r="AM7" s="797"/>
      <c r="AN7" s="797"/>
      <c r="AO7" s="797"/>
      <c r="AP7" s="797">
        <v>5963</v>
      </c>
      <c r="AQ7" s="797"/>
      <c r="AR7" s="797"/>
      <c r="AS7" s="797"/>
      <c r="AT7" s="797"/>
      <c r="AU7" s="798"/>
      <c r="AV7" s="799"/>
      <c r="AW7" s="799"/>
      <c r="AX7" s="799"/>
      <c r="AY7" s="800"/>
      <c r="AZ7" s="232"/>
      <c r="BA7" s="232"/>
      <c r="BB7" s="232"/>
      <c r="BC7" s="232"/>
      <c r="BD7" s="232"/>
      <c r="BE7" s="233"/>
      <c r="BF7" s="233"/>
      <c r="BG7" s="233"/>
      <c r="BH7" s="233"/>
      <c r="BI7" s="233"/>
      <c r="BJ7" s="233"/>
      <c r="BK7" s="233"/>
      <c r="BL7" s="233"/>
      <c r="BM7" s="233"/>
      <c r="BN7" s="233"/>
      <c r="BO7" s="233"/>
      <c r="BP7" s="233"/>
      <c r="BQ7" s="239">
        <v>1</v>
      </c>
      <c r="BR7" s="240" t="s">
        <v>583</v>
      </c>
      <c r="BS7" s="801" t="s">
        <v>567</v>
      </c>
      <c r="BT7" s="802"/>
      <c r="BU7" s="802"/>
      <c r="BV7" s="802"/>
      <c r="BW7" s="802"/>
      <c r="BX7" s="802"/>
      <c r="BY7" s="802"/>
      <c r="BZ7" s="802"/>
      <c r="CA7" s="802"/>
      <c r="CB7" s="802"/>
      <c r="CC7" s="802"/>
      <c r="CD7" s="802"/>
      <c r="CE7" s="802"/>
      <c r="CF7" s="802"/>
      <c r="CG7" s="803"/>
      <c r="CH7" s="793">
        <v>0</v>
      </c>
      <c r="CI7" s="794"/>
      <c r="CJ7" s="794"/>
      <c r="CK7" s="794"/>
      <c r="CL7" s="795"/>
      <c r="CM7" s="793">
        <v>9</v>
      </c>
      <c r="CN7" s="794"/>
      <c r="CO7" s="794"/>
      <c r="CP7" s="794"/>
      <c r="CQ7" s="795"/>
      <c r="CR7" s="793">
        <v>5</v>
      </c>
      <c r="CS7" s="794"/>
      <c r="CT7" s="794"/>
      <c r="CU7" s="794"/>
      <c r="CV7" s="795"/>
      <c r="CW7" s="793" t="s">
        <v>568</v>
      </c>
      <c r="CX7" s="794"/>
      <c r="CY7" s="794"/>
      <c r="CZ7" s="794"/>
      <c r="DA7" s="795"/>
      <c r="DB7" s="793" t="s">
        <v>568</v>
      </c>
      <c r="DC7" s="794"/>
      <c r="DD7" s="794"/>
      <c r="DE7" s="794"/>
      <c r="DF7" s="795"/>
      <c r="DG7" s="793">
        <v>23</v>
      </c>
      <c r="DH7" s="794"/>
      <c r="DI7" s="794"/>
      <c r="DJ7" s="794"/>
      <c r="DK7" s="795"/>
      <c r="DL7" s="793" t="s">
        <v>568</v>
      </c>
      <c r="DM7" s="794"/>
      <c r="DN7" s="794"/>
      <c r="DO7" s="794"/>
      <c r="DP7" s="795"/>
      <c r="DQ7" s="793">
        <v>16</v>
      </c>
      <c r="DR7" s="794"/>
      <c r="DS7" s="794"/>
      <c r="DT7" s="794"/>
      <c r="DU7" s="795"/>
      <c r="DV7" s="774"/>
      <c r="DW7" s="775"/>
      <c r="DX7" s="775"/>
      <c r="DY7" s="775"/>
      <c r="DZ7" s="776"/>
      <c r="EA7" s="234"/>
    </row>
    <row r="8" spans="1:131" s="235" customFormat="1" ht="26.25" customHeight="1" x14ac:dyDescent="0.15">
      <c r="A8" s="241">
        <v>2</v>
      </c>
      <c r="B8" s="777" t="s">
        <v>376</v>
      </c>
      <c r="C8" s="778"/>
      <c r="D8" s="778"/>
      <c r="E8" s="778"/>
      <c r="F8" s="778"/>
      <c r="G8" s="778"/>
      <c r="H8" s="778"/>
      <c r="I8" s="778"/>
      <c r="J8" s="778"/>
      <c r="K8" s="778"/>
      <c r="L8" s="778"/>
      <c r="M8" s="778"/>
      <c r="N8" s="778"/>
      <c r="O8" s="778"/>
      <c r="P8" s="779"/>
      <c r="Q8" s="780">
        <v>1</v>
      </c>
      <c r="R8" s="781"/>
      <c r="S8" s="781"/>
      <c r="T8" s="781"/>
      <c r="U8" s="781"/>
      <c r="V8" s="781">
        <v>1</v>
      </c>
      <c r="W8" s="781"/>
      <c r="X8" s="781"/>
      <c r="Y8" s="781"/>
      <c r="Z8" s="781"/>
      <c r="AA8" s="781">
        <v>0</v>
      </c>
      <c r="AB8" s="781"/>
      <c r="AC8" s="781"/>
      <c r="AD8" s="781"/>
      <c r="AE8" s="782"/>
      <c r="AF8" s="783">
        <v>0</v>
      </c>
      <c r="AG8" s="784"/>
      <c r="AH8" s="784"/>
      <c r="AI8" s="784"/>
      <c r="AJ8" s="785"/>
      <c r="AK8" s="786" t="s">
        <v>568</v>
      </c>
      <c r="AL8" s="787"/>
      <c r="AM8" s="787"/>
      <c r="AN8" s="787"/>
      <c r="AO8" s="787"/>
      <c r="AP8" s="787" t="s">
        <v>568</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7"/>
      <c r="DW8" s="808"/>
      <c r="DX8" s="808"/>
      <c r="DY8" s="808"/>
      <c r="DZ8" s="809"/>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7"/>
      <c r="DW9" s="808"/>
      <c r="DX9" s="808"/>
      <c r="DY9" s="808"/>
      <c r="DZ9" s="809"/>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7"/>
      <c r="DW10" s="808"/>
      <c r="DX10" s="808"/>
      <c r="DY10" s="808"/>
      <c r="DZ10" s="809"/>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7"/>
      <c r="DW11" s="808"/>
      <c r="DX11" s="808"/>
      <c r="DY11" s="808"/>
      <c r="DZ11" s="809"/>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7"/>
      <c r="DW12" s="808"/>
      <c r="DX12" s="808"/>
      <c r="DY12" s="808"/>
      <c r="DZ12" s="809"/>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7"/>
      <c r="DW13" s="808"/>
      <c r="DX13" s="808"/>
      <c r="DY13" s="808"/>
      <c r="DZ13" s="809"/>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7"/>
      <c r="DW14" s="808"/>
      <c r="DX14" s="808"/>
      <c r="DY14" s="808"/>
      <c r="DZ14" s="809"/>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7"/>
      <c r="DW15" s="808"/>
      <c r="DX15" s="808"/>
      <c r="DY15" s="808"/>
      <c r="DZ15" s="809"/>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7"/>
      <c r="DW16" s="808"/>
      <c r="DX16" s="808"/>
      <c r="DY16" s="808"/>
      <c r="DZ16" s="809"/>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7"/>
      <c r="DW17" s="808"/>
      <c r="DX17" s="808"/>
      <c r="DY17" s="808"/>
      <c r="DZ17" s="809"/>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7"/>
      <c r="DW18" s="808"/>
      <c r="DX18" s="808"/>
      <c r="DY18" s="808"/>
      <c r="DZ18" s="809"/>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7"/>
      <c r="DW19" s="808"/>
      <c r="DX19" s="808"/>
      <c r="DY19" s="808"/>
      <c r="DZ19" s="809"/>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7"/>
      <c r="DW20" s="808"/>
      <c r="DX20" s="808"/>
      <c r="DY20" s="808"/>
      <c r="DZ20" s="809"/>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7"/>
      <c r="DW21" s="808"/>
      <c r="DX21" s="808"/>
      <c r="DY21" s="808"/>
      <c r="DZ21" s="809"/>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10"/>
      <c r="R22" s="811"/>
      <c r="S22" s="811"/>
      <c r="T22" s="811"/>
      <c r="U22" s="811"/>
      <c r="V22" s="811"/>
      <c r="W22" s="811"/>
      <c r="X22" s="811"/>
      <c r="Y22" s="811"/>
      <c r="Z22" s="811"/>
      <c r="AA22" s="811"/>
      <c r="AB22" s="811"/>
      <c r="AC22" s="811"/>
      <c r="AD22" s="811"/>
      <c r="AE22" s="812"/>
      <c r="AF22" s="783"/>
      <c r="AG22" s="784"/>
      <c r="AH22" s="784"/>
      <c r="AI22" s="784"/>
      <c r="AJ22" s="785"/>
      <c r="AK22" s="825"/>
      <c r="AL22" s="826"/>
      <c r="AM22" s="826"/>
      <c r="AN22" s="826"/>
      <c r="AO22" s="826"/>
      <c r="AP22" s="826"/>
      <c r="AQ22" s="826"/>
      <c r="AR22" s="826"/>
      <c r="AS22" s="826"/>
      <c r="AT22" s="826"/>
      <c r="AU22" s="827"/>
      <c r="AV22" s="827"/>
      <c r="AW22" s="827"/>
      <c r="AX22" s="827"/>
      <c r="AY22" s="828"/>
      <c r="AZ22" s="829" t="s">
        <v>377</v>
      </c>
      <c r="BA22" s="829"/>
      <c r="BB22" s="829"/>
      <c r="BC22" s="829"/>
      <c r="BD22" s="830"/>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7"/>
      <c r="DW22" s="808"/>
      <c r="DX22" s="808"/>
      <c r="DY22" s="808"/>
      <c r="DZ22" s="809"/>
      <c r="EA22" s="234"/>
    </row>
    <row r="23" spans="1:131" s="235" customFormat="1" ht="26.25" customHeight="1" thickBot="1" x14ac:dyDescent="0.2">
      <c r="A23" s="244" t="s">
        <v>378</v>
      </c>
      <c r="B23" s="813" t="s">
        <v>379</v>
      </c>
      <c r="C23" s="814"/>
      <c r="D23" s="814"/>
      <c r="E23" s="814"/>
      <c r="F23" s="814"/>
      <c r="G23" s="814"/>
      <c r="H23" s="814"/>
      <c r="I23" s="814"/>
      <c r="J23" s="814"/>
      <c r="K23" s="814"/>
      <c r="L23" s="814"/>
      <c r="M23" s="814"/>
      <c r="N23" s="814"/>
      <c r="O23" s="814"/>
      <c r="P23" s="815"/>
      <c r="Q23" s="816">
        <v>9305</v>
      </c>
      <c r="R23" s="817"/>
      <c r="S23" s="817"/>
      <c r="T23" s="817"/>
      <c r="U23" s="817"/>
      <c r="V23" s="817">
        <v>8894</v>
      </c>
      <c r="W23" s="817"/>
      <c r="X23" s="817"/>
      <c r="Y23" s="817"/>
      <c r="Z23" s="817"/>
      <c r="AA23" s="817">
        <v>411</v>
      </c>
      <c r="AB23" s="817"/>
      <c r="AC23" s="817"/>
      <c r="AD23" s="817"/>
      <c r="AE23" s="818"/>
      <c r="AF23" s="819">
        <v>396</v>
      </c>
      <c r="AG23" s="817"/>
      <c r="AH23" s="817"/>
      <c r="AI23" s="817"/>
      <c r="AJ23" s="820"/>
      <c r="AK23" s="821"/>
      <c r="AL23" s="822"/>
      <c r="AM23" s="822"/>
      <c r="AN23" s="822"/>
      <c r="AO23" s="822"/>
      <c r="AP23" s="817">
        <v>5963</v>
      </c>
      <c r="AQ23" s="817"/>
      <c r="AR23" s="817"/>
      <c r="AS23" s="817"/>
      <c r="AT23" s="817"/>
      <c r="AU23" s="823"/>
      <c r="AV23" s="823"/>
      <c r="AW23" s="823"/>
      <c r="AX23" s="823"/>
      <c r="AY23" s="824"/>
      <c r="AZ23" s="832" t="s">
        <v>121</v>
      </c>
      <c r="BA23" s="833"/>
      <c r="BB23" s="833"/>
      <c r="BC23" s="833"/>
      <c r="BD23" s="834"/>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7"/>
      <c r="DW23" s="808"/>
      <c r="DX23" s="808"/>
      <c r="DY23" s="808"/>
      <c r="DZ23" s="809"/>
      <c r="EA23" s="234"/>
    </row>
    <row r="24" spans="1:131" s="235" customFormat="1" ht="26.25" customHeight="1" x14ac:dyDescent="0.15">
      <c r="A24" s="831" t="s">
        <v>380</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7"/>
      <c r="DW24" s="808"/>
      <c r="DX24" s="808"/>
      <c r="DY24" s="808"/>
      <c r="DZ24" s="809"/>
      <c r="EA24" s="234"/>
    </row>
    <row r="25" spans="1:131" s="227" customFormat="1" ht="26.25" customHeight="1" thickBot="1" x14ac:dyDescent="0.2">
      <c r="A25" s="771" t="s">
        <v>381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7"/>
      <c r="DW25" s="808"/>
      <c r="DX25" s="808"/>
      <c r="DY25" s="808"/>
      <c r="DZ25" s="809"/>
      <c r="EA25" s="226"/>
    </row>
    <row r="26" spans="1:131" s="227" customFormat="1" ht="26.25" customHeight="1" x14ac:dyDescent="0.15">
      <c r="A26" s="762" t="s">
        <v>358</v>
      </c>
      <c r="B26" s="763"/>
      <c r="C26" s="763"/>
      <c r="D26" s="763"/>
      <c r="E26" s="763"/>
      <c r="F26" s="763"/>
      <c r="G26" s="763"/>
      <c r="H26" s="763"/>
      <c r="I26" s="763"/>
      <c r="J26" s="763"/>
      <c r="K26" s="763"/>
      <c r="L26" s="763"/>
      <c r="M26" s="763"/>
      <c r="N26" s="763"/>
      <c r="O26" s="763"/>
      <c r="P26" s="764"/>
      <c r="Q26" s="739" t="s">
        <v>382</v>
      </c>
      <c r="R26" s="740"/>
      <c r="S26" s="740"/>
      <c r="T26" s="740"/>
      <c r="U26" s="741"/>
      <c r="V26" s="739" t="s">
        <v>383</v>
      </c>
      <c r="W26" s="740"/>
      <c r="X26" s="740"/>
      <c r="Y26" s="740"/>
      <c r="Z26" s="741"/>
      <c r="AA26" s="739" t="s">
        <v>384</v>
      </c>
      <c r="AB26" s="740"/>
      <c r="AC26" s="740"/>
      <c r="AD26" s="740"/>
      <c r="AE26" s="740"/>
      <c r="AF26" s="835" t="s">
        <v>385</v>
      </c>
      <c r="AG26" s="836"/>
      <c r="AH26" s="836"/>
      <c r="AI26" s="836"/>
      <c r="AJ26" s="837"/>
      <c r="AK26" s="740" t="s">
        <v>386</v>
      </c>
      <c r="AL26" s="740"/>
      <c r="AM26" s="740"/>
      <c r="AN26" s="740"/>
      <c r="AO26" s="741"/>
      <c r="AP26" s="739" t="s">
        <v>387</v>
      </c>
      <c r="AQ26" s="740"/>
      <c r="AR26" s="740"/>
      <c r="AS26" s="740"/>
      <c r="AT26" s="741"/>
      <c r="AU26" s="739" t="s">
        <v>388</v>
      </c>
      <c r="AV26" s="740"/>
      <c r="AW26" s="740"/>
      <c r="AX26" s="740"/>
      <c r="AY26" s="741"/>
      <c r="AZ26" s="739" t="s">
        <v>389</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7"/>
      <c r="DW26" s="808"/>
      <c r="DX26" s="808"/>
      <c r="DY26" s="808"/>
      <c r="DZ26" s="809"/>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8"/>
      <c r="AG27" s="839"/>
      <c r="AH27" s="839"/>
      <c r="AI27" s="839"/>
      <c r="AJ27" s="840"/>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7"/>
      <c r="DW27" s="808"/>
      <c r="DX27" s="808"/>
      <c r="DY27" s="808"/>
      <c r="DZ27" s="809"/>
      <c r="EA27" s="226"/>
    </row>
    <row r="28" spans="1:131" s="227" customFormat="1" ht="26.25" customHeight="1" thickTop="1" x14ac:dyDescent="0.15">
      <c r="A28" s="246">
        <v>1</v>
      </c>
      <c r="B28" s="753" t="s">
        <v>390</v>
      </c>
      <c r="C28" s="754"/>
      <c r="D28" s="754"/>
      <c r="E28" s="754"/>
      <c r="F28" s="754"/>
      <c r="G28" s="754"/>
      <c r="H28" s="754"/>
      <c r="I28" s="754"/>
      <c r="J28" s="754"/>
      <c r="K28" s="754"/>
      <c r="L28" s="754"/>
      <c r="M28" s="754"/>
      <c r="N28" s="754"/>
      <c r="O28" s="754"/>
      <c r="P28" s="755"/>
      <c r="Q28" s="845">
        <v>3481</v>
      </c>
      <c r="R28" s="846"/>
      <c r="S28" s="846"/>
      <c r="T28" s="846"/>
      <c r="U28" s="846"/>
      <c r="V28" s="846">
        <v>3161</v>
      </c>
      <c r="W28" s="846"/>
      <c r="X28" s="846"/>
      <c r="Y28" s="846"/>
      <c r="Z28" s="846"/>
      <c r="AA28" s="846">
        <v>321</v>
      </c>
      <c r="AB28" s="846"/>
      <c r="AC28" s="846"/>
      <c r="AD28" s="846"/>
      <c r="AE28" s="847"/>
      <c r="AF28" s="848">
        <v>321</v>
      </c>
      <c r="AG28" s="846"/>
      <c r="AH28" s="846"/>
      <c r="AI28" s="846"/>
      <c r="AJ28" s="849"/>
      <c r="AK28" s="850" t="s">
        <v>568</v>
      </c>
      <c r="AL28" s="841"/>
      <c r="AM28" s="841"/>
      <c r="AN28" s="841"/>
      <c r="AO28" s="841"/>
      <c r="AP28" s="841" t="s">
        <v>568</v>
      </c>
      <c r="AQ28" s="841"/>
      <c r="AR28" s="841"/>
      <c r="AS28" s="841"/>
      <c r="AT28" s="841"/>
      <c r="AU28" s="841" t="s">
        <v>568</v>
      </c>
      <c r="AV28" s="841"/>
      <c r="AW28" s="841"/>
      <c r="AX28" s="841"/>
      <c r="AY28" s="841"/>
      <c r="AZ28" s="842" t="s">
        <v>568</v>
      </c>
      <c r="BA28" s="842"/>
      <c r="BB28" s="842"/>
      <c r="BC28" s="842"/>
      <c r="BD28" s="842"/>
      <c r="BE28" s="843"/>
      <c r="BF28" s="843"/>
      <c r="BG28" s="843"/>
      <c r="BH28" s="843"/>
      <c r="BI28" s="844"/>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7"/>
      <c r="DW28" s="808"/>
      <c r="DX28" s="808"/>
      <c r="DY28" s="808"/>
      <c r="DZ28" s="809"/>
      <c r="EA28" s="226"/>
    </row>
    <row r="29" spans="1:131" s="227" customFormat="1" ht="26.25" customHeight="1" x14ac:dyDescent="0.15">
      <c r="A29" s="246">
        <v>2</v>
      </c>
      <c r="B29" s="777" t="s">
        <v>391</v>
      </c>
      <c r="C29" s="778"/>
      <c r="D29" s="778"/>
      <c r="E29" s="778"/>
      <c r="F29" s="778"/>
      <c r="G29" s="778"/>
      <c r="H29" s="778"/>
      <c r="I29" s="778"/>
      <c r="J29" s="778"/>
      <c r="K29" s="778"/>
      <c r="L29" s="778"/>
      <c r="M29" s="778"/>
      <c r="N29" s="778"/>
      <c r="O29" s="778"/>
      <c r="P29" s="779"/>
      <c r="Q29" s="780">
        <v>2513</v>
      </c>
      <c r="R29" s="781"/>
      <c r="S29" s="781"/>
      <c r="T29" s="781"/>
      <c r="U29" s="781"/>
      <c r="V29" s="781">
        <v>2358</v>
      </c>
      <c r="W29" s="781"/>
      <c r="X29" s="781"/>
      <c r="Y29" s="781"/>
      <c r="Z29" s="781"/>
      <c r="AA29" s="781">
        <v>155</v>
      </c>
      <c r="AB29" s="781"/>
      <c r="AC29" s="781"/>
      <c r="AD29" s="781"/>
      <c r="AE29" s="782"/>
      <c r="AF29" s="783">
        <v>155</v>
      </c>
      <c r="AG29" s="784"/>
      <c r="AH29" s="784"/>
      <c r="AI29" s="784"/>
      <c r="AJ29" s="785"/>
      <c r="AK29" s="853" t="s">
        <v>568</v>
      </c>
      <c r="AL29" s="854"/>
      <c r="AM29" s="854"/>
      <c r="AN29" s="854"/>
      <c r="AO29" s="854"/>
      <c r="AP29" s="854" t="s">
        <v>568</v>
      </c>
      <c r="AQ29" s="854"/>
      <c r="AR29" s="854"/>
      <c r="AS29" s="854"/>
      <c r="AT29" s="854"/>
      <c r="AU29" s="854" t="s">
        <v>568</v>
      </c>
      <c r="AV29" s="854"/>
      <c r="AW29" s="854"/>
      <c r="AX29" s="854"/>
      <c r="AY29" s="854"/>
      <c r="AZ29" s="855" t="s">
        <v>568</v>
      </c>
      <c r="BA29" s="855"/>
      <c r="BB29" s="855"/>
      <c r="BC29" s="855"/>
      <c r="BD29" s="855"/>
      <c r="BE29" s="851"/>
      <c r="BF29" s="851"/>
      <c r="BG29" s="851"/>
      <c r="BH29" s="851"/>
      <c r="BI29" s="852"/>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7"/>
      <c r="DW29" s="808"/>
      <c r="DX29" s="808"/>
      <c r="DY29" s="808"/>
      <c r="DZ29" s="809"/>
      <c r="EA29" s="226"/>
    </row>
    <row r="30" spans="1:131" s="227" customFormat="1" ht="26.25" customHeight="1" x14ac:dyDescent="0.15">
      <c r="A30" s="246">
        <v>3</v>
      </c>
      <c r="B30" s="777" t="s">
        <v>392</v>
      </c>
      <c r="C30" s="778"/>
      <c r="D30" s="778"/>
      <c r="E30" s="778"/>
      <c r="F30" s="778"/>
      <c r="G30" s="778"/>
      <c r="H30" s="778"/>
      <c r="I30" s="778"/>
      <c r="J30" s="778"/>
      <c r="K30" s="778"/>
      <c r="L30" s="778"/>
      <c r="M30" s="778"/>
      <c r="N30" s="778"/>
      <c r="O30" s="778"/>
      <c r="P30" s="779"/>
      <c r="Q30" s="780">
        <v>9</v>
      </c>
      <c r="R30" s="781"/>
      <c r="S30" s="781"/>
      <c r="T30" s="781"/>
      <c r="U30" s="781"/>
      <c r="V30" s="781">
        <v>9</v>
      </c>
      <c r="W30" s="781"/>
      <c r="X30" s="781"/>
      <c r="Y30" s="781"/>
      <c r="Z30" s="781"/>
      <c r="AA30" s="781">
        <v>0</v>
      </c>
      <c r="AB30" s="781"/>
      <c r="AC30" s="781"/>
      <c r="AD30" s="781"/>
      <c r="AE30" s="782"/>
      <c r="AF30" s="783">
        <v>0</v>
      </c>
      <c r="AG30" s="784"/>
      <c r="AH30" s="784"/>
      <c r="AI30" s="784"/>
      <c r="AJ30" s="785"/>
      <c r="AK30" s="853" t="s">
        <v>568</v>
      </c>
      <c r="AL30" s="854"/>
      <c r="AM30" s="854"/>
      <c r="AN30" s="854"/>
      <c r="AO30" s="854"/>
      <c r="AP30" s="854" t="s">
        <v>568</v>
      </c>
      <c r="AQ30" s="854"/>
      <c r="AR30" s="854"/>
      <c r="AS30" s="854"/>
      <c r="AT30" s="854"/>
      <c r="AU30" s="854" t="s">
        <v>568</v>
      </c>
      <c r="AV30" s="854"/>
      <c r="AW30" s="854"/>
      <c r="AX30" s="854"/>
      <c r="AY30" s="854"/>
      <c r="AZ30" s="855" t="s">
        <v>568</v>
      </c>
      <c r="BA30" s="855"/>
      <c r="BB30" s="855"/>
      <c r="BC30" s="855"/>
      <c r="BD30" s="855"/>
      <c r="BE30" s="851"/>
      <c r="BF30" s="851"/>
      <c r="BG30" s="851"/>
      <c r="BH30" s="851"/>
      <c r="BI30" s="852"/>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7"/>
      <c r="DW30" s="808"/>
      <c r="DX30" s="808"/>
      <c r="DY30" s="808"/>
      <c r="DZ30" s="809"/>
      <c r="EA30" s="226"/>
    </row>
    <row r="31" spans="1:131" s="227" customFormat="1" ht="26.25" customHeight="1" x14ac:dyDescent="0.15">
      <c r="A31" s="246">
        <v>4</v>
      </c>
      <c r="B31" s="777" t="s">
        <v>393</v>
      </c>
      <c r="C31" s="778"/>
      <c r="D31" s="778"/>
      <c r="E31" s="778"/>
      <c r="F31" s="778"/>
      <c r="G31" s="778"/>
      <c r="H31" s="778"/>
      <c r="I31" s="778"/>
      <c r="J31" s="778"/>
      <c r="K31" s="778"/>
      <c r="L31" s="778"/>
      <c r="M31" s="778"/>
      <c r="N31" s="778"/>
      <c r="O31" s="778"/>
      <c r="P31" s="779"/>
      <c r="Q31" s="780">
        <v>345</v>
      </c>
      <c r="R31" s="781"/>
      <c r="S31" s="781"/>
      <c r="T31" s="781"/>
      <c r="U31" s="781"/>
      <c r="V31" s="781">
        <v>326</v>
      </c>
      <c r="W31" s="781"/>
      <c r="X31" s="781"/>
      <c r="Y31" s="781"/>
      <c r="Z31" s="781"/>
      <c r="AA31" s="781">
        <v>19</v>
      </c>
      <c r="AB31" s="781"/>
      <c r="AC31" s="781"/>
      <c r="AD31" s="781"/>
      <c r="AE31" s="782"/>
      <c r="AF31" s="783">
        <v>19</v>
      </c>
      <c r="AG31" s="784"/>
      <c r="AH31" s="784"/>
      <c r="AI31" s="784"/>
      <c r="AJ31" s="785"/>
      <c r="AK31" s="853" t="s">
        <v>568</v>
      </c>
      <c r="AL31" s="854"/>
      <c r="AM31" s="854"/>
      <c r="AN31" s="854"/>
      <c r="AO31" s="854"/>
      <c r="AP31" s="854" t="s">
        <v>568</v>
      </c>
      <c r="AQ31" s="854"/>
      <c r="AR31" s="854"/>
      <c r="AS31" s="854"/>
      <c r="AT31" s="854"/>
      <c r="AU31" s="854" t="s">
        <v>568</v>
      </c>
      <c r="AV31" s="854"/>
      <c r="AW31" s="854"/>
      <c r="AX31" s="854"/>
      <c r="AY31" s="854"/>
      <c r="AZ31" s="855" t="s">
        <v>568</v>
      </c>
      <c r="BA31" s="855"/>
      <c r="BB31" s="855"/>
      <c r="BC31" s="855"/>
      <c r="BD31" s="855"/>
      <c r="BE31" s="851"/>
      <c r="BF31" s="851"/>
      <c r="BG31" s="851"/>
      <c r="BH31" s="851"/>
      <c r="BI31" s="852"/>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7"/>
      <c r="DW31" s="808"/>
      <c r="DX31" s="808"/>
      <c r="DY31" s="808"/>
      <c r="DZ31" s="809"/>
      <c r="EA31" s="226"/>
    </row>
    <row r="32" spans="1:131" s="227" customFormat="1" ht="26.25" customHeight="1" x14ac:dyDescent="0.15">
      <c r="A32" s="246">
        <v>5</v>
      </c>
      <c r="B32" s="777" t="s">
        <v>394</v>
      </c>
      <c r="C32" s="778"/>
      <c r="D32" s="778"/>
      <c r="E32" s="778"/>
      <c r="F32" s="778"/>
      <c r="G32" s="778"/>
      <c r="H32" s="778"/>
      <c r="I32" s="778"/>
      <c r="J32" s="778"/>
      <c r="K32" s="778"/>
      <c r="L32" s="778"/>
      <c r="M32" s="778"/>
      <c r="N32" s="778"/>
      <c r="O32" s="778"/>
      <c r="P32" s="779"/>
      <c r="Q32" s="780">
        <v>355</v>
      </c>
      <c r="R32" s="781"/>
      <c r="S32" s="781"/>
      <c r="T32" s="781"/>
      <c r="U32" s="781"/>
      <c r="V32" s="781">
        <v>363</v>
      </c>
      <c r="W32" s="781"/>
      <c r="X32" s="781"/>
      <c r="Y32" s="781"/>
      <c r="Z32" s="781"/>
      <c r="AA32" s="781">
        <v>-8</v>
      </c>
      <c r="AB32" s="781"/>
      <c r="AC32" s="781"/>
      <c r="AD32" s="781"/>
      <c r="AE32" s="782"/>
      <c r="AF32" s="783">
        <v>632</v>
      </c>
      <c r="AG32" s="784"/>
      <c r="AH32" s="784"/>
      <c r="AI32" s="784"/>
      <c r="AJ32" s="785"/>
      <c r="AK32" s="853" t="s">
        <v>568</v>
      </c>
      <c r="AL32" s="854"/>
      <c r="AM32" s="854"/>
      <c r="AN32" s="854"/>
      <c r="AO32" s="854"/>
      <c r="AP32" s="854">
        <v>2695</v>
      </c>
      <c r="AQ32" s="854"/>
      <c r="AR32" s="854"/>
      <c r="AS32" s="854"/>
      <c r="AT32" s="854"/>
      <c r="AU32" s="854">
        <v>38</v>
      </c>
      <c r="AV32" s="854"/>
      <c r="AW32" s="854"/>
      <c r="AX32" s="854"/>
      <c r="AY32" s="854"/>
      <c r="AZ32" s="855" t="s">
        <v>568</v>
      </c>
      <c r="BA32" s="855"/>
      <c r="BB32" s="855"/>
      <c r="BC32" s="855"/>
      <c r="BD32" s="855"/>
      <c r="BE32" s="851" t="s">
        <v>395</v>
      </c>
      <c r="BF32" s="851"/>
      <c r="BG32" s="851"/>
      <c r="BH32" s="851"/>
      <c r="BI32" s="852"/>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7"/>
      <c r="DW32" s="808"/>
      <c r="DX32" s="808"/>
      <c r="DY32" s="808"/>
      <c r="DZ32" s="809"/>
      <c r="EA32" s="226"/>
    </row>
    <row r="33" spans="1:131" s="227" customFormat="1" ht="26.25" customHeight="1" x14ac:dyDescent="0.15">
      <c r="A33" s="246">
        <v>6</v>
      </c>
      <c r="B33" s="777" t="s">
        <v>396</v>
      </c>
      <c r="C33" s="778"/>
      <c r="D33" s="778"/>
      <c r="E33" s="778"/>
      <c r="F33" s="778"/>
      <c r="G33" s="778"/>
      <c r="H33" s="778"/>
      <c r="I33" s="778"/>
      <c r="J33" s="778"/>
      <c r="K33" s="778"/>
      <c r="L33" s="778"/>
      <c r="M33" s="778"/>
      <c r="N33" s="778"/>
      <c r="O33" s="778"/>
      <c r="P33" s="779"/>
      <c r="Q33" s="780">
        <v>1324</v>
      </c>
      <c r="R33" s="781"/>
      <c r="S33" s="781"/>
      <c r="T33" s="781"/>
      <c r="U33" s="781"/>
      <c r="V33" s="781">
        <v>1298</v>
      </c>
      <c r="W33" s="781"/>
      <c r="X33" s="781"/>
      <c r="Y33" s="781"/>
      <c r="Z33" s="781"/>
      <c r="AA33" s="781">
        <v>25</v>
      </c>
      <c r="AB33" s="781"/>
      <c r="AC33" s="781"/>
      <c r="AD33" s="781"/>
      <c r="AE33" s="782"/>
      <c r="AF33" s="783">
        <v>24</v>
      </c>
      <c r="AG33" s="784"/>
      <c r="AH33" s="784"/>
      <c r="AI33" s="784"/>
      <c r="AJ33" s="785"/>
      <c r="AK33" s="853">
        <v>443</v>
      </c>
      <c r="AL33" s="854"/>
      <c r="AM33" s="854"/>
      <c r="AN33" s="854"/>
      <c r="AO33" s="854"/>
      <c r="AP33" s="854">
        <v>5675</v>
      </c>
      <c r="AQ33" s="854"/>
      <c r="AR33" s="854"/>
      <c r="AS33" s="854"/>
      <c r="AT33" s="854"/>
      <c r="AU33" s="854">
        <v>5272</v>
      </c>
      <c r="AV33" s="854"/>
      <c r="AW33" s="854"/>
      <c r="AX33" s="854"/>
      <c r="AY33" s="854"/>
      <c r="AZ33" s="855" t="s">
        <v>568</v>
      </c>
      <c r="BA33" s="855"/>
      <c r="BB33" s="855"/>
      <c r="BC33" s="855"/>
      <c r="BD33" s="855"/>
      <c r="BE33" s="851" t="s">
        <v>397</v>
      </c>
      <c r="BF33" s="851"/>
      <c r="BG33" s="851"/>
      <c r="BH33" s="851"/>
      <c r="BI33" s="852"/>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7"/>
      <c r="DW33" s="808"/>
      <c r="DX33" s="808"/>
      <c r="DY33" s="808"/>
      <c r="DZ33" s="809"/>
      <c r="EA33" s="226"/>
    </row>
    <row r="34" spans="1:131" s="227" customFormat="1" ht="26.25" customHeight="1" x14ac:dyDescent="0.15">
      <c r="A34" s="246">
        <v>7</v>
      </c>
      <c r="B34" s="777" t="s">
        <v>398</v>
      </c>
      <c r="C34" s="778"/>
      <c r="D34" s="778"/>
      <c r="E34" s="778"/>
      <c r="F34" s="778"/>
      <c r="G34" s="778"/>
      <c r="H34" s="778"/>
      <c r="I34" s="778"/>
      <c r="J34" s="778"/>
      <c r="K34" s="778"/>
      <c r="L34" s="778"/>
      <c r="M34" s="778"/>
      <c r="N34" s="778"/>
      <c r="O34" s="778"/>
      <c r="P34" s="779"/>
      <c r="Q34" s="780">
        <v>32</v>
      </c>
      <c r="R34" s="781"/>
      <c r="S34" s="781"/>
      <c r="T34" s="781"/>
      <c r="U34" s="781"/>
      <c r="V34" s="781">
        <v>31</v>
      </c>
      <c r="W34" s="781"/>
      <c r="X34" s="781"/>
      <c r="Y34" s="781"/>
      <c r="Z34" s="781"/>
      <c r="AA34" s="781">
        <v>1</v>
      </c>
      <c r="AB34" s="781"/>
      <c r="AC34" s="781"/>
      <c r="AD34" s="781"/>
      <c r="AE34" s="782"/>
      <c r="AF34" s="783">
        <v>1</v>
      </c>
      <c r="AG34" s="784"/>
      <c r="AH34" s="784"/>
      <c r="AI34" s="784"/>
      <c r="AJ34" s="785"/>
      <c r="AK34" s="853">
        <v>19</v>
      </c>
      <c r="AL34" s="854"/>
      <c r="AM34" s="854"/>
      <c r="AN34" s="854"/>
      <c r="AO34" s="854"/>
      <c r="AP34" s="854">
        <v>75</v>
      </c>
      <c r="AQ34" s="854"/>
      <c r="AR34" s="854"/>
      <c r="AS34" s="854"/>
      <c r="AT34" s="854"/>
      <c r="AU34" s="854">
        <v>75</v>
      </c>
      <c r="AV34" s="854"/>
      <c r="AW34" s="854"/>
      <c r="AX34" s="854"/>
      <c r="AY34" s="854"/>
      <c r="AZ34" s="855" t="s">
        <v>568</v>
      </c>
      <c r="BA34" s="855"/>
      <c r="BB34" s="855"/>
      <c r="BC34" s="855"/>
      <c r="BD34" s="855"/>
      <c r="BE34" s="851" t="s">
        <v>399</v>
      </c>
      <c r="BF34" s="851"/>
      <c r="BG34" s="851"/>
      <c r="BH34" s="851"/>
      <c r="BI34" s="852"/>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7"/>
      <c r="DW34" s="808"/>
      <c r="DX34" s="808"/>
      <c r="DY34" s="808"/>
      <c r="DZ34" s="809"/>
      <c r="EA34" s="226"/>
    </row>
    <row r="35" spans="1:131" s="227" customFormat="1" ht="26.25" customHeight="1" x14ac:dyDescent="0.15">
      <c r="A35" s="246">
        <v>8</v>
      </c>
      <c r="B35" s="777" t="s">
        <v>400</v>
      </c>
      <c r="C35" s="778"/>
      <c r="D35" s="778"/>
      <c r="E35" s="778"/>
      <c r="F35" s="778"/>
      <c r="G35" s="778"/>
      <c r="H35" s="778"/>
      <c r="I35" s="778"/>
      <c r="J35" s="778"/>
      <c r="K35" s="778"/>
      <c r="L35" s="778"/>
      <c r="M35" s="778"/>
      <c r="N35" s="778"/>
      <c r="O35" s="778"/>
      <c r="P35" s="779"/>
      <c r="Q35" s="780">
        <v>52</v>
      </c>
      <c r="R35" s="781"/>
      <c r="S35" s="781"/>
      <c r="T35" s="781"/>
      <c r="U35" s="781"/>
      <c r="V35" s="781">
        <v>47</v>
      </c>
      <c r="W35" s="781"/>
      <c r="X35" s="781"/>
      <c r="Y35" s="781"/>
      <c r="Z35" s="781"/>
      <c r="AA35" s="781">
        <v>5</v>
      </c>
      <c r="AB35" s="781"/>
      <c r="AC35" s="781"/>
      <c r="AD35" s="781"/>
      <c r="AE35" s="782"/>
      <c r="AF35" s="783">
        <v>5</v>
      </c>
      <c r="AG35" s="784"/>
      <c r="AH35" s="784"/>
      <c r="AI35" s="784"/>
      <c r="AJ35" s="785"/>
      <c r="AK35" s="853" t="s">
        <v>568</v>
      </c>
      <c r="AL35" s="854"/>
      <c r="AM35" s="854"/>
      <c r="AN35" s="854"/>
      <c r="AO35" s="854"/>
      <c r="AP35" s="854" t="s">
        <v>568</v>
      </c>
      <c r="AQ35" s="854"/>
      <c r="AR35" s="854"/>
      <c r="AS35" s="854"/>
      <c r="AT35" s="854"/>
      <c r="AU35" s="854" t="s">
        <v>568</v>
      </c>
      <c r="AV35" s="854"/>
      <c r="AW35" s="854"/>
      <c r="AX35" s="854"/>
      <c r="AY35" s="854"/>
      <c r="AZ35" s="855" t="s">
        <v>568</v>
      </c>
      <c r="BA35" s="855"/>
      <c r="BB35" s="855"/>
      <c r="BC35" s="855"/>
      <c r="BD35" s="855"/>
      <c r="BE35" s="851" t="s">
        <v>399</v>
      </c>
      <c r="BF35" s="851"/>
      <c r="BG35" s="851"/>
      <c r="BH35" s="851"/>
      <c r="BI35" s="852"/>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7"/>
      <c r="DW35" s="808"/>
      <c r="DX35" s="808"/>
      <c r="DY35" s="808"/>
      <c r="DZ35" s="809"/>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3"/>
      <c r="AL36" s="854"/>
      <c r="AM36" s="854"/>
      <c r="AN36" s="854"/>
      <c r="AO36" s="854"/>
      <c r="AP36" s="854"/>
      <c r="AQ36" s="854"/>
      <c r="AR36" s="854"/>
      <c r="AS36" s="854"/>
      <c r="AT36" s="854"/>
      <c r="AU36" s="854"/>
      <c r="AV36" s="854"/>
      <c r="AW36" s="854"/>
      <c r="AX36" s="854"/>
      <c r="AY36" s="854"/>
      <c r="AZ36" s="855"/>
      <c r="BA36" s="855"/>
      <c r="BB36" s="855"/>
      <c r="BC36" s="855"/>
      <c r="BD36" s="855"/>
      <c r="BE36" s="851"/>
      <c r="BF36" s="851"/>
      <c r="BG36" s="851"/>
      <c r="BH36" s="851"/>
      <c r="BI36" s="852"/>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7"/>
      <c r="DW36" s="808"/>
      <c r="DX36" s="808"/>
      <c r="DY36" s="808"/>
      <c r="DZ36" s="809"/>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3"/>
      <c r="AL37" s="854"/>
      <c r="AM37" s="854"/>
      <c r="AN37" s="854"/>
      <c r="AO37" s="854"/>
      <c r="AP37" s="854"/>
      <c r="AQ37" s="854"/>
      <c r="AR37" s="854"/>
      <c r="AS37" s="854"/>
      <c r="AT37" s="854"/>
      <c r="AU37" s="854"/>
      <c r="AV37" s="854"/>
      <c r="AW37" s="854"/>
      <c r="AX37" s="854"/>
      <c r="AY37" s="854"/>
      <c r="AZ37" s="855"/>
      <c r="BA37" s="855"/>
      <c r="BB37" s="855"/>
      <c r="BC37" s="855"/>
      <c r="BD37" s="855"/>
      <c r="BE37" s="851"/>
      <c r="BF37" s="851"/>
      <c r="BG37" s="851"/>
      <c r="BH37" s="851"/>
      <c r="BI37" s="852"/>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7"/>
      <c r="DW37" s="808"/>
      <c r="DX37" s="808"/>
      <c r="DY37" s="808"/>
      <c r="DZ37" s="809"/>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3"/>
      <c r="AL38" s="854"/>
      <c r="AM38" s="854"/>
      <c r="AN38" s="854"/>
      <c r="AO38" s="854"/>
      <c r="AP38" s="854"/>
      <c r="AQ38" s="854"/>
      <c r="AR38" s="854"/>
      <c r="AS38" s="854"/>
      <c r="AT38" s="854"/>
      <c r="AU38" s="854"/>
      <c r="AV38" s="854"/>
      <c r="AW38" s="854"/>
      <c r="AX38" s="854"/>
      <c r="AY38" s="854"/>
      <c r="AZ38" s="855"/>
      <c r="BA38" s="855"/>
      <c r="BB38" s="855"/>
      <c r="BC38" s="855"/>
      <c r="BD38" s="855"/>
      <c r="BE38" s="851"/>
      <c r="BF38" s="851"/>
      <c r="BG38" s="851"/>
      <c r="BH38" s="851"/>
      <c r="BI38" s="852"/>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7"/>
      <c r="DW38" s="808"/>
      <c r="DX38" s="808"/>
      <c r="DY38" s="808"/>
      <c r="DZ38" s="809"/>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3"/>
      <c r="AL39" s="854"/>
      <c r="AM39" s="854"/>
      <c r="AN39" s="854"/>
      <c r="AO39" s="854"/>
      <c r="AP39" s="854"/>
      <c r="AQ39" s="854"/>
      <c r="AR39" s="854"/>
      <c r="AS39" s="854"/>
      <c r="AT39" s="854"/>
      <c r="AU39" s="854"/>
      <c r="AV39" s="854"/>
      <c r="AW39" s="854"/>
      <c r="AX39" s="854"/>
      <c r="AY39" s="854"/>
      <c r="AZ39" s="855"/>
      <c r="BA39" s="855"/>
      <c r="BB39" s="855"/>
      <c r="BC39" s="855"/>
      <c r="BD39" s="855"/>
      <c r="BE39" s="851"/>
      <c r="BF39" s="851"/>
      <c r="BG39" s="851"/>
      <c r="BH39" s="851"/>
      <c r="BI39" s="852"/>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7"/>
      <c r="DW39" s="808"/>
      <c r="DX39" s="808"/>
      <c r="DY39" s="808"/>
      <c r="DZ39" s="809"/>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3"/>
      <c r="AL40" s="854"/>
      <c r="AM40" s="854"/>
      <c r="AN40" s="854"/>
      <c r="AO40" s="854"/>
      <c r="AP40" s="854"/>
      <c r="AQ40" s="854"/>
      <c r="AR40" s="854"/>
      <c r="AS40" s="854"/>
      <c r="AT40" s="854"/>
      <c r="AU40" s="854"/>
      <c r="AV40" s="854"/>
      <c r="AW40" s="854"/>
      <c r="AX40" s="854"/>
      <c r="AY40" s="854"/>
      <c r="AZ40" s="855"/>
      <c r="BA40" s="855"/>
      <c r="BB40" s="855"/>
      <c r="BC40" s="855"/>
      <c r="BD40" s="855"/>
      <c r="BE40" s="851"/>
      <c r="BF40" s="851"/>
      <c r="BG40" s="851"/>
      <c r="BH40" s="851"/>
      <c r="BI40" s="852"/>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7"/>
      <c r="DW40" s="808"/>
      <c r="DX40" s="808"/>
      <c r="DY40" s="808"/>
      <c r="DZ40" s="809"/>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3"/>
      <c r="AL41" s="854"/>
      <c r="AM41" s="854"/>
      <c r="AN41" s="854"/>
      <c r="AO41" s="854"/>
      <c r="AP41" s="854"/>
      <c r="AQ41" s="854"/>
      <c r="AR41" s="854"/>
      <c r="AS41" s="854"/>
      <c r="AT41" s="854"/>
      <c r="AU41" s="854"/>
      <c r="AV41" s="854"/>
      <c r="AW41" s="854"/>
      <c r="AX41" s="854"/>
      <c r="AY41" s="854"/>
      <c r="AZ41" s="855"/>
      <c r="BA41" s="855"/>
      <c r="BB41" s="855"/>
      <c r="BC41" s="855"/>
      <c r="BD41" s="855"/>
      <c r="BE41" s="851"/>
      <c r="BF41" s="851"/>
      <c r="BG41" s="851"/>
      <c r="BH41" s="851"/>
      <c r="BI41" s="852"/>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7"/>
      <c r="DW41" s="808"/>
      <c r="DX41" s="808"/>
      <c r="DY41" s="808"/>
      <c r="DZ41" s="809"/>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3"/>
      <c r="AL42" s="854"/>
      <c r="AM42" s="854"/>
      <c r="AN42" s="854"/>
      <c r="AO42" s="854"/>
      <c r="AP42" s="854"/>
      <c r="AQ42" s="854"/>
      <c r="AR42" s="854"/>
      <c r="AS42" s="854"/>
      <c r="AT42" s="854"/>
      <c r="AU42" s="854"/>
      <c r="AV42" s="854"/>
      <c r="AW42" s="854"/>
      <c r="AX42" s="854"/>
      <c r="AY42" s="854"/>
      <c r="AZ42" s="855"/>
      <c r="BA42" s="855"/>
      <c r="BB42" s="855"/>
      <c r="BC42" s="855"/>
      <c r="BD42" s="855"/>
      <c r="BE42" s="851"/>
      <c r="BF42" s="851"/>
      <c r="BG42" s="851"/>
      <c r="BH42" s="851"/>
      <c r="BI42" s="852"/>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7"/>
      <c r="DW42" s="808"/>
      <c r="DX42" s="808"/>
      <c r="DY42" s="808"/>
      <c r="DZ42" s="809"/>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3"/>
      <c r="AL43" s="854"/>
      <c r="AM43" s="854"/>
      <c r="AN43" s="854"/>
      <c r="AO43" s="854"/>
      <c r="AP43" s="854"/>
      <c r="AQ43" s="854"/>
      <c r="AR43" s="854"/>
      <c r="AS43" s="854"/>
      <c r="AT43" s="854"/>
      <c r="AU43" s="854"/>
      <c r="AV43" s="854"/>
      <c r="AW43" s="854"/>
      <c r="AX43" s="854"/>
      <c r="AY43" s="854"/>
      <c r="AZ43" s="855"/>
      <c r="BA43" s="855"/>
      <c r="BB43" s="855"/>
      <c r="BC43" s="855"/>
      <c r="BD43" s="855"/>
      <c r="BE43" s="851"/>
      <c r="BF43" s="851"/>
      <c r="BG43" s="851"/>
      <c r="BH43" s="851"/>
      <c r="BI43" s="852"/>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7"/>
      <c r="DW43" s="808"/>
      <c r="DX43" s="808"/>
      <c r="DY43" s="808"/>
      <c r="DZ43" s="809"/>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3"/>
      <c r="AL44" s="854"/>
      <c r="AM44" s="854"/>
      <c r="AN44" s="854"/>
      <c r="AO44" s="854"/>
      <c r="AP44" s="854"/>
      <c r="AQ44" s="854"/>
      <c r="AR44" s="854"/>
      <c r="AS44" s="854"/>
      <c r="AT44" s="854"/>
      <c r="AU44" s="854"/>
      <c r="AV44" s="854"/>
      <c r="AW44" s="854"/>
      <c r="AX44" s="854"/>
      <c r="AY44" s="854"/>
      <c r="AZ44" s="855"/>
      <c r="BA44" s="855"/>
      <c r="BB44" s="855"/>
      <c r="BC44" s="855"/>
      <c r="BD44" s="855"/>
      <c r="BE44" s="851"/>
      <c r="BF44" s="851"/>
      <c r="BG44" s="851"/>
      <c r="BH44" s="851"/>
      <c r="BI44" s="852"/>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7"/>
      <c r="DW44" s="808"/>
      <c r="DX44" s="808"/>
      <c r="DY44" s="808"/>
      <c r="DZ44" s="809"/>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3"/>
      <c r="AL45" s="854"/>
      <c r="AM45" s="854"/>
      <c r="AN45" s="854"/>
      <c r="AO45" s="854"/>
      <c r="AP45" s="854"/>
      <c r="AQ45" s="854"/>
      <c r="AR45" s="854"/>
      <c r="AS45" s="854"/>
      <c r="AT45" s="854"/>
      <c r="AU45" s="854"/>
      <c r="AV45" s="854"/>
      <c r="AW45" s="854"/>
      <c r="AX45" s="854"/>
      <c r="AY45" s="854"/>
      <c r="AZ45" s="855"/>
      <c r="BA45" s="855"/>
      <c r="BB45" s="855"/>
      <c r="BC45" s="855"/>
      <c r="BD45" s="855"/>
      <c r="BE45" s="851"/>
      <c r="BF45" s="851"/>
      <c r="BG45" s="851"/>
      <c r="BH45" s="851"/>
      <c r="BI45" s="852"/>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7"/>
      <c r="DW45" s="808"/>
      <c r="DX45" s="808"/>
      <c r="DY45" s="808"/>
      <c r="DZ45" s="809"/>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3"/>
      <c r="AL46" s="854"/>
      <c r="AM46" s="854"/>
      <c r="AN46" s="854"/>
      <c r="AO46" s="854"/>
      <c r="AP46" s="854"/>
      <c r="AQ46" s="854"/>
      <c r="AR46" s="854"/>
      <c r="AS46" s="854"/>
      <c r="AT46" s="854"/>
      <c r="AU46" s="854"/>
      <c r="AV46" s="854"/>
      <c r="AW46" s="854"/>
      <c r="AX46" s="854"/>
      <c r="AY46" s="854"/>
      <c r="AZ46" s="855"/>
      <c r="BA46" s="855"/>
      <c r="BB46" s="855"/>
      <c r="BC46" s="855"/>
      <c r="BD46" s="855"/>
      <c r="BE46" s="851"/>
      <c r="BF46" s="851"/>
      <c r="BG46" s="851"/>
      <c r="BH46" s="851"/>
      <c r="BI46" s="852"/>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7"/>
      <c r="DW46" s="808"/>
      <c r="DX46" s="808"/>
      <c r="DY46" s="808"/>
      <c r="DZ46" s="809"/>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3"/>
      <c r="AL47" s="854"/>
      <c r="AM47" s="854"/>
      <c r="AN47" s="854"/>
      <c r="AO47" s="854"/>
      <c r="AP47" s="854"/>
      <c r="AQ47" s="854"/>
      <c r="AR47" s="854"/>
      <c r="AS47" s="854"/>
      <c r="AT47" s="854"/>
      <c r="AU47" s="854"/>
      <c r="AV47" s="854"/>
      <c r="AW47" s="854"/>
      <c r="AX47" s="854"/>
      <c r="AY47" s="854"/>
      <c r="AZ47" s="855"/>
      <c r="BA47" s="855"/>
      <c r="BB47" s="855"/>
      <c r="BC47" s="855"/>
      <c r="BD47" s="855"/>
      <c r="BE47" s="851"/>
      <c r="BF47" s="851"/>
      <c r="BG47" s="851"/>
      <c r="BH47" s="851"/>
      <c r="BI47" s="852"/>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7"/>
      <c r="DW47" s="808"/>
      <c r="DX47" s="808"/>
      <c r="DY47" s="808"/>
      <c r="DZ47" s="809"/>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3"/>
      <c r="AL48" s="854"/>
      <c r="AM48" s="854"/>
      <c r="AN48" s="854"/>
      <c r="AO48" s="854"/>
      <c r="AP48" s="854"/>
      <c r="AQ48" s="854"/>
      <c r="AR48" s="854"/>
      <c r="AS48" s="854"/>
      <c r="AT48" s="854"/>
      <c r="AU48" s="854"/>
      <c r="AV48" s="854"/>
      <c r="AW48" s="854"/>
      <c r="AX48" s="854"/>
      <c r="AY48" s="854"/>
      <c r="AZ48" s="855"/>
      <c r="BA48" s="855"/>
      <c r="BB48" s="855"/>
      <c r="BC48" s="855"/>
      <c r="BD48" s="855"/>
      <c r="BE48" s="851"/>
      <c r="BF48" s="851"/>
      <c r="BG48" s="851"/>
      <c r="BH48" s="851"/>
      <c r="BI48" s="852"/>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7"/>
      <c r="DW48" s="808"/>
      <c r="DX48" s="808"/>
      <c r="DY48" s="808"/>
      <c r="DZ48" s="809"/>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3"/>
      <c r="AL49" s="854"/>
      <c r="AM49" s="854"/>
      <c r="AN49" s="854"/>
      <c r="AO49" s="854"/>
      <c r="AP49" s="854"/>
      <c r="AQ49" s="854"/>
      <c r="AR49" s="854"/>
      <c r="AS49" s="854"/>
      <c r="AT49" s="854"/>
      <c r="AU49" s="854"/>
      <c r="AV49" s="854"/>
      <c r="AW49" s="854"/>
      <c r="AX49" s="854"/>
      <c r="AY49" s="854"/>
      <c r="AZ49" s="855"/>
      <c r="BA49" s="855"/>
      <c r="BB49" s="855"/>
      <c r="BC49" s="855"/>
      <c r="BD49" s="855"/>
      <c r="BE49" s="851"/>
      <c r="BF49" s="851"/>
      <c r="BG49" s="851"/>
      <c r="BH49" s="851"/>
      <c r="BI49" s="852"/>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7"/>
      <c r="DW49" s="808"/>
      <c r="DX49" s="808"/>
      <c r="DY49" s="808"/>
      <c r="DZ49" s="809"/>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6"/>
      <c r="R50" s="857"/>
      <c r="S50" s="857"/>
      <c r="T50" s="857"/>
      <c r="U50" s="857"/>
      <c r="V50" s="857"/>
      <c r="W50" s="857"/>
      <c r="X50" s="857"/>
      <c r="Y50" s="857"/>
      <c r="Z50" s="857"/>
      <c r="AA50" s="857"/>
      <c r="AB50" s="857"/>
      <c r="AC50" s="857"/>
      <c r="AD50" s="857"/>
      <c r="AE50" s="858"/>
      <c r="AF50" s="783"/>
      <c r="AG50" s="784"/>
      <c r="AH50" s="784"/>
      <c r="AI50" s="784"/>
      <c r="AJ50" s="785"/>
      <c r="AK50" s="859"/>
      <c r="AL50" s="857"/>
      <c r="AM50" s="857"/>
      <c r="AN50" s="857"/>
      <c r="AO50" s="857"/>
      <c r="AP50" s="857"/>
      <c r="AQ50" s="857"/>
      <c r="AR50" s="857"/>
      <c r="AS50" s="857"/>
      <c r="AT50" s="857"/>
      <c r="AU50" s="857"/>
      <c r="AV50" s="857"/>
      <c r="AW50" s="857"/>
      <c r="AX50" s="857"/>
      <c r="AY50" s="857"/>
      <c r="AZ50" s="860"/>
      <c r="BA50" s="860"/>
      <c r="BB50" s="860"/>
      <c r="BC50" s="860"/>
      <c r="BD50" s="860"/>
      <c r="BE50" s="851"/>
      <c r="BF50" s="851"/>
      <c r="BG50" s="851"/>
      <c r="BH50" s="851"/>
      <c r="BI50" s="852"/>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7"/>
      <c r="DW50" s="808"/>
      <c r="DX50" s="808"/>
      <c r="DY50" s="808"/>
      <c r="DZ50" s="809"/>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6"/>
      <c r="R51" s="857"/>
      <c r="S51" s="857"/>
      <c r="T51" s="857"/>
      <c r="U51" s="857"/>
      <c r="V51" s="857"/>
      <c r="W51" s="857"/>
      <c r="X51" s="857"/>
      <c r="Y51" s="857"/>
      <c r="Z51" s="857"/>
      <c r="AA51" s="857"/>
      <c r="AB51" s="857"/>
      <c r="AC51" s="857"/>
      <c r="AD51" s="857"/>
      <c r="AE51" s="858"/>
      <c r="AF51" s="783"/>
      <c r="AG51" s="784"/>
      <c r="AH51" s="784"/>
      <c r="AI51" s="784"/>
      <c r="AJ51" s="785"/>
      <c r="AK51" s="859"/>
      <c r="AL51" s="857"/>
      <c r="AM51" s="857"/>
      <c r="AN51" s="857"/>
      <c r="AO51" s="857"/>
      <c r="AP51" s="857"/>
      <c r="AQ51" s="857"/>
      <c r="AR51" s="857"/>
      <c r="AS51" s="857"/>
      <c r="AT51" s="857"/>
      <c r="AU51" s="857"/>
      <c r="AV51" s="857"/>
      <c r="AW51" s="857"/>
      <c r="AX51" s="857"/>
      <c r="AY51" s="857"/>
      <c r="AZ51" s="860"/>
      <c r="BA51" s="860"/>
      <c r="BB51" s="860"/>
      <c r="BC51" s="860"/>
      <c r="BD51" s="860"/>
      <c r="BE51" s="851"/>
      <c r="BF51" s="851"/>
      <c r="BG51" s="851"/>
      <c r="BH51" s="851"/>
      <c r="BI51" s="852"/>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7"/>
      <c r="DW51" s="808"/>
      <c r="DX51" s="808"/>
      <c r="DY51" s="808"/>
      <c r="DZ51" s="809"/>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6"/>
      <c r="R52" s="857"/>
      <c r="S52" s="857"/>
      <c r="T52" s="857"/>
      <c r="U52" s="857"/>
      <c r="V52" s="857"/>
      <c r="W52" s="857"/>
      <c r="X52" s="857"/>
      <c r="Y52" s="857"/>
      <c r="Z52" s="857"/>
      <c r="AA52" s="857"/>
      <c r="AB52" s="857"/>
      <c r="AC52" s="857"/>
      <c r="AD52" s="857"/>
      <c r="AE52" s="858"/>
      <c r="AF52" s="783"/>
      <c r="AG52" s="784"/>
      <c r="AH52" s="784"/>
      <c r="AI52" s="784"/>
      <c r="AJ52" s="785"/>
      <c r="AK52" s="859"/>
      <c r="AL52" s="857"/>
      <c r="AM52" s="857"/>
      <c r="AN52" s="857"/>
      <c r="AO52" s="857"/>
      <c r="AP52" s="857"/>
      <c r="AQ52" s="857"/>
      <c r="AR52" s="857"/>
      <c r="AS52" s="857"/>
      <c r="AT52" s="857"/>
      <c r="AU52" s="857"/>
      <c r="AV52" s="857"/>
      <c r="AW52" s="857"/>
      <c r="AX52" s="857"/>
      <c r="AY52" s="857"/>
      <c r="AZ52" s="860"/>
      <c r="BA52" s="860"/>
      <c r="BB52" s="860"/>
      <c r="BC52" s="860"/>
      <c r="BD52" s="860"/>
      <c r="BE52" s="851"/>
      <c r="BF52" s="851"/>
      <c r="BG52" s="851"/>
      <c r="BH52" s="851"/>
      <c r="BI52" s="852"/>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7"/>
      <c r="DW52" s="808"/>
      <c r="DX52" s="808"/>
      <c r="DY52" s="808"/>
      <c r="DZ52" s="809"/>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6"/>
      <c r="R53" s="857"/>
      <c r="S53" s="857"/>
      <c r="T53" s="857"/>
      <c r="U53" s="857"/>
      <c r="V53" s="857"/>
      <c r="W53" s="857"/>
      <c r="X53" s="857"/>
      <c r="Y53" s="857"/>
      <c r="Z53" s="857"/>
      <c r="AA53" s="857"/>
      <c r="AB53" s="857"/>
      <c r="AC53" s="857"/>
      <c r="AD53" s="857"/>
      <c r="AE53" s="858"/>
      <c r="AF53" s="783"/>
      <c r="AG53" s="784"/>
      <c r="AH53" s="784"/>
      <c r="AI53" s="784"/>
      <c r="AJ53" s="785"/>
      <c r="AK53" s="859"/>
      <c r="AL53" s="857"/>
      <c r="AM53" s="857"/>
      <c r="AN53" s="857"/>
      <c r="AO53" s="857"/>
      <c r="AP53" s="857"/>
      <c r="AQ53" s="857"/>
      <c r="AR53" s="857"/>
      <c r="AS53" s="857"/>
      <c r="AT53" s="857"/>
      <c r="AU53" s="857"/>
      <c r="AV53" s="857"/>
      <c r="AW53" s="857"/>
      <c r="AX53" s="857"/>
      <c r="AY53" s="857"/>
      <c r="AZ53" s="860"/>
      <c r="BA53" s="860"/>
      <c r="BB53" s="860"/>
      <c r="BC53" s="860"/>
      <c r="BD53" s="860"/>
      <c r="BE53" s="851"/>
      <c r="BF53" s="851"/>
      <c r="BG53" s="851"/>
      <c r="BH53" s="851"/>
      <c r="BI53" s="852"/>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7"/>
      <c r="DW53" s="808"/>
      <c r="DX53" s="808"/>
      <c r="DY53" s="808"/>
      <c r="DZ53" s="809"/>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6"/>
      <c r="R54" s="857"/>
      <c r="S54" s="857"/>
      <c r="T54" s="857"/>
      <c r="U54" s="857"/>
      <c r="V54" s="857"/>
      <c r="W54" s="857"/>
      <c r="X54" s="857"/>
      <c r="Y54" s="857"/>
      <c r="Z54" s="857"/>
      <c r="AA54" s="857"/>
      <c r="AB54" s="857"/>
      <c r="AC54" s="857"/>
      <c r="AD54" s="857"/>
      <c r="AE54" s="858"/>
      <c r="AF54" s="783"/>
      <c r="AG54" s="784"/>
      <c r="AH54" s="784"/>
      <c r="AI54" s="784"/>
      <c r="AJ54" s="785"/>
      <c r="AK54" s="859"/>
      <c r="AL54" s="857"/>
      <c r="AM54" s="857"/>
      <c r="AN54" s="857"/>
      <c r="AO54" s="857"/>
      <c r="AP54" s="857"/>
      <c r="AQ54" s="857"/>
      <c r="AR54" s="857"/>
      <c r="AS54" s="857"/>
      <c r="AT54" s="857"/>
      <c r="AU54" s="857"/>
      <c r="AV54" s="857"/>
      <c r="AW54" s="857"/>
      <c r="AX54" s="857"/>
      <c r="AY54" s="857"/>
      <c r="AZ54" s="860"/>
      <c r="BA54" s="860"/>
      <c r="BB54" s="860"/>
      <c r="BC54" s="860"/>
      <c r="BD54" s="860"/>
      <c r="BE54" s="851"/>
      <c r="BF54" s="851"/>
      <c r="BG54" s="851"/>
      <c r="BH54" s="851"/>
      <c r="BI54" s="852"/>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7"/>
      <c r="DW54" s="808"/>
      <c r="DX54" s="808"/>
      <c r="DY54" s="808"/>
      <c r="DZ54" s="809"/>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6"/>
      <c r="R55" s="857"/>
      <c r="S55" s="857"/>
      <c r="T55" s="857"/>
      <c r="U55" s="857"/>
      <c r="V55" s="857"/>
      <c r="W55" s="857"/>
      <c r="X55" s="857"/>
      <c r="Y55" s="857"/>
      <c r="Z55" s="857"/>
      <c r="AA55" s="857"/>
      <c r="AB55" s="857"/>
      <c r="AC55" s="857"/>
      <c r="AD55" s="857"/>
      <c r="AE55" s="858"/>
      <c r="AF55" s="783"/>
      <c r="AG55" s="784"/>
      <c r="AH55" s="784"/>
      <c r="AI55" s="784"/>
      <c r="AJ55" s="785"/>
      <c r="AK55" s="859"/>
      <c r="AL55" s="857"/>
      <c r="AM55" s="857"/>
      <c r="AN55" s="857"/>
      <c r="AO55" s="857"/>
      <c r="AP55" s="857"/>
      <c r="AQ55" s="857"/>
      <c r="AR55" s="857"/>
      <c r="AS55" s="857"/>
      <c r="AT55" s="857"/>
      <c r="AU55" s="857"/>
      <c r="AV55" s="857"/>
      <c r="AW55" s="857"/>
      <c r="AX55" s="857"/>
      <c r="AY55" s="857"/>
      <c r="AZ55" s="860"/>
      <c r="BA55" s="860"/>
      <c r="BB55" s="860"/>
      <c r="BC55" s="860"/>
      <c r="BD55" s="860"/>
      <c r="BE55" s="851"/>
      <c r="BF55" s="851"/>
      <c r="BG55" s="851"/>
      <c r="BH55" s="851"/>
      <c r="BI55" s="852"/>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7"/>
      <c r="DW55" s="808"/>
      <c r="DX55" s="808"/>
      <c r="DY55" s="808"/>
      <c r="DZ55" s="809"/>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6"/>
      <c r="R56" s="857"/>
      <c r="S56" s="857"/>
      <c r="T56" s="857"/>
      <c r="U56" s="857"/>
      <c r="V56" s="857"/>
      <c r="W56" s="857"/>
      <c r="X56" s="857"/>
      <c r="Y56" s="857"/>
      <c r="Z56" s="857"/>
      <c r="AA56" s="857"/>
      <c r="AB56" s="857"/>
      <c r="AC56" s="857"/>
      <c r="AD56" s="857"/>
      <c r="AE56" s="858"/>
      <c r="AF56" s="783"/>
      <c r="AG56" s="784"/>
      <c r="AH56" s="784"/>
      <c r="AI56" s="784"/>
      <c r="AJ56" s="785"/>
      <c r="AK56" s="859"/>
      <c r="AL56" s="857"/>
      <c r="AM56" s="857"/>
      <c r="AN56" s="857"/>
      <c r="AO56" s="857"/>
      <c r="AP56" s="857"/>
      <c r="AQ56" s="857"/>
      <c r="AR56" s="857"/>
      <c r="AS56" s="857"/>
      <c r="AT56" s="857"/>
      <c r="AU56" s="857"/>
      <c r="AV56" s="857"/>
      <c r="AW56" s="857"/>
      <c r="AX56" s="857"/>
      <c r="AY56" s="857"/>
      <c r="AZ56" s="860"/>
      <c r="BA56" s="860"/>
      <c r="BB56" s="860"/>
      <c r="BC56" s="860"/>
      <c r="BD56" s="860"/>
      <c r="BE56" s="851"/>
      <c r="BF56" s="851"/>
      <c r="BG56" s="851"/>
      <c r="BH56" s="851"/>
      <c r="BI56" s="852"/>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7"/>
      <c r="DW56" s="808"/>
      <c r="DX56" s="808"/>
      <c r="DY56" s="808"/>
      <c r="DZ56" s="809"/>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6"/>
      <c r="R57" s="857"/>
      <c r="S57" s="857"/>
      <c r="T57" s="857"/>
      <c r="U57" s="857"/>
      <c r="V57" s="857"/>
      <c r="W57" s="857"/>
      <c r="X57" s="857"/>
      <c r="Y57" s="857"/>
      <c r="Z57" s="857"/>
      <c r="AA57" s="857"/>
      <c r="AB57" s="857"/>
      <c r="AC57" s="857"/>
      <c r="AD57" s="857"/>
      <c r="AE57" s="858"/>
      <c r="AF57" s="783"/>
      <c r="AG57" s="784"/>
      <c r="AH57" s="784"/>
      <c r="AI57" s="784"/>
      <c r="AJ57" s="785"/>
      <c r="AK57" s="859"/>
      <c r="AL57" s="857"/>
      <c r="AM57" s="857"/>
      <c r="AN57" s="857"/>
      <c r="AO57" s="857"/>
      <c r="AP57" s="857"/>
      <c r="AQ57" s="857"/>
      <c r="AR57" s="857"/>
      <c r="AS57" s="857"/>
      <c r="AT57" s="857"/>
      <c r="AU57" s="857"/>
      <c r="AV57" s="857"/>
      <c r="AW57" s="857"/>
      <c r="AX57" s="857"/>
      <c r="AY57" s="857"/>
      <c r="AZ57" s="860"/>
      <c r="BA57" s="860"/>
      <c r="BB57" s="860"/>
      <c r="BC57" s="860"/>
      <c r="BD57" s="860"/>
      <c r="BE57" s="851"/>
      <c r="BF57" s="851"/>
      <c r="BG57" s="851"/>
      <c r="BH57" s="851"/>
      <c r="BI57" s="852"/>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7"/>
      <c r="DW57" s="808"/>
      <c r="DX57" s="808"/>
      <c r="DY57" s="808"/>
      <c r="DZ57" s="809"/>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6"/>
      <c r="R58" s="857"/>
      <c r="S58" s="857"/>
      <c r="T58" s="857"/>
      <c r="U58" s="857"/>
      <c r="V58" s="857"/>
      <c r="W58" s="857"/>
      <c r="X58" s="857"/>
      <c r="Y58" s="857"/>
      <c r="Z58" s="857"/>
      <c r="AA58" s="857"/>
      <c r="AB58" s="857"/>
      <c r="AC58" s="857"/>
      <c r="AD58" s="857"/>
      <c r="AE58" s="858"/>
      <c r="AF58" s="783"/>
      <c r="AG58" s="784"/>
      <c r="AH58" s="784"/>
      <c r="AI58" s="784"/>
      <c r="AJ58" s="785"/>
      <c r="AK58" s="859"/>
      <c r="AL58" s="857"/>
      <c r="AM58" s="857"/>
      <c r="AN58" s="857"/>
      <c r="AO58" s="857"/>
      <c r="AP58" s="857"/>
      <c r="AQ58" s="857"/>
      <c r="AR58" s="857"/>
      <c r="AS58" s="857"/>
      <c r="AT58" s="857"/>
      <c r="AU58" s="857"/>
      <c r="AV58" s="857"/>
      <c r="AW58" s="857"/>
      <c r="AX58" s="857"/>
      <c r="AY58" s="857"/>
      <c r="AZ58" s="860"/>
      <c r="BA58" s="860"/>
      <c r="BB58" s="860"/>
      <c r="BC58" s="860"/>
      <c r="BD58" s="860"/>
      <c r="BE58" s="851"/>
      <c r="BF58" s="851"/>
      <c r="BG58" s="851"/>
      <c r="BH58" s="851"/>
      <c r="BI58" s="852"/>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7"/>
      <c r="DW58" s="808"/>
      <c r="DX58" s="808"/>
      <c r="DY58" s="808"/>
      <c r="DZ58" s="809"/>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6"/>
      <c r="R59" s="857"/>
      <c r="S59" s="857"/>
      <c r="T59" s="857"/>
      <c r="U59" s="857"/>
      <c r="V59" s="857"/>
      <c r="W59" s="857"/>
      <c r="X59" s="857"/>
      <c r="Y59" s="857"/>
      <c r="Z59" s="857"/>
      <c r="AA59" s="857"/>
      <c r="AB59" s="857"/>
      <c r="AC59" s="857"/>
      <c r="AD59" s="857"/>
      <c r="AE59" s="858"/>
      <c r="AF59" s="783"/>
      <c r="AG59" s="784"/>
      <c r="AH59" s="784"/>
      <c r="AI59" s="784"/>
      <c r="AJ59" s="785"/>
      <c r="AK59" s="859"/>
      <c r="AL59" s="857"/>
      <c r="AM59" s="857"/>
      <c r="AN59" s="857"/>
      <c r="AO59" s="857"/>
      <c r="AP59" s="857"/>
      <c r="AQ59" s="857"/>
      <c r="AR59" s="857"/>
      <c r="AS59" s="857"/>
      <c r="AT59" s="857"/>
      <c r="AU59" s="857"/>
      <c r="AV59" s="857"/>
      <c r="AW59" s="857"/>
      <c r="AX59" s="857"/>
      <c r="AY59" s="857"/>
      <c r="AZ59" s="860"/>
      <c r="BA59" s="860"/>
      <c r="BB59" s="860"/>
      <c r="BC59" s="860"/>
      <c r="BD59" s="860"/>
      <c r="BE59" s="851"/>
      <c r="BF59" s="851"/>
      <c r="BG59" s="851"/>
      <c r="BH59" s="851"/>
      <c r="BI59" s="852"/>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7"/>
      <c r="DW59" s="808"/>
      <c r="DX59" s="808"/>
      <c r="DY59" s="808"/>
      <c r="DZ59" s="809"/>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6"/>
      <c r="R60" s="857"/>
      <c r="S60" s="857"/>
      <c r="T60" s="857"/>
      <c r="U60" s="857"/>
      <c r="V60" s="857"/>
      <c r="W60" s="857"/>
      <c r="X60" s="857"/>
      <c r="Y60" s="857"/>
      <c r="Z60" s="857"/>
      <c r="AA60" s="857"/>
      <c r="AB60" s="857"/>
      <c r="AC60" s="857"/>
      <c r="AD60" s="857"/>
      <c r="AE60" s="858"/>
      <c r="AF60" s="783"/>
      <c r="AG60" s="784"/>
      <c r="AH60" s="784"/>
      <c r="AI60" s="784"/>
      <c r="AJ60" s="785"/>
      <c r="AK60" s="859"/>
      <c r="AL60" s="857"/>
      <c r="AM60" s="857"/>
      <c r="AN60" s="857"/>
      <c r="AO60" s="857"/>
      <c r="AP60" s="857"/>
      <c r="AQ60" s="857"/>
      <c r="AR60" s="857"/>
      <c r="AS60" s="857"/>
      <c r="AT60" s="857"/>
      <c r="AU60" s="857"/>
      <c r="AV60" s="857"/>
      <c r="AW60" s="857"/>
      <c r="AX60" s="857"/>
      <c r="AY60" s="857"/>
      <c r="AZ60" s="860"/>
      <c r="BA60" s="860"/>
      <c r="BB60" s="860"/>
      <c r="BC60" s="860"/>
      <c r="BD60" s="860"/>
      <c r="BE60" s="851"/>
      <c r="BF60" s="851"/>
      <c r="BG60" s="851"/>
      <c r="BH60" s="851"/>
      <c r="BI60" s="852"/>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7"/>
      <c r="DW60" s="808"/>
      <c r="DX60" s="808"/>
      <c r="DY60" s="808"/>
      <c r="DZ60" s="809"/>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6"/>
      <c r="R61" s="857"/>
      <c r="S61" s="857"/>
      <c r="T61" s="857"/>
      <c r="U61" s="857"/>
      <c r="V61" s="857"/>
      <c r="W61" s="857"/>
      <c r="X61" s="857"/>
      <c r="Y61" s="857"/>
      <c r="Z61" s="857"/>
      <c r="AA61" s="857"/>
      <c r="AB61" s="857"/>
      <c r="AC61" s="857"/>
      <c r="AD61" s="857"/>
      <c r="AE61" s="858"/>
      <c r="AF61" s="783"/>
      <c r="AG61" s="784"/>
      <c r="AH61" s="784"/>
      <c r="AI61" s="784"/>
      <c r="AJ61" s="785"/>
      <c r="AK61" s="859"/>
      <c r="AL61" s="857"/>
      <c r="AM61" s="857"/>
      <c r="AN61" s="857"/>
      <c r="AO61" s="857"/>
      <c r="AP61" s="857"/>
      <c r="AQ61" s="857"/>
      <c r="AR61" s="857"/>
      <c r="AS61" s="857"/>
      <c r="AT61" s="857"/>
      <c r="AU61" s="857"/>
      <c r="AV61" s="857"/>
      <c r="AW61" s="857"/>
      <c r="AX61" s="857"/>
      <c r="AY61" s="857"/>
      <c r="AZ61" s="860"/>
      <c r="BA61" s="860"/>
      <c r="BB61" s="860"/>
      <c r="BC61" s="860"/>
      <c r="BD61" s="860"/>
      <c r="BE61" s="851"/>
      <c r="BF61" s="851"/>
      <c r="BG61" s="851"/>
      <c r="BH61" s="851"/>
      <c r="BI61" s="852"/>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7"/>
      <c r="DW61" s="808"/>
      <c r="DX61" s="808"/>
      <c r="DY61" s="808"/>
      <c r="DZ61" s="809"/>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6"/>
      <c r="R62" s="857"/>
      <c r="S62" s="857"/>
      <c r="T62" s="857"/>
      <c r="U62" s="857"/>
      <c r="V62" s="857"/>
      <c r="W62" s="857"/>
      <c r="X62" s="857"/>
      <c r="Y62" s="857"/>
      <c r="Z62" s="857"/>
      <c r="AA62" s="857"/>
      <c r="AB62" s="857"/>
      <c r="AC62" s="857"/>
      <c r="AD62" s="857"/>
      <c r="AE62" s="858"/>
      <c r="AF62" s="783"/>
      <c r="AG62" s="784"/>
      <c r="AH62" s="784"/>
      <c r="AI62" s="784"/>
      <c r="AJ62" s="785"/>
      <c r="AK62" s="859"/>
      <c r="AL62" s="857"/>
      <c r="AM62" s="857"/>
      <c r="AN62" s="857"/>
      <c r="AO62" s="857"/>
      <c r="AP62" s="857"/>
      <c r="AQ62" s="857"/>
      <c r="AR62" s="857"/>
      <c r="AS62" s="857"/>
      <c r="AT62" s="857"/>
      <c r="AU62" s="857"/>
      <c r="AV62" s="857"/>
      <c r="AW62" s="857"/>
      <c r="AX62" s="857"/>
      <c r="AY62" s="857"/>
      <c r="AZ62" s="860"/>
      <c r="BA62" s="860"/>
      <c r="BB62" s="860"/>
      <c r="BC62" s="860"/>
      <c r="BD62" s="860"/>
      <c r="BE62" s="851"/>
      <c r="BF62" s="851"/>
      <c r="BG62" s="851"/>
      <c r="BH62" s="851"/>
      <c r="BI62" s="852"/>
      <c r="BJ62" s="868" t="s">
        <v>401</v>
      </c>
      <c r="BK62" s="829"/>
      <c r="BL62" s="829"/>
      <c r="BM62" s="829"/>
      <c r="BN62" s="830"/>
      <c r="BO62" s="245"/>
      <c r="BP62" s="245"/>
      <c r="BQ62" s="242">
        <v>56</v>
      </c>
      <c r="BR62" s="243"/>
      <c r="BS62" s="790"/>
      <c r="BT62" s="791"/>
      <c r="BU62" s="791"/>
      <c r="BV62" s="791"/>
      <c r="BW62" s="791"/>
      <c r="BX62" s="791"/>
      <c r="BY62" s="791"/>
      <c r="BZ62" s="791"/>
      <c r="CA62" s="791"/>
      <c r="CB62" s="791"/>
      <c r="CC62" s="791"/>
      <c r="CD62" s="791"/>
      <c r="CE62" s="791"/>
      <c r="CF62" s="791"/>
      <c r="CG62" s="792"/>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7"/>
      <c r="DW62" s="808"/>
      <c r="DX62" s="808"/>
      <c r="DY62" s="808"/>
      <c r="DZ62" s="809"/>
      <c r="EA62" s="226"/>
    </row>
    <row r="63" spans="1:131" s="227" customFormat="1" ht="26.25" customHeight="1" thickBot="1" x14ac:dyDescent="0.2">
      <c r="A63" s="244" t="s">
        <v>378</v>
      </c>
      <c r="B63" s="813" t="s">
        <v>402</v>
      </c>
      <c r="C63" s="814"/>
      <c r="D63" s="814"/>
      <c r="E63" s="814"/>
      <c r="F63" s="814"/>
      <c r="G63" s="814"/>
      <c r="H63" s="814"/>
      <c r="I63" s="814"/>
      <c r="J63" s="814"/>
      <c r="K63" s="814"/>
      <c r="L63" s="814"/>
      <c r="M63" s="814"/>
      <c r="N63" s="814"/>
      <c r="O63" s="814"/>
      <c r="P63" s="815"/>
      <c r="Q63" s="861"/>
      <c r="R63" s="862"/>
      <c r="S63" s="862"/>
      <c r="T63" s="862"/>
      <c r="U63" s="862"/>
      <c r="V63" s="862"/>
      <c r="W63" s="862"/>
      <c r="X63" s="862"/>
      <c r="Y63" s="862"/>
      <c r="Z63" s="862"/>
      <c r="AA63" s="862"/>
      <c r="AB63" s="862"/>
      <c r="AC63" s="862"/>
      <c r="AD63" s="862"/>
      <c r="AE63" s="863"/>
      <c r="AF63" s="864">
        <v>1158</v>
      </c>
      <c r="AG63" s="865"/>
      <c r="AH63" s="865"/>
      <c r="AI63" s="865"/>
      <c r="AJ63" s="866"/>
      <c r="AK63" s="867"/>
      <c r="AL63" s="862"/>
      <c r="AM63" s="862"/>
      <c r="AN63" s="862"/>
      <c r="AO63" s="862"/>
      <c r="AP63" s="865">
        <v>8445</v>
      </c>
      <c r="AQ63" s="865"/>
      <c r="AR63" s="865"/>
      <c r="AS63" s="865"/>
      <c r="AT63" s="865"/>
      <c r="AU63" s="865">
        <v>5385</v>
      </c>
      <c r="AV63" s="865"/>
      <c r="AW63" s="865"/>
      <c r="AX63" s="865"/>
      <c r="AY63" s="865"/>
      <c r="AZ63" s="869"/>
      <c r="BA63" s="869"/>
      <c r="BB63" s="869"/>
      <c r="BC63" s="869"/>
      <c r="BD63" s="869"/>
      <c r="BE63" s="870"/>
      <c r="BF63" s="870"/>
      <c r="BG63" s="870"/>
      <c r="BH63" s="870"/>
      <c r="BI63" s="871"/>
      <c r="BJ63" s="872" t="s">
        <v>403</v>
      </c>
      <c r="BK63" s="873"/>
      <c r="BL63" s="873"/>
      <c r="BM63" s="873"/>
      <c r="BN63" s="874"/>
      <c r="BO63" s="245"/>
      <c r="BP63" s="245"/>
      <c r="BQ63" s="242">
        <v>57</v>
      </c>
      <c r="BR63" s="243"/>
      <c r="BS63" s="790"/>
      <c r="BT63" s="791"/>
      <c r="BU63" s="791"/>
      <c r="BV63" s="791"/>
      <c r="BW63" s="791"/>
      <c r="BX63" s="791"/>
      <c r="BY63" s="791"/>
      <c r="BZ63" s="791"/>
      <c r="CA63" s="791"/>
      <c r="CB63" s="791"/>
      <c r="CC63" s="791"/>
      <c r="CD63" s="791"/>
      <c r="CE63" s="791"/>
      <c r="CF63" s="791"/>
      <c r="CG63" s="792"/>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7"/>
      <c r="DW63" s="808"/>
      <c r="DX63" s="808"/>
      <c r="DY63" s="808"/>
      <c r="DZ63" s="809"/>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7"/>
      <c r="DW64" s="808"/>
      <c r="DX64" s="808"/>
      <c r="DY64" s="808"/>
      <c r="DZ64" s="809"/>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7"/>
      <c r="DW65" s="808"/>
      <c r="DX65" s="808"/>
      <c r="DY65" s="808"/>
      <c r="DZ65" s="809"/>
      <c r="EA65" s="226"/>
    </row>
    <row r="66" spans="1:131" s="227" customFormat="1" ht="26.25" customHeight="1" x14ac:dyDescent="0.15">
      <c r="A66" s="762" t="s">
        <v>405</v>
      </c>
      <c r="B66" s="763"/>
      <c r="C66" s="763"/>
      <c r="D66" s="763"/>
      <c r="E66" s="763"/>
      <c r="F66" s="763"/>
      <c r="G66" s="763"/>
      <c r="H66" s="763"/>
      <c r="I66" s="763"/>
      <c r="J66" s="763"/>
      <c r="K66" s="763"/>
      <c r="L66" s="763"/>
      <c r="M66" s="763"/>
      <c r="N66" s="763"/>
      <c r="O66" s="763"/>
      <c r="P66" s="764"/>
      <c r="Q66" s="739" t="s">
        <v>382</v>
      </c>
      <c r="R66" s="740"/>
      <c r="S66" s="740"/>
      <c r="T66" s="740"/>
      <c r="U66" s="741"/>
      <c r="V66" s="739" t="s">
        <v>406</v>
      </c>
      <c r="W66" s="740"/>
      <c r="X66" s="740"/>
      <c r="Y66" s="740"/>
      <c r="Z66" s="741"/>
      <c r="AA66" s="739" t="s">
        <v>407</v>
      </c>
      <c r="AB66" s="740"/>
      <c r="AC66" s="740"/>
      <c r="AD66" s="740"/>
      <c r="AE66" s="741"/>
      <c r="AF66" s="875" t="s">
        <v>408</v>
      </c>
      <c r="AG66" s="836"/>
      <c r="AH66" s="836"/>
      <c r="AI66" s="836"/>
      <c r="AJ66" s="876"/>
      <c r="AK66" s="739" t="s">
        <v>409</v>
      </c>
      <c r="AL66" s="763"/>
      <c r="AM66" s="763"/>
      <c r="AN66" s="763"/>
      <c r="AO66" s="764"/>
      <c r="AP66" s="739" t="s">
        <v>410</v>
      </c>
      <c r="AQ66" s="740"/>
      <c r="AR66" s="740"/>
      <c r="AS66" s="740"/>
      <c r="AT66" s="741"/>
      <c r="AU66" s="739" t="s">
        <v>411</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7"/>
      <c r="AG67" s="839"/>
      <c r="AH67" s="839"/>
      <c r="AI67" s="839"/>
      <c r="AJ67" s="878"/>
      <c r="AK67" s="879"/>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226"/>
    </row>
    <row r="68" spans="1:131" s="227" customFormat="1" ht="26.25" customHeight="1" thickTop="1" x14ac:dyDescent="0.15">
      <c r="A68" s="238">
        <v>1</v>
      </c>
      <c r="B68" s="892" t="s">
        <v>569</v>
      </c>
      <c r="C68" s="893"/>
      <c r="D68" s="893"/>
      <c r="E68" s="893"/>
      <c r="F68" s="893"/>
      <c r="G68" s="893"/>
      <c r="H68" s="893"/>
      <c r="I68" s="893"/>
      <c r="J68" s="893"/>
      <c r="K68" s="893"/>
      <c r="L68" s="893"/>
      <c r="M68" s="893"/>
      <c r="N68" s="893"/>
      <c r="O68" s="893"/>
      <c r="P68" s="894"/>
      <c r="Q68" s="895">
        <v>564</v>
      </c>
      <c r="R68" s="889"/>
      <c r="S68" s="889"/>
      <c r="T68" s="889"/>
      <c r="U68" s="889"/>
      <c r="V68" s="889">
        <v>469</v>
      </c>
      <c r="W68" s="889"/>
      <c r="X68" s="889"/>
      <c r="Y68" s="889"/>
      <c r="Z68" s="889"/>
      <c r="AA68" s="889">
        <v>95</v>
      </c>
      <c r="AB68" s="889"/>
      <c r="AC68" s="889"/>
      <c r="AD68" s="889"/>
      <c r="AE68" s="889"/>
      <c r="AF68" s="889">
        <v>95</v>
      </c>
      <c r="AG68" s="889"/>
      <c r="AH68" s="889"/>
      <c r="AI68" s="889"/>
      <c r="AJ68" s="889"/>
      <c r="AK68" s="889" t="s">
        <v>568</v>
      </c>
      <c r="AL68" s="889"/>
      <c r="AM68" s="889"/>
      <c r="AN68" s="889"/>
      <c r="AO68" s="889"/>
      <c r="AP68" s="889" t="s">
        <v>568</v>
      </c>
      <c r="AQ68" s="889"/>
      <c r="AR68" s="889"/>
      <c r="AS68" s="889"/>
      <c r="AT68" s="889"/>
      <c r="AU68" s="889" t="s">
        <v>568</v>
      </c>
      <c r="AV68" s="889"/>
      <c r="AW68" s="889"/>
      <c r="AX68" s="889"/>
      <c r="AY68" s="889"/>
      <c r="AZ68" s="890"/>
      <c r="BA68" s="890"/>
      <c r="BB68" s="890"/>
      <c r="BC68" s="890"/>
      <c r="BD68" s="891"/>
      <c r="BE68" s="245"/>
      <c r="BF68" s="245"/>
      <c r="BG68" s="245"/>
      <c r="BH68" s="245"/>
      <c r="BI68" s="245"/>
      <c r="BJ68" s="245"/>
      <c r="BK68" s="245"/>
      <c r="BL68" s="245"/>
      <c r="BM68" s="245"/>
      <c r="BN68" s="245"/>
      <c r="BO68" s="245"/>
      <c r="BP68" s="245"/>
      <c r="BQ68" s="242">
        <v>62</v>
      </c>
      <c r="BR68" s="247"/>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226"/>
    </row>
    <row r="69" spans="1:131" s="227" customFormat="1" ht="26.25" customHeight="1" x14ac:dyDescent="0.15">
      <c r="A69" s="241">
        <v>2</v>
      </c>
      <c r="B69" s="896" t="s">
        <v>570</v>
      </c>
      <c r="C69" s="897"/>
      <c r="D69" s="897"/>
      <c r="E69" s="897"/>
      <c r="F69" s="897"/>
      <c r="G69" s="897"/>
      <c r="H69" s="897"/>
      <c r="I69" s="897"/>
      <c r="J69" s="897"/>
      <c r="K69" s="897"/>
      <c r="L69" s="897"/>
      <c r="M69" s="897"/>
      <c r="N69" s="897"/>
      <c r="O69" s="897"/>
      <c r="P69" s="898"/>
      <c r="Q69" s="899">
        <v>68</v>
      </c>
      <c r="R69" s="854"/>
      <c r="S69" s="854"/>
      <c r="T69" s="854"/>
      <c r="U69" s="854"/>
      <c r="V69" s="854">
        <v>64</v>
      </c>
      <c r="W69" s="854"/>
      <c r="X69" s="854"/>
      <c r="Y69" s="854"/>
      <c r="Z69" s="854"/>
      <c r="AA69" s="854">
        <v>3</v>
      </c>
      <c r="AB69" s="854"/>
      <c r="AC69" s="854"/>
      <c r="AD69" s="854"/>
      <c r="AE69" s="854"/>
      <c r="AF69" s="854">
        <v>3</v>
      </c>
      <c r="AG69" s="854"/>
      <c r="AH69" s="854"/>
      <c r="AI69" s="854"/>
      <c r="AJ69" s="854"/>
      <c r="AK69" s="854" t="s">
        <v>568</v>
      </c>
      <c r="AL69" s="854"/>
      <c r="AM69" s="854"/>
      <c r="AN69" s="854"/>
      <c r="AO69" s="854"/>
      <c r="AP69" s="854" t="s">
        <v>568</v>
      </c>
      <c r="AQ69" s="854"/>
      <c r="AR69" s="854"/>
      <c r="AS69" s="854"/>
      <c r="AT69" s="854"/>
      <c r="AU69" s="854" t="s">
        <v>568</v>
      </c>
      <c r="AV69" s="854"/>
      <c r="AW69" s="854"/>
      <c r="AX69" s="854"/>
      <c r="AY69" s="854"/>
      <c r="AZ69" s="900"/>
      <c r="BA69" s="900"/>
      <c r="BB69" s="900"/>
      <c r="BC69" s="900"/>
      <c r="BD69" s="901"/>
      <c r="BE69" s="245"/>
      <c r="BF69" s="245"/>
      <c r="BG69" s="245"/>
      <c r="BH69" s="245"/>
      <c r="BI69" s="245"/>
      <c r="BJ69" s="245"/>
      <c r="BK69" s="245"/>
      <c r="BL69" s="245"/>
      <c r="BM69" s="245"/>
      <c r="BN69" s="245"/>
      <c r="BO69" s="245"/>
      <c r="BP69" s="245"/>
      <c r="BQ69" s="242">
        <v>63</v>
      </c>
      <c r="BR69" s="247"/>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226"/>
    </row>
    <row r="70" spans="1:131" s="227" customFormat="1" ht="26.25" customHeight="1" x14ac:dyDescent="0.15">
      <c r="A70" s="241">
        <v>3</v>
      </c>
      <c r="B70" s="896" t="s">
        <v>571</v>
      </c>
      <c r="C70" s="897"/>
      <c r="D70" s="897"/>
      <c r="E70" s="897"/>
      <c r="F70" s="897"/>
      <c r="G70" s="897"/>
      <c r="H70" s="897"/>
      <c r="I70" s="897"/>
      <c r="J70" s="897"/>
      <c r="K70" s="897"/>
      <c r="L70" s="897"/>
      <c r="M70" s="897"/>
      <c r="N70" s="897"/>
      <c r="O70" s="897"/>
      <c r="P70" s="898"/>
      <c r="Q70" s="899">
        <v>8250</v>
      </c>
      <c r="R70" s="854"/>
      <c r="S70" s="854"/>
      <c r="T70" s="854"/>
      <c r="U70" s="854"/>
      <c r="V70" s="854">
        <v>8182</v>
      </c>
      <c r="W70" s="854"/>
      <c r="X70" s="854"/>
      <c r="Y70" s="854"/>
      <c r="Z70" s="854"/>
      <c r="AA70" s="854">
        <v>68</v>
      </c>
      <c r="AB70" s="854"/>
      <c r="AC70" s="854"/>
      <c r="AD70" s="854"/>
      <c r="AE70" s="854"/>
      <c r="AF70" s="854">
        <v>68</v>
      </c>
      <c r="AG70" s="854"/>
      <c r="AH70" s="854"/>
      <c r="AI70" s="854"/>
      <c r="AJ70" s="854"/>
      <c r="AK70" s="854">
        <v>720</v>
      </c>
      <c r="AL70" s="854"/>
      <c r="AM70" s="854"/>
      <c r="AN70" s="854"/>
      <c r="AO70" s="854"/>
      <c r="AP70" s="854" t="s">
        <v>568</v>
      </c>
      <c r="AQ70" s="854"/>
      <c r="AR70" s="854"/>
      <c r="AS70" s="854"/>
      <c r="AT70" s="854"/>
      <c r="AU70" s="854" t="s">
        <v>568</v>
      </c>
      <c r="AV70" s="854"/>
      <c r="AW70" s="854"/>
      <c r="AX70" s="854"/>
      <c r="AY70" s="854"/>
      <c r="AZ70" s="902" t="s">
        <v>577</v>
      </c>
      <c r="BA70" s="900"/>
      <c r="BB70" s="900"/>
      <c r="BC70" s="900"/>
      <c r="BD70" s="901"/>
      <c r="BE70" s="245"/>
      <c r="BF70" s="245"/>
      <c r="BG70" s="245"/>
      <c r="BH70" s="245"/>
      <c r="BI70" s="245"/>
      <c r="BJ70" s="245"/>
      <c r="BK70" s="245"/>
      <c r="BL70" s="245"/>
      <c r="BM70" s="245"/>
      <c r="BN70" s="245"/>
      <c r="BO70" s="245"/>
      <c r="BP70" s="245"/>
      <c r="BQ70" s="242">
        <v>64</v>
      </c>
      <c r="BR70" s="247"/>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226"/>
    </row>
    <row r="71" spans="1:131" s="227" customFormat="1" ht="26.25" customHeight="1" x14ac:dyDescent="0.15">
      <c r="A71" s="241">
        <v>4</v>
      </c>
      <c r="B71" s="896" t="s">
        <v>572</v>
      </c>
      <c r="C71" s="897"/>
      <c r="D71" s="897"/>
      <c r="E71" s="897"/>
      <c r="F71" s="897"/>
      <c r="G71" s="897"/>
      <c r="H71" s="897"/>
      <c r="I71" s="897"/>
      <c r="J71" s="897"/>
      <c r="K71" s="897"/>
      <c r="L71" s="897"/>
      <c r="M71" s="897"/>
      <c r="N71" s="897"/>
      <c r="O71" s="897"/>
      <c r="P71" s="898"/>
      <c r="Q71" s="899">
        <v>511</v>
      </c>
      <c r="R71" s="854"/>
      <c r="S71" s="854"/>
      <c r="T71" s="854"/>
      <c r="U71" s="854"/>
      <c r="V71" s="854">
        <v>484</v>
      </c>
      <c r="W71" s="854"/>
      <c r="X71" s="854"/>
      <c r="Y71" s="854"/>
      <c r="Z71" s="854"/>
      <c r="AA71" s="854">
        <v>27</v>
      </c>
      <c r="AB71" s="854"/>
      <c r="AC71" s="854"/>
      <c r="AD71" s="854"/>
      <c r="AE71" s="854"/>
      <c r="AF71" s="854">
        <v>27</v>
      </c>
      <c r="AG71" s="854"/>
      <c r="AH71" s="854"/>
      <c r="AI71" s="854"/>
      <c r="AJ71" s="854"/>
      <c r="AK71" s="854" t="s">
        <v>568</v>
      </c>
      <c r="AL71" s="854"/>
      <c r="AM71" s="854"/>
      <c r="AN71" s="854"/>
      <c r="AO71" s="854"/>
      <c r="AP71" s="854">
        <v>168</v>
      </c>
      <c r="AQ71" s="854"/>
      <c r="AR71" s="854"/>
      <c r="AS71" s="854"/>
      <c r="AT71" s="854"/>
      <c r="AU71" s="854">
        <v>123</v>
      </c>
      <c r="AV71" s="854"/>
      <c r="AW71" s="854"/>
      <c r="AX71" s="854"/>
      <c r="AY71" s="854"/>
      <c r="AZ71" s="900"/>
      <c r="BA71" s="900"/>
      <c r="BB71" s="900"/>
      <c r="BC71" s="900"/>
      <c r="BD71" s="901"/>
      <c r="BE71" s="245"/>
      <c r="BF71" s="245"/>
      <c r="BG71" s="245"/>
      <c r="BH71" s="245"/>
      <c r="BI71" s="245"/>
      <c r="BJ71" s="245"/>
      <c r="BK71" s="245"/>
      <c r="BL71" s="245"/>
      <c r="BM71" s="245"/>
      <c r="BN71" s="245"/>
      <c r="BO71" s="245"/>
      <c r="BP71" s="245"/>
      <c r="BQ71" s="242">
        <v>65</v>
      </c>
      <c r="BR71" s="247"/>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226"/>
    </row>
    <row r="72" spans="1:131" s="227" customFormat="1" ht="26.25" customHeight="1" x14ac:dyDescent="0.15">
      <c r="A72" s="241">
        <v>5</v>
      </c>
      <c r="B72" s="896" t="s">
        <v>573</v>
      </c>
      <c r="C72" s="897"/>
      <c r="D72" s="897"/>
      <c r="E72" s="897"/>
      <c r="F72" s="897"/>
      <c r="G72" s="897"/>
      <c r="H72" s="897"/>
      <c r="I72" s="897"/>
      <c r="J72" s="897"/>
      <c r="K72" s="897"/>
      <c r="L72" s="897"/>
      <c r="M72" s="897"/>
      <c r="N72" s="897"/>
      <c r="O72" s="897"/>
      <c r="P72" s="898"/>
      <c r="Q72" s="899">
        <v>96</v>
      </c>
      <c r="R72" s="854"/>
      <c r="S72" s="854"/>
      <c r="T72" s="854"/>
      <c r="U72" s="854"/>
      <c r="V72" s="854">
        <v>78</v>
      </c>
      <c r="W72" s="854"/>
      <c r="X72" s="854"/>
      <c r="Y72" s="854"/>
      <c r="Z72" s="854"/>
      <c r="AA72" s="854">
        <v>18</v>
      </c>
      <c r="AB72" s="854"/>
      <c r="AC72" s="854"/>
      <c r="AD72" s="854"/>
      <c r="AE72" s="854"/>
      <c r="AF72" s="854">
        <v>18</v>
      </c>
      <c r="AG72" s="854"/>
      <c r="AH72" s="854"/>
      <c r="AI72" s="854"/>
      <c r="AJ72" s="854"/>
      <c r="AK72" s="854" t="s">
        <v>568</v>
      </c>
      <c r="AL72" s="854"/>
      <c r="AM72" s="854"/>
      <c r="AN72" s="854"/>
      <c r="AO72" s="854"/>
      <c r="AP72" s="854" t="s">
        <v>568</v>
      </c>
      <c r="AQ72" s="854"/>
      <c r="AR72" s="854"/>
      <c r="AS72" s="854"/>
      <c r="AT72" s="854"/>
      <c r="AU72" s="854" t="s">
        <v>568</v>
      </c>
      <c r="AV72" s="854"/>
      <c r="AW72" s="854"/>
      <c r="AX72" s="854"/>
      <c r="AY72" s="854"/>
      <c r="AZ72" s="900"/>
      <c r="BA72" s="900"/>
      <c r="BB72" s="900"/>
      <c r="BC72" s="900"/>
      <c r="BD72" s="901"/>
      <c r="BE72" s="245"/>
      <c r="BF72" s="245"/>
      <c r="BG72" s="245"/>
      <c r="BH72" s="245"/>
      <c r="BI72" s="245"/>
      <c r="BJ72" s="245"/>
      <c r="BK72" s="245"/>
      <c r="BL72" s="245"/>
      <c r="BM72" s="245"/>
      <c r="BN72" s="245"/>
      <c r="BO72" s="245"/>
      <c r="BP72" s="245"/>
      <c r="BQ72" s="242">
        <v>66</v>
      </c>
      <c r="BR72" s="247"/>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226"/>
    </row>
    <row r="73" spans="1:131" s="227" customFormat="1" ht="26.25" customHeight="1" x14ac:dyDescent="0.15">
      <c r="A73" s="241">
        <v>6</v>
      </c>
      <c r="B73" s="896" t="s">
        <v>574</v>
      </c>
      <c r="C73" s="897"/>
      <c r="D73" s="897"/>
      <c r="E73" s="897"/>
      <c r="F73" s="897"/>
      <c r="G73" s="897"/>
      <c r="H73" s="897"/>
      <c r="I73" s="897"/>
      <c r="J73" s="897"/>
      <c r="K73" s="897"/>
      <c r="L73" s="897"/>
      <c r="M73" s="897"/>
      <c r="N73" s="897"/>
      <c r="O73" s="897"/>
      <c r="P73" s="898"/>
      <c r="Q73" s="899">
        <v>543</v>
      </c>
      <c r="R73" s="854"/>
      <c r="S73" s="854"/>
      <c r="T73" s="854"/>
      <c r="U73" s="854"/>
      <c r="V73" s="854">
        <v>467</v>
      </c>
      <c r="W73" s="854"/>
      <c r="X73" s="854"/>
      <c r="Y73" s="854"/>
      <c r="Z73" s="854"/>
      <c r="AA73" s="854">
        <v>76</v>
      </c>
      <c r="AB73" s="854"/>
      <c r="AC73" s="854"/>
      <c r="AD73" s="854"/>
      <c r="AE73" s="854"/>
      <c r="AF73" s="854">
        <v>76</v>
      </c>
      <c r="AG73" s="854"/>
      <c r="AH73" s="854"/>
      <c r="AI73" s="854"/>
      <c r="AJ73" s="854"/>
      <c r="AK73" s="854" t="s">
        <v>568</v>
      </c>
      <c r="AL73" s="854"/>
      <c r="AM73" s="854"/>
      <c r="AN73" s="854"/>
      <c r="AO73" s="854"/>
      <c r="AP73" s="854">
        <v>34</v>
      </c>
      <c r="AQ73" s="854"/>
      <c r="AR73" s="854"/>
      <c r="AS73" s="854"/>
      <c r="AT73" s="854"/>
      <c r="AU73" s="854">
        <v>5</v>
      </c>
      <c r="AV73" s="854"/>
      <c r="AW73" s="854"/>
      <c r="AX73" s="854"/>
      <c r="AY73" s="854"/>
      <c r="AZ73" s="900"/>
      <c r="BA73" s="900"/>
      <c r="BB73" s="900"/>
      <c r="BC73" s="900"/>
      <c r="BD73" s="901"/>
      <c r="BE73" s="245"/>
      <c r="BF73" s="245"/>
      <c r="BG73" s="245"/>
      <c r="BH73" s="245"/>
      <c r="BI73" s="245"/>
      <c r="BJ73" s="245"/>
      <c r="BK73" s="245"/>
      <c r="BL73" s="245"/>
      <c r="BM73" s="245"/>
      <c r="BN73" s="245"/>
      <c r="BO73" s="245"/>
      <c r="BP73" s="245"/>
      <c r="BQ73" s="242">
        <v>67</v>
      </c>
      <c r="BR73" s="247"/>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226"/>
    </row>
    <row r="74" spans="1:131" s="227" customFormat="1" ht="26.25" customHeight="1" x14ac:dyDescent="0.15">
      <c r="A74" s="241">
        <v>7</v>
      </c>
      <c r="B74" s="896" t="s">
        <v>575</v>
      </c>
      <c r="C74" s="897"/>
      <c r="D74" s="897"/>
      <c r="E74" s="897"/>
      <c r="F74" s="897"/>
      <c r="G74" s="897"/>
      <c r="H74" s="897"/>
      <c r="I74" s="897"/>
      <c r="J74" s="897"/>
      <c r="K74" s="897"/>
      <c r="L74" s="897"/>
      <c r="M74" s="897"/>
      <c r="N74" s="897"/>
      <c r="O74" s="897"/>
      <c r="P74" s="898"/>
      <c r="Q74" s="899">
        <v>250</v>
      </c>
      <c r="R74" s="854"/>
      <c r="S74" s="854"/>
      <c r="T74" s="854"/>
      <c r="U74" s="854"/>
      <c r="V74" s="854">
        <v>234</v>
      </c>
      <c r="W74" s="854"/>
      <c r="X74" s="854"/>
      <c r="Y74" s="854"/>
      <c r="Z74" s="854"/>
      <c r="AA74" s="854">
        <v>16</v>
      </c>
      <c r="AB74" s="854"/>
      <c r="AC74" s="854"/>
      <c r="AD74" s="854"/>
      <c r="AE74" s="854"/>
      <c r="AF74" s="854">
        <v>16</v>
      </c>
      <c r="AG74" s="854"/>
      <c r="AH74" s="854"/>
      <c r="AI74" s="854"/>
      <c r="AJ74" s="854"/>
      <c r="AK74" s="854" t="s">
        <v>568</v>
      </c>
      <c r="AL74" s="854"/>
      <c r="AM74" s="854"/>
      <c r="AN74" s="854"/>
      <c r="AO74" s="854"/>
      <c r="AP74" s="854" t="s">
        <v>568</v>
      </c>
      <c r="AQ74" s="854"/>
      <c r="AR74" s="854"/>
      <c r="AS74" s="854"/>
      <c r="AT74" s="854"/>
      <c r="AU74" s="854" t="s">
        <v>568</v>
      </c>
      <c r="AV74" s="854"/>
      <c r="AW74" s="854"/>
      <c r="AX74" s="854"/>
      <c r="AY74" s="854"/>
      <c r="AZ74" s="900"/>
      <c r="BA74" s="900"/>
      <c r="BB74" s="900"/>
      <c r="BC74" s="900"/>
      <c r="BD74" s="901"/>
      <c r="BE74" s="245"/>
      <c r="BF74" s="245"/>
      <c r="BG74" s="245"/>
      <c r="BH74" s="245"/>
      <c r="BI74" s="245"/>
      <c r="BJ74" s="245"/>
      <c r="BK74" s="245"/>
      <c r="BL74" s="245"/>
      <c r="BM74" s="245"/>
      <c r="BN74" s="245"/>
      <c r="BO74" s="245"/>
      <c r="BP74" s="245"/>
      <c r="BQ74" s="242">
        <v>68</v>
      </c>
      <c r="BR74" s="247"/>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226"/>
    </row>
    <row r="75" spans="1:131" s="227" customFormat="1" ht="26.25" customHeight="1" x14ac:dyDescent="0.15">
      <c r="A75" s="241">
        <v>8</v>
      </c>
      <c r="B75" s="896" t="s">
        <v>576</v>
      </c>
      <c r="C75" s="897"/>
      <c r="D75" s="897"/>
      <c r="E75" s="897"/>
      <c r="F75" s="897"/>
      <c r="G75" s="897"/>
      <c r="H75" s="897"/>
      <c r="I75" s="897"/>
      <c r="J75" s="897"/>
      <c r="K75" s="897"/>
      <c r="L75" s="897"/>
      <c r="M75" s="897"/>
      <c r="N75" s="897"/>
      <c r="O75" s="897"/>
      <c r="P75" s="898"/>
      <c r="Q75" s="903">
        <v>253621</v>
      </c>
      <c r="R75" s="904"/>
      <c r="S75" s="904"/>
      <c r="T75" s="904"/>
      <c r="U75" s="853"/>
      <c r="V75" s="905">
        <v>241656</v>
      </c>
      <c r="W75" s="904"/>
      <c r="X75" s="904"/>
      <c r="Y75" s="904"/>
      <c r="Z75" s="853"/>
      <c r="AA75" s="905">
        <v>11965</v>
      </c>
      <c r="AB75" s="904"/>
      <c r="AC75" s="904"/>
      <c r="AD75" s="904"/>
      <c r="AE75" s="853"/>
      <c r="AF75" s="905">
        <v>11965</v>
      </c>
      <c r="AG75" s="904"/>
      <c r="AH75" s="904"/>
      <c r="AI75" s="904"/>
      <c r="AJ75" s="853"/>
      <c r="AK75" s="905" t="s">
        <v>568</v>
      </c>
      <c r="AL75" s="904"/>
      <c r="AM75" s="904"/>
      <c r="AN75" s="904"/>
      <c r="AO75" s="853"/>
      <c r="AP75" s="905" t="s">
        <v>568</v>
      </c>
      <c r="AQ75" s="904"/>
      <c r="AR75" s="904"/>
      <c r="AS75" s="904"/>
      <c r="AT75" s="853"/>
      <c r="AU75" s="905" t="s">
        <v>568</v>
      </c>
      <c r="AV75" s="904"/>
      <c r="AW75" s="904"/>
      <c r="AX75" s="904"/>
      <c r="AY75" s="853"/>
      <c r="AZ75" s="900"/>
      <c r="BA75" s="900"/>
      <c r="BB75" s="900"/>
      <c r="BC75" s="900"/>
      <c r="BD75" s="901"/>
      <c r="BE75" s="245"/>
      <c r="BF75" s="245"/>
      <c r="BG75" s="245"/>
      <c r="BH75" s="245"/>
      <c r="BI75" s="245"/>
      <c r="BJ75" s="245"/>
      <c r="BK75" s="245"/>
      <c r="BL75" s="245"/>
      <c r="BM75" s="245"/>
      <c r="BN75" s="245"/>
      <c r="BO75" s="245"/>
      <c r="BP75" s="245"/>
      <c r="BQ75" s="242">
        <v>69</v>
      </c>
      <c r="BR75" s="247"/>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226"/>
    </row>
    <row r="76" spans="1:131" s="227" customFormat="1" ht="26.25" customHeight="1" x14ac:dyDescent="0.15">
      <c r="A76" s="241">
        <v>9</v>
      </c>
      <c r="B76" s="896"/>
      <c r="C76" s="897"/>
      <c r="D76" s="897"/>
      <c r="E76" s="897"/>
      <c r="F76" s="897"/>
      <c r="G76" s="897"/>
      <c r="H76" s="897"/>
      <c r="I76" s="897"/>
      <c r="J76" s="897"/>
      <c r="K76" s="897"/>
      <c r="L76" s="897"/>
      <c r="M76" s="897"/>
      <c r="N76" s="897"/>
      <c r="O76" s="897"/>
      <c r="P76" s="898"/>
      <c r="Q76" s="903"/>
      <c r="R76" s="904"/>
      <c r="S76" s="904"/>
      <c r="T76" s="904"/>
      <c r="U76" s="853"/>
      <c r="V76" s="905"/>
      <c r="W76" s="904"/>
      <c r="X76" s="904"/>
      <c r="Y76" s="904"/>
      <c r="Z76" s="853"/>
      <c r="AA76" s="905"/>
      <c r="AB76" s="904"/>
      <c r="AC76" s="904"/>
      <c r="AD76" s="904"/>
      <c r="AE76" s="853"/>
      <c r="AF76" s="905"/>
      <c r="AG76" s="904"/>
      <c r="AH76" s="904"/>
      <c r="AI76" s="904"/>
      <c r="AJ76" s="853"/>
      <c r="AK76" s="905"/>
      <c r="AL76" s="904"/>
      <c r="AM76" s="904"/>
      <c r="AN76" s="904"/>
      <c r="AO76" s="853"/>
      <c r="AP76" s="905"/>
      <c r="AQ76" s="904"/>
      <c r="AR76" s="904"/>
      <c r="AS76" s="904"/>
      <c r="AT76" s="853"/>
      <c r="AU76" s="905"/>
      <c r="AV76" s="904"/>
      <c r="AW76" s="904"/>
      <c r="AX76" s="904"/>
      <c r="AY76" s="853"/>
      <c r="AZ76" s="900"/>
      <c r="BA76" s="900"/>
      <c r="BB76" s="900"/>
      <c r="BC76" s="900"/>
      <c r="BD76" s="901"/>
      <c r="BE76" s="245"/>
      <c r="BF76" s="245"/>
      <c r="BG76" s="245"/>
      <c r="BH76" s="245"/>
      <c r="BI76" s="245"/>
      <c r="BJ76" s="245"/>
      <c r="BK76" s="245"/>
      <c r="BL76" s="245"/>
      <c r="BM76" s="245"/>
      <c r="BN76" s="245"/>
      <c r="BO76" s="245"/>
      <c r="BP76" s="245"/>
      <c r="BQ76" s="242">
        <v>70</v>
      </c>
      <c r="BR76" s="247"/>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226"/>
    </row>
    <row r="77" spans="1:131" s="227" customFormat="1" ht="26.25" customHeight="1" x14ac:dyDescent="0.15">
      <c r="A77" s="241">
        <v>10</v>
      </c>
      <c r="B77" s="896"/>
      <c r="C77" s="897"/>
      <c r="D77" s="897"/>
      <c r="E77" s="897"/>
      <c r="F77" s="897"/>
      <c r="G77" s="897"/>
      <c r="H77" s="897"/>
      <c r="I77" s="897"/>
      <c r="J77" s="897"/>
      <c r="K77" s="897"/>
      <c r="L77" s="897"/>
      <c r="M77" s="897"/>
      <c r="N77" s="897"/>
      <c r="O77" s="897"/>
      <c r="P77" s="898"/>
      <c r="Q77" s="903"/>
      <c r="R77" s="904"/>
      <c r="S77" s="904"/>
      <c r="T77" s="904"/>
      <c r="U77" s="853"/>
      <c r="V77" s="905"/>
      <c r="W77" s="904"/>
      <c r="X77" s="904"/>
      <c r="Y77" s="904"/>
      <c r="Z77" s="853"/>
      <c r="AA77" s="905"/>
      <c r="AB77" s="904"/>
      <c r="AC77" s="904"/>
      <c r="AD77" s="904"/>
      <c r="AE77" s="853"/>
      <c r="AF77" s="905"/>
      <c r="AG77" s="904"/>
      <c r="AH77" s="904"/>
      <c r="AI77" s="904"/>
      <c r="AJ77" s="853"/>
      <c r="AK77" s="905"/>
      <c r="AL77" s="904"/>
      <c r="AM77" s="904"/>
      <c r="AN77" s="904"/>
      <c r="AO77" s="853"/>
      <c r="AP77" s="905"/>
      <c r="AQ77" s="904"/>
      <c r="AR77" s="904"/>
      <c r="AS77" s="904"/>
      <c r="AT77" s="853"/>
      <c r="AU77" s="905"/>
      <c r="AV77" s="904"/>
      <c r="AW77" s="904"/>
      <c r="AX77" s="904"/>
      <c r="AY77" s="853"/>
      <c r="AZ77" s="900"/>
      <c r="BA77" s="900"/>
      <c r="BB77" s="900"/>
      <c r="BC77" s="900"/>
      <c r="BD77" s="901"/>
      <c r="BE77" s="245"/>
      <c r="BF77" s="245"/>
      <c r="BG77" s="245"/>
      <c r="BH77" s="245"/>
      <c r="BI77" s="245"/>
      <c r="BJ77" s="245"/>
      <c r="BK77" s="245"/>
      <c r="BL77" s="245"/>
      <c r="BM77" s="245"/>
      <c r="BN77" s="245"/>
      <c r="BO77" s="245"/>
      <c r="BP77" s="245"/>
      <c r="BQ77" s="242">
        <v>71</v>
      </c>
      <c r="BR77" s="247"/>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226"/>
    </row>
    <row r="78" spans="1:131" s="227" customFormat="1" ht="26.25" customHeight="1" x14ac:dyDescent="0.15">
      <c r="A78" s="241">
        <v>11</v>
      </c>
      <c r="B78" s="896"/>
      <c r="C78" s="897"/>
      <c r="D78" s="897"/>
      <c r="E78" s="897"/>
      <c r="F78" s="897"/>
      <c r="G78" s="897"/>
      <c r="H78" s="897"/>
      <c r="I78" s="897"/>
      <c r="J78" s="897"/>
      <c r="K78" s="897"/>
      <c r="L78" s="897"/>
      <c r="M78" s="897"/>
      <c r="N78" s="897"/>
      <c r="O78" s="897"/>
      <c r="P78" s="898"/>
      <c r="Q78" s="899"/>
      <c r="R78" s="854"/>
      <c r="S78" s="854"/>
      <c r="T78" s="854"/>
      <c r="U78" s="854"/>
      <c r="V78" s="854"/>
      <c r="W78" s="854"/>
      <c r="X78" s="854"/>
      <c r="Y78" s="854"/>
      <c r="Z78" s="854"/>
      <c r="AA78" s="854"/>
      <c r="AB78" s="854"/>
      <c r="AC78" s="854"/>
      <c r="AD78" s="854"/>
      <c r="AE78" s="854"/>
      <c r="AF78" s="854"/>
      <c r="AG78" s="854"/>
      <c r="AH78" s="854"/>
      <c r="AI78" s="854"/>
      <c r="AJ78" s="854"/>
      <c r="AK78" s="854"/>
      <c r="AL78" s="854"/>
      <c r="AM78" s="854"/>
      <c r="AN78" s="854"/>
      <c r="AO78" s="854"/>
      <c r="AP78" s="854"/>
      <c r="AQ78" s="854"/>
      <c r="AR78" s="854"/>
      <c r="AS78" s="854"/>
      <c r="AT78" s="854"/>
      <c r="AU78" s="854"/>
      <c r="AV78" s="854"/>
      <c r="AW78" s="854"/>
      <c r="AX78" s="854"/>
      <c r="AY78" s="854"/>
      <c r="AZ78" s="900"/>
      <c r="BA78" s="900"/>
      <c r="BB78" s="900"/>
      <c r="BC78" s="900"/>
      <c r="BD78" s="901"/>
      <c r="BE78" s="245"/>
      <c r="BF78" s="245"/>
      <c r="BG78" s="245"/>
      <c r="BH78" s="245"/>
      <c r="BI78" s="245"/>
      <c r="BJ78" s="248"/>
      <c r="BK78" s="248"/>
      <c r="BL78" s="248"/>
      <c r="BM78" s="248"/>
      <c r="BN78" s="248"/>
      <c r="BO78" s="245"/>
      <c r="BP78" s="245"/>
      <c r="BQ78" s="242">
        <v>72</v>
      </c>
      <c r="BR78" s="247"/>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226"/>
    </row>
    <row r="79" spans="1:131" s="227" customFormat="1" ht="26.25" customHeight="1" x14ac:dyDescent="0.15">
      <c r="A79" s="241">
        <v>12</v>
      </c>
      <c r="B79" s="896"/>
      <c r="C79" s="897"/>
      <c r="D79" s="897"/>
      <c r="E79" s="897"/>
      <c r="F79" s="897"/>
      <c r="G79" s="897"/>
      <c r="H79" s="897"/>
      <c r="I79" s="897"/>
      <c r="J79" s="897"/>
      <c r="K79" s="897"/>
      <c r="L79" s="897"/>
      <c r="M79" s="897"/>
      <c r="N79" s="897"/>
      <c r="O79" s="897"/>
      <c r="P79" s="898"/>
      <c r="Q79" s="899"/>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c r="AT79" s="854"/>
      <c r="AU79" s="854"/>
      <c r="AV79" s="854"/>
      <c r="AW79" s="854"/>
      <c r="AX79" s="854"/>
      <c r="AY79" s="854"/>
      <c r="AZ79" s="900"/>
      <c r="BA79" s="900"/>
      <c r="BB79" s="900"/>
      <c r="BC79" s="900"/>
      <c r="BD79" s="901"/>
      <c r="BE79" s="245"/>
      <c r="BF79" s="245"/>
      <c r="BG79" s="245"/>
      <c r="BH79" s="245"/>
      <c r="BI79" s="245"/>
      <c r="BJ79" s="248"/>
      <c r="BK79" s="248"/>
      <c r="BL79" s="248"/>
      <c r="BM79" s="248"/>
      <c r="BN79" s="248"/>
      <c r="BO79" s="245"/>
      <c r="BP79" s="245"/>
      <c r="BQ79" s="242">
        <v>73</v>
      </c>
      <c r="BR79" s="247"/>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226"/>
    </row>
    <row r="80" spans="1:131" s="227" customFormat="1" ht="26.25" customHeight="1" x14ac:dyDescent="0.15">
      <c r="A80" s="241">
        <v>13</v>
      </c>
      <c r="B80" s="896"/>
      <c r="C80" s="897"/>
      <c r="D80" s="897"/>
      <c r="E80" s="897"/>
      <c r="F80" s="897"/>
      <c r="G80" s="897"/>
      <c r="H80" s="897"/>
      <c r="I80" s="897"/>
      <c r="J80" s="897"/>
      <c r="K80" s="897"/>
      <c r="L80" s="897"/>
      <c r="M80" s="897"/>
      <c r="N80" s="897"/>
      <c r="O80" s="897"/>
      <c r="P80" s="898"/>
      <c r="Q80" s="899"/>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4"/>
      <c r="AY80" s="854"/>
      <c r="AZ80" s="900"/>
      <c r="BA80" s="900"/>
      <c r="BB80" s="900"/>
      <c r="BC80" s="900"/>
      <c r="BD80" s="901"/>
      <c r="BE80" s="245"/>
      <c r="BF80" s="245"/>
      <c r="BG80" s="245"/>
      <c r="BH80" s="245"/>
      <c r="BI80" s="245"/>
      <c r="BJ80" s="245"/>
      <c r="BK80" s="245"/>
      <c r="BL80" s="245"/>
      <c r="BM80" s="245"/>
      <c r="BN80" s="245"/>
      <c r="BO80" s="245"/>
      <c r="BP80" s="245"/>
      <c r="BQ80" s="242">
        <v>74</v>
      </c>
      <c r="BR80" s="247"/>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226"/>
    </row>
    <row r="81" spans="1:131" s="227" customFormat="1" ht="26.25" customHeight="1" x14ac:dyDescent="0.15">
      <c r="A81" s="241">
        <v>14</v>
      </c>
      <c r="B81" s="896"/>
      <c r="C81" s="897"/>
      <c r="D81" s="897"/>
      <c r="E81" s="897"/>
      <c r="F81" s="897"/>
      <c r="G81" s="897"/>
      <c r="H81" s="897"/>
      <c r="I81" s="897"/>
      <c r="J81" s="897"/>
      <c r="K81" s="897"/>
      <c r="L81" s="897"/>
      <c r="M81" s="897"/>
      <c r="N81" s="897"/>
      <c r="O81" s="897"/>
      <c r="P81" s="898"/>
      <c r="Q81" s="899"/>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c r="AT81" s="854"/>
      <c r="AU81" s="854"/>
      <c r="AV81" s="854"/>
      <c r="AW81" s="854"/>
      <c r="AX81" s="854"/>
      <c r="AY81" s="854"/>
      <c r="AZ81" s="900"/>
      <c r="BA81" s="900"/>
      <c r="BB81" s="900"/>
      <c r="BC81" s="900"/>
      <c r="BD81" s="901"/>
      <c r="BE81" s="245"/>
      <c r="BF81" s="245"/>
      <c r="BG81" s="245"/>
      <c r="BH81" s="245"/>
      <c r="BI81" s="245"/>
      <c r="BJ81" s="245"/>
      <c r="BK81" s="245"/>
      <c r="BL81" s="245"/>
      <c r="BM81" s="245"/>
      <c r="BN81" s="245"/>
      <c r="BO81" s="245"/>
      <c r="BP81" s="245"/>
      <c r="BQ81" s="242">
        <v>75</v>
      </c>
      <c r="BR81" s="247"/>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226"/>
    </row>
    <row r="82" spans="1:131" s="227" customFormat="1" ht="26.25" customHeight="1" x14ac:dyDescent="0.15">
      <c r="A82" s="241">
        <v>15</v>
      </c>
      <c r="B82" s="896"/>
      <c r="C82" s="897"/>
      <c r="D82" s="897"/>
      <c r="E82" s="897"/>
      <c r="F82" s="897"/>
      <c r="G82" s="897"/>
      <c r="H82" s="897"/>
      <c r="I82" s="897"/>
      <c r="J82" s="897"/>
      <c r="K82" s="897"/>
      <c r="L82" s="897"/>
      <c r="M82" s="897"/>
      <c r="N82" s="897"/>
      <c r="O82" s="897"/>
      <c r="P82" s="898"/>
      <c r="Q82" s="899"/>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c r="AT82" s="854"/>
      <c r="AU82" s="854"/>
      <c r="AV82" s="854"/>
      <c r="AW82" s="854"/>
      <c r="AX82" s="854"/>
      <c r="AY82" s="854"/>
      <c r="AZ82" s="900"/>
      <c r="BA82" s="900"/>
      <c r="BB82" s="900"/>
      <c r="BC82" s="900"/>
      <c r="BD82" s="901"/>
      <c r="BE82" s="245"/>
      <c r="BF82" s="245"/>
      <c r="BG82" s="245"/>
      <c r="BH82" s="245"/>
      <c r="BI82" s="245"/>
      <c r="BJ82" s="245"/>
      <c r="BK82" s="245"/>
      <c r="BL82" s="245"/>
      <c r="BM82" s="245"/>
      <c r="BN82" s="245"/>
      <c r="BO82" s="245"/>
      <c r="BP82" s="245"/>
      <c r="BQ82" s="242">
        <v>76</v>
      </c>
      <c r="BR82" s="247"/>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226"/>
    </row>
    <row r="83" spans="1:131" s="227" customFormat="1" ht="26.25" customHeight="1" x14ac:dyDescent="0.15">
      <c r="A83" s="241">
        <v>16</v>
      </c>
      <c r="B83" s="896"/>
      <c r="C83" s="897"/>
      <c r="D83" s="897"/>
      <c r="E83" s="897"/>
      <c r="F83" s="897"/>
      <c r="G83" s="897"/>
      <c r="H83" s="897"/>
      <c r="I83" s="897"/>
      <c r="J83" s="897"/>
      <c r="K83" s="897"/>
      <c r="L83" s="897"/>
      <c r="M83" s="897"/>
      <c r="N83" s="897"/>
      <c r="O83" s="897"/>
      <c r="P83" s="898"/>
      <c r="Q83" s="899"/>
      <c r="R83" s="854"/>
      <c r="S83" s="854"/>
      <c r="T83" s="854"/>
      <c r="U83" s="854"/>
      <c r="V83" s="854"/>
      <c r="W83" s="854"/>
      <c r="X83" s="854"/>
      <c r="Y83" s="854"/>
      <c r="Z83" s="854"/>
      <c r="AA83" s="854"/>
      <c r="AB83" s="854"/>
      <c r="AC83" s="854"/>
      <c r="AD83" s="854"/>
      <c r="AE83" s="854"/>
      <c r="AF83" s="854"/>
      <c r="AG83" s="854"/>
      <c r="AH83" s="854"/>
      <c r="AI83" s="854"/>
      <c r="AJ83" s="854"/>
      <c r="AK83" s="854"/>
      <c r="AL83" s="854"/>
      <c r="AM83" s="854"/>
      <c r="AN83" s="854"/>
      <c r="AO83" s="854"/>
      <c r="AP83" s="854"/>
      <c r="AQ83" s="854"/>
      <c r="AR83" s="854"/>
      <c r="AS83" s="854"/>
      <c r="AT83" s="854"/>
      <c r="AU83" s="854"/>
      <c r="AV83" s="854"/>
      <c r="AW83" s="854"/>
      <c r="AX83" s="854"/>
      <c r="AY83" s="854"/>
      <c r="AZ83" s="900"/>
      <c r="BA83" s="900"/>
      <c r="BB83" s="900"/>
      <c r="BC83" s="900"/>
      <c r="BD83" s="901"/>
      <c r="BE83" s="245"/>
      <c r="BF83" s="245"/>
      <c r="BG83" s="245"/>
      <c r="BH83" s="245"/>
      <c r="BI83" s="245"/>
      <c r="BJ83" s="245"/>
      <c r="BK83" s="245"/>
      <c r="BL83" s="245"/>
      <c r="BM83" s="245"/>
      <c r="BN83" s="245"/>
      <c r="BO83" s="245"/>
      <c r="BP83" s="245"/>
      <c r="BQ83" s="242">
        <v>77</v>
      </c>
      <c r="BR83" s="247"/>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226"/>
    </row>
    <row r="84" spans="1:131" s="227" customFormat="1" ht="26.25" customHeight="1" x14ac:dyDescent="0.15">
      <c r="A84" s="241">
        <v>17</v>
      </c>
      <c r="B84" s="896"/>
      <c r="C84" s="897"/>
      <c r="D84" s="897"/>
      <c r="E84" s="897"/>
      <c r="F84" s="897"/>
      <c r="G84" s="897"/>
      <c r="H84" s="897"/>
      <c r="I84" s="897"/>
      <c r="J84" s="897"/>
      <c r="K84" s="897"/>
      <c r="L84" s="897"/>
      <c r="M84" s="897"/>
      <c r="N84" s="897"/>
      <c r="O84" s="897"/>
      <c r="P84" s="898"/>
      <c r="Q84" s="899"/>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4"/>
      <c r="AZ84" s="900"/>
      <c r="BA84" s="900"/>
      <c r="BB84" s="900"/>
      <c r="BC84" s="900"/>
      <c r="BD84" s="901"/>
      <c r="BE84" s="245"/>
      <c r="BF84" s="245"/>
      <c r="BG84" s="245"/>
      <c r="BH84" s="245"/>
      <c r="BI84" s="245"/>
      <c r="BJ84" s="245"/>
      <c r="BK84" s="245"/>
      <c r="BL84" s="245"/>
      <c r="BM84" s="245"/>
      <c r="BN84" s="245"/>
      <c r="BO84" s="245"/>
      <c r="BP84" s="245"/>
      <c r="BQ84" s="242">
        <v>78</v>
      </c>
      <c r="BR84" s="247"/>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226"/>
    </row>
    <row r="85" spans="1:131" s="227" customFormat="1" ht="26.25" customHeight="1" x14ac:dyDescent="0.15">
      <c r="A85" s="241">
        <v>18</v>
      </c>
      <c r="B85" s="896"/>
      <c r="C85" s="897"/>
      <c r="D85" s="897"/>
      <c r="E85" s="897"/>
      <c r="F85" s="897"/>
      <c r="G85" s="897"/>
      <c r="H85" s="897"/>
      <c r="I85" s="897"/>
      <c r="J85" s="897"/>
      <c r="K85" s="897"/>
      <c r="L85" s="897"/>
      <c r="M85" s="897"/>
      <c r="N85" s="897"/>
      <c r="O85" s="897"/>
      <c r="P85" s="898"/>
      <c r="Q85" s="899"/>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900"/>
      <c r="BA85" s="900"/>
      <c r="BB85" s="900"/>
      <c r="BC85" s="900"/>
      <c r="BD85" s="901"/>
      <c r="BE85" s="245"/>
      <c r="BF85" s="245"/>
      <c r="BG85" s="245"/>
      <c r="BH85" s="245"/>
      <c r="BI85" s="245"/>
      <c r="BJ85" s="245"/>
      <c r="BK85" s="245"/>
      <c r="BL85" s="245"/>
      <c r="BM85" s="245"/>
      <c r="BN85" s="245"/>
      <c r="BO85" s="245"/>
      <c r="BP85" s="245"/>
      <c r="BQ85" s="242">
        <v>79</v>
      </c>
      <c r="BR85" s="247"/>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226"/>
    </row>
    <row r="86" spans="1:131" s="227" customFormat="1" ht="26.25" customHeight="1" x14ac:dyDescent="0.15">
      <c r="A86" s="241">
        <v>19</v>
      </c>
      <c r="B86" s="896"/>
      <c r="C86" s="897"/>
      <c r="D86" s="897"/>
      <c r="E86" s="897"/>
      <c r="F86" s="897"/>
      <c r="G86" s="897"/>
      <c r="H86" s="897"/>
      <c r="I86" s="897"/>
      <c r="J86" s="897"/>
      <c r="K86" s="897"/>
      <c r="L86" s="897"/>
      <c r="M86" s="897"/>
      <c r="N86" s="897"/>
      <c r="O86" s="897"/>
      <c r="P86" s="898"/>
      <c r="Q86" s="899"/>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900"/>
      <c r="BA86" s="900"/>
      <c r="BB86" s="900"/>
      <c r="BC86" s="900"/>
      <c r="BD86" s="901"/>
      <c r="BE86" s="245"/>
      <c r="BF86" s="245"/>
      <c r="BG86" s="245"/>
      <c r="BH86" s="245"/>
      <c r="BI86" s="245"/>
      <c r="BJ86" s="245"/>
      <c r="BK86" s="245"/>
      <c r="BL86" s="245"/>
      <c r="BM86" s="245"/>
      <c r="BN86" s="245"/>
      <c r="BO86" s="245"/>
      <c r="BP86" s="245"/>
      <c r="BQ86" s="242">
        <v>80</v>
      </c>
      <c r="BR86" s="247"/>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226"/>
    </row>
    <row r="87" spans="1:131" s="227" customFormat="1" ht="26.25" customHeight="1" x14ac:dyDescent="0.15">
      <c r="A87" s="249">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45"/>
      <c r="BF87" s="245"/>
      <c r="BG87" s="245"/>
      <c r="BH87" s="245"/>
      <c r="BI87" s="245"/>
      <c r="BJ87" s="245"/>
      <c r="BK87" s="245"/>
      <c r="BL87" s="245"/>
      <c r="BM87" s="245"/>
      <c r="BN87" s="245"/>
      <c r="BO87" s="245"/>
      <c r="BP87" s="245"/>
      <c r="BQ87" s="242">
        <v>81</v>
      </c>
      <c r="BR87" s="247"/>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226"/>
    </row>
    <row r="88" spans="1:131" s="227" customFormat="1" ht="26.25" customHeight="1" thickBot="1" x14ac:dyDescent="0.2">
      <c r="A88" s="244" t="s">
        <v>378</v>
      </c>
      <c r="B88" s="813" t="s">
        <v>412</v>
      </c>
      <c r="C88" s="814"/>
      <c r="D88" s="814"/>
      <c r="E88" s="814"/>
      <c r="F88" s="814"/>
      <c r="G88" s="814"/>
      <c r="H88" s="814"/>
      <c r="I88" s="814"/>
      <c r="J88" s="814"/>
      <c r="K88" s="814"/>
      <c r="L88" s="814"/>
      <c r="M88" s="814"/>
      <c r="N88" s="814"/>
      <c r="O88" s="814"/>
      <c r="P88" s="815"/>
      <c r="Q88" s="861"/>
      <c r="R88" s="862"/>
      <c r="S88" s="862"/>
      <c r="T88" s="862"/>
      <c r="U88" s="862"/>
      <c r="V88" s="862"/>
      <c r="W88" s="862"/>
      <c r="X88" s="862"/>
      <c r="Y88" s="862"/>
      <c r="Z88" s="862"/>
      <c r="AA88" s="862"/>
      <c r="AB88" s="862"/>
      <c r="AC88" s="862"/>
      <c r="AD88" s="862"/>
      <c r="AE88" s="862"/>
      <c r="AF88" s="865">
        <v>12268</v>
      </c>
      <c r="AG88" s="865"/>
      <c r="AH88" s="865"/>
      <c r="AI88" s="865"/>
      <c r="AJ88" s="865"/>
      <c r="AK88" s="862"/>
      <c r="AL88" s="862"/>
      <c r="AM88" s="862"/>
      <c r="AN88" s="862"/>
      <c r="AO88" s="862"/>
      <c r="AP88" s="865">
        <v>202</v>
      </c>
      <c r="AQ88" s="865"/>
      <c r="AR88" s="865"/>
      <c r="AS88" s="865"/>
      <c r="AT88" s="865"/>
      <c r="AU88" s="865">
        <v>128</v>
      </c>
      <c r="AV88" s="865"/>
      <c r="AW88" s="865"/>
      <c r="AX88" s="865"/>
      <c r="AY88" s="865"/>
      <c r="AZ88" s="870"/>
      <c r="BA88" s="870"/>
      <c r="BB88" s="870"/>
      <c r="BC88" s="870"/>
      <c r="BD88" s="871"/>
      <c r="BE88" s="245"/>
      <c r="BF88" s="245"/>
      <c r="BG88" s="245"/>
      <c r="BH88" s="245"/>
      <c r="BI88" s="245"/>
      <c r="BJ88" s="245"/>
      <c r="BK88" s="245"/>
      <c r="BL88" s="245"/>
      <c r="BM88" s="245"/>
      <c r="BN88" s="245"/>
      <c r="BO88" s="245"/>
      <c r="BP88" s="245"/>
      <c r="BQ88" s="242">
        <v>82</v>
      </c>
      <c r="BR88" s="247"/>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3" t="s">
        <v>413</v>
      </c>
      <c r="BS102" s="814"/>
      <c r="BT102" s="814"/>
      <c r="BU102" s="814"/>
      <c r="BV102" s="814"/>
      <c r="BW102" s="814"/>
      <c r="BX102" s="814"/>
      <c r="BY102" s="814"/>
      <c r="BZ102" s="814"/>
      <c r="CA102" s="814"/>
      <c r="CB102" s="814"/>
      <c r="CC102" s="814"/>
      <c r="CD102" s="814"/>
      <c r="CE102" s="814"/>
      <c r="CF102" s="814"/>
      <c r="CG102" s="815"/>
      <c r="CH102" s="913"/>
      <c r="CI102" s="914"/>
      <c r="CJ102" s="914"/>
      <c r="CK102" s="914"/>
      <c r="CL102" s="915"/>
      <c r="CM102" s="913"/>
      <c r="CN102" s="914"/>
      <c r="CO102" s="914"/>
      <c r="CP102" s="914"/>
      <c r="CQ102" s="915"/>
      <c r="CR102" s="916">
        <v>5</v>
      </c>
      <c r="CS102" s="873"/>
      <c r="CT102" s="873"/>
      <c r="CU102" s="873"/>
      <c r="CV102" s="917"/>
      <c r="CW102" s="916"/>
      <c r="CX102" s="873"/>
      <c r="CY102" s="873"/>
      <c r="CZ102" s="873"/>
      <c r="DA102" s="917"/>
      <c r="DB102" s="916"/>
      <c r="DC102" s="873"/>
      <c r="DD102" s="873"/>
      <c r="DE102" s="873"/>
      <c r="DF102" s="917"/>
      <c r="DG102" s="916">
        <v>23</v>
      </c>
      <c r="DH102" s="873"/>
      <c r="DI102" s="873"/>
      <c r="DJ102" s="873"/>
      <c r="DK102" s="917"/>
      <c r="DL102" s="916"/>
      <c r="DM102" s="873"/>
      <c r="DN102" s="873"/>
      <c r="DO102" s="873"/>
      <c r="DP102" s="917"/>
      <c r="DQ102" s="916">
        <v>16</v>
      </c>
      <c r="DR102" s="873"/>
      <c r="DS102" s="873"/>
      <c r="DT102" s="873"/>
      <c r="DU102" s="917"/>
      <c r="DV102" s="940"/>
      <c r="DW102" s="941"/>
      <c r="DX102" s="941"/>
      <c r="DY102" s="941"/>
      <c r="DZ102" s="942"/>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3" t="s">
        <v>414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4" t="s">
        <v>415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5" t="s">
        <v>418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419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38" t="s">
        <v>420</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421</v>
      </c>
      <c r="AB109" s="919"/>
      <c r="AC109" s="919"/>
      <c r="AD109" s="919"/>
      <c r="AE109" s="920"/>
      <c r="AF109" s="918" t="s">
        <v>297</v>
      </c>
      <c r="AG109" s="919"/>
      <c r="AH109" s="919"/>
      <c r="AI109" s="919"/>
      <c r="AJ109" s="920"/>
      <c r="AK109" s="918" t="s">
        <v>296</v>
      </c>
      <c r="AL109" s="919"/>
      <c r="AM109" s="919"/>
      <c r="AN109" s="919"/>
      <c r="AO109" s="920"/>
      <c r="AP109" s="918" t="s">
        <v>422</v>
      </c>
      <c r="AQ109" s="919"/>
      <c r="AR109" s="919"/>
      <c r="AS109" s="919"/>
      <c r="AT109" s="921"/>
      <c r="AU109" s="938" t="s">
        <v>420</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421</v>
      </c>
      <c r="BR109" s="919"/>
      <c r="BS109" s="919"/>
      <c r="BT109" s="919"/>
      <c r="BU109" s="920"/>
      <c r="BV109" s="918" t="s">
        <v>297</v>
      </c>
      <c r="BW109" s="919"/>
      <c r="BX109" s="919"/>
      <c r="BY109" s="919"/>
      <c r="BZ109" s="920"/>
      <c r="CA109" s="918" t="s">
        <v>296</v>
      </c>
      <c r="CB109" s="919"/>
      <c r="CC109" s="919"/>
      <c r="CD109" s="919"/>
      <c r="CE109" s="920"/>
      <c r="CF109" s="939" t="s">
        <v>422</v>
      </c>
      <c r="CG109" s="939"/>
      <c r="CH109" s="939"/>
      <c r="CI109" s="939"/>
      <c r="CJ109" s="939"/>
      <c r="CK109" s="918" t="s">
        <v>423</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421</v>
      </c>
      <c r="DH109" s="919"/>
      <c r="DI109" s="919"/>
      <c r="DJ109" s="919"/>
      <c r="DK109" s="920"/>
      <c r="DL109" s="918" t="s">
        <v>297</v>
      </c>
      <c r="DM109" s="919"/>
      <c r="DN109" s="919"/>
      <c r="DO109" s="919"/>
      <c r="DP109" s="920"/>
      <c r="DQ109" s="918" t="s">
        <v>296</v>
      </c>
      <c r="DR109" s="919"/>
      <c r="DS109" s="919"/>
      <c r="DT109" s="919"/>
      <c r="DU109" s="920"/>
      <c r="DV109" s="918" t="s">
        <v>422</v>
      </c>
      <c r="DW109" s="919"/>
      <c r="DX109" s="919"/>
      <c r="DY109" s="919"/>
      <c r="DZ109" s="921"/>
    </row>
    <row r="110" spans="1:131" s="226" customFormat="1" ht="26.25" customHeight="1" x14ac:dyDescent="0.15">
      <c r="A110" s="922" t="s">
        <v>424</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485648</v>
      </c>
      <c r="AB110" s="926"/>
      <c r="AC110" s="926"/>
      <c r="AD110" s="926"/>
      <c r="AE110" s="927"/>
      <c r="AF110" s="928">
        <v>435685</v>
      </c>
      <c r="AG110" s="926"/>
      <c r="AH110" s="926"/>
      <c r="AI110" s="926"/>
      <c r="AJ110" s="927"/>
      <c r="AK110" s="928">
        <v>400273</v>
      </c>
      <c r="AL110" s="926"/>
      <c r="AM110" s="926"/>
      <c r="AN110" s="926"/>
      <c r="AO110" s="927"/>
      <c r="AP110" s="929">
        <v>7.5</v>
      </c>
      <c r="AQ110" s="930"/>
      <c r="AR110" s="930"/>
      <c r="AS110" s="930"/>
      <c r="AT110" s="931"/>
      <c r="AU110" s="932" t="s">
        <v>67</v>
      </c>
      <c r="AV110" s="933"/>
      <c r="AW110" s="933"/>
      <c r="AX110" s="933"/>
      <c r="AY110" s="933"/>
      <c r="AZ110" s="974" t="s">
        <v>425</v>
      </c>
      <c r="BA110" s="923"/>
      <c r="BB110" s="923"/>
      <c r="BC110" s="923"/>
      <c r="BD110" s="923"/>
      <c r="BE110" s="923"/>
      <c r="BF110" s="923"/>
      <c r="BG110" s="923"/>
      <c r="BH110" s="923"/>
      <c r="BI110" s="923"/>
      <c r="BJ110" s="923"/>
      <c r="BK110" s="923"/>
      <c r="BL110" s="923"/>
      <c r="BM110" s="923"/>
      <c r="BN110" s="923"/>
      <c r="BO110" s="923"/>
      <c r="BP110" s="924"/>
      <c r="BQ110" s="960">
        <v>4874268</v>
      </c>
      <c r="BR110" s="961"/>
      <c r="BS110" s="961"/>
      <c r="BT110" s="961"/>
      <c r="BU110" s="961"/>
      <c r="BV110" s="961">
        <v>5108515</v>
      </c>
      <c r="BW110" s="961"/>
      <c r="BX110" s="961"/>
      <c r="BY110" s="961"/>
      <c r="BZ110" s="961"/>
      <c r="CA110" s="961">
        <v>5963226</v>
      </c>
      <c r="CB110" s="961"/>
      <c r="CC110" s="961"/>
      <c r="CD110" s="961"/>
      <c r="CE110" s="961"/>
      <c r="CF110" s="975">
        <v>112.2</v>
      </c>
      <c r="CG110" s="976"/>
      <c r="CH110" s="976"/>
      <c r="CI110" s="976"/>
      <c r="CJ110" s="976"/>
      <c r="CK110" s="977" t="s">
        <v>426</v>
      </c>
      <c r="CL110" s="978"/>
      <c r="CM110" s="957" t="s">
        <v>427</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428</v>
      </c>
      <c r="DH110" s="961"/>
      <c r="DI110" s="961"/>
      <c r="DJ110" s="961"/>
      <c r="DK110" s="961"/>
      <c r="DL110" s="961" t="s">
        <v>121</v>
      </c>
      <c r="DM110" s="961"/>
      <c r="DN110" s="961"/>
      <c r="DO110" s="961"/>
      <c r="DP110" s="961"/>
      <c r="DQ110" s="961" t="s">
        <v>121</v>
      </c>
      <c r="DR110" s="961"/>
      <c r="DS110" s="961"/>
      <c r="DT110" s="961"/>
      <c r="DU110" s="961"/>
      <c r="DV110" s="962" t="s">
        <v>428</v>
      </c>
      <c r="DW110" s="962"/>
      <c r="DX110" s="962"/>
      <c r="DY110" s="962"/>
      <c r="DZ110" s="963"/>
    </row>
    <row r="111" spans="1:131" s="226" customFormat="1" ht="26.25" customHeight="1" x14ac:dyDescent="0.15">
      <c r="A111" s="964" t="s">
        <v>429</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430</v>
      </c>
      <c r="AB111" s="968"/>
      <c r="AC111" s="968"/>
      <c r="AD111" s="968"/>
      <c r="AE111" s="969"/>
      <c r="AF111" s="970" t="s">
        <v>121</v>
      </c>
      <c r="AG111" s="968"/>
      <c r="AH111" s="968"/>
      <c r="AI111" s="968"/>
      <c r="AJ111" s="969"/>
      <c r="AK111" s="970" t="s">
        <v>428</v>
      </c>
      <c r="AL111" s="968"/>
      <c r="AM111" s="968"/>
      <c r="AN111" s="968"/>
      <c r="AO111" s="969"/>
      <c r="AP111" s="971" t="s">
        <v>428</v>
      </c>
      <c r="AQ111" s="972"/>
      <c r="AR111" s="972"/>
      <c r="AS111" s="972"/>
      <c r="AT111" s="973"/>
      <c r="AU111" s="934"/>
      <c r="AV111" s="935"/>
      <c r="AW111" s="935"/>
      <c r="AX111" s="935"/>
      <c r="AY111" s="935"/>
      <c r="AZ111" s="983" t="s">
        <v>431</v>
      </c>
      <c r="BA111" s="984"/>
      <c r="BB111" s="984"/>
      <c r="BC111" s="984"/>
      <c r="BD111" s="984"/>
      <c r="BE111" s="984"/>
      <c r="BF111" s="984"/>
      <c r="BG111" s="984"/>
      <c r="BH111" s="984"/>
      <c r="BI111" s="984"/>
      <c r="BJ111" s="984"/>
      <c r="BK111" s="984"/>
      <c r="BL111" s="984"/>
      <c r="BM111" s="984"/>
      <c r="BN111" s="984"/>
      <c r="BO111" s="984"/>
      <c r="BP111" s="985"/>
      <c r="BQ111" s="953" t="s">
        <v>428</v>
      </c>
      <c r="BR111" s="954"/>
      <c r="BS111" s="954"/>
      <c r="BT111" s="954"/>
      <c r="BU111" s="954"/>
      <c r="BV111" s="954" t="s">
        <v>121</v>
      </c>
      <c r="BW111" s="954"/>
      <c r="BX111" s="954"/>
      <c r="BY111" s="954"/>
      <c r="BZ111" s="954"/>
      <c r="CA111" s="954" t="s">
        <v>430</v>
      </c>
      <c r="CB111" s="954"/>
      <c r="CC111" s="954"/>
      <c r="CD111" s="954"/>
      <c r="CE111" s="954"/>
      <c r="CF111" s="948" t="s">
        <v>121</v>
      </c>
      <c r="CG111" s="949"/>
      <c r="CH111" s="949"/>
      <c r="CI111" s="949"/>
      <c r="CJ111" s="949"/>
      <c r="CK111" s="979"/>
      <c r="CL111" s="980"/>
      <c r="CM111" s="950" t="s">
        <v>432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428</v>
      </c>
      <c r="DH111" s="954"/>
      <c r="DI111" s="954"/>
      <c r="DJ111" s="954"/>
      <c r="DK111" s="954"/>
      <c r="DL111" s="954" t="s">
        <v>121</v>
      </c>
      <c r="DM111" s="954"/>
      <c r="DN111" s="954"/>
      <c r="DO111" s="954"/>
      <c r="DP111" s="954"/>
      <c r="DQ111" s="954" t="s">
        <v>428</v>
      </c>
      <c r="DR111" s="954"/>
      <c r="DS111" s="954"/>
      <c r="DT111" s="954"/>
      <c r="DU111" s="954"/>
      <c r="DV111" s="955" t="s">
        <v>121</v>
      </c>
      <c r="DW111" s="955"/>
      <c r="DX111" s="955"/>
      <c r="DY111" s="955"/>
      <c r="DZ111" s="956"/>
    </row>
    <row r="112" spans="1:131" s="226" customFormat="1" ht="26.25" customHeight="1" x14ac:dyDescent="0.15">
      <c r="A112" s="986" t="s">
        <v>433</v>
      </c>
      <c r="B112" s="987"/>
      <c r="C112" s="984" t="s">
        <v>434</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121</v>
      </c>
      <c r="AB112" s="993"/>
      <c r="AC112" s="993"/>
      <c r="AD112" s="993"/>
      <c r="AE112" s="994"/>
      <c r="AF112" s="995" t="s">
        <v>121</v>
      </c>
      <c r="AG112" s="993"/>
      <c r="AH112" s="993"/>
      <c r="AI112" s="993"/>
      <c r="AJ112" s="994"/>
      <c r="AK112" s="995" t="s">
        <v>430</v>
      </c>
      <c r="AL112" s="993"/>
      <c r="AM112" s="993"/>
      <c r="AN112" s="993"/>
      <c r="AO112" s="994"/>
      <c r="AP112" s="996" t="s">
        <v>121</v>
      </c>
      <c r="AQ112" s="997"/>
      <c r="AR112" s="997"/>
      <c r="AS112" s="997"/>
      <c r="AT112" s="998"/>
      <c r="AU112" s="934"/>
      <c r="AV112" s="935"/>
      <c r="AW112" s="935"/>
      <c r="AX112" s="935"/>
      <c r="AY112" s="935"/>
      <c r="AZ112" s="983" t="s">
        <v>435</v>
      </c>
      <c r="BA112" s="984"/>
      <c r="BB112" s="984"/>
      <c r="BC112" s="984"/>
      <c r="BD112" s="984"/>
      <c r="BE112" s="984"/>
      <c r="BF112" s="984"/>
      <c r="BG112" s="984"/>
      <c r="BH112" s="984"/>
      <c r="BI112" s="984"/>
      <c r="BJ112" s="984"/>
      <c r="BK112" s="984"/>
      <c r="BL112" s="984"/>
      <c r="BM112" s="984"/>
      <c r="BN112" s="984"/>
      <c r="BO112" s="984"/>
      <c r="BP112" s="985"/>
      <c r="BQ112" s="953">
        <v>5433331</v>
      </c>
      <c r="BR112" s="954"/>
      <c r="BS112" s="954"/>
      <c r="BT112" s="954"/>
      <c r="BU112" s="954"/>
      <c r="BV112" s="954">
        <v>5386665</v>
      </c>
      <c r="BW112" s="954"/>
      <c r="BX112" s="954"/>
      <c r="BY112" s="954"/>
      <c r="BZ112" s="954"/>
      <c r="CA112" s="954">
        <v>5384993</v>
      </c>
      <c r="CB112" s="954"/>
      <c r="CC112" s="954"/>
      <c r="CD112" s="954"/>
      <c r="CE112" s="954"/>
      <c r="CF112" s="948">
        <v>101.3</v>
      </c>
      <c r="CG112" s="949"/>
      <c r="CH112" s="949"/>
      <c r="CI112" s="949"/>
      <c r="CJ112" s="949"/>
      <c r="CK112" s="979"/>
      <c r="CL112" s="980"/>
      <c r="CM112" s="950" t="s">
        <v>436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121</v>
      </c>
      <c r="DH112" s="954"/>
      <c r="DI112" s="954"/>
      <c r="DJ112" s="954"/>
      <c r="DK112" s="954"/>
      <c r="DL112" s="954" t="s">
        <v>121</v>
      </c>
      <c r="DM112" s="954"/>
      <c r="DN112" s="954"/>
      <c r="DO112" s="954"/>
      <c r="DP112" s="954"/>
      <c r="DQ112" s="954" t="s">
        <v>437</v>
      </c>
      <c r="DR112" s="954"/>
      <c r="DS112" s="954"/>
      <c r="DT112" s="954"/>
      <c r="DU112" s="954"/>
      <c r="DV112" s="955" t="s">
        <v>437</v>
      </c>
      <c r="DW112" s="955"/>
      <c r="DX112" s="955"/>
      <c r="DY112" s="955"/>
      <c r="DZ112" s="956"/>
    </row>
    <row r="113" spans="1:130" s="226" customFormat="1" ht="26.25" customHeight="1" x14ac:dyDescent="0.15">
      <c r="A113" s="988"/>
      <c r="B113" s="989"/>
      <c r="C113" s="984" t="s">
        <v>438</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363441</v>
      </c>
      <c r="AB113" s="968"/>
      <c r="AC113" s="968"/>
      <c r="AD113" s="968"/>
      <c r="AE113" s="969"/>
      <c r="AF113" s="970">
        <v>357958</v>
      </c>
      <c r="AG113" s="968"/>
      <c r="AH113" s="968"/>
      <c r="AI113" s="968"/>
      <c r="AJ113" s="969"/>
      <c r="AK113" s="970">
        <v>358403</v>
      </c>
      <c r="AL113" s="968"/>
      <c r="AM113" s="968"/>
      <c r="AN113" s="968"/>
      <c r="AO113" s="969"/>
      <c r="AP113" s="971">
        <v>6.7</v>
      </c>
      <c r="AQ113" s="972"/>
      <c r="AR113" s="972"/>
      <c r="AS113" s="972"/>
      <c r="AT113" s="973"/>
      <c r="AU113" s="934"/>
      <c r="AV113" s="935"/>
      <c r="AW113" s="935"/>
      <c r="AX113" s="935"/>
      <c r="AY113" s="935"/>
      <c r="AZ113" s="983" t="s">
        <v>439</v>
      </c>
      <c r="BA113" s="984"/>
      <c r="BB113" s="984"/>
      <c r="BC113" s="984"/>
      <c r="BD113" s="984"/>
      <c r="BE113" s="984"/>
      <c r="BF113" s="984"/>
      <c r="BG113" s="984"/>
      <c r="BH113" s="984"/>
      <c r="BI113" s="984"/>
      <c r="BJ113" s="984"/>
      <c r="BK113" s="984"/>
      <c r="BL113" s="984"/>
      <c r="BM113" s="984"/>
      <c r="BN113" s="984"/>
      <c r="BO113" s="984"/>
      <c r="BP113" s="985"/>
      <c r="BQ113" s="953">
        <v>168557</v>
      </c>
      <c r="BR113" s="954"/>
      <c r="BS113" s="954"/>
      <c r="BT113" s="954"/>
      <c r="BU113" s="954"/>
      <c r="BV113" s="954">
        <v>148174</v>
      </c>
      <c r="BW113" s="954"/>
      <c r="BX113" s="954"/>
      <c r="BY113" s="954"/>
      <c r="BZ113" s="954"/>
      <c r="CA113" s="954">
        <v>127842</v>
      </c>
      <c r="CB113" s="954"/>
      <c r="CC113" s="954"/>
      <c r="CD113" s="954"/>
      <c r="CE113" s="954"/>
      <c r="CF113" s="948">
        <v>2.4</v>
      </c>
      <c r="CG113" s="949"/>
      <c r="CH113" s="949"/>
      <c r="CI113" s="949"/>
      <c r="CJ113" s="949"/>
      <c r="CK113" s="979"/>
      <c r="CL113" s="980"/>
      <c r="CM113" s="950" t="s">
        <v>440</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121</v>
      </c>
      <c r="DH113" s="993"/>
      <c r="DI113" s="993"/>
      <c r="DJ113" s="993"/>
      <c r="DK113" s="994"/>
      <c r="DL113" s="995" t="s">
        <v>428</v>
      </c>
      <c r="DM113" s="993"/>
      <c r="DN113" s="993"/>
      <c r="DO113" s="993"/>
      <c r="DP113" s="994"/>
      <c r="DQ113" s="995" t="s">
        <v>437</v>
      </c>
      <c r="DR113" s="993"/>
      <c r="DS113" s="993"/>
      <c r="DT113" s="993"/>
      <c r="DU113" s="994"/>
      <c r="DV113" s="996" t="s">
        <v>428</v>
      </c>
      <c r="DW113" s="997"/>
      <c r="DX113" s="997"/>
      <c r="DY113" s="997"/>
      <c r="DZ113" s="998"/>
    </row>
    <row r="114" spans="1:130" s="226" customFormat="1" ht="26.25" customHeight="1" x14ac:dyDescent="0.15">
      <c r="A114" s="988"/>
      <c r="B114" s="989"/>
      <c r="C114" s="984" t="s">
        <v>441</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v>39293</v>
      </c>
      <c r="AB114" s="993"/>
      <c r="AC114" s="993"/>
      <c r="AD114" s="993"/>
      <c r="AE114" s="994"/>
      <c r="AF114" s="995">
        <v>20854</v>
      </c>
      <c r="AG114" s="993"/>
      <c r="AH114" s="993"/>
      <c r="AI114" s="993"/>
      <c r="AJ114" s="994"/>
      <c r="AK114" s="995">
        <v>20883</v>
      </c>
      <c r="AL114" s="993"/>
      <c r="AM114" s="993"/>
      <c r="AN114" s="993"/>
      <c r="AO114" s="994"/>
      <c r="AP114" s="996">
        <v>0.4</v>
      </c>
      <c r="AQ114" s="997"/>
      <c r="AR114" s="997"/>
      <c r="AS114" s="997"/>
      <c r="AT114" s="998"/>
      <c r="AU114" s="934"/>
      <c r="AV114" s="935"/>
      <c r="AW114" s="935"/>
      <c r="AX114" s="935"/>
      <c r="AY114" s="935"/>
      <c r="AZ114" s="983" t="s">
        <v>442</v>
      </c>
      <c r="BA114" s="984"/>
      <c r="BB114" s="984"/>
      <c r="BC114" s="984"/>
      <c r="BD114" s="984"/>
      <c r="BE114" s="984"/>
      <c r="BF114" s="984"/>
      <c r="BG114" s="984"/>
      <c r="BH114" s="984"/>
      <c r="BI114" s="984"/>
      <c r="BJ114" s="984"/>
      <c r="BK114" s="984"/>
      <c r="BL114" s="984"/>
      <c r="BM114" s="984"/>
      <c r="BN114" s="984"/>
      <c r="BO114" s="984"/>
      <c r="BP114" s="985"/>
      <c r="BQ114" s="953">
        <v>1075638</v>
      </c>
      <c r="BR114" s="954"/>
      <c r="BS114" s="954"/>
      <c r="BT114" s="954"/>
      <c r="BU114" s="954"/>
      <c r="BV114" s="954">
        <v>944512</v>
      </c>
      <c r="BW114" s="954"/>
      <c r="BX114" s="954"/>
      <c r="BY114" s="954"/>
      <c r="BZ114" s="954"/>
      <c r="CA114" s="954">
        <v>1248945</v>
      </c>
      <c r="CB114" s="954"/>
      <c r="CC114" s="954"/>
      <c r="CD114" s="954"/>
      <c r="CE114" s="954"/>
      <c r="CF114" s="948">
        <v>23.5</v>
      </c>
      <c r="CG114" s="949"/>
      <c r="CH114" s="949"/>
      <c r="CI114" s="949"/>
      <c r="CJ114" s="949"/>
      <c r="CK114" s="979"/>
      <c r="CL114" s="980"/>
      <c r="CM114" s="950" t="s">
        <v>443</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121</v>
      </c>
      <c r="DH114" s="993"/>
      <c r="DI114" s="993"/>
      <c r="DJ114" s="993"/>
      <c r="DK114" s="994"/>
      <c r="DL114" s="995" t="s">
        <v>121</v>
      </c>
      <c r="DM114" s="993"/>
      <c r="DN114" s="993"/>
      <c r="DO114" s="993"/>
      <c r="DP114" s="994"/>
      <c r="DQ114" s="995" t="s">
        <v>430</v>
      </c>
      <c r="DR114" s="993"/>
      <c r="DS114" s="993"/>
      <c r="DT114" s="993"/>
      <c r="DU114" s="994"/>
      <c r="DV114" s="996" t="s">
        <v>121</v>
      </c>
      <c r="DW114" s="997"/>
      <c r="DX114" s="997"/>
      <c r="DY114" s="997"/>
      <c r="DZ114" s="998"/>
    </row>
    <row r="115" spans="1:130" s="226" customFormat="1" ht="26.25" customHeight="1" x14ac:dyDescent="0.15">
      <c r="A115" s="988"/>
      <c r="B115" s="989"/>
      <c r="C115" s="984" t="s">
        <v>444</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t="s">
        <v>121</v>
      </c>
      <c r="AB115" s="968"/>
      <c r="AC115" s="968"/>
      <c r="AD115" s="968"/>
      <c r="AE115" s="969"/>
      <c r="AF115" s="970" t="s">
        <v>437</v>
      </c>
      <c r="AG115" s="968"/>
      <c r="AH115" s="968"/>
      <c r="AI115" s="968"/>
      <c r="AJ115" s="969"/>
      <c r="AK115" s="970" t="s">
        <v>121</v>
      </c>
      <c r="AL115" s="968"/>
      <c r="AM115" s="968"/>
      <c r="AN115" s="968"/>
      <c r="AO115" s="969"/>
      <c r="AP115" s="971" t="s">
        <v>121</v>
      </c>
      <c r="AQ115" s="972"/>
      <c r="AR115" s="972"/>
      <c r="AS115" s="972"/>
      <c r="AT115" s="973"/>
      <c r="AU115" s="934"/>
      <c r="AV115" s="935"/>
      <c r="AW115" s="935"/>
      <c r="AX115" s="935"/>
      <c r="AY115" s="935"/>
      <c r="AZ115" s="983" t="s">
        <v>445</v>
      </c>
      <c r="BA115" s="984"/>
      <c r="BB115" s="984"/>
      <c r="BC115" s="984"/>
      <c r="BD115" s="984"/>
      <c r="BE115" s="984"/>
      <c r="BF115" s="984"/>
      <c r="BG115" s="984"/>
      <c r="BH115" s="984"/>
      <c r="BI115" s="984"/>
      <c r="BJ115" s="984"/>
      <c r="BK115" s="984"/>
      <c r="BL115" s="984"/>
      <c r="BM115" s="984"/>
      <c r="BN115" s="984"/>
      <c r="BO115" s="984"/>
      <c r="BP115" s="985"/>
      <c r="BQ115" s="953" t="s">
        <v>437</v>
      </c>
      <c r="BR115" s="954"/>
      <c r="BS115" s="954"/>
      <c r="BT115" s="954"/>
      <c r="BU115" s="954"/>
      <c r="BV115" s="954" t="s">
        <v>430</v>
      </c>
      <c r="BW115" s="954"/>
      <c r="BX115" s="954"/>
      <c r="BY115" s="954"/>
      <c r="BZ115" s="954"/>
      <c r="CA115" s="954">
        <v>16031</v>
      </c>
      <c r="CB115" s="954"/>
      <c r="CC115" s="954"/>
      <c r="CD115" s="954"/>
      <c r="CE115" s="954"/>
      <c r="CF115" s="948">
        <v>0.3</v>
      </c>
      <c r="CG115" s="949"/>
      <c r="CH115" s="949"/>
      <c r="CI115" s="949"/>
      <c r="CJ115" s="949"/>
      <c r="CK115" s="979"/>
      <c r="CL115" s="980"/>
      <c r="CM115" s="983" t="s">
        <v>446</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5"/>
      <c r="DG115" s="992" t="s">
        <v>121</v>
      </c>
      <c r="DH115" s="993"/>
      <c r="DI115" s="993"/>
      <c r="DJ115" s="993"/>
      <c r="DK115" s="994"/>
      <c r="DL115" s="995" t="s">
        <v>121</v>
      </c>
      <c r="DM115" s="993"/>
      <c r="DN115" s="993"/>
      <c r="DO115" s="993"/>
      <c r="DP115" s="994"/>
      <c r="DQ115" s="995" t="s">
        <v>121</v>
      </c>
      <c r="DR115" s="993"/>
      <c r="DS115" s="993"/>
      <c r="DT115" s="993"/>
      <c r="DU115" s="994"/>
      <c r="DV115" s="996" t="s">
        <v>437</v>
      </c>
      <c r="DW115" s="997"/>
      <c r="DX115" s="997"/>
      <c r="DY115" s="997"/>
      <c r="DZ115" s="998"/>
    </row>
    <row r="116" spans="1:130" s="226" customFormat="1" ht="26.25" customHeight="1" x14ac:dyDescent="0.15">
      <c r="A116" s="990"/>
      <c r="B116" s="991"/>
      <c r="C116" s="999" t="s">
        <v>447</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t="s">
        <v>428</v>
      </c>
      <c r="AB116" s="993"/>
      <c r="AC116" s="993"/>
      <c r="AD116" s="993"/>
      <c r="AE116" s="994"/>
      <c r="AF116" s="995" t="s">
        <v>428</v>
      </c>
      <c r="AG116" s="993"/>
      <c r="AH116" s="993"/>
      <c r="AI116" s="993"/>
      <c r="AJ116" s="994"/>
      <c r="AK116" s="995" t="s">
        <v>121</v>
      </c>
      <c r="AL116" s="993"/>
      <c r="AM116" s="993"/>
      <c r="AN116" s="993"/>
      <c r="AO116" s="994"/>
      <c r="AP116" s="996" t="s">
        <v>430</v>
      </c>
      <c r="AQ116" s="997"/>
      <c r="AR116" s="997"/>
      <c r="AS116" s="997"/>
      <c r="AT116" s="998"/>
      <c r="AU116" s="934"/>
      <c r="AV116" s="935"/>
      <c r="AW116" s="935"/>
      <c r="AX116" s="935"/>
      <c r="AY116" s="935"/>
      <c r="AZ116" s="1001" t="s">
        <v>448</v>
      </c>
      <c r="BA116" s="1002"/>
      <c r="BB116" s="1002"/>
      <c r="BC116" s="1002"/>
      <c r="BD116" s="1002"/>
      <c r="BE116" s="1002"/>
      <c r="BF116" s="1002"/>
      <c r="BG116" s="1002"/>
      <c r="BH116" s="1002"/>
      <c r="BI116" s="1002"/>
      <c r="BJ116" s="1002"/>
      <c r="BK116" s="1002"/>
      <c r="BL116" s="1002"/>
      <c r="BM116" s="1002"/>
      <c r="BN116" s="1002"/>
      <c r="BO116" s="1002"/>
      <c r="BP116" s="1003"/>
      <c r="BQ116" s="953" t="s">
        <v>121</v>
      </c>
      <c r="BR116" s="954"/>
      <c r="BS116" s="954"/>
      <c r="BT116" s="954"/>
      <c r="BU116" s="954"/>
      <c r="BV116" s="954" t="s">
        <v>430</v>
      </c>
      <c r="BW116" s="954"/>
      <c r="BX116" s="954"/>
      <c r="BY116" s="954"/>
      <c r="BZ116" s="954"/>
      <c r="CA116" s="954" t="s">
        <v>121</v>
      </c>
      <c r="CB116" s="954"/>
      <c r="CC116" s="954"/>
      <c r="CD116" s="954"/>
      <c r="CE116" s="954"/>
      <c r="CF116" s="948" t="s">
        <v>121</v>
      </c>
      <c r="CG116" s="949"/>
      <c r="CH116" s="949"/>
      <c r="CI116" s="949"/>
      <c r="CJ116" s="949"/>
      <c r="CK116" s="979"/>
      <c r="CL116" s="980"/>
      <c r="CM116" s="950" t="s">
        <v>449</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t="s">
        <v>121</v>
      </c>
      <c r="DH116" s="993"/>
      <c r="DI116" s="993"/>
      <c r="DJ116" s="993"/>
      <c r="DK116" s="994"/>
      <c r="DL116" s="995" t="s">
        <v>428</v>
      </c>
      <c r="DM116" s="993"/>
      <c r="DN116" s="993"/>
      <c r="DO116" s="993"/>
      <c r="DP116" s="994"/>
      <c r="DQ116" s="995" t="s">
        <v>121</v>
      </c>
      <c r="DR116" s="993"/>
      <c r="DS116" s="993"/>
      <c r="DT116" s="993"/>
      <c r="DU116" s="994"/>
      <c r="DV116" s="996" t="s">
        <v>121</v>
      </c>
      <c r="DW116" s="997"/>
      <c r="DX116" s="997"/>
      <c r="DY116" s="997"/>
      <c r="DZ116" s="998"/>
    </row>
    <row r="117" spans="1:130" s="226" customFormat="1" ht="26.25" customHeight="1" x14ac:dyDescent="0.15">
      <c r="A117" s="938" t="s">
        <v>179</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9" t="s">
        <v>450</v>
      </c>
      <c r="Z117" s="920"/>
      <c r="AA117" s="1010">
        <v>888382</v>
      </c>
      <c r="AB117" s="1011"/>
      <c r="AC117" s="1011"/>
      <c r="AD117" s="1011"/>
      <c r="AE117" s="1012"/>
      <c r="AF117" s="1013">
        <v>814497</v>
      </c>
      <c r="AG117" s="1011"/>
      <c r="AH117" s="1011"/>
      <c r="AI117" s="1011"/>
      <c r="AJ117" s="1012"/>
      <c r="AK117" s="1013">
        <v>779559</v>
      </c>
      <c r="AL117" s="1011"/>
      <c r="AM117" s="1011"/>
      <c r="AN117" s="1011"/>
      <c r="AO117" s="1012"/>
      <c r="AP117" s="1014"/>
      <c r="AQ117" s="1015"/>
      <c r="AR117" s="1015"/>
      <c r="AS117" s="1015"/>
      <c r="AT117" s="1016"/>
      <c r="AU117" s="934"/>
      <c r="AV117" s="935"/>
      <c r="AW117" s="935"/>
      <c r="AX117" s="935"/>
      <c r="AY117" s="935"/>
      <c r="AZ117" s="1001" t="s">
        <v>451</v>
      </c>
      <c r="BA117" s="1002"/>
      <c r="BB117" s="1002"/>
      <c r="BC117" s="1002"/>
      <c r="BD117" s="1002"/>
      <c r="BE117" s="1002"/>
      <c r="BF117" s="1002"/>
      <c r="BG117" s="1002"/>
      <c r="BH117" s="1002"/>
      <c r="BI117" s="1002"/>
      <c r="BJ117" s="1002"/>
      <c r="BK117" s="1002"/>
      <c r="BL117" s="1002"/>
      <c r="BM117" s="1002"/>
      <c r="BN117" s="1002"/>
      <c r="BO117" s="1002"/>
      <c r="BP117" s="1003"/>
      <c r="BQ117" s="953" t="s">
        <v>437</v>
      </c>
      <c r="BR117" s="954"/>
      <c r="BS117" s="954"/>
      <c r="BT117" s="954"/>
      <c r="BU117" s="954"/>
      <c r="BV117" s="954" t="s">
        <v>121</v>
      </c>
      <c r="BW117" s="954"/>
      <c r="BX117" s="954"/>
      <c r="BY117" s="954"/>
      <c r="BZ117" s="954"/>
      <c r="CA117" s="954" t="s">
        <v>121</v>
      </c>
      <c r="CB117" s="954"/>
      <c r="CC117" s="954"/>
      <c r="CD117" s="954"/>
      <c r="CE117" s="954"/>
      <c r="CF117" s="948" t="s">
        <v>121</v>
      </c>
      <c r="CG117" s="949"/>
      <c r="CH117" s="949"/>
      <c r="CI117" s="949"/>
      <c r="CJ117" s="949"/>
      <c r="CK117" s="979"/>
      <c r="CL117" s="980"/>
      <c r="CM117" s="950" t="s">
        <v>452</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121</v>
      </c>
      <c r="DH117" s="993"/>
      <c r="DI117" s="993"/>
      <c r="DJ117" s="993"/>
      <c r="DK117" s="994"/>
      <c r="DL117" s="995" t="s">
        <v>121</v>
      </c>
      <c r="DM117" s="993"/>
      <c r="DN117" s="993"/>
      <c r="DO117" s="993"/>
      <c r="DP117" s="994"/>
      <c r="DQ117" s="995" t="s">
        <v>430</v>
      </c>
      <c r="DR117" s="993"/>
      <c r="DS117" s="993"/>
      <c r="DT117" s="993"/>
      <c r="DU117" s="994"/>
      <c r="DV117" s="996" t="s">
        <v>121</v>
      </c>
      <c r="DW117" s="997"/>
      <c r="DX117" s="997"/>
      <c r="DY117" s="997"/>
      <c r="DZ117" s="998"/>
    </row>
    <row r="118" spans="1:130" s="226" customFormat="1" ht="26.25" customHeight="1" x14ac:dyDescent="0.15">
      <c r="A118" s="938" t="s">
        <v>423</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421</v>
      </c>
      <c r="AB118" s="919"/>
      <c r="AC118" s="919"/>
      <c r="AD118" s="919"/>
      <c r="AE118" s="920"/>
      <c r="AF118" s="918" t="s">
        <v>297</v>
      </c>
      <c r="AG118" s="919"/>
      <c r="AH118" s="919"/>
      <c r="AI118" s="919"/>
      <c r="AJ118" s="920"/>
      <c r="AK118" s="918" t="s">
        <v>296</v>
      </c>
      <c r="AL118" s="919"/>
      <c r="AM118" s="919"/>
      <c r="AN118" s="919"/>
      <c r="AO118" s="920"/>
      <c r="AP118" s="1005" t="s">
        <v>422</v>
      </c>
      <c r="AQ118" s="1006"/>
      <c r="AR118" s="1006"/>
      <c r="AS118" s="1006"/>
      <c r="AT118" s="1007"/>
      <c r="AU118" s="934"/>
      <c r="AV118" s="935"/>
      <c r="AW118" s="935"/>
      <c r="AX118" s="935"/>
      <c r="AY118" s="935"/>
      <c r="AZ118" s="1008" t="s">
        <v>453</v>
      </c>
      <c r="BA118" s="999"/>
      <c r="BB118" s="999"/>
      <c r="BC118" s="999"/>
      <c r="BD118" s="999"/>
      <c r="BE118" s="999"/>
      <c r="BF118" s="999"/>
      <c r="BG118" s="999"/>
      <c r="BH118" s="999"/>
      <c r="BI118" s="999"/>
      <c r="BJ118" s="999"/>
      <c r="BK118" s="999"/>
      <c r="BL118" s="999"/>
      <c r="BM118" s="999"/>
      <c r="BN118" s="999"/>
      <c r="BO118" s="999"/>
      <c r="BP118" s="1000"/>
      <c r="BQ118" s="1031" t="s">
        <v>121</v>
      </c>
      <c r="BR118" s="1032"/>
      <c r="BS118" s="1032"/>
      <c r="BT118" s="1032"/>
      <c r="BU118" s="1032"/>
      <c r="BV118" s="1032" t="s">
        <v>121</v>
      </c>
      <c r="BW118" s="1032"/>
      <c r="BX118" s="1032"/>
      <c r="BY118" s="1032"/>
      <c r="BZ118" s="1032"/>
      <c r="CA118" s="1032" t="s">
        <v>121</v>
      </c>
      <c r="CB118" s="1032"/>
      <c r="CC118" s="1032"/>
      <c r="CD118" s="1032"/>
      <c r="CE118" s="1032"/>
      <c r="CF118" s="948" t="s">
        <v>121</v>
      </c>
      <c r="CG118" s="949"/>
      <c r="CH118" s="949"/>
      <c r="CI118" s="949"/>
      <c r="CJ118" s="949"/>
      <c r="CK118" s="979"/>
      <c r="CL118" s="980"/>
      <c r="CM118" s="950" t="s">
        <v>454</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121</v>
      </c>
      <c r="DH118" s="993"/>
      <c r="DI118" s="993"/>
      <c r="DJ118" s="993"/>
      <c r="DK118" s="994"/>
      <c r="DL118" s="995" t="s">
        <v>121</v>
      </c>
      <c r="DM118" s="993"/>
      <c r="DN118" s="993"/>
      <c r="DO118" s="993"/>
      <c r="DP118" s="994"/>
      <c r="DQ118" s="995" t="s">
        <v>121</v>
      </c>
      <c r="DR118" s="993"/>
      <c r="DS118" s="993"/>
      <c r="DT118" s="993"/>
      <c r="DU118" s="994"/>
      <c r="DV118" s="996" t="s">
        <v>121</v>
      </c>
      <c r="DW118" s="997"/>
      <c r="DX118" s="997"/>
      <c r="DY118" s="997"/>
      <c r="DZ118" s="998"/>
    </row>
    <row r="119" spans="1:130" s="226" customFormat="1" ht="26.25" customHeight="1" x14ac:dyDescent="0.15">
      <c r="A119" s="1092" t="s">
        <v>426</v>
      </c>
      <c r="B119" s="978"/>
      <c r="C119" s="957" t="s">
        <v>427</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5" t="s">
        <v>121</v>
      </c>
      <c r="AB119" s="926"/>
      <c r="AC119" s="926"/>
      <c r="AD119" s="926"/>
      <c r="AE119" s="927"/>
      <c r="AF119" s="928" t="s">
        <v>121</v>
      </c>
      <c r="AG119" s="926"/>
      <c r="AH119" s="926"/>
      <c r="AI119" s="926"/>
      <c r="AJ119" s="927"/>
      <c r="AK119" s="928" t="s">
        <v>121</v>
      </c>
      <c r="AL119" s="926"/>
      <c r="AM119" s="926"/>
      <c r="AN119" s="926"/>
      <c r="AO119" s="927"/>
      <c r="AP119" s="929" t="s">
        <v>121</v>
      </c>
      <c r="AQ119" s="930"/>
      <c r="AR119" s="930"/>
      <c r="AS119" s="930"/>
      <c r="AT119" s="931"/>
      <c r="AU119" s="936"/>
      <c r="AV119" s="937"/>
      <c r="AW119" s="937"/>
      <c r="AX119" s="937"/>
      <c r="AY119" s="937"/>
      <c r="AZ119" s="257" t="s">
        <v>179</v>
      </c>
      <c r="BA119" s="257"/>
      <c r="BB119" s="257"/>
      <c r="BC119" s="257"/>
      <c r="BD119" s="257"/>
      <c r="BE119" s="257"/>
      <c r="BF119" s="257"/>
      <c r="BG119" s="257"/>
      <c r="BH119" s="257"/>
      <c r="BI119" s="257"/>
      <c r="BJ119" s="257"/>
      <c r="BK119" s="257"/>
      <c r="BL119" s="257"/>
      <c r="BM119" s="257"/>
      <c r="BN119" s="257"/>
      <c r="BO119" s="1009" t="s">
        <v>455</v>
      </c>
      <c r="BP119" s="1040"/>
      <c r="BQ119" s="1031">
        <v>11551794</v>
      </c>
      <c r="BR119" s="1032"/>
      <c r="BS119" s="1032"/>
      <c r="BT119" s="1032"/>
      <c r="BU119" s="1032"/>
      <c r="BV119" s="1032">
        <v>11587866</v>
      </c>
      <c r="BW119" s="1032"/>
      <c r="BX119" s="1032"/>
      <c r="BY119" s="1032"/>
      <c r="BZ119" s="1032"/>
      <c r="CA119" s="1032">
        <v>12741037</v>
      </c>
      <c r="CB119" s="1032"/>
      <c r="CC119" s="1032"/>
      <c r="CD119" s="1032"/>
      <c r="CE119" s="1032"/>
      <c r="CF119" s="1033"/>
      <c r="CG119" s="1034"/>
      <c r="CH119" s="1034"/>
      <c r="CI119" s="1034"/>
      <c r="CJ119" s="1035"/>
      <c r="CK119" s="981"/>
      <c r="CL119" s="982"/>
      <c r="CM119" s="1036" t="s">
        <v>456</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39" t="s">
        <v>121</v>
      </c>
      <c r="DH119" s="1018"/>
      <c r="DI119" s="1018"/>
      <c r="DJ119" s="1018"/>
      <c r="DK119" s="1019"/>
      <c r="DL119" s="1017" t="s">
        <v>121</v>
      </c>
      <c r="DM119" s="1018"/>
      <c r="DN119" s="1018"/>
      <c r="DO119" s="1018"/>
      <c r="DP119" s="1019"/>
      <c r="DQ119" s="1017" t="s">
        <v>430</v>
      </c>
      <c r="DR119" s="1018"/>
      <c r="DS119" s="1018"/>
      <c r="DT119" s="1018"/>
      <c r="DU119" s="1019"/>
      <c r="DV119" s="1020" t="s">
        <v>121</v>
      </c>
      <c r="DW119" s="1021"/>
      <c r="DX119" s="1021"/>
      <c r="DY119" s="1021"/>
      <c r="DZ119" s="1022"/>
    </row>
    <row r="120" spans="1:130" s="226" customFormat="1" ht="26.25" customHeight="1" x14ac:dyDescent="0.15">
      <c r="A120" s="1093"/>
      <c r="B120" s="980"/>
      <c r="C120" s="950" t="s">
        <v>432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t="s">
        <v>121</v>
      </c>
      <c r="AB120" s="993"/>
      <c r="AC120" s="993"/>
      <c r="AD120" s="993"/>
      <c r="AE120" s="994"/>
      <c r="AF120" s="995" t="s">
        <v>121</v>
      </c>
      <c r="AG120" s="993"/>
      <c r="AH120" s="993"/>
      <c r="AI120" s="993"/>
      <c r="AJ120" s="994"/>
      <c r="AK120" s="995" t="s">
        <v>121</v>
      </c>
      <c r="AL120" s="993"/>
      <c r="AM120" s="993"/>
      <c r="AN120" s="993"/>
      <c r="AO120" s="994"/>
      <c r="AP120" s="996" t="s">
        <v>121</v>
      </c>
      <c r="AQ120" s="997"/>
      <c r="AR120" s="997"/>
      <c r="AS120" s="997"/>
      <c r="AT120" s="998"/>
      <c r="AU120" s="1023" t="s">
        <v>457</v>
      </c>
      <c r="AV120" s="1024"/>
      <c r="AW120" s="1024"/>
      <c r="AX120" s="1024"/>
      <c r="AY120" s="1025"/>
      <c r="AZ120" s="974" t="s">
        <v>458</v>
      </c>
      <c r="BA120" s="923"/>
      <c r="BB120" s="923"/>
      <c r="BC120" s="923"/>
      <c r="BD120" s="923"/>
      <c r="BE120" s="923"/>
      <c r="BF120" s="923"/>
      <c r="BG120" s="923"/>
      <c r="BH120" s="923"/>
      <c r="BI120" s="923"/>
      <c r="BJ120" s="923"/>
      <c r="BK120" s="923"/>
      <c r="BL120" s="923"/>
      <c r="BM120" s="923"/>
      <c r="BN120" s="923"/>
      <c r="BO120" s="923"/>
      <c r="BP120" s="924"/>
      <c r="BQ120" s="960">
        <v>2837621</v>
      </c>
      <c r="BR120" s="961"/>
      <c r="BS120" s="961"/>
      <c r="BT120" s="961"/>
      <c r="BU120" s="961"/>
      <c r="BV120" s="961">
        <v>2817979</v>
      </c>
      <c r="BW120" s="961"/>
      <c r="BX120" s="961"/>
      <c r="BY120" s="961"/>
      <c r="BZ120" s="961"/>
      <c r="CA120" s="961">
        <v>2974954</v>
      </c>
      <c r="CB120" s="961"/>
      <c r="CC120" s="961"/>
      <c r="CD120" s="961"/>
      <c r="CE120" s="961"/>
      <c r="CF120" s="975">
        <v>56</v>
      </c>
      <c r="CG120" s="976"/>
      <c r="CH120" s="976"/>
      <c r="CI120" s="976"/>
      <c r="CJ120" s="976"/>
      <c r="CK120" s="1041" t="s">
        <v>459</v>
      </c>
      <c r="CL120" s="1042"/>
      <c r="CM120" s="1042"/>
      <c r="CN120" s="1042"/>
      <c r="CO120" s="1043"/>
      <c r="CP120" s="1049" t="s">
        <v>396</v>
      </c>
      <c r="CQ120" s="1050"/>
      <c r="CR120" s="1050"/>
      <c r="CS120" s="1050"/>
      <c r="CT120" s="1050"/>
      <c r="CU120" s="1050"/>
      <c r="CV120" s="1050"/>
      <c r="CW120" s="1050"/>
      <c r="CX120" s="1050"/>
      <c r="CY120" s="1050"/>
      <c r="CZ120" s="1050"/>
      <c r="DA120" s="1050"/>
      <c r="DB120" s="1050"/>
      <c r="DC120" s="1050"/>
      <c r="DD120" s="1050"/>
      <c r="DE120" s="1050"/>
      <c r="DF120" s="1051"/>
      <c r="DG120" s="960">
        <v>5308097</v>
      </c>
      <c r="DH120" s="961"/>
      <c r="DI120" s="961"/>
      <c r="DJ120" s="961"/>
      <c r="DK120" s="961"/>
      <c r="DL120" s="961">
        <v>5258327</v>
      </c>
      <c r="DM120" s="961"/>
      <c r="DN120" s="961"/>
      <c r="DO120" s="961"/>
      <c r="DP120" s="961"/>
      <c r="DQ120" s="961">
        <v>5272096</v>
      </c>
      <c r="DR120" s="961"/>
      <c r="DS120" s="961"/>
      <c r="DT120" s="961"/>
      <c r="DU120" s="961"/>
      <c r="DV120" s="962">
        <v>99.2</v>
      </c>
      <c r="DW120" s="962"/>
      <c r="DX120" s="962"/>
      <c r="DY120" s="962"/>
      <c r="DZ120" s="963"/>
    </row>
    <row r="121" spans="1:130" s="226" customFormat="1" ht="26.25" customHeight="1" x14ac:dyDescent="0.15">
      <c r="A121" s="1093"/>
      <c r="B121" s="980"/>
      <c r="C121" s="1001" t="s">
        <v>460</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92" t="s">
        <v>430</v>
      </c>
      <c r="AB121" s="993"/>
      <c r="AC121" s="993"/>
      <c r="AD121" s="993"/>
      <c r="AE121" s="994"/>
      <c r="AF121" s="995" t="s">
        <v>121</v>
      </c>
      <c r="AG121" s="993"/>
      <c r="AH121" s="993"/>
      <c r="AI121" s="993"/>
      <c r="AJ121" s="994"/>
      <c r="AK121" s="995" t="s">
        <v>121</v>
      </c>
      <c r="AL121" s="993"/>
      <c r="AM121" s="993"/>
      <c r="AN121" s="993"/>
      <c r="AO121" s="994"/>
      <c r="AP121" s="996" t="s">
        <v>121</v>
      </c>
      <c r="AQ121" s="997"/>
      <c r="AR121" s="997"/>
      <c r="AS121" s="997"/>
      <c r="AT121" s="998"/>
      <c r="AU121" s="1026"/>
      <c r="AV121" s="1027"/>
      <c r="AW121" s="1027"/>
      <c r="AX121" s="1027"/>
      <c r="AY121" s="1028"/>
      <c r="AZ121" s="983" t="s">
        <v>461</v>
      </c>
      <c r="BA121" s="984"/>
      <c r="BB121" s="984"/>
      <c r="BC121" s="984"/>
      <c r="BD121" s="984"/>
      <c r="BE121" s="984"/>
      <c r="BF121" s="984"/>
      <c r="BG121" s="984"/>
      <c r="BH121" s="984"/>
      <c r="BI121" s="984"/>
      <c r="BJ121" s="984"/>
      <c r="BK121" s="984"/>
      <c r="BL121" s="984"/>
      <c r="BM121" s="984"/>
      <c r="BN121" s="984"/>
      <c r="BO121" s="984"/>
      <c r="BP121" s="985"/>
      <c r="BQ121" s="953">
        <v>10168</v>
      </c>
      <c r="BR121" s="954"/>
      <c r="BS121" s="954"/>
      <c r="BT121" s="954"/>
      <c r="BU121" s="954"/>
      <c r="BV121" s="954">
        <v>2022</v>
      </c>
      <c r="BW121" s="954"/>
      <c r="BX121" s="954"/>
      <c r="BY121" s="954"/>
      <c r="BZ121" s="954"/>
      <c r="CA121" s="954" t="s">
        <v>121</v>
      </c>
      <c r="CB121" s="954"/>
      <c r="CC121" s="954"/>
      <c r="CD121" s="954"/>
      <c r="CE121" s="954"/>
      <c r="CF121" s="948" t="s">
        <v>121</v>
      </c>
      <c r="CG121" s="949"/>
      <c r="CH121" s="949"/>
      <c r="CI121" s="949"/>
      <c r="CJ121" s="949"/>
      <c r="CK121" s="1044"/>
      <c r="CL121" s="1045"/>
      <c r="CM121" s="1045"/>
      <c r="CN121" s="1045"/>
      <c r="CO121" s="1046"/>
      <c r="CP121" s="1054" t="s">
        <v>398</v>
      </c>
      <c r="CQ121" s="1055"/>
      <c r="CR121" s="1055"/>
      <c r="CS121" s="1055"/>
      <c r="CT121" s="1055"/>
      <c r="CU121" s="1055"/>
      <c r="CV121" s="1055"/>
      <c r="CW121" s="1055"/>
      <c r="CX121" s="1055"/>
      <c r="CY121" s="1055"/>
      <c r="CZ121" s="1055"/>
      <c r="DA121" s="1055"/>
      <c r="DB121" s="1055"/>
      <c r="DC121" s="1055"/>
      <c r="DD121" s="1055"/>
      <c r="DE121" s="1055"/>
      <c r="DF121" s="1056"/>
      <c r="DG121" s="953">
        <v>87062</v>
      </c>
      <c r="DH121" s="954"/>
      <c r="DI121" s="954"/>
      <c r="DJ121" s="954"/>
      <c r="DK121" s="954"/>
      <c r="DL121" s="954">
        <v>81170</v>
      </c>
      <c r="DM121" s="954"/>
      <c r="DN121" s="954"/>
      <c r="DO121" s="954"/>
      <c r="DP121" s="954"/>
      <c r="DQ121" s="954">
        <v>75170</v>
      </c>
      <c r="DR121" s="954"/>
      <c r="DS121" s="954"/>
      <c r="DT121" s="954"/>
      <c r="DU121" s="954"/>
      <c r="DV121" s="955">
        <v>1.4</v>
      </c>
      <c r="DW121" s="955"/>
      <c r="DX121" s="955"/>
      <c r="DY121" s="955"/>
      <c r="DZ121" s="956"/>
    </row>
    <row r="122" spans="1:130" s="226" customFormat="1" ht="26.25" customHeight="1" x14ac:dyDescent="0.15">
      <c r="A122" s="1093"/>
      <c r="B122" s="980"/>
      <c r="C122" s="950" t="s">
        <v>443</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121</v>
      </c>
      <c r="AB122" s="993"/>
      <c r="AC122" s="993"/>
      <c r="AD122" s="993"/>
      <c r="AE122" s="994"/>
      <c r="AF122" s="995" t="s">
        <v>121</v>
      </c>
      <c r="AG122" s="993"/>
      <c r="AH122" s="993"/>
      <c r="AI122" s="993"/>
      <c r="AJ122" s="994"/>
      <c r="AK122" s="995" t="s">
        <v>121</v>
      </c>
      <c r="AL122" s="993"/>
      <c r="AM122" s="993"/>
      <c r="AN122" s="993"/>
      <c r="AO122" s="994"/>
      <c r="AP122" s="996" t="s">
        <v>121</v>
      </c>
      <c r="AQ122" s="997"/>
      <c r="AR122" s="997"/>
      <c r="AS122" s="997"/>
      <c r="AT122" s="998"/>
      <c r="AU122" s="1026"/>
      <c r="AV122" s="1027"/>
      <c r="AW122" s="1027"/>
      <c r="AX122" s="1027"/>
      <c r="AY122" s="1028"/>
      <c r="AZ122" s="1008" t="s">
        <v>462</v>
      </c>
      <c r="BA122" s="999"/>
      <c r="BB122" s="999"/>
      <c r="BC122" s="999"/>
      <c r="BD122" s="999"/>
      <c r="BE122" s="999"/>
      <c r="BF122" s="999"/>
      <c r="BG122" s="999"/>
      <c r="BH122" s="999"/>
      <c r="BI122" s="999"/>
      <c r="BJ122" s="999"/>
      <c r="BK122" s="999"/>
      <c r="BL122" s="999"/>
      <c r="BM122" s="999"/>
      <c r="BN122" s="999"/>
      <c r="BO122" s="999"/>
      <c r="BP122" s="1000"/>
      <c r="BQ122" s="1031">
        <v>7949223</v>
      </c>
      <c r="BR122" s="1032"/>
      <c r="BS122" s="1032"/>
      <c r="BT122" s="1032"/>
      <c r="BU122" s="1032"/>
      <c r="BV122" s="1032">
        <v>8019963</v>
      </c>
      <c r="BW122" s="1032"/>
      <c r="BX122" s="1032"/>
      <c r="BY122" s="1032"/>
      <c r="BZ122" s="1032"/>
      <c r="CA122" s="1032">
        <v>8450692</v>
      </c>
      <c r="CB122" s="1032"/>
      <c r="CC122" s="1032"/>
      <c r="CD122" s="1032"/>
      <c r="CE122" s="1032"/>
      <c r="CF122" s="1052">
        <v>158.9</v>
      </c>
      <c r="CG122" s="1053"/>
      <c r="CH122" s="1053"/>
      <c r="CI122" s="1053"/>
      <c r="CJ122" s="1053"/>
      <c r="CK122" s="1044"/>
      <c r="CL122" s="1045"/>
      <c r="CM122" s="1045"/>
      <c r="CN122" s="1045"/>
      <c r="CO122" s="1046"/>
      <c r="CP122" s="1054" t="s">
        <v>463</v>
      </c>
      <c r="CQ122" s="1055"/>
      <c r="CR122" s="1055"/>
      <c r="CS122" s="1055"/>
      <c r="CT122" s="1055"/>
      <c r="CU122" s="1055"/>
      <c r="CV122" s="1055"/>
      <c r="CW122" s="1055"/>
      <c r="CX122" s="1055"/>
      <c r="CY122" s="1055"/>
      <c r="CZ122" s="1055"/>
      <c r="DA122" s="1055"/>
      <c r="DB122" s="1055"/>
      <c r="DC122" s="1055"/>
      <c r="DD122" s="1055"/>
      <c r="DE122" s="1055"/>
      <c r="DF122" s="1056"/>
      <c r="DG122" s="953">
        <v>38172</v>
      </c>
      <c r="DH122" s="954"/>
      <c r="DI122" s="954"/>
      <c r="DJ122" s="954"/>
      <c r="DK122" s="954"/>
      <c r="DL122" s="954">
        <v>47168</v>
      </c>
      <c r="DM122" s="954"/>
      <c r="DN122" s="954"/>
      <c r="DO122" s="954"/>
      <c r="DP122" s="954"/>
      <c r="DQ122" s="954">
        <v>37727</v>
      </c>
      <c r="DR122" s="954"/>
      <c r="DS122" s="954"/>
      <c r="DT122" s="954"/>
      <c r="DU122" s="954"/>
      <c r="DV122" s="955">
        <v>0.7</v>
      </c>
      <c r="DW122" s="955"/>
      <c r="DX122" s="955"/>
      <c r="DY122" s="955"/>
      <c r="DZ122" s="956"/>
    </row>
    <row r="123" spans="1:130" s="226" customFormat="1" ht="26.25" customHeight="1" x14ac:dyDescent="0.15">
      <c r="A123" s="1093"/>
      <c r="B123" s="980"/>
      <c r="C123" s="950" t="s">
        <v>449</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t="s">
        <v>430</v>
      </c>
      <c r="AB123" s="993"/>
      <c r="AC123" s="993"/>
      <c r="AD123" s="993"/>
      <c r="AE123" s="994"/>
      <c r="AF123" s="995" t="s">
        <v>430</v>
      </c>
      <c r="AG123" s="993"/>
      <c r="AH123" s="993"/>
      <c r="AI123" s="993"/>
      <c r="AJ123" s="994"/>
      <c r="AK123" s="995" t="s">
        <v>121</v>
      </c>
      <c r="AL123" s="993"/>
      <c r="AM123" s="993"/>
      <c r="AN123" s="993"/>
      <c r="AO123" s="994"/>
      <c r="AP123" s="996" t="s">
        <v>121</v>
      </c>
      <c r="AQ123" s="997"/>
      <c r="AR123" s="997"/>
      <c r="AS123" s="997"/>
      <c r="AT123" s="998"/>
      <c r="AU123" s="1029"/>
      <c r="AV123" s="1030"/>
      <c r="AW123" s="1030"/>
      <c r="AX123" s="1030"/>
      <c r="AY123" s="1030"/>
      <c r="AZ123" s="257" t="s">
        <v>179</v>
      </c>
      <c r="BA123" s="257"/>
      <c r="BB123" s="257"/>
      <c r="BC123" s="257"/>
      <c r="BD123" s="257"/>
      <c r="BE123" s="257"/>
      <c r="BF123" s="257"/>
      <c r="BG123" s="257"/>
      <c r="BH123" s="257"/>
      <c r="BI123" s="257"/>
      <c r="BJ123" s="257"/>
      <c r="BK123" s="257"/>
      <c r="BL123" s="257"/>
      <c r="BM123" s="257"/>
      <c r="BN123" s="257"/>
      <c r="BO123" s="1009" t="s">
        <v>464</v>
      </c>
      <c r="BP123" s="1040"/>
      <c r="BQ123" s="1099">
        <v>10797012</v>
      </c>
      <c r="BR123" s="1100"/>
      <c r="BS123" s="1100"/>
      <c r="BT123" s="1100"/>
      <c r="BU123" s="1100"/>
      <c r="BV123" s="1100">
        <v>10839964</v>
      </c>
      <c r="BW123" s="1100"/>
      <c r="BX123" s="1100"/>
      <c r="BY123" s="1100"/>
      <c r="BZ123" s="1100"/>
      <c r="CA123" s="1100">
        <v>11425646</v>
      </c>
      <c r="CB123" s="1100"/>
      <c r="CC123" s="1100"/>
      <c r="CD123" s="1100"/>
      <c r="CE123" s="1100"/>
      <c r="CF123" s="1033"/>
      <c r="CG123" s="1034"/>
      <c r="CH123" s="1034"/>
      <c r="CI123" s="1034"/>
      <c r="CJ123" s="1035"/>
      <c r="CK123" s="1044"/>
      <c r="CL123" s="1045"/>
      <c r="CM123" s="1045"/>
      <c r="CN123" s="1045"/>
      <c r="CO123" s="1046"/>
      <c r="CP123" s="1054" t="s">
        <v>391</v>
      </c>
      <c r="CQ123" s="1055"/>
      <c r="CR123" s="1055"/>
      <c r="CS123" s="1055"/>
      <c r="CT123" s="1055"/>
      <c r="CU123" s="1055"/>
      <c r="CV123" s="1055"/>
      <c r="CW123" s="1055"/>
      <c r="CX123" s="1055"/>
      <c r="CY123" s="1055"/>
      <c r="CZ123" s="1055"/>
      <c r="DA123" s="1055"/>
      <c r="DB123" s="1055"/>
      <c r="DC123" s="1055"/>
      <c r="DD123" s="1055"/>
      <c r="DE123" s="1055"/>
      <c r="DF123" s="1056"/>
      <c r="DG123" s="992" t="s">
        <v>121</v>
      </c>
      <c r="DH123" s="993"/>
      <c r="DI123" s="993"/>
      <c r="DJ123" s="993"/>
      <c r="DK123" s="994"/>
      <c r="DL123" s="995" t="s">
        <v>121</v>
      </c>
      <c r="DM123" s="993"/>
      <c r="DN123" s="993"/>
      <c r="DO123" s="993"/>
      <c r="DP123" s="994"/>
      <c r="DQ123" s="995" t="s">
        <v>121</v>
      </c>
      <c r="DR123" s="993"/>
      <c r="DS123" s="993"/>
      <c r="DT123" s="993"/>
      <c r="DU123" s="994"/>
      <c r="DV123" s="996" t="s">
        <v>121</v>
      </c>
      <c r="DW123" s="997"/>
      <c r="DX123" s="997"/>
      <c r="DY123" s="997"/>
      <c r="DZ123" s="998"/>
    </row>
    <row r="124" spans="1:130" s="226" customFormat="1" ht="26.25" customHeight="1" thickBot="1" x14ac:dyDescent="0.2">
      <c r="A124" s="1093"/>
      <c r="B124" s="980"/>
      <c r="C124" s="950" t="s">
        <v>452</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t="s">
        <v>121</v>
      </c>
      <c r="AB124" s="993"/>
      <c r="AC124" s="993"/>
      <c r="AD124" s="993"/>
      <c r="AE124" s="994"/>
      <c r="AF124" s="995" t="s">
        <v>121</v>
      </c>
      <c r="AG124" s="993"/>
      <c r="AH124" s="993"/>
      <c r="AI124" s="993"/>
      <c r="AJ124" s="994"/>
      <c r="AK124" s="995" t="s">
        <v>121</v>
      </c>
      <c r="AL124" s="993"/>
      <c r="AM124" s="993"/>
      <c r="AN124" s="993"/>
      <c r="AO124" s="994"/>
      <c r="AP124" s="996" t="s">
        <v>121</v>
      </c>
      <c r="AQ124" s="997"/>
      <c r="AR124" s="997"/>
      <c r="AS124" s="997"/>
      <c r="AT124" s="998"/>
      <c r="AU124" s="1095" t="s">
        <v>465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13.9</v>
      </c>
      <c r="BR124" s="1062"/>
      <c r="BS124" s="1062"/>
      <c r="BT124" s="1062"/>
      <c r="BU124" s="1062"/>
      <c r="BV124" s="1062">
        <v>13.8</v>
      </c>
      <c r="BW124" s="1062"/>
      <c r="BX124" s="1062"/>
      <c r="BY124" s="1062"/>
      <c r="BZ124" s="1062"/>
      <c r="CA124" s="1062">
        <v>24.7</v>
      </c>
      <c r="CB124" s="1062"/>
      <c r="CC124" s="1062"/>
      <c r="CD124" s="1062"/>
      <c r="CE124" s="1062"/>
      <c r="CF124" s="1063"/>
      <c r="CG124" s="1064"/>
      <c r="CH124" s="1064"/>
      <c r="CI124" s="1064"/>
      <c r="CJ124" s="1065"/>
      <c r="CK124" s="1047"/>
      <c r="CL124" s="1047"/>
      <c r="CM124" s="1047"/>
      <c r="CN124" s="1047"/>
      <c r="CO124" s="1048"/>
      <c r="CP124" s="1054" t="s">
        <v>466</v>
      </c>
      <c r="CQ124" s="1055"/>
      <c r="CR124" s="1055"/>
      <c r="CS124" s="1055"/>
      <c r="CT124" s="1055"/>
      <c r="CU124" s="1055"/>
      <c r="CV124" s="1055"/>
      <c r="CW124" s="1055"/>
      <c r="CX124" s="1055"/>
      <c r="CY124" s="1055"/>
      <c r="CZ124" s="1055"/>
      <c r="DA124" s="1055"/>
      <c r="DB124" s="1055"/>
      <c r="DC124" s="1055"/>
      <c r="DD124" s="1055"/>
      <c r="DE124" s="1055"/>
      <c r="DF124" s="1056"/>
      <c r="DG124" s="1039" t="s">
        <v>467</v>
      </c>
      <c r="DH124" s="1018"/>
      <c r="DI124" s="1018"/>
      <c r="DJ124" s="1018"/>
      <c r="DK124" s="1019"/>
      <c r="DL124" s="1017" t="s">
        <v>467</v>
      </c>
      <c r="DM124" s="1018"/>
      <c r="DN124" s="1018"/>
      <c r="DO124" s="1018"/>
      <c r="DP124" s="1019"/>
      <c r="DQ124" s="1017" t="s">
        <v>467</v>
      </c>
      <c r="DR124" s="1018"/>
      <c r="DS124" s="1018"/>
      <c r="DT124" s="1018"/>
      <c r="DU124" s="1019"/>
      <c r="DV124" s="1020" t="s">
        <v>467</v>
      </c>
      <c r="DW124" s="1021"/>
      <c r="DX124" s="1021"/>
      <c r="DY124" s="1021"/>
      <c r="DZ124" s="1022"/>
    </row>
    <row r="125" spans="1:130" s="226" customFormat="1" ht="26.25" customHeight="1" x14ac:dyDescent="0.15">
      <c r="A125" s="1093"/>
      <c r="B125" s="980"/>
      <c r="C125" s="950" t="s">
        <v>454</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467</v>
      </c>
      <c r="AB125" s="993"/>
      <c r="AC125" s="993"/>
      <c r="AD125" s="993"/>
      <c r="AE125" s="994"/>
      <c r="AF125" s="995" t="s">
        <v>467</v>
      </c>
      <c r="AG125" s="993"/>
      <c r="AH125" s="993"/>
      <c r="AI125" s="993"/>
      <c r="AJ125" s="994"/>
      <c r="AK125" s="995" t="s">
        <v>467</v>
      </c>
      <c r="AL125" s="993"/>
      <c r="AM125" s="993"/>
      <c r="AN125" s="993"/>
      <c r="AO125" s="994"/>
      <c r="AP125" s="996" t="s">
        <v>467</v>
      </c>
      <c r="AQ125" s="997"/>
      <c r="AR125" s="997"/>
      <c r="AS125" s="997"/>
      <c r="AT125" s="99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7" t="s">
        <v>468</v>
      </c>
      <c r="CL125" s="1042"/>
      <c r="CM125" s="1042"/>
      <c r="CN125" s="1042"/>
      <c r="CO125" s="1043"/>
      <c r="CP125" s="974" t="s">
        <v>469</v>
      </c>
      <c r="CQ125" s="923"/>
      <c r="CR125" s="923"/>
      <c r="CS125" s="923"/>
      <c r="CT125" s="923"/>
      <c r="CU125" s="923"/>
      <c r="CV125" s="923"/>
      <c r="CW125" s="923"/>
      <c r="CX125" s="923"/>
      <c r="CY125" s="923"/>
      <c r="CZ125" s="923"/>
      <c r="DA125" s="923"/>
      <c r="DB125" s="923"/>
      <c r="DC125" s="923"/>
      <c r="DD125" s="923"/>
      <c r="DE125" s="923"/>
      <c r="DF125" s="924"/>
      <c r="DG125" s="960" t="s">
        <v>467</v>
      </c>
      <c r="DH125" s="961"/>
      <c r="DI125" s="961"/>
      <c r="DJ125" s="961"/>
      <c r="DK125" s="961"/>
      <c r="DL125" s="961" t="s">
        <v>467</v>
      </c>
      <c r="DM125" s="961"/>
      <c r="DN125" s="961"/>
      <c r="DO125" s="961"/>
      <c r="DP125" s="961"/>
      <c r="DQ125" s="961" t="s">
        <v>467</v>
      </c>
      <c r="DR125" s="961"/>
      <c r="DS125" s="961"/>
      <c r="DT125" s="961"/>
      <c r="DU125" s="961"/>
      <c r="DV125" s="962" t="s">
        <v>467</v>
      </c>
      <c r="DW125" s="962"/>
      <c r="DX125" s="962"/>
      <c r="DY125" s="962"/>
      <c r="DZ125" s="963"/>
    </row>
    <row r="126" spans="1:130" s="226" customFormat="1" ht="26.25" customHeight="1" thickBot="1" x14ac:dyDescent="0.2">
      <c r="A126" s="1093"/>
      <c r="B126" s="980"/>
      <c r="C126" s="950" t="s">
        <v>456</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t="s">
        <v>467</v>
      </c>
      <c r="AB126" s="993"/>
      <c r="AC126" s="993"/>
      <c r="AD126" s="993"/>
      <c r="AE126" s="994"/>
      <c r="AF126" s="995" t="s">
        <v>467</v>
      </c>
      <c r="AG126" s="993"/>
      <c r="AH126" s="993"/>
      <c r="AI126" s="993"/>
      <c r="AJ126" s="994"/>
      <c r="AK126" s="995" t="s">
        <v>467</v>
      </c>
      <c r="AL126" s="993"/>
      <c r="AM126" s="993"/>
      <c r="AN126" s="993"/>
      <c r="AO126" s="994"/>
      <c r="AP126" s="996" t="s">
        <v>467</v>
      </c>
      <c r="AQ126" s="997"/>
      <c r="AR126" s="997"/>
      <c r="AS126" s="997"/>
      <c r="AT126" s="99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8"/>
      <c r="CL126" s="1045"/>
      <c r="CM126" s="1045"/>
      <c r="CN126" s="1045"/>
      <c r="CO126" s="1046"/>
      <c r="CP126" s="983" t="s">
        <v>470</v>
      </c>
      <c r="CQ126" s="984"/>
      <c r="CR126" s="984"/>
      <c r="CS126" s="984"/>
      <c r="CT126" s="984"/>
      <c r="CU126" s="984"/>
      <c r="CV126" s="984"/>
      <c r="CW126" s="984"/>
      <c r="CX126" s="984"/>
      <c r="CY126" s="984"/>
      <c r="CZ126" s="984"/>
      <c r="DA126" s="984"/>
      <c r="DB126" s="984"/>
      <c r="DC126" s="984"/>
      <c r="DD126" s="984"/>
      <c r="DE126" s="984"/>
      <c r="DF126" s="985"/>
      <c r="DG126" s="953" t="s">
        <v>467</v>
      </c>
      <c r="DH126" s="954"/>
      <c r="DI126" s="954"/>
      <c r="DJ126" s="954"/>
      <c r="DK126" s="954"/>
      <c r="DL126" s="954" t="s">
        <v>467</v>
      </c>
      <c r="DM126" s="954"/>
      <c r="DN126" s="954"/>
      <c r="DO126" s="954"/>
      <c r="DP126" s="954"/>
      <c r="DQ126" s="954">
        <v>16031</v>
      </c>
      <c r="DR126" s="954"/>
      <c r="DS126" s="954"/>
      <c r="DT126" s="954"/>
      <c r="DU126" s="954"/>
      <c r="DV126" s="955">
        <v>0.3</v>
      </c>
      <c r="DW126" s="955"/>
      <c r="DX126" s="955"/>
      <c r="DY126" s="955"/>
      <c r="DZ126" s="956"/>
    </row>
    <row r="127" spans="1:130" s="226" customFormat="1" ht="26.25" customHeight="1" x14ac:dyDescent="0.15">
      <c r="A127" s="1094"/>
      <c r="B127" s="982"/>
      <c r="C127" s="1036" t="s">
        <v>471</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2" t="s">
        <v>467</v>
      </c>
      <c r="AB127" s="993"/>
      <c r="AC127" s="993"/>
      <c r="AD127" s="993"/>
      <c r="AE127" s="994"/>
      <c r="AF127" s="995" t="s">
        <v>467</v>
      </c>
      <c r="AG127" s="993"/>
      <c r="AH127" s="993"/>
      <c r="AI127" s="993"/>
      <c r="AJ127" s="994"/>
      <c r="AK127" s="995" t="s">
        <v>467</v>
      </c>
      <c r="AL127" s="993"/>
      <c r="AM127" s="993"/>
      <c r="AN127" s="993"/>
      <c r="AO127" s="994"/>
      <c r="AP127" s="996" t="s">
        <v>467</v>
      </c>
      <c r="AQ127" s="997"/>
      <c r="AR127" s="997"/>
      <c r="AS127" s="997"/>
      <c r="AT127" s="998"/>
      <c r="AU127" s="262"/>
      <c r="AV127" s="262"/>
      <c r="AW127" s="262"/>
      <c r="AX127" s="1066" t="s">
        <v>472</v>
      </c>
      <c r="AY127" s="1067"/>
      <c r="AZ127" s="1067"/>
      <c r="BA127" s="1067"/>
      <c r="BB127" s="1067"/>
      <c r="BC127" s="1067"/>
      <c r="BD127" s="1067"/>
      <c r="BE127" s="1068"/>
      <c r="BF127" s="1069" t="s">
        <v>473</v>
      </c>
      <c r="BG127" s="1067"/>
      <c r="BH127" s="1067"/>
      <c r="BI127" s="1067"/>
      <c r="BJ127" s="1067"/>
      <c r="BK127" s="1067"/>
      <c r="BL127" s="1068"/>
      <c r="BM127" s="1069" t="s">
        <v>474</v>
      </c>
      <c r="BN127" s="1067"/>
      <c r="BO127" s="1067"/>
      <c r="BP127" s="1067"/>
      <c r="BQ127" s="1067"/>
      <c r="BR127" s="1067"/>
      <c r="BS127" s="1068"/>
      <c r="BT127" s="1069" t="s">
        <v>475</v>
      </c>
      <c r="BU127" s="1067"/>
      <c r="BV127" s="1067"/>
      <c r="BW127" s="1067"/>
      <c r="BX127" s="1067"/>
      <c r="BY127" s="1067"/>
      <c r="BZ127" s="1091"/>
      <c r="CA127" s="262"/>
      <c r="CB127" s="262"/>
      <c r="CC127" s="262"/>
      <c r="CD127" s="263"/>
      <c r="CE127" s="263"/>
      <c r="CF127" s="263"/>
      <c r="CG127" s="260"/>
      <c r="CH127" s="260"/>
      <c r="CI127" s="260"/>
      <c r="CJ127" s="261"/>
      <c r="CK127" s="1058"/>
      <c r="CL127" s="1045"/>
      <c r="CM127" s="1045"/>
      <c r="CN127" s="1045"/>
      <c r="CO127" s="1046"/>
      <c r="CP127" s="983" t="s">
        <v>476</v>
      </c>
      <c r="CQ127" s="984"/>
      <c r="CR127" s="984"/>
      <c r="CS127" s="984"/>
      <c r="CT127" s="984"/>
      <c r="CU127" s="984"/>
      <c r="CV127" s="984"/>
      <c r="CW127" s="984"/>
      <c r="CX127" s="984"/>
      <c r="CY127" s="984"/>
      <c r="CZ127" s="984"/>
      <c r="DA127" s="984"/>
      <c r="DB127" s="984"/>
      <c r="DC127" s="984"/>
      <c r="DD127" s="984"/>
      <c r="DE127" s="984"/>
      <c r="DF127" s="985"/>
      <c r="DG127" s="953" t="s">
        <v>467</v>
      </c>
      <c r="DH127" s="954"/>
      <c r="DI127" s="954"/>
      <c r="DJ127" s="954"/>
      <c r="DK127" s="954"/>
      <c r="DL127" s="954" t="s">
        <v>467</v>
      </c>
      <c r="DM127" s="954"/>
      <c r="DN127" s="954"/>
      <c r="DO127" s="954"/>
      <c r="DP127" s="954"/>
      <c r="DQ127" s="954" t="s">
        <v>467</v>
      </c>
      <c r="DR127" s="954"/>
      <c r="DS127" s="954"/>
      <c r="DT127" s="954"/>
      <c r="DU127" s="954"/>
      <c r="DV127" s="955" t="s">
        <v>467</v>
      </c>
      <c r="DW127" s="955"/>
      <c r="DX127" s="955"/>
      <c r="DY127" s="955"/>
      <c r="DZ127" s="956"/>
    </row>
    <row r="128" spans="1:130" s="226" customFormat="1" ht="26.25" customHeight="1" thickBot="1" x14ac:dyDescent="0.2">
      <c r="A128" s="1077" t="s">
        <v>477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478</v>
      </c>
      <c r="X128" s="1079"/>
      <c r="Y128" s="1079"/>
      <c r="Z128" s="1080"/>
      <c r="AA128" s="1081">
        <v>8366</v>
      </c>
      <c r="AB128" s="1082"/>
      <c r="AC128" s="1082"/>
      <c r="AD128" s="1082"/>
      <c r="AE128" s="1083"/>
      <c r="AF128" s="1084">
        <v>8366</v>
      </c>
      <c r="AG128" s="1082"/>
      <c r="AH128" s="1082"/>
      <c r="AI128" s="1082"/>
      <c r="AJ128" s="1083"/>
      <c r="AK128" s="1084" t="s">
        <v>467</v>
      </c>
      <c r="AL128" s="1082"/>
      <c r="AM128" s="1082"/>
      <c r="AN128" s="1082"/>
      <c r="AO128" s="1083"/>
      <c r="AP128" s="1085"/>
      <c r="AQ128" s="1086"/>
      <c r="AR128" s="1086"/>
      <c r="AS128" s="1086"/>
      <c r="AT128" s="1087"/>
      <c r="AU128" s="262"/>
      <c r="AV128" s="262"/>
      <c r="AW128" s="262"/>
      <c r="AX128" s="922" t="s">
        <v>479</v>
      </c>
      <c r="AY128" s="923"/>
      <c r="AZ128" s="923"/>
      <c r="BA128" s="923"/>
      <c r="BB128" s="923"/>
      <c r="BC128" s="923"/>
      <c r="BD128" s="923"/>
      <c r="BE128" s="924"/>
      <c r="BF128" s="1088" t="s">
        <v>480</v>
      </c>
      <c r="BG128" s="1089"/>
      <c r="BH128" s="1089"/>
      <c r="BI128" s="1089"/>
      <c r="BJ128" s="1089"/>
      <c r="BK128" s="1089"/>
      <c r="BL128" s="1090"/>
      <c r="BM128" s="1088">
        <v>14.45</v>
      </c>
      <c r="BN128" s="1089"/>
      <c r="BO128" s="1089"/>
      <c r="BP128" s="1089"/>
      <c r="BQ128" s="1089"/>
      <c r="BR128" s="1089"/>
      <c r="BS128" s="1090"/>
      <c r="BT128" s="1088">
        <v>20</v>
      </c>
      <c r="BU128" s="1089"/>
      <c r="BV128" s="1089"/>
      <c r="BW128" s="1089"/>
      <c r="BX128" s="1089"/>
      <c r="BY128" s="1089"/>
      <c r="BZ128" s="1113"/>
      <c r="CA128" s="263"/>
      <c r="CB128" s="263"/>
      <c r="CC128" s="263"/>
      <c r="CD128" s="263"/>
      <c r="CE128" s="263"/>
      <c r="CF128" s="263"/>
      <c r="CG128" s="260"/>
      <c r="CH128" s="260"/>
      <c r="CI128" s="260"/>
      <c r="CJ128" s="261"/>
      <c r="CK128" s="1059"/>
      <c r="CL128" s="1060"/>
      <c r="CM128" s="1060"/>
      <c r="CN128" s="1060"/>
      <c r="CO128" s="1061"/>
      <c r="CP128" s="1070" t="s">
        <v>481</v>
      </c>
      <c r="CQ128" s="1071"/>
      <c r="CR128" s="1071"/>
      <c r="CS128" s="1071"/>
      <c r="CT128" s="1071"/>
      <c r="CU128" s="1071"/>
      <c r="CV128" s="1071"/>
      <c r="CW128" s="1071"/>
      <c r="CX128" s="1071"/>
      <c r="CY128" s="1071"/>
      <c r="CZ128" s="1071"/>
      <c r="DA128" s="1071"/>
      <c r="DB128" s="1071"/>
      <c r="DC128" s="1071"/>
      <c r="DD128" s="1071"/>
      <c r="DE128" s="1071"/>
      <c r="DF128" s="1072"/>
      <c r="DG128" s="1073" t="s">
        <v>467</v>
      </c>
      <c r="DH128" s="1074"/>
      <c r="DI128" s="1074"/>
      <c r="DJ128" s="1074"/>
      <c r="DK128" s="1074"/>
      <c r="DL128" s="1074" t="s">
        <v>121</v>
      </c>
      <c r="DM128" s="1074"/>
      <c r="DN128" s="1074"/>
      <c r="DO128" s="1074"/>
      <c r="DP128" s="1074"/>
      <c r="DQ128" s="1074" t="s">
        <v>121</v>
      </c>
      <c r="DR128" s="1074"/>
      <c r="DS128" s="1074"/>
      <c r="DT128" s="1074"/>
      <c r="DU128" s="1074"/>
      <c r="DV128" s="1075" t="s">
        <v>121</v>
      </c>
      <c r="DW128" s="1075"/>
      <c r="DX128" s="1075"/>
      <c r="DY128" s="1075"/>
      <c r="DZ128" s="1076"/>
    </row>
    <row r="129" spans="1:131" s="226" customFormat="1" ht="26.25" customHeight="1" x14ac:dyDescent="0.15">
      <c r="A129" s="964" t="s">
        <v>100</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7" t="s">
        <v>482</v>
      </c>
      <c r="X129" s="1108"/>
      <c r="Y129" s="1108"/>
      <c r="Z129" s="1109"/>
      <c r="AA129" s="992">
        <v>6071573</v>
      </c>
      <c r="AB129" s="993"/>
      <c r="AC129" s="993"/>
      <c r="AD129" s="993"/>
      <c r="AE129" s="994"/>
      <c r="AF129" s="995">
        <v>6081170</v>
      </c>
      <c r="AG129" s="993"/>
      <c r="AH129" s="993"/>
      <c r="AI129" s="993"/>
      <c r="AJ129" s="994"/>
      <c r="AK129" s="995">
        <v>5985809</v>
      </c>
      <c r="AL129" s="993"/>
      <c r="AM129" s="993"/>
      <c r="AN129" s="993"/>
      <c r="AO129" s="994"/>
      <c r="AP129" s="1110"/>
      <c r="AQ129" s="1111"/>
      <c r="AR129" s="1111"/>
      <c r="AS129" s="1111"/>
      <c r="AT129" s="1112"/>
      <c r="AU129" s="264"/>
      <c r="AV129" s="264"/>
      <c r="AW129" s="264"/>
      <c r="AX129" s="1101" t="s">
        <v>483</v>
      </c>
      <c r="AY129" s="984"/>
      <c r="AZ129" s="984"/>
      <c r="BA129" s="984"/>
      <c r="BB129" s="984"/>
      <c r="BC129" s="984"/>
      <c r="BD129" s="984"/>
      <c r="BE129" s="985"/>
      <c r="BF129" s="1102" t="s">
        <v>484</v>
      </c>
      <c r="BG129" s="1103"/>
      <c r="BH129" s="1103"/>
      <c r="BI129" s="1103"/>
      <c r="BJ129" s="1103"/>
      <c r="BK129" s="1103"/>
      <c r="BL129" s="1104"/>
      <c r="BM129" s="1102">
        <v>19.45</v>
      </c>
      <c r="BN129" s="1103"/>
      <c r="BO129" s="1103"/>
      <c r="BP129" s="1103"/>
      <c r="BQ129" s="1103"/>
      <c r="BR129" s="1103"/>
      <c r="BS129" s="1104"/>
      <c r="BT129" s="1102">
        <v>30</v>
      </c>
      <c r="BU129" s="1105"/>
      <c r="BV129" s="1105"/>
      <c r="BW129" s="1105"/>
      <c r="BX129" s="1105"/>
      <c r="BY129" s="1105"/>
      <c r="BZ129" s="110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4" t="s">
        <v>485</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7" t="s">
        <v>486</v>
      </c>
      <c r="X130" s="1108"/>
      <c r="Y130" s="1108"/>
      <c r="Z130" s="1109"/>
      <c r="AA130" s="992">
        <v>669624</v>
      </c>
      <c r="AB130" s="993"/>
      <c r="AC130" s="993"/>
      <c r="AD130" s="993"/>
      <c r="AE130" s="994"/>
      <c r="AF130" s="995">
        <v>668115</v>
      </c>
      <c r="AG130" s="993"/>
      <c r="AH130" s="993"/>
      <c r="AI130" s="993"/>
      <c r="AJ130" s="994"/>
      <c r="AK130" s="995">
        <v>668718</v>
      </c>
      <c r="AL130" s="993"/>
      <c r="AM130" s="993"/>
      <c r="AN130" s="993"/>
      <c r="AO130" s="994"/>
      <c r="AP130" s="1110"/>
      <c r="AQ130" s="1111"/>
      <c r="AR130" s="1111"/>
      <c r="AS130" s="1111"/>
      <c r="AT130" s="1112"/>
      <c r="AU130" s="264"/>
      <c r="AV130" s="264"/>
      <c r="AW130" s="264"/>
      <c r="AX130" s="1101" t="s">
        <v>487</v>
      </c>
      <c r="AY130" s="984"/>
      <c r="AZ130" s="984"/>
      <c r="BA130" s="984"/>
      <c r="BB130" s="984"/>
      <c r="BC130" s="984"/>
      <c r="BD130" s="984"/>
      <c r="BE130" s="985"/>
      <c r="BF130" s="1138">
        <v>2.8</v>
      </c>
      <c r="BG130" s="1139"/>
      <c r="BH130" s="1139"/>
      <c r="BI130" s="1139"/>
      <c r="BJ130" s="1139"/>
      <c r="BK130" s="1139"/>
      <c r="BL130" s="1140"/>
      <c r="BM130" s="1138">
        <v>25</v>
      </c>
      <c r="BN130" s="1139"/>
      <c r="BO130" s="1139"/>
      <c r="BP130" s="1139"/>
      <c r="BQ130" s="1139"/>
      <c r="BR130" s="1139"/>
      <c r="BS130" s="1140"/>
      <c r="BT130" s="1138">
        <v>35</v>
      </c>
      <c r="BU130" s="1141"/>
      <c r="BV130" s="1141"/>
      <c r="BW130" s="1141"/>
      <c r="BX130" s="1141"/>
      <c r="BY130" s="1141"/>
      <c r="BZ130" s="114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488</v>
      </c>
      <c r="X131" s="1146"/>
      <c r="Y131" s="1146"/>
      <c r="Z131" s="1147"/>
      <c r="AA131" s="1039">
        <v>5401949</v>
      </c>
      <c r="AB131" s="1018"/>
      <c r="AC131" s="1018"/>
      <c r="AD131" s="1018"/>
      <c r="AE131" s="1019"/>
      <c r="AF131" s="1017">
        <v>5413055</v>
      </c>
      <c r="AG131" s="1018"/>
      <c r="AH131" s="1018"/>
      <c r="AI131" s="1018"/>
      <c r="AJ131" s="1019"/>
      <c r="AK131" s="1017">
        <v>5317091</v>
      </c>
      <c r="AL131" s="1018"/>
      <c r="AM131" s="1018"/>
      <c r="AN131" s="1018"/>
      <c r="AO131" s="1019"/>
      <c r="AP131" s="1148"/>
      <c r="AQ131" s="1149"/>
      <c r="AR131" s="1149"/>
      <c r="AS131" s="1149"/>
      <c r="AT131" s="1150"/>
      <c r="AU131" s="264"/>
      <c r="AV131" s="264"/>
      <c r="AW131" s="264"/>
      <c r="AX131" s="1120" t="s">
        <v>489</v>
      </c>
      <c r="AY131" s="1071"/>
      <c r="AZ131" s="1071"/>
      <c r="BA131" s="1071"/>
      <c r="BB131" s="1071"/>
      <c r="BC131" s="1071"/>
      <c r="BD131" s="1071"/>
      <c r="BE131" s="1072"/>
      <c r="BF131" s="1121">
        <v>24.7</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7" t="s">
        <v>490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491</v>
      </c>
      <c r="W132" s="1131"/>
      <c r="X132" s="1131"/>
      <c r="Y132" s="1131"/>
      <c r="Z132" s="1132"/>
      <c r="AA132" s="1133">
        <v>3.8947424349999999</v>
      </c>
      <c r="AB132" s="1134"/>
      <c r="AC132" s="1134"/>
      <c r="AD132" s="1134"/>
      <c r="AE132" s="1135"/>
      <c r="AF132" s="1136">
        <v>2.549687746</v>
      </c>
      <c r="AG132" s="1134"/>
      <c r="AH132" s="1134"/>
      <c r="AI132" s="1134"/>
      <c r="AJ132" s="1135"/>
      <c r="AK132" s="1136">
        <v>2.0846173220000002</v>
      </c>
      <c r="AL132" s="1134"/>
      <c r="AM132" s="1134"/>
      <c r="AN132" s="1134"/>
      <c r="AO132" s="1135"/>
      <c r="AP132" s="1033"/>
      <c r="AQ132" s="1034"/>
      <c r="AR132" s="1034"/>
      <c r="AS132" s="1034"/>
      <c r="AT132" s="113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492</v>
      </c>
      <c r="W133" s="1114"/>
      <c r="X133" s="1114"/>
      <c r="Y133" s="1114"/>
      <c r="Z133" s="1115"/>
      <c r="AA133" s="1116">
        <v>5.8</v>
      </c>
      <c r="AB133" s="1117"/>
      <c r="AC133" s="1117"/>
      <c r="AD133" s="1117"/>
      <c r="AE133" s="1118"/>
      <c r="AF133" s="1116">
        <v>3.9</v>
      </c>
      <c r="AG133" s="1117"/>
      <c r="AH133" s="1117"/>
      <c r="AI133" s="1117"/>
      <c r="AJ133" s="1118"/>
      <c r="AK133" s="1116">
        <v>2.8</v>
      </c>
      <c r="AL133" s="1117"/>
      <c r="AM133" s="1117"/>
      <c r="AN133" s="1117"/>
      <c r="AO133" s="1118"/>
      <c r="AP133" s="1063"/>
      <c r="AQ133" s="1064"/>
      <c r="AR133" s="1064"/>
      <c r="AS133" s="1064"/>
      <c r="AT133" s="111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8iY1XJ8MGngPb4Oul9lu8C9bhg6Ed3PbHWQEg8dubj15y5YbWh83UkQUVsmVnILRYTssLj4NKsHCe8kUn44jug==" saltValue="L0rBX2mTZOPRSAdV4vOH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V49" zoomScale="80" zoomScaleNormal="85" zoomScaleSheetLayoutView="80" workbookViewId="0">
      <selection activeCell="CQ29" sqref="CQ29"/>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zlQ5rVxZiS2LeXcFgfo7RqEVc2ZWc6JYbOcuMWSwzMUeF3b/t/chrc+GLpvupvXmYpcehjfr7M5CWVpHfNklQ==" saltValue="pprLdDmWUL7u0ILFrqV2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election activeCell="Z89" sqref="Z89"/>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dWWPaw1Au4DidQLhucsWrNFwuVbxRqgZZAntOmhMmhTSdn046Se+RnlKlNQx422VHdSoVJDgQF//vFDGZbaMg==" saltValue="KWwoh9Fmn2FKaI+PMRMV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6" t="s">
        <v>501</v>
      </c>
      <c r="AL9" s="1157"/>
      <c r="AM9" s="1157"/>
      <c r="AN9" s="1158"/>
      <c r="AO9" s="292">
        <v>1356939</v>
      </c>
      <c r="AP9" s="292">
        <v>48982</v>
      </c>
      <c r="AQ9" s="293">
        <v>63745</v>
      </c>
      <c r="AR9" s="294">
        <v>-23.2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6" t="s">
        <v>502</v>
      </c>
      <c r="AL10" s="1157"/>
      <c r="AM10" s="1157"/>
      <c r="AN10" s="1158"/>
      <c r="AO10" s="295">
        <v>254361</v>
      </c>
      <c r="AP10" s="295">
        <v>9182</v>
      </c>
      <c r="AQ10" s="296">
        <v>6933</v>
      </c>
      <c r="AR10" s="297">
        <v>32.4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6" t="s">
        <v>503</v>
      </c>
      <c r="AL11" s="1157"/>
      <c r="AM11" s="1157"/>
      <c r="AN11" s="1158"/>
      <c r="AO11" s="295">
        <v>309522</v>
      </c>
      <c r="AP11" s="295">
        <v>11173</v>
      </c>
      <c r="AQ11" s="296">
        <v>8657</v>
      </c>
      <c r="AR11" s="297">
        <v>29.1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6" t="s">
        <v>504</v>
      </c>
      <c r="AL12" s="1157"/>
      <c r="AM12" s="1157"/>
      <c r="AN12" s="1158"/>
      <c r="AO12" s="295" t="s">
        <v>505</v>
      </c>
      <c r="AP12" s="295" t="s">
        <v>505</v>
      </c>
      <c r="AQ12" s="296">
        <v>309</v>
      </c>
      <c r="AR12" s="297" t="s">
        <v>505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6" t="s">
        <v>506</v>
      </c>
      <c r="AL13" s="1157"/>
      <c r="AM13" s="1157"/>
      <c r="AN13" s="1158"/>
      <c r="AO13" s="295" t="s">
        <v>505</v>
      </c>
      <c r="AP13" s="295" t="s">
        <v>505</v>
      </c>
      <c r="AQ13" s="296" t="s">
        <v>505</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6" t="s">
        <v>507</v>
      </c>
      <c r="AL14" s="1157"/>
      <c r="AM14" s="1157"/>
      <c r="AN14" s="1158"/>
      <c r="AO14" s="295" t="s">
        <v>505</v>
      </c>
      <c r="AP14" s="295" t="s">
        <v>505</v>
      </c>
      <c r="AQ14" s="296">
        <v>2823</v>
      </c>
      <c r="AR14" s="297" t="s">
        <v>505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6" t="s">
        <v>508</v>
      </c>
      <c r="AL15" s="1157"/>
      <c r="AM15" s="1157"/>
      <c r="AN15" s="1158"/>
      <c r="AO15" s="295">
        <v>39481</v>
      </c>
      <c r="AP15" s="295">
        <v>1425</v>
      </c>
      <c r="AQ15" s="296">
        <v>1311</v>
      </c>
      <c r="AR15" s="297">
        <v>8.6999999999999993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9" t="s">
        <v>509</v>
      </c>
      <c r="AL16" s="1160"/>
      <c r="AM16" s="1160"/>
      <c r="AN16" s="1161"/>
      <c r="AO16" s="295">
        <v>-105348</v>
      </c>
      <c r="AP16" s="295">
        <v>-3803</v>
      </c>
      <c r="AQ16" s="296">
        <v>-5769</v>
      </c>
      <c r="AR16" s="297">
        <v>-34.1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9" t="s">
        <v>179</v>
      </c>
      <c r="AL17" s="1160"/>
      <c r="AM17" s="1160"/>
      <c r="AN17" s="1161"/>
      <c r="AO17" s="295">
        <v>1854955</v>
      </c>
      <c r="AP17" s="295">
        <v>66959</v>
      </c>
      <c r="AQ17" s="296">
        <v>78008</v>
      </c>
      <c r="AR17" s="297">
        <v>-14.2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1" t="s">
        <v>514</v>
      </c>
      <c r="AL21" s="1152"/>
      <c r="AM21" s="1152"/>
      <c r="AN21" s="1153"/>
      <c r="AO21" s="307">
        <v>6.53</v>
      </c>
      <c r="AP21" s="308">
        <v>7.6</v>
      </c>
      <c r="AQ21" s="309">
        <v>-1.07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1" t="s">
        <v>515</v>
      </c>
      <c r="AL22" s="1152"/>
      <c r="AM22" s="1152"/>
      <c r="AN22" s="1153"/>
      <c r="AO22" s="312">
        <v>97.8</v>
      </c>
      <c r="AP22" s="313">
        <v>97</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7" t="s">
        <v>520</v>
      </c>
      <c r="AL32" s="1168"/>
      <c r="AM32" s="1168"/>
      <c r="AN32" s="1169"/>
      <c r="AO32" s="322">
        <v>400273</v>
      </c>
      <c r="AP32" s="322">
        <v>14449</v>
      </c>
      <c r="AQ32" s="323">
        <v>35085</v>
      </c>
      <c r="AR32" s="324">
        <v>-58.8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7" t="s">
        <v>521</v>
      </c>
      <c r="AL33" s="1168"/>
      <c r="AM33" s="1168"/>
      <c r="AN33" s="1169"/>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7" t="s">
        <v>522</v>
      </c>
      <c r="AL34" s="1168"/>
      <c r="AM34" s="1168"/>
      <c r="AN34" s="1169"/>
      <c r="AO34" s="322" t="s">
        <v>505</v>
      </c>
      <c r="AP34" s="322" t="s">
        <v>505</v>
      </c>
      <c r="AQ34" s="323" t="s">
        <v>505</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7" t="s">
        <v>523</v>
      </c>
      <c r="AL35" s="1168"/>
      <c r="AM35" s="1168"/>
      <c r="AN35" s="1169"/>
      <c r="AO35" s="322">
        <v>358403</v>
      </c>
      <c r="AP35" s="322">
        <v>12937</v>
      </c>
      <c r="AQ35" s="323">
        <v>14585</v>
      </c>
      <c r="AR35" s="324">
        <v>-11.3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7" t="s">
        <v>524</v>
      </c>
      <c r="AL36" s="1168"/>
      <c r="AM36" s="1168"/>
      <c r="AN36" s="1169"/>
      <c r="AO36" s="322">
        <v>20883</v>
      </c>
      <c r="AP36" s="322">
        <v>754</v>
      </c>
      <c r="AQ36" s="323">
        <v>2514</v>
      </c>
      <c r="AR36" s="324">
        <v>-70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7" t="s">
        <v>525</v>
      </c>
      <c r="AL37" s="1168"/>
      <c r="AM37" s="1168"/>
      <c r="AN37" s="1169"/>
      <c r="AO37" s="322" t="s">
        <v>505</v>
      </c>
      <c r="AP37" s="322" t="s">
        <v>505</v>
      </c>
      <c r="AQ37" s="323">
        <v>688</v>
      </c>
      <c r="AR37" s="324" t="s">
        <v>505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0" t="s">
        <v>526</v>
      </c>
      <c r="AL38" s="1171"/>
      <c r="AM38" s="1171"/>
      <c r="AN38" s="1172"/>
      <c r="AO38" s="325" t="s">
        <v>505</v>
      </c>
      <c r="AP38" s="325" t="s">
        <v>505</v>
      </c>
      <c r="AQ38" s="326">
        <v>1</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0" t="s">
        <v>527</v>
      </c>
      <c r="AL39" s="1171"/>
      <c r="AM39" s="1171"/>
      <c r="AN39" s="1172"/>
      <c r="AO39" s="322" t="s">
        <v>505</v>
      </c>
      <c r="AP39" s="322" t="s">
        <v>505</v>
      </c>
      <c r="AQ39" s="323">
        <v>-3106</v>
      </c>
      <c r="AR39" s="324" t="s">
        <v>505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7" t="s">
        <v>528</v>
      </c>
      <c r="AL40" s="1168"/>
      <c r="AM40" s="1168"/>
      <c r="AN40" s="1169"/>
      <c r="AO40" s="322">
        <v>-668718</v>
      </c>
      <c r="AP40" s="322">
        <v>-24139</v>
      </c>
      <c r="AQ40" s="323">
        <v>-35380</v>
      </c>
      <c r="AR40" s="324">
        <v>-31.8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3" t="s">
        <v>291</v>
      </c>
      <c r="AL41" s="1174"/>
      <c r="AM41" s="1174"/>
      <c r="AN41" s="1175"/>
      <c r="AO41" s="322">
        <v>110841</v>
      </c>
      <c r="AP41" s="322">
        <v>4001</v>
      </c>
      <c r="AQ41" s="323">
        <v>14388</v>
      </c>
      <c r="AR41" s="324">
        <v>-72.2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2" t="s">
        <v>496</v>
      </c>
      <c r="AN49" s="1164" t="s">
        <v>532</v>
      </c>
      <c r="AO49" s="1165"/>
      <c r="AP49" s="1165"/>
      <c r="AQ49" s="1165"/>
      <c r="AR49" s="116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3"/>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1096972</v>
      </c>
      <c r="AN51" s="344">
        <v>38451</v>
      </c>
      <c r="AO51" s="345">
        <v>-22.8</v>
      </c>
      <c r="AP51" s="346">
        <v>69477</v>
      </c>
      <c r="AQ51" s="347">
        <v>43.5</v>
      </c>
      <c r="AR51" s="348">
        <v>-66.3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790584</v>
      </c>
      <c r="AN52" s="352">
        <v>27712</v>
      </c>
      <c r="AO52" s="353">
        <v>-8</v>
      </c>
      <c r="AP52" s="354">
        <v>31528</v>
      </c>
      <c r="AQ52" s="355">
        <v>31.8</v>
      </c>
      <c r="AR52" s="356">
        <v>-39.799999999999997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870494</v>
      </c>
      <c r="AN53" s="344">
        <v>30779</v>
      </c>
      <c r="AO53" s="345">
        <v>-20</v>
      </c>
      <c r="AP53" s="346">
        <v>59668</v>
      </c>
      <c r="AQ53" s="347">
        <v>-14.1</v>
      </c>
      <c r="AR53" s="348">
        <v>-5.9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563850</v>
      </c>
      <c r="AN54" s="352">
        <v>19937</v>
      </c>
      <c r="AO54" s="353">
        <v>-28.1</v>
      </c>
      <c r="AP54" s="354">
        <v>31515</v>
      </c>
      <c r="AQ54" s="355">
        <v>0</v>
      </c>
      <c r="AR54" s="356">
        <v>-28.1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1038296</v>
      </c>
      <c r="AN55" s="344">
        <v>36984</v>
      </c>
      <c r="AO55" s="345">
        <v>20.2</v>
      </c>
      <c r="AP55" s="346">
        <v>56894</v>
      </c>
      <c r="AQ55" s="347">
        <v>-4.5999999999999996</v>
      </c>
      <c r="AR55" s="348">
        <v>24.8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484554</v>
      </c>
      <c r="AN56" s="352">
        <v>17260</v>
      </c>
      <c r="AO56" s="353">
        <v>-13.4</v>
      </c>
      <c r="AP56" s="354">
        <v>32548</v>
      </c>
      <c r="AQ56" s="355">
        <v>3.3</v>
      </c>
      <c r="AR56" s="356">
        <v>-16.7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1552527</v>
      </c>
      <c r="AN57" s="344">
        <v>55676</v>
      </c>
      <c r="AO57" s="345">
        <v>50.5</v>
      </c>
      <c r="AP57" s="346">
        <v>57122</v>
      </c>
      <c r="AQ57" s="347">
        <v>0.4</v>
      </c>
      <c r="AR57" s="348">
        <v>50.1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1095874</v>
      </c>
      <c r="AN58" s="352">
        <v>39300</v>
      </c>
      <c r="AO58" s="353">
        <v>127.7</v>
      </c>
      <c r="AP58" s="354">
        <v>36191</v>
      </c>
      <c r="AQ58" s="355">
        <v>11.2</v>
      </c>
      <c r="AR58" s="356">
        <v>116.5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1616942</v>
      </c>
      <c r="AN59" s="344">
        <v>58367</v>
      </c>
      <c r="AO59" s="345">
        <v>4.8</v>
      </c>
      <c r="AP59" s="346">
        <v>53655</v>
      </c>
      <c r="AQ59" s="347">
        <v>-6.1</v>
      </c>
      <c r="AR59" s="348">
        <v>10.9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1407822</v>
      </c>
      <c r="AN60" s="352">
        <v>50818</v>
      </c>
      <c r="AO60" s="353">
        <v>29.3</v>
      </c>
      <c r="AP60" s="354">
        <v>32719</v>
      </c>
      <c r="AQ60" s="355">
        <v>-9.6</v>
      </c>
      <c r="AR60" s="356">
        <v>38.9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1235046</v>
      </c>
      <c r="AN61" s="359">
        <v>44051</v>
      </c>
      <c r="AO61" s="360">
        <v>6.5</v>
      </c>
      <c r="AP61" s="361">
        <v>59363</v>
      </c>
      <c r="AQ61" s="362">
        <v>3.8</v>
      </c>
      <c r="AR61" s="348">
        <v>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868537</v>
      </c>
      <c r="AN62" s="352">
        <v>31005</v>
      </c>
      <c r="AO62" s="353">
        <v>21.5</v>
      </c>
      <c r="AP62" s="354">
        <v>32900</v>
      </c>
      <c r="AQ62" s="355">
        <v>7.3</v>
      </c>
      <c r="AR62" s="356">
        <v>14.2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w0DADvETQvm8IcTB0ufvaI6Pi+FtRdpsAnjpCPXbbjCCIw1mZ6cFLuduEYqt35PZBar2lPmsIqTpgsO45zlqw==" saltValue="0vjZWPtflT0nI6KgNdj6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OB/2P9OITDJzobEMJmWW/+ciYCYWNMKODRKH1Dxk8ycuHGcMx8bV8tK7sgGGkf+uP3aEj81fZsv8JBMszdRMA==" saltValue="goG/rCZGXq6iB9/C1ASh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I107" zoomScaleNormal="100" zoomScaleSheetLayoutView="55" workbookViewId="0">
      <selection activeCell="DS111" sqref="DS111"/>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wlcdGxsPTedCVqJGZ9PSMRltZJI0IxVsG94LQUKj+lfRDUlS8ysNOJPv+FQDXBxSV5kkwC1e8LedoX4oFdoFA==" saltValue="W+vOh1M4QaeIbw/ZGFyX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6" zoomScaleSheetLayoutView="100" workbookViewId="0">
      <selection activeCell="L50" sqref="L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76" t="s">
        <v>3</v>
      </c>
      <c r="D47" s="1176"/>
      <c r="E47" s="1177"/>
      <c r="F47" s="11">
        <v>14.42</v>
      </c>
      <c r="G47" s="12">
        <v>15.3</v>
      </c>
      <c r="H47" s="12">
        <v>15.48</v>
      </c>
      <c r="I47" s="12">
        <v>15.48</v>
      </c>
      <c r="J47" s="13">
        <v>16.309999999999999</v>
      </c>
    </row>
    <row r="48" spans="2:10" ht="57.75" customHeight="1" x14ac:dyDescent="0.15">
      <c r="B48" s="14"/>
      <c r="C48" s="1178" t="s">
        <v>4</v>
      </c>
      <c r="D48" s="1178"/>
      <c r="E48" s="1179"/>
      <c r="F48" s="15">
        <v>7.13</v>
      </c>
      <c r="G48" s="16">
        <v>6.03</v>
      </c>
      <c r="H48" s="16">
        <v>9.33</v>
      </c>
      <c r="I48" s="16">
        <v>7.47</v>
      </c>
      <c r="J48" s="17">
        <v>6.62</v>
      </c>
    </row>
    <row r="49" spans="2:10" ht="57.75" customHeight="1" thickBot="1" x14ac:dyDescent="0.2">
      <c r="B49" s="18"/>
      <c r="C49" s="1180" t="s">
        <v>5</v>
      </c>
      <c r="D49" s="1180"/>
      <c r="E49" s="1181"/>
      <c r="F49" s="19" t="s">
        <v>553</v>
      </c>
      <c r="G49" s="20" t="s">
        <v>554</v>
      </c>
      <c r="H49" s="20">
        <v>3.91</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obsMMdnYS42pNsZSV0B0xWw9qzCtCOH+ZY9teoHaTgU1XNqqy26K4/yODeDWVmbnSjHdqcf6/UsD61xb0vEw==" saltValue="RCMV4L/0xkpUknmwx/d+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88" t="s">
        <v>557</v>
      </c>
      <c r="D34" s="1188"/>
      <c r="E34" s="1189"/>
      <c r="F34" s="32">
        <v>12.13</v>
      </c>
      <c r="G34" s="33">
        <v>10.25</v>
      </c>
      <c r="H34" s="33">
        <v>10.55</v>
      </c>
      <c r="I34" s="33">
        <v>10.78</v>
      </c>
      <c r="J34" s="34">
        <v>10.56</v>
      </c>
      <c r="K34" s="22"/>
      <c r="L34" s="22"/>
      <c r="M34" s="22"/>
      <c r="N34" s="22"/>
      <c r="O34" s="22"/>
      <c r="P34" s="22"/>
    </row>
    <row r="35" spans="1:16" ht="39" customHeight="1" x14ac:dyDescent="0.15">
      <c r="A35" s="22"/>
      <c r="B35" s="35"/>
      <c r="C35" s="1182" t="s">
        <v>558</v>
      </c>
      <c r="D35" s="1183"/>
      <c r="E35" s="1184"/>
      <c r="F35" s="36">
        <v>7.12</v>
      </c>
      <c r="G35" s="37">
        <v>6.02</v>
      </c>
      <c r="H35" s="37">
        <v>9.33</v>
      </c>
      <c r="I35" s="37">
        <v>7.47</v>
      </c>
      <c r="J35" s="38">
        <v>6.61</v>
      </c>
      <c r="K35" s="22"/>
      <c r="L35" s="22"/>
      <c r="M35" s="22"/>
      <c r="N35" s="22"/>
      <c r="O35" s="22"/>
      <c r="P35" s="22"/>
    </row>
    <row r="36" spans="1:16" ht="39" customHeight="1" x14ac:dyDescent="0.15">
      <c r="A36" s="22"/>
      <c r="B36" s="35"/>
      <c r="C36" s="1182" t="s">
        <v>559</v>
      </c>
      <c r="D36" s="1183"/>
      <c r="E36" s="1184"/>
      <c r="F36" s="36">
        <v>5.26</v>
      </c>
      <c r="G36" s="37">
        <v>4.4000000000000004</v>
      </c>
      <c r="H36" s="37">
        <v>3.84</v>
      </c>
      <c r="I36" s="37">
        <v>4.29</v>
      </c>
      <c r="J36" s="38">
        <v>5.35</v>
      </c>
      <c r="K36" s="22"/>
      <c r="L36" s="22"/>
      <c r="M36" s="22"/>
      <c r="N36" s="22"/>
      <c r="O36" s="22"/>
      <c r="P36" s="22"/>
    </row>
    <row r="37" spans="1:16" ht="39" customHeight="1" x14ac:dyDescent="0.15">
      <c r="A37" s="22"/>
      <c r="B37" s="35"/>
      <c r="C37" s="1182" t="s">
        <v>560</v>
      </c>
      <c r="D37" s="1183"/>
      <c r="E37" s="1184"/>
      <c r="F37" s="36">
        <v>2.85</v>
      </c>
      <c r="G37" s="37">
        <v>1.63</v>
      </c>
      <c r="H37" s="37">
        <v>2.36</v>
      </c>
      <c r="I37" s="37">
        <v>3.83</v>
      </c>
      <c r="J37" s="38">
        <v>2.59</v>
      </c>
      <c r="K37" s="22"/>
      <c r="L37" s="22"/>
      <c r="M37" s="22"/>
      <c r="N37" s="22"/>
      <c r="O37" s="22"/>
      <c r="P37" s="22"/>
    </row>
    <row r="38" spans="1:16" ht="39" customHeight="1" x14ac:dyDescent="0.15">
      <c r="A38" s="22"/>
      <c r="B38" s="35"/>
      <c r="C38" s="1182" t="s">
        <v>561</v>
      </c>
      <c r="D38" s="1183"/>
      <c r="E38" s="1184"/>
      <c r="F38" s="36">
        <v>0.36</v>
      </c>
      <c r="G38" s="37">
        <v>0.28999999999999998</v>
      </c>
      <c r="H38" s="37">
        <v>0.91</v>
      </c>
      <c r="I38" s="37">
        <v>0.55000000000000004</v>
      </c>
      <c r="J38" s="38">
        <v>0.39</v>
      </c>
      <c r="K38" s="22"/>
      <c r="L38" s="22"/>
      <c r="M38" s="22"/>
      <c r="N38" s="22"/>
      <c r="O38" s="22"/>
      <c r="P38" s="22"/>
    </row>
    <row r="39" spans="1:16" ht="39" customHeight="1" x14ac:dyDescent="0.15">
      <c r="A39" s="22"/>
      <c r="B39" s="35"/>
      <c r="C39" s="1182" t="s">
        <v>562</v>
      </c>
      <c r="D39" s="1183"/>
      <c r="E39" s="1184"/>
      <c r="F39" s="36">
        <v>0.25</v>
      </c>
      <c r="G39" s="37">
        <v>0.05</v>
      </c>
      <c r="H39" s="37">
        <v>0.03</v>
      </c>
      <c r="I39" s="37">
        <v>0.1</v>
      </c>
      <c r="J39" s="38">
        <v>0.31</v>
      </c>
      <c r="K39" s="22"/>
      <c r="L39" s="22"/>
      <c r="M39" s="22"/>
      <c r="N39" s="22"/>
      <c r="O39" s="22"/>
      <c r="P39" s="22"/>
    </row>
    <row r="40" spans="1:16" ht="39" customHeight="1" x14ac:dyDescent="0.15">
      <c r="A40" s="22"/>
      <c r="B40" s="35"/>
      <c r="C40" s="1182" t="s">
        <v>563</v>
      </c>
      <c r="D40" s="1183"/>
      <c r="E40" s="1184"/>
      <c r="F40" s="36">
        <v>0.22</v>
      </c>
      <c r="G40" s="37">
        <v>0.24</v>
      </c>
      <c r="H40" s="37">
        <v>0.15</v>
      </c>
      <c r="I40" s="37">
        <v>0.16</v>
      </c>
      <c r="J40" s="38">
        <v>0.08</v>
      </c>
      <c r="K40" s="22"/>
      <c r="L40" s="22"/>
      <c r="M40" s="22"/>
      <c r="N40" s="22"/>
      <c r="O40" s="22"/>
      <c r="P40" s="22"/>
    </row>
    <row r="41" spans="1:16" ht="39" customHeight="1" x14ac:dyDescent="0.15">
      <c r="A41" s="22"/>
      <c r="B41" s="35"/>
      <c r="C41" s="1182" t="s">
        <v>564</v>
      </c>
      <c r="D41" s="1183"/>
      <c r="E41" s="1184"/>
      <c r="F41" s="36">
        <v>0.02</v>
      </c>
      <c r="G41" s="37">
        <v>0.02</v>
      </c>
      <c r="H41" s="37">
        <v>0.02</v>
      </c>
      <c r="I41" s="37">
        <v>0.03</v>
      </c>
      <c r="J41" s="38">
        <v>0.02</v>
      </c>
      <c r="K41" s="22"/>
      <c r="L41" s="22"/>
      <c r="M41" s="22"/>
      <c r="N41" s="22"/>
      <c r="O41" s="22"/>
      <c r="P41" s="22"/>
    </row>
    <row r="42" spans="1:16" ht="39" customHeight="1" x14ac:dyDescent="0.15">
      <c r="A42" s="22"/>
      <c r="B42" s="39"/>
      <c r="C42" s="1182" t="s">
        <v>565</v>
      </c>
      <c r="D42" s="1183"/>
      <c r="E42" s="1184"/>
      <c r="F42" s="36" t="s">
        <v>505</v>
      </c>
      <c r="G42" s="37" t="s">
        <v>505</v>
      </c>
      <c r="H42" s="37" t="s">
        <v>505</v>
      </c>
      <c r="I42" s="37" t="s">
        <v>505</v>
      </c>
      <c r="J42" s="38" t="s">
        <v>505</v>
      </c>
      <c r="K42" s="22"/>
      <c r="L42" s="22"/>
      <c r="M42" s="22"/>
      <c r="N42" s="22"/>
      <c r="O42" s="22"/>
      <c r="P42" s="22"/>
    </row>
    <row r="43" spans="1:16" ht="39" customHeight="1" thickBot="1" x14ac:dyDescent="0.2">
      <c r="A43" s="22"/>
      <c r="B43" s="40"/>
      <c r="C43" s="1185" t="s">
        <v>566</v>
      </c>
      <c r="D43" s="1186"/>
      <c r="E43" s="1187"/>
      <c r="F43" s="41">
        <v>0.01</v>
      </c>
      <c r="G43" s="42">
        <v>0.01</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xLU9yNwfsjNkOaFrt05xQXKuyd8cP09QSzVn5GF/EATF5diwDRrgoyMdyDZf69OTcyMMswubaPnP0TboclFXA==" saltValue="E97yXuUFtQrbJODHjgsL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M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98" t="s">
        <v>11</v>
      </c>
      <c r="C45" s="1199"/>
      <c r="D45" s="58"/>
      <c r="E45" s="1204" t="s">
        <v>12</v>
      </c>
      <c r="F45" s="1204"/>
      <c r="G45" s="1204"/>
      <c r="H45" s="1204"/>
      <c r="I45" s="1204"/>
      <c r="J45" s="1205"/>
      <c r="K45" s="59">
        <v>726</v>
      </c>
      <c r="L45" s="60">
        <v>618</v>
      </c>
      <c r="M45" s="60">
        <v>486</v>
      </c>
      <c r="N45" s="60">
        <v>436</v>
      </c>
      <c r="O45" s="61">
        <v>400</v>
      </c>
      <c r="P45" s="48"/>
      <c r="Q45" s="48"/>
      <c r="R45" s="48"/>
      <c r="S45" s="48"/>
      <c r="T45" s="48"/>
      <c r="U45" s="48"/>
    </row>
    <row r="46" spans="1:21" ht="30.75" customHeight="1" x14ac:dyDescent="0.15">
      <c r="A46" s="48"/>
      <c r="B46" s="1200"/>
      <c r="C46" s="1201"/>
      <c r="D46" s="62"/>
      <c r="E46" s="1192" t="s">
        <v>13</v>
      </c>
      <c r="F46" s="1192"/>
      <c r="G46" s="1192"/>
      <c r="H46" s="1192"/>
      <c r="I46" s="1192"/>
      <c r="J46" s="1193"/>
      <c r="K46" s="63" t="s">
        <v>505</v>
      </c>
      <c r="L46" s="64" t="s">
        <v>505</v>
      </c>
      <c r="M46" s="64" t="s">
        <v>505</v>
      </c>
      <c r="N46" s="64" t="s">
        <v>505</v>
      </c>
      <c r="O46" s="65" t="s">
        <v>505</v>
      </c>
      <c r="P46" s="48"/>
      <c r="Q46" s="48"/>
      <c r="R46" s="48"/>
      <c r="S46" s="48"/>
      <c r="T46" s="48"/>
      <c r="U46" s="48"/>
    </row>
    <row r="47" spans="1:21" ht="30.75" customHeight="1" x14ac:dyDescent="0.15">
      <c r="A47" s="48"/>
      <c r="B47" s="1200"/>
      <c r="C47" s="1201"/>
      <c r="D47" s="62"/>
      <c r="E47" s="1192" t="s">
        <v>14</v>
      </c>
      <c r="F47" s="1192"/>
      <c r="G47" s="1192"/>
      <c r="H47" s="1192"/>
      <c r="I47" s="1192"/>
      <c r="J47" s="1193"/>
      <c r="K47" s="63" t="s">
        <v>505</v>
      </c>
      <c r="L47" s="64" t="s">
        <v>505</v>
      </c>
      <c r="M47" s="64" t="s">
        <v>505</v>
      </c>
      <c r="N47" s="64" t="s">
        <v>505</v>
      </c>
      <c r="O47" s="65" t="s">
        <v>505</v>
      </c>
      <c r="P47" s="48"/>
      <c r="Q47" s="48"/>
      <c r="R47" s="48"/>
      <c r="S47" s="48"/>
      <c r="T47" s="48"/>
      <c r="U47" s="48"/>
    </row>
    <row r="48" spans="1:21" ht="30.75" customHeight="1" x14ac:dyDescent="0.15">
      <c r="A48" s="48"/>
      <c r="B48" s="1200"/>
      <c r="C48" s="1201"/>
      <c r="D48" s="62"/>
      <c r="E48" s="1192" t="s">
        <v>15</v>
      </c>
      <c r="F48" s="1192"/>
      <c r="G48" s="1192"/>
      <c r="H48" s="1192"/>
      <c r="I48" s="1192"/>
      <c r="J48" s="1193"/>
      <c r="K48" s="63">
        <v>339</v>
      </c>
      <c r="L48" s="64">
        <v>347</v>
      </c>
      <c r="M48" s="64">
        <v>363</v>
      </c>
      <c r="N48" s="64">
        <v>358</v>
      </c>
      <c r="O48" s="65">
        <v>358</v>
      </c>
      <c r="P48" s="48"/>
      <c r="Q48" s="48"/>
      <c r="R48" s="48"/>
      <c r="S48" s="48"/>
      <c r="T48" s="48"/>
      <c r="U48" s="48"/>
    </row>
    <row r="49" spans="1:21" ht="30.75" customHeight="1" x14ac:dyDescent="0.15">
      <c r="A49" s="48"/>
      <c r="B49" s="1200"/>
      <c r="C49" s="1201"/>
      <c r="D49" s="62"/>
      <c r="E49" s="1192" t="s">
        <v>16</v>
      </c>
      <c r="F49" s="1192"/>
      <c r="G49" s="1192"/>
      <c r="H49" s="1192"/>
      <c r="I49" s="1192"/>
      <c r="J49" s="1193"/>
      <c r="K49" s="63">
        <v>72</v>
      </c>
      <c r="L49" s="64">
        <v>60</v>
      </c>
      <c r="M49" s="64">
        <v>39</v>
      </c>
      <c r="N49" s="64">
        <v>21</v>
      </c>
      <c r="O49" s="65">
        <v>21</v>
      </c>
      <c r="P49" s="48"/>
      <c r="Q49" s="48"/>
      <c r="R49" s="48"/>
      <c r="S49" s="48"/>
      <c r="T49" s="48"/>
      <c r="U49" s="48"/>
    </row>
    <row r="50" spans="1:21" ht="30.75" customHeight="1" x14ac:dyDescent="0.15">
      <c r="A50" s="48"/>
      <c r="B50" s="1200"/>
      <c r="C50" s="1201"/>
      <c r="D50" s="62"/>
      <c r="E50" s="1192" t="s">
        <v>17</v>
      </c>
      <c r="F50" s="1192"/>
      <c r="G50" s="1192"/>
      <c r="H50" s="1192"/>
      <c r="I50" s="1192"/>
      <c r="J50" s="1193"/>
      <c r="K50" s="63" t="s">
        <v>505</v>
      </c>
      <c r="L50" s="64" t="s">
        <v>505</v>
      </c>
      <c r="M50" s="64" t="s">
        <v>505</v>
      </c>
      <c r="N50" s="64" t="s">
        <v>505</v>
      </c>
      <c r="O50" s="65" t="s">
        <v>505</v>
      </c>
      <c r="P50" s="48"/>
      <c r="Q50" s="48"/>
      <c r="R50" s="48"/>
      <c r="S50" s="48"/>
      <c r="T50" s="48"/>
      <c r="U50" s="48"/>
    </row>
    <row r="51" spans="1:21" ht="30.75" customHeight="1" x14ac:dyDescent="0.15">
      <c r="A51" s="48"/>
      <c r="B51" s="1202"/>
      <c r="C51" s="1203"/>
      <c r="D51" s="66"/>
      <c r="E51" s="1192" t="s">
        <v>18</v>
      </c>
      <c r="F51" s="1192"/>
      <c r="G51" s="1192"/>
      <c r="H51" s="1192"/>
      <c r="I51" s="1192"/>
      <c r="J51" s="1193"/>
      <c r="K51" s="63" t="s">
        <v>505</v>
      </c>
      <c r="L51" s="64" t="s">
        <v>505</v>
      </c>
      <c r="M51" s="64" t="s">
        <v>505</v>
      </c>
      <c r="N51" s="64" t="s">
        <v>505</v>
      </c>
      <c r="O51" s="65" t="s">
        <v>505</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704</v>
      </c>
      <c r="L52" s="64">
        <v>735</v>
      </c>
      <c r="M52" s="64">
        <v>678</v>
      </c>
      <c r="N52" s="64">
        <v>676</v>
      </c>
      <c r="O52" s="65">
        <v>669</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433</v>
      </c>
      <c r="L53" s="69">
        <v>290</v>
      </c>
      <c r="M53" s="69">
        <v>210</v>
      </c>
      <c r="N53" s="69">
        <v>139</v>
      </c>
      <c r="O53" s="70">
        <v>110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t4AsrziCnkKyVhVVgaq8xWrL3vQ/V0GMM9bn8gst9S03QBURQMXa2u4imlh8ing+gQOYBQ2bQ04u0iRVitz7w==" saltValue="gGAuF38ZXU2rpcG6h0txV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L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06" t="s">
        <v>24</v>
      </c>
      <c r="C41" s="1207"/>
      <c r="D41" s="81"/>
      <c r="E41" s="1212" t="s">
        <v>25</v>
      </c>
      <c r="F41" s="1212"/>
      <c r="G41" s="1212"/>
      <c r="H41" s="1213"/>
      <c r="I41" s="82">
        <v>4713</v>
      </c>
      <c r="J41" s="83">
        <v>4651</v>
      </c>
      <c r="K41" s="83">
        <v>4874</v>
      </c>
      <c r="L41" s="83">
        <v>5109</v>
      </c>
      <c r="M41" s="84">
        <v>5963</v>
      </c>
    </row>
    <row r="42" spans="2:13" ht="27.75" customHeight="1" x14ac:dyDescent="0.15">
      <c r="B42" s="1208"/>
      <c r="C42" s="1209"/>
      <c r="D42" s="85"/>
      <c r="E42" s="1214" t="s">
        <v>26</v>
      </c>
      <c r="F42" s="1214"/>
      <c r="G42" s="1214"/>
      <c r="H42" s="1215"/>
      <c r="I42" s="86" t="s">
        <v>505</v>
      </c>
      <c r="J42" s="87" t="s">
        <v>505</v>
      </c>
      <c r="K42" s="87" t="s">
        <v>505</v>
      </c>
      <c r="L42" s="87" t="s">
        <v>505</v>
      </c>
      <c r="M42" s="88" t="s">
        <v>505</v>
      </c>
    </row>
    <row r="43" spans="2:13" ht="27.75" customHeight="1" x14ac:dyDescent="0.15">
      <c r="B43" s="1208"/>
      <c r="C43" s="1209"/>
      <c r="D43" s="85"/>
      <c r="E43" s="1214" t="s">
        <v>27</v>
      </c>
      <c r="F43" s="1214"/>
      <c r="G43" s="1214"/>
      <c r="H43" s="1215"/>
      <c r="I43" s="86">
        <v>5101</v>
      </c>
      <c r="J43" s="87">
        <v>5273</v>
      </c>
      <c r="K43" s="87">
        <v>5433</v>
      </c>
      <c r="L43" s="87">
        <v>5387</v>
      </c>
      <c r="M43" s="88">
        <v>5385</v>
      </c>
    </row>
    <row r="44" spans="2:13" ht="27.75" customHeight="1" x14ac:dyDescent="0.15">
      <c r="B44" s="1208"/>
      <c r="C44" s="1209"/>
      <c r="D44" s="85"/>
      <c r="E44" s="1214" t="s">
        <v>28</v>
      </c>
      <c r="F44" s="1214"/>
      <c r="G44" s="1214"/>
      <c r="H44" s="1215"/>
      <c r="I44" s="86">
        <v>97</v>
      </c>
      <c r="J44" s="87">
        <v>207</v>
      </c>
      <c r="K44" s="87">
        <v>169</v>
      </c>
      <c r="L44" s="87">
        <v>148</v>
      </c>
      <c r="M44" s="88">
        <v>128</v>
      </c>
    </row>
    <row r="45" spans="2:13" ht="27.75" customHeight="1" x14ac:dyDescent="0.15">
      <c r="B45" s="1208"/>
      <c r="C45" s="1209"/>
      <c r="D45" s="85"/>
      <c r="E45" s="1214" t="s">
        <v>29</v>
      </c>
      <c r="F45" s="1214"/>
      <c r="G45" s="1214"/>
      <c r="H45" s="1215"/>
      <c r="I45" s="86">
        <v>1289</v>
      </c>
      <c r="J45" s="87">
        <v>1172</v>
      </c>
      <c r="K45" s="87">
        <v>1076</v>
      </c>
      <c r="L45" s="87">
        <v>945</v>
      </c>
      <c r="M45" s="88">
        <v>1249</v>
      </c>
    </row>
    <row r="46" spans="2:13" ht="27.75" customHeight="1" x14ac:dyDescent="0.15">
      <c r="B46" s="1208"/>
      <c r="C46" s="1209"/>
      <c r="D46" s="89"/>
      <c r="E46" s="1214" t="s">
        <v>30</v>
      </c>
      <c r="F46" s="1214"/>
      <c r="G46" s="1214"/>
      <c r="H46" s="1215"/>
      <c r="I46" s="86" t="s">
        <v>505</v>
      </c>
      <c r="J46" s="87" t="s">
        <v>505</v>
      </c>
      <c r="K46" s="87" t="s">
        <v>505</v>
      </c>
      <c r="L46" s="87" t="s">
        <v>505</v>
      </c>
      <c r="M46" s="88">
        <v>16</v>
      </c>
    </row>
    <row r="47" spans="2:13" ht="27.75" customHeight="1" x14ac:dyDescent="0.15">
      <c r="B47" s="1208"/>
      <c r="C47" s="1209"/>
      <c r="D47" s="90"/>
      <c r="E47" s="1216" t="s">
        <v>31</v>
      </c>
      <c r="F47" s="1217"/>
      <c r="G47" s="1217"/>
      <c r="H47" s="1218"/>
      <c r="I47" s="86" t="s">
        <v>505</v>
      </c>
      <c r="J47" s="87" t="s">
        <v>505</v>
      </c>
      <c r="K47" s="87" t="s">
        <v>505</v>
      </c>
      <c r="L47" s="87" t="s">
        <v>505</v>
      </c>
      <c r="M47" s="88" t="s">
        <v>505</v>
      </c>
    </row>
    <row r="48" spans="2:13" ht="27.75" customHeight="1" x14ac:dyDescent="0.15">
      <c r="B48" s="1208"/>
      <c r="C48" s="1209"/>
      <c r="D48" s="85"/>
      <c r="E48" s="1214" t="s">
        <v>32</v>
      </c>
      <c r="F48" s="1214"/>
      <c r="G48" s="1214"/>
      <c r="H48" s="1215"/>
      <c r="I48" s="86" t="s">
        <v>505</v>
      </c>
      <c r="J48" s="87" t="s">
        <v>505</v>
      </c>
      <c r="K48" s="87" t="s">
        <v>505</v>
      </c>
      <c r="L48" s="87" t="s">
        <v>505</v>
      </c>
      <c r="M48" s="88" t="s">
        <v>505</v>
      </c>
    </row>
    <row r="49" spans="2:13" ht="27.75" customHeight="1" x14ac:dyDescent="0.15">
      <c r="B49" s="1210"/>
      <c r="C49" s="1211"/>
      <c r="D49" s="85"/>
      <c r="E49" s="1214" t="s">
        <v>33</v>
      </c>
      <c r="F49" s="1214"/>
      <c r="G49" s="1214"/>
      <c r="H49" s="1215"/>
      <c r="I49" s="86" t="s">
        <v>505</v>
      </c>
      <c r="J49" s="87" t="s">
        <v>505</v>
      </c>
      <c r="K49" s="87" t="s">
        <v>505</v>
      </c>
      <c r="L49" s="87" t="s">
        <v>505</v>
      </c>
      <c r="M49" s="88" t="s">
        <v>505</v>
      </c>
    </row>
    <row r="50" spans="2:13" ht="27.75" customHeight="1" x14ac:dyDescent="0.15">
      <c r="B50" s="1219" t="s">
        <v>34</v>
      </c>
      <c r="C50" s="1220"/>
      <c r="D50" s="91"/>
      <c r="E50" s="1214" t="s">
        <v>35</v>
      </c>
      <c r="F50" s="1214"/>
      <c r="G50" s="1214"/>
      <c r="H50" s="1215"/>
      <c r="I50" s="86">
        <v>2793</v>
      </c>
      <c r="J50" s="87">
        <v>2956</v>
      </c>
      <c r="K50" s="87">
        <v>2838</v>
      </c>
      <c r="L50" s="87">
        <v>2818</v>
      </c>
      <c r="M50" s="88">
        <v>2975</v>
      </c>
    </row>
    <row r="51" spans="2:13" ht="27.75" customHeight="1" x14ac:dyDescent="0.15">
      <c r="B51" s="1208"/>
      <c r="C51" s="1209"/>
      <c r="D51" s="85"/>
      <c r="E51" s="1214" t="s">
        <v>36</v>
      </c>
      <c r="F51" s="1214"/>
      <c r="G51" s="1214"/>
      <c r="H51" s="1215"/>
      <c r="I51" s="86">
        <v>25</v>
      </c>
      <c r="J51" s="87">
        <v>18</v>
      </c>
      <c r="K51" s="87">
        <v>10</v>
      </c>
      <c r="L51" s="87">
        <v>2</v>
      </c>
      <c r="M51" s="88" t="s">
        <v>505</v>
      </c>
    </row>
    <row r="52" spans="2:13" ht="27.75" customHeight="1" x14ac:dyDescent="0.15">
      <c r="B52" s="1210"/>
      <c r="C52" s="1211"/>
      <c r="D52" s="85"/>
      <c r="E52" s="1214" t="s">
        <v>37</v>
      </c>
      <c r="F52" s="1214"/>
      <c r="G52" s="1214"/>
      <c r="H52" s="1215"/>
      <c r="I52" s="86">
        <v>8227</v>
      </c>
      <c r="J52" s="87">
        <v>8141</v>
      </c>
      <c r="K52" s="87">
        <v>7949</v>
      </c>
      <c r="L52" s="87">
        <v>8020</v>
      </c>
      <c r="M52" s="88">
        <v>8451</v>
      </c>
    </row>
    <row r="53" spans="2:13" ht="27.75" customHeight="1" thickBot="1" x14ac:dyDescent="0.2">
      <c r="B53" s="1221" t="s">
        <v>38</v>
      </c>
      <c r="C53" s="1222"/>
      <c r="D53" s="92"/>
      <c r="E53" s="1223" t="s">
        <v>39</v>
      </c>
      <c r="F53" s="1223"/>
      <c r="G53" s="1223"/>
      <c r="H53" s="1224"/>
      <c r="I53" s="93">
        <v>156</v>
      </c>
      <c r="J53" s="94">
        <v>189</v>
      </c>
      <c r="K53" s="94">
        <v>755</v>
      </c>
      <c r="L53" s="94">
        <v>748</v>
      </c>
      <c r="M53" s="95">
        <v>1315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CgSUfDQodagsP+bps5Xw0rIlr8hJplVFsijLawBKv7/m/nE8cC+UUSEUvVDU7MM7H/0N8YCtNUGnj7Boye+jw==" saltValue="i6fGE1cVe1vRFjHTPCqL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A55"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33" t="s">
        <v>42</v>
      </c>
      <c r="D55" s="1233"/>
      <c r="E55" s="1234"/>
      <c r="F55" s="107">
        <v>940</v>
      </c>
      <c r="G55" s="107">
        <v>941</v>
      </c>
      <c r="H55" s="108">
        <v>976</v>
      </c>
    </row>
    <row r="56" spans="2:8" ht="52.5" customHeight="1" x14ac:dyDescent="0.15">
      <c r="B56" s="109"/>
      <c r="C56" s="1235" t="s">
        <v>43</v>
      </c>
      <c r="D56" s="1235"/>
      <c r="E56" s="1236"/>
      <c r="F56" s="110">
        <v>208</v>
      </c>
      <c r="G56" s="110">
        <v>209</v>
      </c>
      <c r="H56" s="111">
        <v>209</v>
      </c>
    </row>
    <row r="57" spans="2:8" ht="53.25" customHeight="1" x14ac:dyDescent="0.15">
      <c r="B57" s="109"/>
      <c r="C57" s="1237" t="s">
        <v>44</v>
      </c>
      <c r="D57" s="1237"/>
      <c r="E57" s="1238"/>
      <c r="F57" s="112">
        <v>1341</v>
      </c>
      <c r="G57" s="112">
        <v>1182</v>
      </c>
      <c r="H57" s="113">
        <v>1283</v>
      </c>
    </row>
    <row r="58" spans="2:8" ht="45.75" customHeight="1" x14ac:dyDescent="0.15">
      <c r="B58" s="114"/>
      <c r="C58" s="1225" t="s">
        <v>578</v>
      </c>
      <c r="D58" s="1226"/>
      <c r="E58" s="1227"/>
      <c r="F58" s="115">
        <v>892</v>
      </c>
      <c r="G58" s="115">
        <v>733</v>
      </c>
      <c r="H58" s="116">
        <v>833</v>
      </c>
    </row>
    <row r="59" spans="2:8" ht="45.75" customHeight="1" x14ac:dyDescent="0.15">
      <c r="B59" s="114"/>
      <c r="C59" s="1225" t="s">
        <v>579</v>
      </c>
      <c r="D59" s="1226"/>
      <c r="E59" s="1227"/>
      <c r="F59" s="115">
        <v>200</v>
      </c>
      <c r="G59" s="115">
        <v>200</v>
      </c>
      <c r="H59" s="116">
        <v>200</v>
      </c>
    </row>
    <row r="60" spans="2:8" ht="45.75" customHeight="1" x14ac:dyDescent="0.15">
      <c r="B60" s="114"/>
      <c r="C60" s="1225" t="s">
        <v>580</v>
      </c>
      <c r="D60" s="1226"/>
      <c r="E60" s="1227"/>
      <c r="F60" s="115">
        <v>143</v>
      </c>
      <c r="G60" s="115">
        <v>143</v>
      </c>
      <c r="H60" s="116">
        <v>143</v>
      </c>
    </row>
    <row r="61" spans="2:8" ht="45.75" customHeight="1" x14ac:dyDescent="0.15">
      <c r="B61" s="114"/>
      <c r="C61" s="1225" t="s">
        <v>581</v>
      </c>
      <c r="D61" s="1226"/>
      <c r="E61" s="1227"/>
      <c r="F61" s="115">
        <v>73</v>
      </c>
      <c r="G61" s="115">
        <v>73</v>
      </c>
      <c r="H61" s="116">
        <v>73</v>
      </c>
    </row>
    <row r="62" spans="2:8" ht="45.75" customHeight="1" thickBot="1" x14ac:dyDescent="0.2">
      <c r="B62" s="117"/>
      <c r="C62" s="1228" t="s">
        <v>582</v>
      </c>
      <c r="D62" s="1229"/>
      <c r="E62" s="1230"/>
      <c r="F62" s="118">
        <v>10</v>
      </c>
      <c r="G62" s="118">
        <v>10</v>
      </c>
      <c r="H62" s="119">
        <v>10</v>
      </c>
    </row>
    <row r="63" spans="2:8" ht="52.5" customHeight="1" thickBot="1" x14ac:dyDescent="0.2">
      <c r="B63" s="120"/>
      <c r="C63" s="1231" t="s">
        <v>45</v>
      </c>
      <c r="D63" s="1231"/>
      <c r="E63" s="1232"/>
      <c r="F63" s="121">
        <v>2489</v>
      </c>
      <c r="G63" s="121">
        <v>2332</v>
      </c>
      <c r="H63" s="122">
        <v>2468</v>
      </c>
    </row>
    <row r="64" spans="2:8" ht="15" customHeight="1" x14ac:dyDescent="0.15"/>
    <row r="65" ht="0" hidden="1" customHeight="1" x14ac:dyDescent="0.15"/>
    <row r="66" ht="0" hidden="1" customHeight="1" x14ac:dyDescent="0.15"/>
  </sheetData>
  <sheetProtection algorithmName="SHA-512" hashValue="992e8qS4EYvDl8KMJvniXZF+sjN0sExM57OwZDjrdiyV6KlbQd4uZhAUJNSbC4It06mOI2ypy9kYil010W2EFw==" saltValue="kMNW/+EP+9PJMQXllqtP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5" zoomScale="80" zoomScaleNormal="80" zoomScaleSheetLayoutView="55" workbookViewId="0">
      <selection activeCell="AN43" sqref="AN43:DC47"/>
    </sheetView>
  </sheetViews>
  <sheetFormatPr defaultColWidth="0" defaultRowHeight="13.5" customHeight="1" zeroHeight="1" x14ac:dyDescent="0.15"/>
  <cols>
    <col min="1" max="1" width="6.375" style="1241" customWidth="1"/>
    <col min="2" max="107" width="2.5" style="1241" customWidth="1"/>
    <col min="108" max="108" width="6.125" style="1249" customWidth="1"/>
    <col min="109" max="109" width="5.875" style="1248" customWidth="1"/>
    <col min="110" max="110" width="19.125" style="1241" hidden="1"/>
    <col min="111" max="115" width="12.625" style="1241" hidden="1"/>
    <col min="116" max="349" width="8.625" style="1241" hidden="1"/>
    <col min="350" max="355" width="14.875" style="1241" hidden="1"/>
    <col min="356" max="357" width="15.875" style="1241" hidden="1"/>
    <col min="358" max="363" width="16.125" style="1241" hidden="1"/>
    <col min="364" max="364" width="6.125" style="1241" hidden="1"/>
    <col min="365" max="365" width="3" style="1241" hidden="1"/>
    <col min="366" max="605" width="8.625" style="1241" hidden="1"/>
    <col min="606" max="611" width="14.875" style="1241" hidden="1"/>
    <col min="612" max="613" width="15.875" style="1241" hidden="1"/>
    <col min="614" max="619" width="16.125" style="1241" hidden="1"/>
    <col min="620" max="620" width="6.125" style="1241" hidden="1"/>
    <col min="621" max="621" width="3" style="1241" hidden="1"/>
    <col min="622" max="861" width="8.625" style="1241" hidden="1"/>
    <col min="862" max="867" width="14.875" style="1241" hidden="1"/>
    <col min="868" max="869" width="15.875" style="1241" hidden="1"/>
    <col min="870" max="875" width="16.125" style="1241" hidden="1"/>
    <col min="876" max="876" width="6.125" style="1241" hidden="1"/>
    <col min="877" max="877" width="3" style="1241" hidden="1"/>
    <col min="878" max="1117" width="8.625" style="1241" hidden="1"/>
    <col min="1118" max="1123" width="14.875" style="1241" hidden="1"/>
    <col min="1124" max="1125" width="15.875" style="1241" hidden="1"/>
    <col min="1126" max="1131" width="16.125" style="1241" hidden="1"/>
    <col min="1132" max="1132" width="6.125" style="1241" hidden="1"/>
    <col min="1133" max="1133" width="3" style="1241" hidden="1"/>
    <col min="1134" max="1373" width="8.625" style="1241" hidden="1"/>
    <col min="1374" max="1379" width="14.875" style="1241" hidden="1"/>
    <col min="1380" max="1381" width="15.875" style="1241" hidden="1"/>
    <col min="1382" max="1387" width="16.125" style="1241" hidden="1"/>
    <col min="1388" max="1388" width="6.125" style="1241" hidden="1"/>
    <col min="1389" max="1389" width="3" style="1241" hidden="1"/>
    <col min="1390" max="1629" width="8.625" style="1241" hidden="1"/>
    <col min="1630" max="1635" width="14.875" style="1241" hidden="1"/>
    <col min="1636" max="1637" width="15.875" style="1241" hidden="1"/>
    <col min="1638" max="1643" width="16.125" style="1241" hidden="1"/>
    <col min="1644" max="1644" width="6.125" style="1241" hidden="1"/>
    <col min="1645" max="1645" width="3" style="1241" hidden="1"/>
    <col min="1646" max="1885" width="8.625" style="1241" hidden="1"/>
    <col min="1886" max="1891" width="14.875" style="1241" hidden="1"/>
    <col min="1892" max="1893" width="15.875" style="1241" hidden="1"/>
    <col min="1894" max="1899" width="16.125" style="1241" hidden="1"/>
    <col min="1900" max="1900" width="6.125" style="1241" hidden="1"/>
    <col min="1901" max="1901" width="3" style="1241" hidden="1"/>
    <col min="1902" max="2141" width="8.625" style="1241" hidden="1"/>
    <col min="2142" max="2147" width="14.875" style="1241" hidden="1"/>
    <col min="2148" max="2149" width="15.875" style="1241" hidden="1"/>
    <col min="2150" max="2155" width="16.125" style="1241" hidden="1"/>
    <col min="2156" max="2156" width="6.125" style="1241" hidden="1"/>
    <col min="2157" max="2157" width="3" style="1241" hidden="1"/>
    <col min="2158" max="2397" width="8.625" style="1241" hidden="1"/>
    <col min="2398" max="2403" width="14.875" style="1241" hidden="1"/>
    <col min="2404" max="2405" width="15.875" style="1241" hidden="1"/>
    <col min="2406" max="2411" width="16.125" style="1241" hidden="1"/>
    <col min="2412" max="2412" width="6.125" style="1241" hidden="1"/>
    <col min="2413" max="2413" width="3" style="1241" hidden="1"/>
    <col min="2414" max="2653" width="8.625" style="1241" hidden="1"/>
    <col min="2654" max="2659" width="14.875" style="1241" hidden="1"/>
    <col min="2660" max="2661" width="15.875" style="1241" hidden="1"/>
    <col min="2662" max="2667" width="16.125" style="1241" hidden="1"/>
    <col min="2668" max="2668" width="6.125" style="1241" hidden="1"/>
    <col min="2669" max="2669" width="3" style="1241" hidden="1"/>
    <col min="2670" max="2909" width="8.625" style="1241" hidden="1"/>
    <col min="2910" max="2915" width="14.875" style="1241" hidden="1"/>
    <col min="2916" max="2917" width="15.875" style="1241" hidden="1"/>
    <col min="2918" max="2923" width="16.125" style="1241" hidden="1"/>
    <col min="2924" max="2924" width="6.125" style="1241" hidden="1"/>
    <col min="2925" max="2925" width="3" style="1241" hidden="1"/>
    <col min="2926" max="3165" width="8.625" style="1241" hidden="1"/>
    <col min="3166" max="3171" width="14.875" style="1241" hidden="1"/>
    <col min="3172" max="3173" width="15.875" style="1241" hidden="1"/>
    <col min="3174" max="3179" width="16.125" style="1241" hidden="1"/>
    <col min="3180" max="3180" width="6.125" style="1241" hidden="1"/>
    <col min="3181" max="3181" width="3" style="1241" hidden="1"/>
    <col min="3182" max="3421" width="8.625" style="1241" hidden="1"/>
    <col min="3422" max="3427" width="14.875" style="1241" hidden="1"/>
    <col min="3428" max="3429" width="15.875" style="1241" hidden="1"/>
    <col min="3430" max="3435" width="16.125" style="1241" hidden="1"/>
    <col min="3436" max="3436" width="6.125" style="1241" hidden="1"/>
    <col min="3437" max="3437" width="3" style="1241" hidden="1"/>
    <col min="3438" max="3677" width="8.625" style="1241" hidden="1"/>
    <col min="3678" max="3683" width="14.875" style="1241" hidden="1"/>
    <col min="3684" max="3685" width="15.875" style="1241" hidden="1"/>
    <col min="3686" max="3691" width="16.125" style="1241" hidden="1"/>
    <col min="3692" max="3692" width="6.125" style="1241" hidden="1"/>
    <col min="3693" max="3693" width="3" style="1241" hidden="1"/>
    <col min="3694" max="3933" width="8.625" style="1241" hidden="1"/>
    <col min="3934" max="3939" width="14.875" style="1241" hidden="1"/>
    <col min="3940" max="3941" width="15.875" style="1241" hidden="1"/>
    <col min="3942" max="3947" width="16.125" style="1241" hidden="1"/>
    <col min="3948" max="3948" width="6.125" style="1241" hidden="1"/>
    <col min="3949" max="3949" width="3" style="1241" hidden="1"/>
    <col min="3950" max="4189" width="8.625" style="1241" hidden="1"/>
    <col min="4190" max="4195" width="14.875" style="1241" hidden="1"/>
    <col min="4196" max="4197" width="15.875" style="1241" hidden="1"/>
    <col min="4198" max="4203" width="16.125" style="1241" hidden="1"/>
    <col min="4204" max="4204" width="6.125" style="1241" hidden="1"/>
    <col min="4205" max="4205" width="3" style="1241" hidden="1"/>
    <col min="4206" max="4445" width="8.625" style="1241" hidden="1"/>
    <col min="4446" max="4451" width="14.875" style="1241" hidden="1"/>
    <col min="4452" max="4453" width="15.875" style="1241" hidden="1"/>
    <col min="4454" max="4459" width="16.125" style="1241" hidden="1"/>
    <col min="4460" max="4460" width="6.125" style="1241" hidden="1"/>
    <col min="4461" max="4461" width="3" style="1241" hidden="1"/>
    <col min="4462" max="4701" width="8.625" style="1241" hidden="1"/>
    <col min="4702" max="4707" width="14.875" style="1241" hidden="1"/>
    <col min="4708" max="4709" width="15.875" style="1241" hidden="1"/>
    <col min="4710" max="4715" width="16.125" style="1241" hidden="1"/>
    <col min="4716" max="4716" width="6.125" style="1241" hidden="1"/>
    <col min="4717" max="4717" width="3" style="1241" hidden="1"/>
    <col min="4718" max="4957" width="8.625" style="1241" hidden="1"/>
    <col min="4958" max="4963" width="14.875" style="1241" hidden="1"/>
    <col min="4964" max="4965" width="15.875" style="1241" hidden="1"/>
    <col min="4966" max="4971" width="16.125" style="1241" hidden="1"/>
    <col min="4972" max="4972" width="6.125" style="1241" hidden="1"/>
    <col min="4973" max="4973" width="3" style="1241" hidden="1"/>
    <col min="4974" max="5213" width="8.625" style="1241" hidden="1"/>
    <col min="5214" max="5219" width="14.875" style="1241" hidden="1"/>
    <col min="5220" max="5221" width="15.875" style="1241" hidden="1"/>
    <col min="5222" max="5227" width="16.125" style="1241" hidden="1"/>
    <col min="5228" max="5228" width="6.125" style="1241" hidden="1"/>
    <col min="5229" max="5229" width="3" style="1241" hidden="1"/>
    <col min="5230" max="5469" width="8.625" style="1241" hidden="1"/>
    <col min="5470" max="5475" width="14.875" style="1241" hidden="1"/>
    <col min="5476" max="5477" width="15.875" style="1241" hidden="1"/>
    <col min="5478" max="5483" width="16.125" style="1241" hidden="1"/>
    <col min="5484" max="5484" width="6.125" style="1241" hidden="1"/>
    <col min="5485" max="5485" width="3" style="1241" hidden="1"/>
    <col min="5486" max="5725" width="8.625" style="1241" hidden="1"/>
    <col min="5726" max="5731" width="14.875" style="1241" hidden="1"/>
    <col min="5732" max="5733" width="15.875" style="1241" hidden="1"/>
    <col min="5734" max="5739" width="16.125" style="1241" hidden="1"/>
    <col min="5740" max="5740" width="6.125" style="1241" hidden="1"/>
    <col min="5741" max="5741" width="3" style="1241" hidden="1"/>
    <col min="5742" max="5981" width="8.625" style="1241" hidden="1"/>
    <col min="5982" max="5987" width="14.875" style="1241" hidden="1"/>
    <col min="5988" max="5989" width="15.875" style="1241" hidden="1"/>
    <col min="5990" max="5995" width="16.125" style="1241" hidden="1"/>
    <col min="5996" max="5996" width="6.125" style="1241" hidden="1"/>
    <col min="5997" max="5997" width="3" style="1241" hidden="1"/>
    <col min="5998" max="6237" width="8.625" style="1241" hidden="1"/>
    <col min="6238" max="6243" width="14.875" style="1241" hidden="1"/>
    <col min="6244" max="6245" width="15.875" style="1241" hidden="1"/>
    <col min="6246" max="6251" width="16.125" style="1241" hidden="1"/>
    <col min="6252" max="6252" width="6.125" style="1241" hidden="1"/>
    <col min="6253" max="6253" width="3" style="1241" hidden="1"/>
    <col min="6254" max="6493" width="8.625" style="1241" hidden="1"/>
    <col min="6494" max="6499" width="14.875" style="1241" hidden="1"/>
    <col min="6500" max="6501" width="15.875" style="1241" hidden="1"/>
    <col min="6502" max="6507" width="16.125" style="1241" hidden="1"/>
    <col min="6508" max="6508" width="6.125" style="1241" hidden="1"/>
    <col min="6509" max="6509" width="3" style="1241" hidden="1"/>
    <col min="6510" max="6749" width="8.625" style="1241" hidden="1"/>
    <col min="6750" max="6755" width="14.875" style="1241" hidden="1"/>
    <col min="6756" max="6757" width="15.875" style="1241" hidden="1"/>
    <col min="6758" max="6763" width="16.125" style="1241" hidden="1"/>
    <col min="6764" max="6764" width="6.125" style="1241" hidden="1"/>
    <col min="6765" max="6765" width="3" style="1241" hidden="1"/>
    <col min="6766" max="7005" width="8.625" style="1241" hidden="1"/>
    <col min="7006" max="7011" width="14.875" style="1241" hidden="1"/>
    <col min="7012" max="7013" width="15.875" style="1241" hidden="1"/>
    <col min="7014" max="7019" width="16.125" style="1241" hidden="1"/>
    <col min="7020" max="7020" width="6.125" style="1241" hidden="1"/>
    <col min="7021" max="7021" width="3" style="1241" hidden="1"/>
    <col min="7022" max="7261" width="8.625" style="1241" hidden="1"/>
    <col min="7262" max="7267" width="14.875" style="1241" hidden="1"/>
    <col min="7268" max="7269" width="15.875" style="1241" hidden="1"/>
    <col min="7270" max="7275" width="16.125" style="1241" hidden="1"/>
    <col min="7276" max="7276" width="6.125" style="1241" hidden="1"/>
    <col min="7277" max="7277" width="3" style="1241" hidden="1"/>
    <col min="7278" max="7517" width="8.625" style="1241" hidden="1"/>
    <col min="7518" max="7523" width="14.875" style="1241" hidden="1"/>
    <col min="7524" max="7525" width="15.875" style="1241" hidden="1"/>
    <col min="7526" max="7531" width="16.125" style="1241" hidden="1"/>
    <col min="7532" max="7532" width="6.125" style="1241" hidden="1"/>
    <col min="7533" max="7533" width="3" style="1241" hidden="1"/>
    <col min="7534" max="7773" width="8.625" style="1241" hidden="1"/>
    <col min="7774" max="7779" width="14.875" style="1241" hidden="1"/>
    <col min="7780" max="7781" width="15.875" style="1241" hidden="1"/>
    <col min="7782" max="7787" width="16.125" style="1241" hidden="1"/>
    <col min="7788" max="7788" width="6.125" style="1241" hidden="1"/>
    <col min="7789" max="7789" width="3" style="1241" hidden="1"/>
    <col min="7790" max="8029" width="8.625" style="1241" hidden="1"/>
    <col min="8030" max="8035" width="14.875" style="1241" hidden="1"/>
    <col min="8036" max="8037" width="15.875" style="1241" hidden="1"/>
    <col min="8038" max="8043" width="16.125" style="1241" hidden="1"/>
    <col min="8044" max="8044" width="6.125" style="1241" hidden="1"/>
    <col min="8045" max="8045" width="3" style="1241" hidden="1"/>
    <col min="8046" max="8285" width="8.625" style="1241" hidden="1"/>
    <col min="8286" max="8291" width="14.875" style="1241" hidden="1"/>
    <col min="8292" max="8293" width="15.875" style="1241" hidden="1"/>
    <col min="8294" max="8299" width="16.125" style="1241" hidden="1"/>
    <col min="8300" max="8300" width="6.125" style="1241" hidden="1"/>
    <col min="8301" max="8301" width="3" style="1241" hidden="1"/>
    <col min="8302" max="8541" width="8.625" style="1241" hidden="1"/>
    <col min="8542" max="8547" width="14.875" style="1241" hidden="1"/>
    <col min="8548" max="8549" width="15.875" style="1241" hidden="1"/>
    <col min="8550" max="8555" width="16.125" style="1241" hidden="1"/>
    <col min="8556" max="8556" width="6.125" style="1241" hidden="1"/>
    <col min="8557" max="8557" width="3" style="1241" hidden="1"/>
    <col min="8558" max="8797" width="8.625" style="1241" hidden="1"/>
    <col min="8798" max="8803" width="14.875" style="1241" hidden="1"/>
    <col min="8804" max="8805" width="15.875" style="1241" hidden="1"/>
    <col min="8806" max="8811" width="16.125" style="1241" hidden="1"/>
    <col min="8812" max="8812" width="6.125" style="1241" hidden="1"/>
    <col min="8813" max="8813" width="3" style="1241" hidden="1"/>
    <col min="8814" max="9053" width="8.625" style="1241" hidden="1"/>
    <col min="9054" max="9059" width="14.875" style="1241" hidden="1"/>
    <col min="9060" max="9061" width="15.875" style="1241" hidden="1"/>
    <col min="9062" max="9067" width="16.125" style="1241" hidden="1"/>
    <col min="9068" max="9068" width="6.125" style="1241" hidden="1"/>
    <col min="9069" max="9069" width="3" style="1241" hidden="1"/>
    <col min="9070" max="9309" width="8.625" style="1241" hidden="1"/>
    <col min="9310" max="9315" width="14.875" style="1241" hidden="1"/>
    <col min="9316" max="9317" width="15.875" style="1241" hidden="1"/>
    <col min="9318" max="9323" width="16.125" style="1241" hidden="1"/>
    <col min="9324" max="9324" width="6.125" style="1241" hidden="1"/>
    <col min="9325" max="9325" width="3" style="1241" hidden="1"/>
    <col min="9326" max="9565" width="8.625" style="1241" hidden="1"/>
    <col min="9566" max="9571" width="14.875" style="1241" hidden="1"/>
    <col min="9572" max="9573" width="15.875" style="1241" hidden="1"/>
    <col min="9574" max="9579" width="16.125" style="1241" hidden="1"/>
    <col min="9580" max="9580" width="6.125" style="1241" hidden="1"/>
    <col min="9581" max="9581" width="3" style="1241" hidden="1"/>
    <col min="9582" max="9821" width="8.625" style="1241" hidden="1"/>
    <col min="9822" max="9827" width="14.875" style="1241" hidden="1"/>
    <col min="9828" max="9829" width="15.875" style="1241" hidden="1"/>
    <col min="9830" max="9835" width="16.125" style="1241" hidden="1"/>
    <col min="9836" max="9836" width="6.125" style="1241" hidden="1"/>
    <col min="9837" max="9837" width="3" style="1241" hidden="1"/>
    <col min="9838" max="10077" width="8.625" style="1241" hidden="1"/>
    <col min="10078" max="10083" width="14.875" style="1241" hidden="1"/>
    <col min="10084" max="10085" width="15.875" style="1241" hidden="1"/>
    <col min="10086" max="10091" width="16.125" style="1241" hidden="1"/>
    <col min="10092" max="10092" width="6.125" style="1241" hidden="1"/>
    <col min="10093" max="10093" width="3" style="1241" hidden="1"/>
    <col min="10094" max="10333" width="8.625" style="1241" hidden="1"/>
    <col min="10334" max="10339" width="14.875" style="1241" hidden="1"/>
    <col min="10340" max="10341" width="15.875" style="1241" hidden="1"/>
    <col min="10342" max="10347" width="16.125" style="1241" hidden="1"/>
    <col min="10348" max="10348" width="6.125" style="1241" hidden="1"/>
    <col min="10349" max="10349" width="3" style="1241" hidden="1"/>
    <col min="10350" max="10589" width="8.625" style="1241" hidden="1"/>
    <col min="10590" max="10595" width="14.875" style="1241" hidden="1"/>
    <col min="10596" max="10597" width="15.875" style="1241" hidden="1"/>
    <col min="10598" max="10603" width="16.125" style="1241" hidden="1"/>
    <col min="10604" max="10604" width="6.125" style="1241" hidden="1"/>
    <col min="10605" max="10605" width="3" style="1241" hidden="1"/>
    <col min="10606" max="10845" width="8.625" style="1241" hidden="1"/>
    <col min="10846" max="10851" width="14.875" style="1241" hidden="1"/>
    <col min="10852" max="10853" width="15.875" style="1241" hidden="1"/>
    <col min="10854" max="10859" width="16.125" style="1241" hidden="1"/>
    <col min="10860" max="10860" width="6.125" style="1241" hidden="1"/>
    <col min="10861" max="10861" width="3" style="1241" hidden="1"/>
    <col min="10862" max="11101" width="8.625" style="1241" hidden="1"/>
    <col min="11102" max="11107" width="14.875" style="1241" hidden="1"/>
    <col min="11108" max="11109" width="15.875" style="1241" hidden="1"/>
    <col min="11110" max="11115" width="16.125" style="1241" hidden="1"/>
    <col min="11116" max="11116" width="6.125" style="1241" hidden="1"/>
    <col min="11117" max="11117" width="3" style="1241" hidden="1"/>
    <col min="11118" max="11357" width="8.625" style="1241" hidden="1"/>
    <col min="11358" max="11363" width="14.875" style="1241" hidden="1"/>
    <col min="11364" max="11365" width="15.875" style="1241" hidden="1"/>
    <col min="11366" max="11371" width="16.125" style="1241" hidden="1"/>
    <col min="11372" max="11372" width="6.125" style="1241" hidden="1"/>
    <col min="11373" max="11373" width="3" style="1241" hidden="1"/>
    <col min="11374" max="11613" width="8.625" style="1241" hidden="1"/>
    <col min="11614" max="11619" width="14.875" style="1241" hidden="1"/>
    <col min="11620" max="11621" width="15.875" style="1241" hidden="1"/>
    <col min="11622" max="11627" width="16.125" style="1241" hidden="1"/>
    <col min="11628" max="11628" width="6.125" style="1241" hidden="1"/>
    <col min="11629" max="11629" width="3" style="1241" hidden="1"/>
    <col min="11630" max="11869" width="8.625" style="1241" hidden="1"/>
    <col min="11870" max="11875" width="14.875" style="1241" hidden="1"/>
    <col min="11876" max="11877" width="15.875" style="1241" hidden="1"/>
    <col min="11878" max="11883" width="16.125" style="1241" hidden="1"/>
    <col min="11884" max="11884" width="6.125" style="1241" hidden="1"/>
    <col min="11885" max="11885" width="3" style="1241" hidden="1"/>
    <col min="11886" max="12125" width="8.625" style="1241" hidden="1"/>
    <col min="12126" max="12131" width="14.875" style="1241" hidden="1"/>
    <col min="12132" max="12133" width="15.875" style="1241" hidden="1"/>
    <col min="12134" max="12139" width="16.125" style="1241" hidden="1"/>
    <col min="12140" max="12140" width="6.125" style="1241" hidden="1"/>
    <col min="12141" max="12141" width="3" style="1241" hidden="1"/>
    <col min="12142" max="12381" width="8.625" style="1241" hidden="1"/>
    <col min="12382" max="12387" width="14.875" style="1241" hidden="1"/>
    <col min="12388" max="12389" width="15.875" style="1241" hidden="1"/>
    <col min="12390" max="12395" width="16.125" style="1241" hidden="1"/>
    <col min="12396" max="12396" width="6.125" style="1241" hidden="1"/>
    <col min="12397" max="12397" width="3" style="1241" hidden="1"/>
    <col min="12398" max="12637" width="8.625" style="1241" hidden="1"/>
    <col min="12638" max="12643" width="14.875" style="1241" hidden="1"/>
    <col min="12644" max="12645" width="15.875" style="1241" hidden="1"/>
    <col min="12646" max="12651" width="16.125" style="1241" hidden="1"/>
    <col min="12652" max="12652" width="6.125" style="1241" hidden="1"/>
    <col min="12653" max="12653" width="3" style="1241" hidden="1"/>
    <col min="12654" max="12893" width="8.625" style="1241" hidden="1"/>
    <col min="12894" max="12899" width="14.875" style="1241" hidden="1"/>
    <col min="12900" max="12901" width="15.875" style="1241" hidden="1"/>
    <col min="12902" max="12907" width="16.125" style="1241" hidden="1"/>
    <col min="12908" max="12908" width="6.125" style="1241" hidden="1"/>
    <col min="12909" max="12909" width="3" style="1241" hidden="1"/>
    <col min="12910" max="13149" width="8.625" style="1241" hidden="1"/>
    <col min="13150" max="13155" width="14.875" style="1241" hidden="1"/>
    <col min="13156" max="13157" width="15.875" style="1241" hidden="1"/>
    <col min="13158" max="13163" width="16.125" style="1241" hidden="1"/>
    <col min="13164" max="13164" width="6.125" style="1241" hidden="1"/>
    <col min="13165" max="13165" width="3" style="1241" hidden="1"/>
    <col min="13166" max="13405" width="8.625" style="1241" hidden="1"/>
    <col min="13406" max="13411" width="14.875" style="1241" hidden="1"/>
    <col min="13412" max="13413" width="15.875" style="1241" hidden="1"/>
    <col min="13414" max="13419" width="16.125" style="1241" hidden="1"/>
    <col min="13420" max="13420" width="6.125" style="1241" hidden="1"/>
    <col min="13421" max="13421" width="3" style="1241" hidden="1"/>
    <col min="13422" max="13661" width="8.625" style="1241" hidden="1"/>
    <col min="13662" max="13667" width="14.875" style="1241" hidden="1"/>
    <col min="13668" max="13669" width="15.875" style="1241" hidden="1"/>
    <col min="13670" max="13675" width="16.125" style="1241" hidden="1"/>
    <col min="13676" max="13676" width="6.125" style="1241" hidden="1"/>
    <col min="13677" max="13677" width="3" style="1241" hidden="1"/>
    <col min="13678" max="13917" width="8.625" style="1241" hidden="1"/>
    <col min="13918" max="13923" width="14.875" style="1241" hidden="1"/>
    <col min="13924" max="13925" width="15.875" style="1241" hidden="1"/>
    <col min="13926" max="13931" width="16.125" style="1241" hidden="1"/>
    <col min="13932" max="13932" width="6.125" style="1241" hidden="1"/>
    <col min="13933" max="13933" width="3" style="1241" hidden="1"/>
    <col min="13934" max="14173" width="8.625" style="1241" hidden="1"/>
    <col min="14174" max="14179" width="14.875" style="1241" hidden="1"/>
    <col min="14180" max="14181" width="15.875" style="1241" hidden="1"/>
    <col min="14182" max="14187" width="16.125" style="1241" hidden="1"/>
    <col min="14188" max="14188" width="6.125" style="1241" hidden="1"/>
    <col min="14189" max="14189" width="3" style="1241" hidden="1"/>
    <col min="14190" max="14429" width="8.625" style="1241" hidden="1"/>
    <col min="14430" max="14435" width="14.875" style="1241" hidden="1"/>
    <col min="14436" max="14437" width="15.875" style="1241" hidden="1"/>
    <col min="14438" max="14443" width="16.125" style="1241" hidden="1"/>
    <col min="14444" max="14444" width="6.125" style="1241" hidden="1"/>
    <col min="14445" max="14445" width="3" style="1241" hidden="1"/>
    <col min="14446" max="14685" width="8.625" style="1241" hidden="1"/>
    <col min="14686" max="14691" width="14.875" style="1241" hidden="1"/>
    <col min="14692" max="14693" width="15.875" style="1241" hidden="1"/>
    <col min="14694" max="14699" width="16.125" style="1241" hidden="1"/>
    <col min="14700" max="14700" width="6.125" style="1241" hidden="1"/>
    <col min="14701" max="14701" width="3" style="1241" hidden="1"/>
    <col min="14702" max="14941" width="8.625" style="1241" hidden="1"/>
    <col min="14942" max="14947" width="14.875" style="1241" hidden="1"/>
    <col min="14948" max="14949" width="15.875" style="1241" hidden="1"/>
    <col min="14950" max="14955" width="16.125" style="1241" hidden="1"/>
    <col min="14956" max="14956" width="6.125" style="1241" hidden="1"/>
    <col min="14957" max="14957" width="3" style="1241" hidden="1"/>
    <col min="14958" max="15197" width="8.625" style="1241" hidden="1"/>
    <col min="15198" max="15203" width="14.875" style="1241" hidden="1"/>
    <col min="15204" max="15205" width="15.875" style="1241" hidden="1"/>
    <col min="15206" max="15211" width="16.125" style="1241" hidden="1"/>
    <col min="15212" max="15212" width="6.125" style="1241" hidden="1"/>
    <col min="15213" max="15213" width="3" style="1241" hidden="1"/>
    <col min="15214" max="15453" width="8.625" style="1241" hidden="1"/>
    <col min="15454" max="15459" width="14.875" style="1241" hidden="1"/>
    <col min="15460" max="15461" width="15.875" style="1241" hidden="1"/>
    <col min="15462" max="15467" width="16.125" style="1241" hidden="1"/>
    <col min="15468" max="15468" width="6.125" style="1241" hidden="1"/>
    <col min="15469" max="15469" width="3" style="1241" hidden="1"/>
    <col min="15470" max="15709" width="8.625" style="1241" hidden="1"/>
    <col min="15710" max="15715" width="14.875" style="1241" hidden="1"/>
    <col min="15716" max="15717" width="15.875" style="1241" hidden="1"/>
    <col min="15718" max="15723" width="16.125" style="1241" hidden="1"/>
    <col min="15724" max="15724" width="6.125" style="1241" hidden="1"/>
    <col min="15725" max="15725" width="3" style="1241" hidden="1"/>
    <col min="15726" max="15965" width="8.625" style="1241" hidden="1"/>
    <col min="15966" max="15971" width="14.875" style="1241" hidden="1"/>
    <col min="15972" max="15973" width="15.875" style="1241" hidden="1"/>
    <col min="15974" max="15979" width="16.125" style="1241" hidden="1"/>
    <col min="15980" max="15980" width="6.125" style="1241" hidden="1"/>
    <col min="15981" max="15981" width="3" style="1241" hidden="1"/>
    <col min="15982" max="16221" width="8.625" style="1241" hidden="1"/>
    <col min="16222" max="16227" width="14.875" style="1241" hidden="1"/>
    <col min="16228" max="16229" width="15.875" style="1241" hidden="1"/>
    <col min="16230" max="16235" width="16.125" style="1241" hidden="1"/>
    <col min="16236" max="16236" width="6.125" style="1241" hidden="1"/>
    <col min="16237" max="16237" width="3" style="1241" hidden="1"/>
    <col min="16238" max="16384" width="8.625" style="1241" hidden="1"/>
  </cols>
  <sheetData>
    <row r="1" spans="1:143" ht="42.75" customHeight="1" x14ac:dyDescent="0.15">
      <c r="A1" s="1239"/>
      <c r="B1" s="1240"/>
      <c r="DD1" s="1241"/>
      <c r="DE1" s="1241"/>
    </row>
    <row r="2" spans="1:143" ht="25.5" customHeight="1" x14ac:dyDescent="0.15">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241"/>
      <c r="DE2" s="1241"/>
    </row>
    <row r="3" spans="1:143" ht="25.5" customHeight="1" x14ac:dyDescent="0.15">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241"/>
      <c r="DE3" s="1241"/>
    </row>
    <row r="4" spans="1:143" s="270" customFormat="1" x14ac:dyDescent="0.15">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1"/>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1"/>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1"/>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1"/>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1"/>
      <c r="DE19" s="1241"/>
    </row>
    <row r="20" spans="1:351" x14ac:dyDescent="0.15">
      <c r="DD20" s="1241"/>
      <c r="DE20" s="1241"/>
    </row>
    <row r="21" spans="1:351" ht="17.25" x14ac:dyDescent="0.15">
      <c r="B21" s="1243"/>
      <c r="C21" s="1244"/>
      <c r="D21" s="1244"/>
      <c r="E21" s="1244"/>
      <c r="F21" s="1244"/>
      <c r="G21" s="1244"/>
      <c r="H21" s="1244"/>
      <c r="I21" s="1244"/>
      <c r="J21" s="1244"/>
      <c r="K21" s="1244"/>
      <c r="L21" s="1244"/>
      <c r="M21" s="1244"/>
      <c r="N21" s="1245"/>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5"/>
      <c r="AU21" s="1244"/>
      <c r="AV21" s="1244"/>
      <c r="AW21" s="1244"/>
      <c r="AX21" s="1244"/>
      <c r="AY21" s="1244"/>
      <c r="AZ21" s="1244"/>
      <c r="BA21" s="1244"/>
      <c r="BB21" s="1244"/>
      <c r="BC21" s="1244"/>
      <c r="BD21" s="1244"/>
      <c r="BE21" s="1244"/>
      <c r="BF21" s="1245"/>
      <c r="BG21" s="1244"/>
      <c r="BH21" s="1244"/>
      <c r="BI21" s="1244"/>
      <c r="BJ21" s="1244"/>
      <c r="BK21" s="1244"/>
      <c r="BL21" s="1244"/>
      <c r="BM21" s="1244"/>
      <c r="BN21" s="1244"/>
      <c r="BO21" s="1244"/>
      <c r="BP21" s="1244"/>
      <c r="BQ21" s="1244"/>
      <c r="BR21" s="1245"/>
      <c r="BS21" s="1244"/>
      <c r="BT21" s="1244"/>
      <c r="BU21" s="1244"/>
      <c r="BV21" s="1244"/>
      <c r="BW21" s="1244"/>
      <c r="BX21" s="1244"/>
      <c r="BY21" s="1244"/>
      <c r="BZ21" s="1244"/>
      <c r="CA21" s="1244"/>
      <c r="CB21" s="1244"/>
      <c r="CC21" s="1244"/>
      <c r="CD21" s="1245"/>
      <c r="CE21" s="1244"/>
      <c r="CF21" s="1244"/>
      <c r="CG21" s="1244"/>
      <c r="CH21" s="1244"/>
      <c r="CI21" s="1244"/>
      <c r="CJ21" s="1244"/>
      <c r="CK21" s="1244"/>
      <c r="CL21" s="1244"/>
      <c r="CM21" s="1244"/>
      <c r="CN21" s="1244"/>
      <c r="CO21" s="1244"/>
      <c r="CP21" s="1245"/>
      <c r="CQ21" s="1244"/>
      <c r="CR21" s="1244"/>
      <c r="CS21" s="1244"/>
      <c r="CT21" s="1244"/>
      <c r="CU21" s="1244"/>
      <c r="CV21" s="1244"/>
      <c r="CW21" s="1244"/>
      <c r="CX21" s="1244"/>
      <c r="CY21" s="1244"/>
      <c r="CZ21" s="1244"/>
      <c r="DA21" s="1244"/>
      <c r="DB21" s="1245"/>
      <c r="DC21" s="1244"/>
      <c r="DD21" s="1246"/>
      <c r="DE21" s="1241"/>
      <c r="MM21" s="1247"/>
    </row>
    <row r="22" spans="1:351" ht="17.25" x14ac:dyDescent="0.15">
      <c r="B22" s="1248"/>
      <c r="MM22" s="1247"/>
    </row>
    <row r="23" spans="1:351" x14ac:dyDescent="0.15">
      <c r="B23" s="1248"/>
    </row>
    <row r="24" spans="1:351" x14ac:dyDescent="0.15">
      <c r="B24" s="1248"/>
    </row>
    <row r="25" spans="1:351" x14ac:dyDescent="0.15">
      <c r="B25" s="1248"/>
    </row>
    <row r="26" spans="1:351" x14ac:dyDescent="0.15">
      <c r="B26" s="1248"/>
    </row>
    <row r="27" spans="1:351" x14ac:dyDescent="0.15">
      <c r="B27" s="1248"/>
    </row>
    <row r="28" spans="1:351" x14ac:dyDescent="0.15">
      <c r="B28" s="1248"/>
    </row>
    <row r="29" spans="1:351" x14ac:dyDescent="0.15">
      <c r="B29" s="1248"/>
    </row>
    <row r="30" spans="1:351" x14ac:dyDescent="0.15">
      <c r="B30" s="1248"/>
    </row>
    <row r="31" spans="1:351" x14ac:dyDescent="0.15">
      <c r="B31" s="1248"/>
    </row>
    <row r="32" spans="1:351"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1"/>
    </row>
    <row r="41" spans="2:109" ht="17.25" x14ac:dyDescent="0.15">
      <c r="B41" s="1254" t="s">
        <v>585</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6"/>
    </row>
    <row r="42" spans="2:109" x14ac:dyDescent="0.15">
      <c r="B42" s="1248"/>
      <c r="G42" s="1255"/>
      <c r="I42" s="1256"/>
      <c r="J42" s="1256"/>
      <c r="K42" s="1256"/>
      <c r="AM42" s="1255"/>
      <c r="AN42" s="1255" t="s">
        <v>586</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587</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1" t="s">
        <v>588</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548</v>
      </c>
      <c r="BQ50" s="1273"/>
      <c r="BR50" s="1273"/>
      <c r="BS50" s="1273"/>
      <c r="BT50" s="1273"/>
      <c r="BU50" s="1273"/>
      <c r="BV50" s="1273"/>
      <c r="BW50" s="1273"/>
      <c r="BX50" s="1273" t="s">
        <v>549</v>
      </c>
      <c r="BY50" s="1273"/>
      <c r="BZ50" s="1273"/>
      <c r="CA50" s="1273"/>
      <c r="CB50" s="1273"/>
      <c r="CC50" s="1273"/>
      <c r="CD50" s="1273"/>
      <c r="CE50" s="1273"/>
      <c r="CF50" s="1273" t="s">
        <v>550</v>
      </c>
      <c r="CG50" s="1273"/>
      <c r="CH50" s="1273"/>
      <c r="CI50" s="1273"/>
      <c r="CJ50" s="1273"/>
      <c r="CK50" s="1273"/>
      <c r="CL50" s="1273"/>
      <c r="CM50" s="1273"/>
      <c r="CN50" s="1273" t="s">
        <v>551</v>
      </c>
      <c r="CO50" s="1273"/>
      <c r="CP50" s="1273"/>
      <c r="CQ50" s="1273"/>
      <c r="CR50" s="1273"/>
      <c r="CS50" s="1273"/>
      <c r="CT50" s="1273"/>
      <c r="CU50" s="1273"/>
      <c r="CV50" s="1273" t="s">
        <v>552</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589</v>
      </c>
      <c r="AO51" s="1277"/>
      <c r="AP51" s="1277"/>
      <c r="AQ51" s="1277"/>
      <c r="AR51" s="1277"/>
      <c r="AS51" s="1277"/>
      <c r="AT51" s="1277"/>
      <c r="AU51" s="1277"/>
      <c r="AV51" s="1277"/>
      <c r="AW51" s="1277"/>
      <c r="AX51" s="1277"/>
      <c r="AY51" s="1277"/>
      <c r="AZ51" s="1277"/>
      <c r="BA51" s="1277"/>
      <c r="BB51" s="1277" t="s">
        <v>590</v>
      </c>
      <c r="BC51" s="1277"/>
      <c r="BD51" s="1277"/>
      <c r="BE51" s="1277"/>
      <c r="BF51" s="1277"/>
      <c r="BG51" s="1277"/>
      <c r="BH51" s="1277"/>
      <c r="BI51" s="1277"/>
      <c r="BJ51" s="1277"/>
      <c r="BK51" s="1277"/>
      <c r="BL51" s="1277"/>
      <c r="BM51" s="1277"/>
      <c r="BN51" s="1277"/>
      <c r="BO51" s="1277"/>
      <c r="BP51" s="1278"/>
      <c r="BQ51" s="1279"/>
      <c r="BR51" s="1279"/>
      <c r="BS51" s="1279"/>
      <c r="BT51" s="1279"/>
      <c r="BU51" s="1279"/>
      <c r="BV51" s="1279"/>
      <c r="BW51" s="1279"/>
      <c r="BX51" s="1278"/>
      <c r="BY51" s="1279"/>
      <c r="BZ51" s="1279"/>
      <c r="CA51" s="1279"/>
      <c r="CB51" s="1279"/>
      <c r="CC51" s="1279"/>
      <c r="CD51" s="1279"/>
      <c r="CE51" s="1279"/>
      <c r="CF51" s="1279">
        <v>13.9</v>
      </c>
      <c r="CG51" s="1279"/>
      <c r="CH51" s="1279"/>
      <c r="CI51" s="1279"/>
      <c r="CJ51" s="1279"/>
      <c r="CK51" s="1279"/>
      <c r="CL51" s="1279"/>
      <c r="CM51" s="1279"/>
      <c r="CN51" s="1279">
        <v>13.8</v>
      </c>
      <c r="CO51" s="1279"/>
      <c r="CP51" s="1279"/>
      <c r="CQ51" s="1279"/>
      <c r="CR51" s="1279"/>
      <c r="CS51" s="1279"/>
      <c r="CT51" s="1279"/>
      <c r="CU51" s="1279"/>
      <c r="CV51" s="1279">
        <v>24.7</v>
      </c>
      <c r="CW51" s="1279"/>
      <c r="CX51" s="1279"/>
      <c r="CY51" s="1279"/>
      <c r="CZ51" s="1279"/>
      <c r="DA51" s="1279"/>
      <c r="DB51" s="1279"/>
      <c r="DC51" s="1279"/>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591</v>
      </c>
      <c r="BC53" s="1277"/>
      <c r="BD53" s="1277"/>
      <c r="BE53" s="1277"/>
      <c r="BF53" s="1277"/>
      <c r="BG53" s="1277"/>
      <c r="BH53" s="1277"/>
      <c r="BI53" s="1277"/>
      <c r="BJ53" s="1277"/>
      <c r="BK53" s="1277"/>
      <c r="BL53" s="1277"/>
      <c r="BM53" s="1277"/>
      <c r="BN53" s="1277"/>
      <c r="BO53" s="1277"/>
      <c r="BP53" s="1278"/>
      <c r="BQ53" s="1279"/>
      <c r="BR53" s="1279"/>
      <c r="BS53" s="1279"/>
      <c r="BT53" s="1279"/>
      <c r="BU53" s="1279"/>
      <c r="BV53" s="1279"/>
      <c r="BW53" s="1279"/>
      <c r="BX53" s="1278"/>
      <c r="BY53" s="1279"/>
      <c r="BZ53" s="1279"/>
      <c r="CA53" s="1279"/>
      <c r="CB53" s="1279"/>
      <c r="CC53" s="1279"/>
      <c r="CD53" s="1279"/>
      <c r="CE53" s="1279"/>
      <c r="CF53" s="1279">
        <v>51.8</v>
      </c>
      <c r="CG53" s="1279"/>
      <c r="CH53" s="1279"/>
      <c r="CI53" s="1279"/>
      <c r="CJ53" s="1279"/>
      <c r="CK53" s="1279"/>
      <c r="CL53" s="1279"/>
      <c r="CM53" s="1279"/>
      <c r="CN53" s="1279">
        <v>69.5</v>
      </c>
      <c r="CO53" s="1279"/>
      <c r="CP53" s="1279"/>
      <c r="CQ53" s="1279"/>
      <c r="CR53" s="1279"/>
      <c r="CS53" s="1279"/>
      <c r="CT53" s="1279"/>
      <c r="CU53" s="1279"/>
      <c r="CV53" s="1279">
        <v>67.400000000000006</v>
      </c>
      <c r="CW53" s="1279"/>
      <c r="CX53" s="1279"/>
      <c r="CY53" s="1279"/>
      <c r="CZ53" s="1279"/>
      <c r="DA53" s="1279"/>
      <c r="DB53" s="1279"/>
      <c r="DC53" s="1279"/>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6"/>
      <c r="B55" s="1248"/>
      <c r="G55" s="1267"/>
      <c r="H55" s="1267"/>
      <c r="I55" s="1267"/>
      <c r="J55" s="1267"/>
      <c r="K55" s="1276"/>
      <c r="L55" s="1276"/>
      <c r="M55" s="1276"/>
      <c r="N55" s="1276"/>
      <c r="AN55" s="1273" t="s">
        <v>592</v>
      </c>
      <c r="AO55" s="1273"/>
      <c r="AP55" s="1273"/>
      <c r="AQ55" s="1273"/>
      <c r="AR55" s="1273"/>
      <c r="AS55" s="1273"/>
      <c r="AT55" s="1273"/>
      <c r="AU55" s="1273"/>
      <c r="AV55" s="1273"/>
      <c r="AW55" s="1273"/>
      <c r="AX55" s="1273"/>
      <c r="AY55" s="1273"/>
      <c r="AZ55" s="1273"/>
      <c r="BA55" s="1273"/>
      <c r="BB55" s="1277" t="s">
        <v>593</v>
      </c>
      <c r="BC55" s="1277"/>
      <c r="BD55" s="1277"/>
      <c r="BE55" s="1277"/>
      <c r="BF55" s="1277"/>
      <c r="BG55" s="1277"/>
      <c r="BH55" s="1277"/>
      <c r="BI55" s="1277"/>
      <c r="BJ55" s="1277"/>
      <c r="BK55" s="1277"/>
      <c r="BL55" s="1277"/>
      <c r="BM55" s="1277"/>
      <c r="BN55" s="1277"/>
      <c r="BO55" s="1277"/>
      <c r="BP55" s="1278"/>
      <c r="BQ55" s="1279"/>
      <c r="BR55" s="1279"/>
      <c r="BS55" s="1279"/>
      <c r="BT55" s="1279"/>
      <c r="BU55" s="1279"/>
      <c r="BV55" s="1279"/>
      <c r="BW55" s="1279"/>
      <c r="BX55" s="1278"/>
      <c r="BY55" s="1279"/>
      <c r="BZ55" s="1279"/>
      <c r="CA55" s="1279"/>
      <c r="CB55" s="1279"/>
      <c r="CC55" s="1279"/>
      <c r="CD55" s="1279"/>
      <c r="CE55" s="1279"/>
      <c r="CF55" s="1279">
        <v>20.2</v>
      </c>
      <c r="CG55" s="1279"/>
      <c r="CH55" s="1279"/>
      <c r="CI55" s="1279"/>
      <c r="CJ55" s="1279"/>
      <c r="CK55" s="1279"/>
      <c r="CL55" s="1279"/>
      <c r="CM55" s="1279"/>
      <c r="CN55" s="1279">
        <v>15.5</v>
      </c>
      <c r="CO55" s="1279"/>
      <c r="CP55" s="1279"/>
      <c r="CQ55" s="1279"/>
      <c r="CR55" s="1279"/>
      <c r="CS55" s="1279"/>
      <c r="CT55" s="1279"/>
      <c r="CU55" s="1279"/>
      <c r="CV55" s="1279">
        <v>14</v>
      </c>
      <c r="CW55" s="1279"/>
      <c r="CX55" s="1279"/>
      <c r="CY55" s="1279"/>
      <c r="CZ55" s="1279"/>
      <c r="DA55" s="1279"/>
      <c r="DB55" s="1279"/>
      <c r="DC55" s="1279"/>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6" customFormat="1" x14ac:dyDescent="0.15">
      <c r="B57" s="1280"/>
      <c r="G57" s="1267"/>
      <c r="H57" s="1267"/>
      <c r="I57" s="1281"/>
      <c r="J57" s="1281"/>
      <c r="K57" s="1276"/>
      <c r="L57" s="1276"/>
      <c r="M57" s="1276"/>
      <c r="N57" s="1276"/>
      <c r="AM57" s="1241"/>
      <c r="AN57" s="1273"/>
      <c r="AO57" s="1273"/>
      <c r="AP57" s="1273"/>
      <c r="AQ57" s="1273"/>
      <c r="AR57" s="1273"/>
      <c r="AS57" s="1273"/>
      <c r="AT57" s="1273"/>
      <c r="AU57" s="1273"/>
      <c r="AV57" s="1273"/>
      <c r="AW57" s="1273"/>
      <c r="AX57" s="1273"/>
      <c r="AY57" s="1273"/>
      <c r="AZ57" s="1273"/>
      <c r="BA57" s="1273"/>
      <c r="BB57" s="1277" t="s">
        <v>591</v>
      </c>
      <c r="BC57" s="1277"/>
      <c r="BD57" s="1277"/>
      <c r="BE57" s="1277"/>
      <c r="BF57" s="1277"/>
      <c r="BG57" s="1277"/>
      <c r="BH57" s="1277"/>
      <c r="BI57" s="1277"/>
      <c r="BJ57" s="1277"/>
      <c r="BK57" s="1277"/>
      <c r="BL57" s="1277"/>
      <c r="BM57" s="1277"/>
      <c r="BN57" s="1277"/>
      <c r="BO57" s="1277"/>
      <c r="BP57" s="1278"/>
      <c r="BQ57" s="1279"/>
      <c r="BR57" s="1279"/>
      <c r="BS57" s="1279"/>
      <c r="BT57" s="1279"/>
      <c r="BU57" s="1279"/>
      <c r="BV57" s="1279"/>
      <c r="BW57" s="1279"/>
      <c r="BX57" s="1278"/>
      <c r="BY57" s="1279"/>
      <c r="BZ57" s="1279"/>
      <c r="CA57" s="1279"/>
      <c r="CB57" s="1279"/>
      <c r="CC57" s="1279"/>
      <c r="CD57" s="1279"/>
      <c r="CE57" s="1279"/>
      <c r="CF57" s="1279">
        <v>54.5</v>
      </c>
      <c r="CG57" s="1279"/>
      <c r="CH57" s="1279"/>
      <c r="CI57" s="1279"/>
      <c r="CJ57" s="1279"/>
      <c r="CK57" s="1279"/>
      <c r="CL57" s="1279"/>
      <c r="CM57" s="1279"/>
      <c r="CN57" s="1279">
        <v>57.7</v>
      </c>
      <c r="CO57" s="1279"/>
      <c r="CP57" s="1279"/>
      <c r="CQ57" s="1279"/>
      <c r="CR57" s="1279"/>
      <c r="CS57" s="1279"/>
      <c r="CT57" s="1279"/>
      <c r="CU57" s="1279"/>
      <c r="CV57" s="1279">
        <v>57</v>
      </c>
      <c r="CW57" s="1279"/>
      <c r="CX57" s="1279"/>
      <c r="CY57" s="1279"/>
      <c r="CZ57" s="1279"/>
      <c r="DA57" s="1279"/>
      <c r="DB57" s="1279"/>
      <c r="DC57" s="1279"/>
      <c r="DD57" s="1282"/>
      <c r="DE57" s="1280"/>
    </row>
    <row r="58" spans="1:109" s="1256" customFormat="1" x14ac:dyDescent="0.15">
      <c r="A58" s="1241"/>
      <c r="B58" s="1280"/>
      <c r="G58" s="1267"/>
      <c r="H58" s="1267"/>
      <c r="I58" s="1281"/>
      <c r="J58" s="1281"/>
      <c r="K58" s="1276"/>
      <c r="L58" s="1276"/>
      <c r="M58" s="1276"/>
      <c r="N58" s="1276"/>
      <c r="AM58" s="1241"/>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6" customFormat="1" x14ac:dyDescent="0.15">
      <c r="A59" s="1241"/>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6" customFormat="1" x14ac:dyDescent="0.15">
      <c r="A60" s="1241"/>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6" customFormat="1" x14ac:dyDescent="0.15">
      <c r="A61" s="1241"/>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1"/>
    </row>
    <row r="63" spans="1:109" ht="17.25" x14ac:dyDescent="0.15">
      <c r="B63" s="1288" t="s">
        <v>594</v>
      </c>
    </row>
    <row r="64" spans="1:109" x14ac:dyDescent="0.15">
      <c r="B64" s="1248"/>
      <c r="G64" s="1255"/>
      <c r="I64" s="1289"/>
      <c r="J64" s="1289"/>
      <c r="K64" s="1289"/>
      <c r="L64" s="1289"/>
      <c r="M64" s="1289"/>
      <c r="N64" s="1290"/>
      <c r="AM64" s="1255"/>
      <c r="AN64" s="1255" t="s">
        <v>586</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595</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1"/>
      <c r="I70" s="1291"/>
      <c r="J70" s="1292"/>
      <c r="K70" s="1292"/>
      <c r="L70" s="1293"/>
      <c r="M70" s="1292"/>
      <c r="N70" s="1293"/>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4"/>
      <c r="I71" s="1295"/>
      <c r="J71" s="1292"/>
      <c r="K71" s="1292"/>
      <c r="L71" s="1293"/>
      <c r="M71" s="1292"/>
      <c r="N71" s="1293"/>
      <c r="AM71" s="1294"/>
      <c r="AN71" s="1241" t="s">
        <v>588</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548</v>
      </c>
      <c r="BQ72" s="1273"/>
      <c r="BR72" s="1273"/>
      <c r="BS72" s="1273"/>
      <c r="BT72" s="1273"/>
      <c r="BU72" s="1273"/>
      <c r="BV72" s="1273"/>
      <c r="BW72" s="1273"/>
      <c r="BX72" s="1273" t="s">
        <v>549</v>
      </c>
      <c r="BY72" s="1273"/>
      <c r="BZ72" s="1273"/>
      <c r="CA72" s="1273"/>
      <c r="CB72" s="1273"/>
      <c r="CC72" s="1273"/>
      <c r="CD72" s="1273"/>
      <c r="CE72" s="1273"/>
      <c r="CF72" s="1273" t="s">
        <v>550</v>
      </c>
      <c r="CG72" s="1273"/>
      <c r="CH72" s="1273"/>
      <c r="CI72" s="1273"/>
      <c r="CJ72" s="1273"/>
      <c r="CK72" s="1273"/>
      <c r="CL72" s="1273"/>
      <c r="CM72" s="1273"/>
      <c r="CN72" s="1273" t="s">
        <v>551</v>
      </c>
      <c r="CO72" s="1273"/>
      <c r="CP72" s="1273"/>
      <c r="CQ72" s="1273"/>
      <c r="CR72" s="1273"/>
      <c r="CS72" s="1273"/>
      <c r="CT72" s="1273"/>
      <c r="CU72" s="1273"/>
      <c r="CV72" s="1273" t="s">
        <v>552</v>
      </c>
      <c r="CW72" s="1273"/>
      <c r="CX72" s="1273"/>
      <c r="CY72" s="1273"/>
      <c r="CZ72" s="1273"/>
      <c r="DA72" s="1273"/>
      <c r="DB72" s="1273"/>
      <c r="DC72" s="1273"/>
    </row>
    <row r="73" spans="2:107" x14ac:dyDescent="0.15">
      <c r="B73" s="1248"/>
      <c r="G73" s="1274"/>
      <c r="H73" s="1274"/>
      <c r="I73" s="1274"/>
      <c r="J73" s="1274"/>
      <c r="K73" s="1296"/>
      <c r="L73" s="1296"/>
      <c r="M73" s="1296"/>
      <c r="N73" s="1296"/>
      <c r="AM73" s="1266"/>
      <c r="AN73" s="1277" t="s">
        <v>589</v>
      </c>
      <c r="AO73" s="1277"/>
      <c r="AP73" s="1277"/>
      <c r="AQ73" s="1277"/>
      <c r="AR73" s="1277"/>
      <c r="AS73" s="1277"/>
      <c r="AT73" s="1277"/>
      <c r="AU73" s="1277"/>
      <c r="AV73" s="1277"/>
      <c r="AW73" s="1277"/>
      <c r="AX73" s="1277"/>
      <c r="AY73" s="1277"/>
      <c r="AZ73" s="1277"/>
      <c r="BA73" s="1277"/>
      <c r="BB73" s="1277" t="s">
        <v>593</v>
      </c>
      <c r="BC73" s="1277"/>
      <c r="BD73" s="1277"/>
      <c r="BE73" s="1277"/>
      <c r="BF73" s="1277"/>
      <c r="BG73" s="1277"/>
      <c r="BH73" s="1277"/>
      <c r="BI73" s="1277"/>
      <c r="BJ73" s="1277"/>
      <c r="BK73" s="1277"/>
      <c r="BL73" s="1277"/>
      <c r="BM73" s="1277"/>
      <c r="BN73" s="1277"/>
      <c r="BO73" s="1277"/>
      <c r="BP73" s="1279">
        <v>2.9</v>
      </c>
      <c r="BQ73" s="1279"/>
      <c r="BR73" s="1279"/>
      <c r="BS73" s="1279"/>
      <c r="BT73" s="1279"/>
      <c r="BU73" s="1279"/>
      <c r="BV73" s="1279"/>
      <c r="BW73" s="1279"/>
      <c r="BX73" s="1279">
        <v>3.6</v>
      </c>
      <c r="BY73" s="1279"/>
      <c r="BZ73" s="1279"/>
      <c r="CA73" s="1279"/>
      <c r="CB73" s="1279"/>
      <c r="CC73" s="1279"/>
      <c r="CD73" s="1279"/>
      <c r="CE73" s="1279"/>
      <c r="CF73" s="1279">
        <v>13.9</v>
      </c>
      <c r="CG73" s="1279"/>
      <c r="CH73" s="1279"/>
      <c r="CI73" s="1279"/>
      <c r="CJ73" s="1279"/>
      <c r="CK73" s="1279"/>
      <c r="CL73" s="1279"/>
      <c r="CM73" s="1279"/>
      <c r="CN73" s="1279">
        <v>13.8</v>
      </c>
      <c r="CO73" s="1279"/>
      <c r="CP73" s="1279"/>
      <c r="CQ73" s="1279"/>
      <c r="CR73" s="1279"/>
      <c r="CS73" s="1279"/>
      <c r="CT73" s="1279"/>
      <c r="CU73" s="1279"/>
      <c r="CV73" s="1279">
        <v>24.7</v>
      </c>
      <c r="CW73" s="1279"/>
      <c r="CX73" s="1279"/>
      <c r="CY73" s="1279"/>
      <c r="CZ73" s="1279"/>
      <c r="DA73" s="1279"/>
      <c r="DB73" s="1279"/>
      <c r="DC73" s="1279"/>
    </row>
    <row r="74" spans="2:107" x14ac:dyDescent="0.15">
      <c r="B74" s="1248"/>
      <c r="G74" s="1274"/>
      <c r="H74" s="1274"/>
      <c r="I74" s="1274"/>
      <c r="J74" s="1274"/>
      <c r="K74" s="1296"/>
      <c r="L74" s="1296"/>
      <c r="M74" s="1296"/>
      <c r="N74" s="1296"/>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596</v>
      </c>
      <c r="BC75" s="1277"/>
      <c r="BD75" s="1277"/>
      <c r="BE75" s="1277"/>
      <c r="BF75" s="1277"/>
      <c r="BG75" s="1277"/>
      <c r="BH75" s="1277"/>
      <c r="BI75" s="1277"/>
      <c r="BJ75" s="1277"/>
      <c r="BK75" s="1277"/>
      <c r="BL75" s="1277"/>
      <c r="BM75" s="1277"/>
      <c r="BN75" s="1277"/>
      <c r="BO75" s="1277"/>
      <c r="BP75" s="1279">
        <v>9.9</v>
      </c>
      <c r="BQ75" s="1279"/>
      <c r="BR75" s="1279"/>
      <c r="BS75" s="1279"/>
      <c r="BT75" s="1279"/>
      <c r="BU75" s="1279"/>
      <c r="BV75" s="1279"/>
      <c r="BW75" s="1279"/>
      <c r="BX75" s="1279">
        <v>7.6</v>
      </c>
      <c r="BY75" s="1279"/>
      <c r="BZ75" s="1279"/>
      <c r="CA75" s="1279"/>
      <c r="CB75" s="1279"/>
      <c r="CC75" s="1279"/>
      <c r="CD75" s="1279"/>
      <c r="CE75" s="1279"/>
      <c r="CF75" s="1279">
        <v>5.8</v>
      </c>
      <c r="CG75" s="1279"/>
      <c r="CH75" s="1279"/>
      <c r="CI75" s="1279"/>
      <c r="CJ75" s="1279"/>
      <c r="CK75" s="1279"/>
      <c r="CL75" s="1279"/>
      <c r="CM75" s="1279"/>
      <c r="CN75" s="1279">
        <v>3.9</v>
      </c>
      <c r="CO75" s="1279"/>
      <c r="CP75" s="1279"/>
      <c r="CQ75" s="1279"/>
      <c r="CR75" s="1279"/>
      <c r="CS75" s="1279"/>
      <c r="CT75" s="1279"/>
      <c r="CU75" s="1279"/>
      <c r="CV75" s="1279">
        <v>2.8</v>
      </c>
      <c r="CW75" s="1279"/>
      <c r="CX75" s="1279"/>
      <c r="CY75" s="1279"/>
      <c r="CZ75" s="1279"/>
      <c r="DA75" s="1279"/>
      <c r="DB75" s="1279"/>
      <c r="DC75" s="1279"/>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8"/>
      <c r="G77" s="1267"/>
      <c r="H77" s="1267"/>
      <c r="I77" s="1267"/>
      <c r="J77" s="1267"/>
      <c r="K77" s="1296"/>
      <c r="L77" s="1296"/>
      <c r="M77" s="1296"/>
      <c r="N77" s="1296"/>
      <c r="AN77" s="1273" t="s">
        <v>592</v>
      </c>
      <c r="AO77" s="1273"/>
      <c r="AP77" s="1273"/>
      <c r="AQ77" s="1273"/>
      <c r="AR77" s="1273"/>
      <c r="AS77" s="1273"/>
      <c r="AT77" s="1273"/>
      <c r="AU77" s="1273"/>
      <c r="AV77" s="1273"/>
      <c r="AW77" s="1273"/>
      <c r="AX77" s="1273"/>
      <c r="AY77" s="1273"/>
      <c r="AZ77" s="1273"/>
      <c r="BA77" s="1273"/>
      <c r="BB77" s="1277" t="s">
        <v>593</v>
      </c>
      <c r="BC77" s="1277"/>
      <c r="BD77" s="1277"/>
      <c r="BE77" s="1277"/>
      <c r="BF77" s="1277"/>
      <c r="BG77" s="1277"/>
      <c r="BH77" s="1277"/>
      <c r="BI77" s="1277"/>
      <c r="BJ77" s="1277"/>
      <c r="BK77" s="1277"/>
      <c r="BL77" s="1277"/>
      <c r="BM77" s="1277"/>
      <c r="BN77" s="1277"/>
      <c r="BO77" s="1277"/>
      <c r="BP77" s="1279">
        <v>37</v>
      </c>
      <c r="BQ77" s="1279"/>
      <c r="BR77" s="1279"/>
      <c r="BS77" s="1279"/>
      <c r="BT77" s="1279"/>
      <c r="BU77" s="1279"/>
      <c r="BV77" s="1279"/>
      <c r="BW77" s="1279"/>
      <c r="BX77" s="1279">
        <v>27.8</v>
      </c>
      <c r="BY77" s="1279"/>
      <c r="BZ77" s="1279"/>
      <c r="CA77" s="1279"/>
      <c r="CB77" s="1279"/>
      <c r="CC77" s="1279"/>
      <c r="CD77" s="1279"/>
      <c r="CE77" s="1279"/>
      <c r="CF77" s="1279">
        <v>20.2</v>
      </c>
      <c r="CG77" s="1279"/>
      <c r="CH77" s="1279"/>
      <c r="CI77" s="1279"/>
      <c r="CJ77" s="1279"/>
      <c r="CK77" s="1279"/>
      <c r="CL77" s="1279"/>
      <c r="CM77" s="1279"/>
      <c r="CN77" s="1279">
        <v>15.5</v>
      </c>
      <c r="CO77" s="1279"/>
      <c r="CP77" s="1279"/>
      <c r="CQ77" s="1279"/>
      <c r="CR77" s="1279"/>
      <c r="CS77" s="1279"/>
      <c r="CT77" s="1279"/>
      <c r="CU77" s="1279"/>
      <c r="CV77" s="1279">
        <v>14</v>
      </c>
      <c r="CW77" s="1279"/>
      <c r="CX77" s="1279"/>
      <c r="CY77" s="1279"/>
      <c r="CZ77" s="1279"/>
      <c r="DA77" s="1279"/>
      <c r="DB77" s="1279"/>
      <c r="DC77" s="1279"/>
    </row>
    <row r="78" spans="2:107" x14ac:dyDescent="0.15">
      <c r="B78" s="1248"/>
      <c r="G78" s="1267"/>
      <c r="H78" s="1267"/>
      <c r="I78" s="1267"/>
      <c r="J78" s="1267"/>
      <c r="K78" s="1296"/>
      <c r="L78" s="1296"/>
      <c r="M78" s="1296"/>
      <c r="N78" s="1296"/>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8"/>
      <c r="G79" s="1267"/>
      <c r="H79" s="1267"/>
      <c r="I79" s="1281"/>
      <c r="J79" s="1281"/>
      <c r="K79" s="1297"/>
      <c r="L79" s="1297"/>
      <c r="M79" s="1297"/>
      <c r="N79" s="1297"/>
      <c r="AN79" s="1273"/>
      <c r="AO79" s="1273"/>
      <c r="AP79" s="1273"/>
      <c r="AQ79" s="1273"/>
      <c r="AR79" s="1273"/>
      <c r="AS79" s="1273"/>
      <c r="AT79" s="1273"/>
      <c r="AU79" s="1273"/>
      <c r="AV79" s="1273"/>
      <c r="AW79" s="1273"/>
      <c r="AX79" s="1273"/>
      <c r="AY79" s="1273"/>
      <c r="AZ79" s="1273"/>
      <c r="BA79" s="1273"/>
      <c r="BB79" s="1277" t="s">
        <v>596</v>
      </c>
      <c r="BC79" s="1277"/>
      <c r="BD79" s="1277"/>
      <c r="BE79" s="1277"/>
      <c r="BF79" s="1277"/>
      <c r="BG79" s="1277"/>
      <c r="BH79" s="1277"/>
      <c r="BI79" s="1277"/>
      <c r="BJ79" s="1277"/>
      <c r="BK79" s="1277"/>
      <c r="BL79" s="1277"/>
      <c r="BM79" s="1277"/>
      <c r="BN79" s="1277"/>
      <c r="BO79" s="1277"/>
      <c r="BP79" s="1279">
        <v>9.4</v>
      </c>
      <c r="BQ79" s="1279"/>
      <c r="BR79" s="1279"/>
      <c r="BS79" s="1279"/>
      <c r="BT79" s="1279"/>
      <c r="BU79" s="1279"/>
      <c r="BV79" s="1279"/>
      <c r="BW79" s="1279"/>
      <c r="BX79" s="1279">
        <v>8.1</v>
      </c>
      <c r="BY79" s="1279"/>
      <c r="BZ79" s="1279"/>
      <c r="CA79" s="1279"/>
      <c r="CB79" s="1279"/>
      <c r="CC79" s="1279"/>
      <c r="CD79" s="1279"/>
      <c r="CE79" s="1279"/>
      <c r="CF79" s="1279">
        <v>7.1</v>
      </c>
      <c r="CG79" s="1279"/>
      <c r="CH79" s="1279"/>
      <c r="CI79" s="1279"/>
      <c r="CJ79" s="1279"/>
      <c r="CK79" s="1279"/>
      <c r="CL79" s="1279"/>
      <c r="CM79" s="1279"/>
      <c r="CN79" s="1279">
        <v>6.6</v>
      </c>
      <c r="CO79" s="1279"/>
      <c r="CP79" s="1279"/>
      <c r="CQ79" s="1279"/>
      <c r="CR79" s="1279"/>
      <c r="CS79" s="1279"/>
      <c r="CT79" s="1279"/>
      <c r="CU79" s="1279"/>
      <c r="CV79" s="1279">
        <v>6.5</v>
      </c>
      <c r="CW79" s="1279"/>
      <c r="CX79" s="1279"/>
      <c r="CY79" s="1279"/>
      <c r="CZ79" s="1279"/>
      <c r="DA79" s="1279"/>
      <c r="DB79" s="1279"/>
      <c r="DC79" s="1279"/>
    </row>
    <row r="80" spans="2:107" x14ac:dyDescent="0.15">
      <c r="B80" s="1248"/>
      <c r="G80" s="1267"/>
      <c r="H80" s="1267"/>
      <c r="I80" s="1281"/>
      <c r="J80" s="1281"/>
      <c r="K80" s="1297"/>
      <c r="L80" s="1297"/>
      <c r="M80" s="1297"/>
      <c r="N80" s="1297"/>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8"/>
    </row>
    <row r="82" spans="2:109" ht="17.25" x14ac:dyDescent="0.15">
      <c r="B82" s="1248"/>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1"/>
      <c r="DE84" s="1241"/>
    </row>
    <row r="85" spans="2:109" x14ac:dyDescent="0.15">
      <c r="DD85" s="1241"/>
      <c r="DE85" s="1241"/>
    </row>
    <row r="86" spans="2:109" hidden="1" x14ac:dyDescent="0.15">
      <c r="DD86" s="1241"/>
      <c r="DE86" s="1241"/>
    </row>
    <row r="87" spans="2:109" hidden="1" x14ac:dyDescent="0.15">
      <c r="K87" s="1299"/>
      <c r="AQ87" s="1299"/>
      <c r="BC87" s="1299"/>
      <c r="BO87" s="1299"/>
      <c r="CA87" s="1299"/>
      <c r="CM87" s="1299"/>
      <c r="CY87" s="1299"/>
      <c r="DD87" s="1241"/>
      <c r="DE87" s="1241"/>
    </row>
    <row r="88" spans="2:109" hidden="1" x14ac:dyDescent="0.15">
      <c r="DD88" s="1241"/>
      <c r="DE88" s="1241"/>
    </row>
    <row r="89" spans="2:109" hidden="1" x14ac:dyDescent="0.15">
      <c r="DD89" s="1241"/>
      <c r="DE89" s="1241"/>
    </row>
    <row r="90" spans="2:109" hidden="1" x14ac:dyDescent="0.15">
      <c r="DD90" s="1241"/>
      <c r="DE90" s="1241"/>
    </row>
    <row r="91" spans="2:109" hidden="1" x14ac:dyDescent="0.15">
      <c r="DD91" s="1241"/>
      <c r="DE91" s="1241"/>
    </row>
    <row r="92" spans="2:109" ht="13.5" hidden="1" customHeight="1" x14ac:dyDescent="0.15">
      <c r="DD92" s="1241"/>
      <c r="DE92" s="1241"/>
    </row>
    <row r="93" spans="2:109" ht="13.5" hidden="1" customHeight="1" x14ac:dyDescent="0.15">
      <c r="DD93" s="1241"/>
      <c r="DE93" s="1241"/>
    </row>
    <row r="94" spans="2:109" ht="13.5" hidden="1" customHeight="1" x14ac:dyDescent="0.15">
      <c r="DD94" s="1241"/>
      <c r="DE94" s="1241"/>
    </row>
    <row r="95" spans="2:109" ht="13.5" hidden="1" customHeight="1" x14ac:dyDescent="0.15">
      <c r="DD95" s="1241"/>
      <c r="DE95" s="1241"/>
    </row>
    <row r="96" spans="2:109" ht="13.5" hidden="1" customHeight="1" x14ac:dyDescent="0.15">
      <c r="DD96" s="1241"/>
      <c r="DE96" s="1241"/>
    </row>
    <row r="97" spans="108:109" ht="13.5" hidden="1" customHeight="1" x14ac:dyDescent="0.15">
      <c r="DD97" s="1241"/>
      <c r="DE97" s="1241"/>
    </row>
    <row r="98" spans="108:109" ht="13.5" hidden="1" customHeight="1" x14ac:dyDescent="0.15">
      <c r="DD98" s="1241"/>
      <c r="DE98" s="1241"/>
    </row>
    <row r="99" spans="108:109" ht="13.5" hidden="1" customHeight="1" x14ac:dyDescent="0.15">
      <c r="DD99" s="1241"/>
      <c r="DE99" s="1241"/>
    </row>
    <row r="100" spans="108:109" ht="13.5" hidden="1" customHeight="1" x14ac:dyDescent="0.15">
      <c r="DD100" s="1241"/>
      <c r="DE100" s="1241"/>
    </row>
    <row r="101" spans="108:109" ht="13.5" hidden="1" customHeight="1" x14ac:dyDescent="0.15">
      <c r="DD101" s="1241"/>
      <c r="DE101" s="1241"/>
    </row>
    <row r="102" spans="108:109" ht="13.5" hidden="1" customHeight="1" x14ac:dyDescent="0.15">
      <c r="DD102" s="1241"/>
      <c r="DE102" s="1241"/>
    </row>
    <row r="103" spans="108:109" ht="13.5" hidden="1" customHeight="1" x14ac:dyDescent="0.15">
      <c r="DD103" s="1241"/>
      <c r="DE103" s="1241"/>
    </row>
    <row r="104" spans="108:109" ht="13.5" hidden="1" customHeight="1" x14ac:dyDescent="0.15">
      <c r="DD104" s="1241"/>
      <c r="DE104" s="1241"/>
    </row>
    <row r="105" spans="108:109" ht="13.5" hidden="1" customHeight="1" x14ac:dyDescent="0.15">
      <c r="DD105" s="1241"/>
      <c r="DE105" s="1241"/>
    </row>
    <row r="106" spans="108:109" ht="13.5" hidden="1" customHeight="1" x14ac:dyDescent="0.15">
      <c r="DD106" s="1241"/>
      <c r="DE106" s="1241"/>
    </row>
    <row r="107" spans="108:109" ht="13.5" hidden="1" customHeight="1" x14ac:dyDescent="0.15">
      <c r="DD107" s="1241"/>
      <c r="DE107" s="1241"/>
    </row>
    <row r="108" spans="108:109" ht="13.5" hidden="1" customHeight="1" x14ac:dyDescent="0.15">
      <c r="DD108" s="1241"/>
      <c r="DE108" s="1241"/>
    </row>
    <row r="109" spans="108:109" ht="13.5" hidden="1" customHeight="1" x14ac:dyDescent="0.15">
      <c r="DD109" s="1241"/>
      <c r="DE109" s="1241"/>
    </row>
    <row r="110" spans="108:109" ht="13.5" hidden="1" customHeight="1" x14ac:dyDescent="0.15">
      <c r="DD110" s="1241"/>
      <c r="DE110" s="1241"/>
    </row>
    <row r="111" spans="108:109" ht="13.5" hidden="1" customHeight="1" x14ac:dyDescent="0.15">
      <c r="DD111" s="1241"/>
      <c r="DE111" s="1241"/>
    </row>
    <row r="112" spans="108:109" ht="13.5" hidden="1" customHeight="1" x14ac:dyDescent="0.15">
      <c r="DD112" s="1241"/>
      <c r="DE112" s="1241"/>
    </row>
    <row r="113" spans="108:109" ht="13.5" hidden="1" customHeight="1" x14ac:dyDescent="0.15">
      <c r="DD113" s="1241"/>
      <c r="DE113" s="1241"/>
    </row>
    <row r="114" spans="108:109" ht="13.5" hidden="1" customHeight="1" x14ac:dyDescent="0.15">
      <c r="DD114" s="1241"/>
      <c r="DE114" s="1241"/>
    </row>
    <row r="115" spans="108:109" ht="13.5" hidden="1" customHeight="1" x14ac:dyDescent="0.15">
      <c r="DD115" s="1241"/>
      <c r="DE115" s="1241"/>
    </row>
    <row r="116" spans="108:109" ht="13.5" hidden="1" customHeight="1" x14ac:dyDescent="0.15">
      <c r="DD116" s="1241"/>
      <c r="DE116" s="1241"/>
    </row>
    <row r="117" spans="108:109" ht="13.5" hidden="1" customHeight="1" x14ac:dyDescent="0.15">
      <c r="DD117" s="1241"/>
      <c r="DE117" s="1241"/>
    </row>
    <row r="118" spans="108:109" ht="13.5" hidden="1" customHeight="1" x14ac:dyDescent="0.15">
      <c r="DD118" s="1241"/>
      <c r="DE118" s="1241"/>
    </row>
    <row r="119" spans="108:109" ht="13.5" hidden="1" customHeight="1" x14ac:dyDescent="0.15">
      <c r="DD119" s="1241"/>
      <c r="DE119" s="1241"/>
    </row>
    <row r="120" spans="108:109" ht="13.5" hidden="1" customHeight="1" x14ac:dyDescent="0.15">
      <c r="DD120" s="1241"/>
      <c r="DE120" s="1241"/>
    </row>
    <row r="121" spans="108:109" ht="13.5" hidden="1" customHeight="1" x14ac:dyDescent="0.15">
      <c r="DD121" s="1241"/>
      <c r="DE121" s="1241"/>
    </row>
    <row r="122" spans="108:109" ht="13.5" hidden="1" customHeight="1" x14ac:dyDescent="0.15">
      <c r="DD122" s="1241"/>
      <c r="DE122" s="1241"/>
    </row>
    <row r="123" spans="108:109" ht="13.5" hidden="1" customHeight="1" x14ac:dyDescent="0.15">
      <c r="DD123" s="1241"/>
      <c r="DE123" s="1241"/>
    </row>
    <row r="124" spans="108:109" ht="13.5" hidden="1" customHeight="1" x14ac:dyDescent="0.15">
      <c r="DD124" s="1241"/>
      <c r="DE124" s="1241"/>
    </row>
    <row r="125" spans="108:109" ht="13.5" hidden="1" customHeight="1" x14ac:dyDescent="0.15">
      <c r="DD125" s="1241"/>
      <c r="DE125" s="1241"/>
    </row>
    <row r="126" spans="108:109" ht="13.5" hidden="1" customHeight="1" x14ac:dyDescent="0.15">
      <c r="DD126" s="1241"/>
      <c r="DE126" s="1241"/>
    </row>
    <row r="127" spans="108:109" ht="13.5" hidden="1" customHeight="1" x14ac:dyDescent="0.15">
      <c r="DD127" s="1241"/>
      <c r="DE127" s="1241"/>
    </row>
    <row r="128" spans="108:109" ht="13.5" hidden="1" customHeight="1" x14ac:dyDescent="0.15">
      <c r="DD128" s="1241"/>
      <c r="DE128" s="1241"/>
    </row>
    <row r="129" spans="108:109" ht="13.5" hidden="1" customHeight="1" x14ac:dyDescent="0.15">
      <c r="DD129" s="1241"/>
      <c r="DE129" s="1241"/>
    </row>
    <row r="130" spans="108:109" ht="13.5" hidden="1" customHeight="1" x14ac:dyDescent="0.15">
      <c r="DD130" s="1241"/>
      <c r="DE130" s="1241"/>
    </row>
    <row r="131" spans="108:109" ht="13.5" hidden="1" customHeight="1" x14ac:dyDescent="0.15">
      <c r="DD131" s="1241"/>
      <c r="DE131" s="1241"/>
    </row>
    <row r="132" spans="108:109" ht="13.5" hidden="1" customHeight="1" x14ac:dyDescent="0.15">
      <c r="DD132" s="1241"/>
      <c r="DE132" s="1241"/>
    </row>
    <row r="133" spans="108:109" ht="13.5" hidden="1" customHeight="1" x14ac:dyDescent="0.15">
      <c r="DD133" s="1241"/>
      <c r="DE133" s="1241"/>
    </row>
    <row r="134" spans="108:109" ht="13.5" hidden="1" customHeight="1" x14ac:dyDescent="0.15">
      <c r="DD134" s="1241"/>
      <c r="DE134" s="1241"/>
    </row>
    <row r="135" spans="108:109" ht="13.5" hidden="1" customHeight="1" x14ac:dyDescent="0.15">
      <c r="DD135" s="1241"/>
      <c r="DE135" s="1241"/>
    </row>
    <row r="136" spans="108:109" ht="13.5" hidden="1" customHeight="1" x14ac:dyDescent="0.15">
      <c r="DD136" s="1241"/>
      <c r="DE136" s="1241"/>
    </row>
    <row r="137" spans="108:109" ht="13.5" hidden="1" customHeight="1" x14ac:dyDescent="0.15">
      <c r="DD137" s="1241"/>
      <c r="DE137" s="1241"/>
    </row>
    <row r="138" spans="108:109" ht="13.5" hidden="1" customHeight="1" x14ac:dyDescent="0.15">
      <c r="DD138" s="1241"/>
      <c r="DE138" s="1241"/>
    </row>
    <row r="139" spans="108:109" ht="13.5" hidden="1" customHeight="1" x14ac:dyDescent="0.15">
      <c r="DD139" s="1241"/>
      <c r="DE139" s="1241"/>
    </row>
    <row r="140" spans="108:109" ht="13.5" hidden="1" customHeight="1" x14ac:dyDescent="0.15">
      <c r="DD140" s="1241"/>
      <c r="DE140" s="1241"/>
    </row>
    <row r="141" spans="108:109" ht="13.5" hidden="1" customHeight="1" x14ac:dyDescent="0.15">
      <c r="DD141" s="1241"/>
      <c r="DE141" s="1241"/>
    </row>
    <row r="142" spans="108:109" ht="13.5" hidden="1" customHeight="1" x14ac:dyDescent="0.15">
      <c r="DD142" s="1241"/>
      <c r="DE142" s="1241"/>
    </row>
    <row r="143" spans="108:109" ht="13.5" hidden="1" customHeight="1" x14ac:dyDescent="0.15">
      <c r="DD143" s="1241"/>
      <c r="DE143" s="1241"/>
    </row>
    <row r="144" spans="108:109" ht="13.5" hidden="1" customHeight="1" x14ac:dyDescent="0.15">
      <c r="DD144" s="1241"/>
      <c r="DE144" s="1241"/>
    </row>
    <row r="145" spans="108:109" ht="13.5" hidden="1" customHeight="1" x14ac:dyDescent="0.15">
      <c r="DD145" s="1241"/>
      <c r="DE145" s="1241"/>
    </row>
    <row r="146" spans="108:109" ht="13.5" hidden="1" customHeight="1" x14ac:dyDescent="0.15">
      <c r="DD146" s="1241"/>
      <c r="DE146" s="1241"/>
    </row>
    <row r="147" spans="108:109" ht="13.5" hidden="1" customHeight="1" x14ac:dyDescent="0.15">
      <c r="DD147" s="1241"/>
      <c r="DE147" s="1241"/>
    </row>
    <row r="148" spans="108:109" ht="13.5" hidden="1" customHeight="1" x14ac:dyDescent="0.15">
      <c r="DD148" s="1241"/>
      <c r="DE148" s="1241"/>
    </row>
    <row r="149" spans="108:109" ht="13.5" hidden="1" customHeight="1" x14ac:dyDescent="0.15">
      <c r="DD149" s="1241"/>
      <c r="DE149" s="1241"/>
    </row>
    <row r="150" spans="108:109" ht="13.5" hidden="1" customHeight="1" x14ac:dyDescent="0.15">
      <c r="DD150" s="1241"/>
      <c r="DE150" s="1241"/>
    </row>
    <row r="151" spans="108:109" ht="13.5" hidden="1" customHeight="1" x14ac:dyDescent="0.15">
      <c r="DD151" s="1241"/>
      <c r="DE151" s="1241"/>
    </row>
    <row r="152" spans="108:109" ht="13.5" hidden="1" customHeight="1" x14ac:dyDescent="0.15">
      <c r="DD152" s="1241"/>
      <c r="DE152" s="1241"/>
    </row>
    <row r="153" spans="108:109" ht="13.5" hidden="1" customHeight="1" x14ac:dyDescent="0.15">
      <c r="DD153" s="1241"/>
      <c r="DE153" s="1241"/>
    </row>
    <row r="154" spans="108:109" ht="13.5" hidden="1" customHeight="1" x14ac:dyDescent="0.15">
      <c r="DD154" s="1241"/>
      <c r="DE154" s="1241"/>
    </row>
    <row r="155" spans="108:109" ht="13.5" hidden="1" customHeight="1" x14ac:dyDescent="0.15">
      <c r="DD155" s="1241"/>
      <c r="DE155" s="1241"/>
    </row>
    <row r="156" spans="108:109" ht="13.5" hidden="1" customHeight="1" x14ac:dyDescent="0.15">
      <c r="DD156" s="1241"/>
      <c r="DE156" s="1241"/>
    </row>
    <row r="157" spans="108:109" ht="13.5" hidden="1" customHeight="1" x14ac:dyDescent="0.15">
      <c r="DD157" s="1241"/>
      <c r="DE157" s="1241"/>
    </row>
    <row r="158" spans="108:109" ht="13.5" hidden="1" customHeight="1" x14ac:dyDescent="0.15">
      <c r="DD158" s="1241"/>
      <c r="DE158" s="1241"/>
    </row>
    <row r="159" spans="108:109" ht="13.5" hidden="1" customHeight="1" x14ac:dyDescent="0.15">
      <c r="DD159" s="1241"/>
      <c r="DE159" s="1241"/>
    </row>
    <row r="160" spans="108:109" ht="13.5" hidden="1" customHeight="1" x14ac:dyDescent="0.15">
      <c r="DD160" s="1241"/>
      <c r="DE160" s="1241"/>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2nRMT+jeWnd5dRIBkSIgG0J0sUsVTZ7ZwGggKRIym2njg2xLMGQdXsGzxx9B1BUiY6oSX97Yjbhr9jgYvo8dQ==" saltValue="5k1LixXfn318gw8WnmyK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80" zoomScaleNormal="80" zoomScaleSheetLayoutView="70"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5BXCx0gd1ZiXNvh4OLRh+iDGecn/zJtweFVf78zjLzzmkbmb3sl6jAVgHLQ6pt3QK2X1LYfegD2FPX/Isld5A==" saltValue="82Forhp9Li56X1tO42lr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5" zoomScale="80" zoomScaleNormal="80"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j0TUUlRWA1iD87qNr9noIR7sRbPHM6jK000mr3xx7e06d2fWYEZyxMBYlK/QNVwFS/p4ie6X1phZ4y0KtnLRA==" saltValue="+uGaBdcwS0/lY+R65Guh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38451</v>
      </c>
      <c r="E3" s="141"/>
      <c r="F3" s="142">
        <v>69477</v>
      </c>
      <c r="G3" s="143"/>
      <c r="H3" s="144"/>
    </row>
    <row r="4" spans="1:8" x14ac:dyDescent="0.15">
      <c r="A4" s="145"/>
      <c r="B4" s="146"/>
      <c r="C4" s="147"/>
      <c r="D4" s="148">
        <v>27712</v>
      </c>
      <c r="E4" s="149"/>
      <c r="F4" s="150">
        <v>31528</v>
      </c>
      <c r="G4" s="151"/>
      <c r="H4" s="152"/>
    </row>
    <row r="5" spans="1:8" x14ac:dyDescent="0.15">
      <c r="A5" s="133" t="s">
        <v>540</v>
      </c>
      <c r="B5" s="138"/>
      <c r="C5" s="139"/>
      <c r="D5" s="140">
        <v>30779</v>
      </c>
      <c r="E5" s="141"/>
      <c r="F5" s="142">
        <v>59668</v>
      </c>
      <c r="G5" s="143"/>
      <c r="H5" s="144"/>
    </row>
    <row r="6" spans="1:8" x14ac:dyDescent="0.15">
      <c r="A6" s="145"/>
      <c r="B6" s="146"/>
      <c r="C6" s="147"/>
      <c r="D6" s="148">
        <v>19937</v>
      </c>
      <c r="E6" s="149"/>
      <c r="F6" s="150">
        <v>31515</v>
      </c>
      <c r="G6" s="151"/>
      <c r="H6" s="152"/>
    </row>
    <row r="7" spans="1:8" x14ac:dyDescent="0.15">
      <c r="A7" s="133" t="s">
        <v>541</v>
      </c>
      <c r="B7" s="138"/>
      <c r="C7" s="139"/>
      <c r="D7" s="140">
        <v>36984</v>
      </c>
      <c r="E7" s="141"/>
      <c r="F7" s="142">
        <v>56894</v>
      </c>
      <c r="G7" s="143"/>
      <c r="H7" s="144"/>
    </row>
    <row r="8" spans="1:8" x14ac:dyDescent="0.15">
      <c r="A8" s="145"/>
      <c r="B8" s="146"/>
      <c r="C8" s="147"/>
      <c r="D8" s="148">
        <v>17260</v>
      </c>
      <c r="E8" s="149"/>
      <c r="F8" s="150">
        <v>32548</v>
      </c>
      <c r="G8" s="151"/>
      <c r="H8" s="152"/>
    </row>
    <row r="9" spans="1:8" x14ac:dyDescent="0.15">
      <c r="A9" s="133" t="s">
        <v>542</v>
      </c>
      <c r="B9" s="138"/>
      <c r="C9" s="139"/>
      <c r="D9" s="140">
        <v>55676</v>
      </c>
      <c r="E9" s="141"/>
      <c r="F9" s="142">
        <v>57122</v>
      </c>
      <c r="G9" s="143"/>
      <c r="H9" s="144"/>
    </row>
    <row r="10" spans="1:8" x14ac:dyDescent="0.15">
      <c r="A10" s="145"/>
      <c r="B10" s="146"/>
      <c r="C10" s="147"/>
      <c r="D10" s="148">
        <v>39300</v>
      </c>
      <c r="E10" s="149"/>
      <c r="F10" s="150">
        <v>36191</v>
      </c>
      <c r="G10" s="151"/>
      <c r="H10" s="152"/>
    </row>
    <row r="11" spans="1:8" x14ac:dyDescent="0.15">
      <c r="A11" s="133" t="s">
        <v>543</v>
      </c>
      <c r="B11" s="138"/>
      <c r="C11" s="139"/>
      <c r="D11" s="140">
        <v>58367</v>
      </c>
      <c r="E11" s="141"/>
      <c r="F11" s="142">
        <v>53655</v>
      </c>
      <c r="G11" s="143"/>
      <c r="H11" s="144"/>
    </row>
    <row r="12" spans="1:8" x14ac:dyDescent="0.15">
      <c r="A12" s="145"/>
      <c r="B12" s="146"/>
      <c r="C12" s="153"/>
      <c r="D12" s="148">
        <v>50818</v>
      </c>
      <c r="E12" s="149"/>
      <c r="F12" s="150">
        <v>32719</v>
      </c>
      <c r="G12" s="151"/>
      <c r="H12" s="152"/>
    </row>
    <row r="13" spans="1:8" x14ac:dyDescent="0.15">
      <c r="A13" s="133"/>
      <c r="B13" s="138"/>
      <c r="C13" s="154"/>
      <c r="D13" s="155">
        <v>44051</v>
      </c>
      <c r="E13" s="156"/>
      <c r="F13" s="157">
        <v>59363</v>
      </c>
      <c r="G13" s="158"/>
      <c r="H13" s="144"/>
    </row>
    <row r="14" spans="1:8" x14ac:dyDescent="0.15">
      <c r="A14" s="145"/>
      <c r="B14" s="146"/>
      <c r="C14" s="147"/>
      <c r="D14" s="148">
        <v>31005</v>
      </c>
      <c r="E14" s="149"/>
      <c r="F14" s="150">
        <v>32900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7.13</v>
      </c>
      <c r="C19" s="159">
        <f>ROUND(VALUE(SUBSTITUTE(実質収支比率等に係る経年分析!G$48,"▲","-")),2)</f>
        <v>6.03</v>
      </c>
      <c r="D19" s="159">
        <f>ROUND(VALUE(SUBSTITUTE(実質収支比率等に係る経年分析!H$48,"▲","-")),2)</f>
        <v>9.33</v>
      </c>
      <c r="E19" s="159">
        <f>ROUND(VALUE(SUBSTITUTE(実質収支比率等に係る経年分析!I$48,"▲","-")),2)</f>
        <v>7.47</v>
      </c>
      <c r="F19" s="159">
        <f>ROUND(VALUE(SUBSTITUTE(実質収支比率等に係る経年分析!J$48,"▲","-")),2)</f>
        <v>6.62</v>
      </c>
    </row>
    <row r="20" spans="1:11" x14ac:dyDescent="0.15">
      <c r="A20" s="159" t="s">
        <v>49</v>
      </c>
      <c r="B20" s="159">
        <f>ROUND(VALUE(SUBSTITUTE(実質収支比率等に係る経年分析!F$47,"▲","-")),2)</f>
        <v>14.42</v>
      </c>
      <c r="C20" s="159">
        <f>ROUND(VALUE(SUBSTITUTE(実質収支比率等に係る経年分析!G$47,"▲","-")),2)</f>
        <v>15.3</v>
      </c>
      <c r="D20" s="159">
        <f>ROUND(VALUE(SUBSTITUTE(実質収支比率等に係る経年分析!H$47,"▲","-")),2)</f>
        <v>15.48</v>
      </c>
      <c r="E20" s="159">
        <f>ROUND(VALUE(SUBSTITUTE(実質収支比率等に係る経年分析!I$47,"▲","-")),2)</f>
        <v>15.48</v>
      </c>
      <c r="F20" s="159">
        <f>ROUND(VALUE(SUBSTITUTE(実質収支比率等に係る経年分析!J$47,"▲","-")),2)</f>
        <v>16.309999999999999</v>
      </c>
    </row>
    <row r="21" spans="1:11" x14ac:dyDescent="0.15">
      <c r="A21" s="159" t="s">
        <v>50</v>
      </c>
      <c r="B21" s="159">
        <f>IF(ISNUMBER(VALUE(SUBSTITUTE(実質収支比率等に係る経年分析!F$49,"▲","-"))),ROUND(VALUE(SUBSTITUTE(実質収支比率等に係る経年分析!F$49,"▲","-")),2),NA())</f>
        <v>-1.83</v>
      </c>
      <c r="C21" s="159">
        <f>IF(ISNUMBER(VALUE(SUBSTITUTE(実質収支比率等に係る経年分析!G$49,"▲","-"))),ROUND(VALUE(SUBSTITUTE(実質収支比率等に係る経年分析!G$49,"▲","-")),2),NA())</f>
        <v>-0.47</v>
      </c>
      <c r="D21" s="159">
        <f>IF(ISNUMBER(VALUE(SUBSTITUTE(実質収支比率等に係る経年分析!H$49,"▲","-"))),ROUND(VALUE(SUBSTITUTE(実質収支比率等に係る経年分析!H$49,"▲","-")),2),NA())</f>
        <v>3.91</v>
      </c>
      <c r="E21" s="159">
        <f>IF(ISNUMBER(VALUE(SUBSTITUTE(実質収支比率等に係る経年分析!I$49,"▲","-"))),ROUND(VALUE(SUBSTITUTE(実質収支比率等に係る経年分析!I$49,"▲","-")),2),NA())</f>
        <v>-1.82</v>
      </c>
      <c r="F21" s="159">
        <f>IF(ISNUMBER(VALUE(SUBSTITUTE(実質収支比率等に係る経年分析!J$49,"▲","-"))),ROUND(VALUE(SUBSTITUTE(実質収支比率等に係る経年分析!J$49,"▲","-")),2),NA())</f>
        <v>-0.39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簡易水道特別会計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0.31</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0.28999999999999998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0.55000000000000004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0.39</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2.85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2.36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3.83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2.59</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5.26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4.4000000000000004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4.29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5.35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7.12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6.61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12.13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10.25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10.55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10.78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10.56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704</v>
      </c>
      <c r="E42" s="161"/>
      <c r="F42" s="161"/>
      <c r="G42" s="161">
        <f>'実質公債費比率（分子）の構造'!L$52</f>
        <v>735</v>
      </c>
      <c r="H42" s="161"/>
      <c r="I42" s="161"/>
      <c r="J42" s="161">
        <f>'実質公債費比率（分子）の構造'!M$52</f>
        <v>678</v>
      </c>
      <c r="K42" s="161"/>
      <c r="L42" s="161"/>
      <c r="M42" s="161">
        <f>'実質公債費比率（分子）の構造'!N$52</f>
        <v>676</v>
      </c>
      <c r="N42" s="161"/>
      <c r="O42" s="161"/>
      <c r="P42" s="161">
        <f>'実質公債費比率（分子）の構造'!O$52</f>
        <v>669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72</v>
      </c>
      <c r="C45" s="161"/>
      <c r="D45" s="161"/>
      <c r="E45" s="161">
        <f>'実質公債費比率（分子）の構造'!L$49</f>
        <v>60</v>
      </c>
      <c r="F45" s="161"/>
      <c r="G45" s="161"/>
      <c r="H45" s="161">
        <f>'実質公債費比率（分子）の構造'!M$49</f>
        <v>39</v>
      </c>
      <c r="I45" s="161"/>
      <c r="J45" s="161"/>
      <c r="K45" s="161">
        <f>'実質公債費比率（分子）の構造'!N$49</f>
        <v>21</v>
      </c>
      <c r="L45" s="161"/>
      <c r="M45" s="161"/>
      <c r="N45" s="161">
        <f>'実質公債費比率（分子）の構造'!O$49</f>
        <v>21</v>
      </c>
      <c r="O45" s="161"/>
      <c r="P45" s="161"/>
    </row>
    <row r="46" spans="1:16" x14ac:dyDescent="0.15">
      <c r="A46" s="161" t="s">
        <v>61</v>
      </c>
      <c r="B46" s="161">
        <f>'実質公債費比率（分子）の構造'!K$48</f>
        <v>339</v>
      </c>
      <c r="C46" s="161"/>
      <c r="D46" s="161"/>
      <c r="E46" s="161">
        <f>'実質公債費比率（分子）の構造'!L$48</f>
        <v>347</v>
      </c>
      <c r="F46" s="161"/>
      <c r="G46" s="161"/>
      <c r="H46" s="161">
        <f>'実質公債費比率（分子）の構造'!M$48</f>
        <v>363</v>
      </c>
      <c r="I46" s="161"/>
      <c r="J46" s="161"/>
      <c r="K46" s="161">
        <f>'実質公債費比率（分子）の構造'!N$48</f>
        <v>358</v>
      </c>
      <c r="L46" s="161"/>
      <c r="M46" s="161"/>
      <c r="N46" s="161">
        <f>'実質公債費比率（分子）の構造'!O$48</f>
        <v>358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726</v>
      </c>
      <c r="C49" s="161"/>
      <c r="D49" s="161"/>
      <c r="E49" s="161">
        <f>'実質公債費比率（分子）の構造'!L$45</f>
        <v>618</v>
      </c>
      <c r="F49" s="161"/>
      <c r="G49" s="161"/>
      <c r="H49" s="161">
        <f>'実質公債費比率（分子）の構造'!M$45</f>
        <v>486</v>
      </c>
      <c r="I49" s="161"/>
      <c r="J49" s="161"/>
      <c r="K49" s="161">
        <f>'実質公債費比率（分子）の構造'!N$45</f>
        <v>436</v>
      </c>
      <c r="L49" s="161"/>
      <c r="M49" s="161"/>
      <c r="N49" s="161">
        <f>'実質公債費比率（分子）の構造'!O$45</f>
        <v>400</v>
      </c>
      <c r="O49" s="161"/>
      <c r="P49" s="161"/>
    </row>
    <row r="50" spans="1:16" x14ac:dyDescent="0.15">
      <c r="A50" s="161" t="s">
        <v>65</v>
      </c>
      <c r="B50" s="161" t="e">
        <f>NA()</f>
        <v>#N/A</v>
      </c>
      <c r="C50" s="161">
        <f>IF(ISNUMBER('実質公債費比率（分子）の構造'!K$53),'実質公債費比率（分子）の構造'!K$53,NA())</f>
        <v>433</v>
      </c>
      <c r="D50" s="161" t="e">
        <f>NA()</f>
        <v>#N/A</v>
      </c>
      <c r="E50" s="161" t="e">
        <f>NA()</f>
        <v>#N/A</v>
      </c>
      <c r="F50" s="161">
        <f>IF(ISNUMBER('実質公債費比率（分子）の構造'!L$53),'実質公債費比率（分子）の構造'!L$53,NA())</f>
        <v>290</v>
      </c>
      <c r="G50" s="161" t="e">
        <f>NA()</f>
        <v>#N/A</v>
      </c>
      <c r="H50" s="161" t="e">
        <f>NA()</f>
        <v>#N/A</v>
      </c>
      <c r="I50" s="161">
        <f>IF(ISNUMBER('実質公債費比率（分子）の構造'!M$53),'実質公債費比率（分子）の構造'!M$53,NA())</f>
        <v>210</v>
      </c>
      <c r="J50" s="161" t="e">
        <f>NA()</f>
        <v>#N/A</v>
      </c>
      <c r="K50" s="161" t="e">
        <f>NA()</f>
        <v>#N/A</v>
      </c>
      <c r="L50" s="161">
        <f>IF(ISNUMBER('実質公債費比率（分子）の構造'!N$53),'実質公債費比率（分子）の構造'!N$53,NA())</f>
        <v>139</v>
      </c>
      <c r="M50" s="161" t="e">
        <f>NA()</f>
        <v>#N/A</v>
      </c>
      <c r="N50" s="161" t="e">
        <f>NA()</f>
        <v>#N/A</v>
      </c>
      <c r="O50" s="161">
        <f>IF(ISNUMBER('実質公債費比率（分子）の構造'!O$53),'実質公債費比率（分子）の構造'!O$53,NA())</f>
        <v>110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8227</v>
      </c>
      <c r="E56" s="160"/>
      <c r="F56" s="160"/>
      <c r="G56" s="160">
        <f>'将来負担比率（分子）の構造'!J$52</f>
        <v>8141</v>
      </c>
      <c r="H56" s="160"/>
      <c r="I56" s="160"/>
      <c r="J56" s="160">
        <f>'将来負担比率（分子）の構造'!K$52</f>
        <v>7949</v>
      </c>
      <c r="K56" s="160"/>
      <c r="L56" s="160"/>
      <c r="M56" s="160">
        <f>'将来負担比率（分子）の構造'!L$52</f>
        <v>8020</v>
      </c>
      <c r="N56" s="160"/>
      <c r="O56" s="160"/>
      <c r="P56" s="160">
        <f>'将来負担比率（分子）の構造'!M$52</f>
        <v>8451</v>
      </c>
    </row>
    <row r="57" spans="1:16" x14ac:dyDescent="0.15">
      <c r="A57" s="160" t="s">
        <v>36</v>
      </c>
      <c r="B57" s="160"/>
      <c r="C57" s="160"/>
      <c r="D57" s="160">
        <f>'将来負担比率（分子）の構造'!I$51</f>
        <v>25</v>
      </c>
      <c r="E57" s="160"/>
      <c r="F57" s="160"/>
      <c r="G57" s="160">
        <f>'将来負担比率（分子）の構造'!J$51</f>
        <v>18</v>
      </c>
      <c r="H57" s="160"/>
      <c r="I57" s="160"/>
      <c r="J57" s="160">
        <f>'将来負担比率（分子）の構造'!K$51</f>
        <v>10</v>
      </c>
      <c r="K57" s="160"/>
      <c r="L57" s="160"/>
      <c r="M57" s="160">
        <f>'将来負担比率（分子）の構造'!L$51</f>
        <v>2</v>
      </c>
      <c r="N57" s="160"/>
      <c r="O57" s="160"/>
      <c r="P57" s="160" t="str">
        <f>'将来負担比率（分子）の構造'!M$51</f>
        <v>-</v>
      </c>
    </row>
    <row r="58" spans="1:16" x14ac:dyDescent="0.15">
      <c r="A58" s="160" t="s">
        <v>35</v>
      </c>
      <c r="B58" s="160"/>
      <c r="C58" s="160"/>
      <c r="D58" s="160">
        <f>'将来負担比率（分子）の構造'!I$50</f>
        <v>2793</v>
      </c>
      <c r="E58" s="160"/>
      <c r="F58" s="160"/>
      <c r="G58" s="160">
        <f>'将来負担比率（分子）の構造'!J$50</f>
        <v>2956</v>
      </c>
      <c r="H58" s="160"/>
      <c r="I58" s="160"/>
      <c r="J58" s="160">
        <f>'将来負担比率（分子）の構造'!K$50</f>
        <v>2838</v>
      </c>
      <c r="K58" s="160"/>
      <c r="L58" s="160"/>
      <c r="M58" s="160">
        <f>'将来負担比率（分子）の構造'!L$50</f>
        <v>2818</v>
      </c>
      <c r="N58" s="160"/>
      <c r="O58" s="160"/>
      <c r="P58" s="160">
        <f>'将来負担比率（分子）の構造'!M$50</f>
        <v>2975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16</v>
      </c>
      <c r="O61" s="160"/>
      <c r="P61" s="160"/>
    </row>
    <row r="62" spans="1:16" x14ac:dyDescent="0.15">
      <c r="A62" s="160" t="s">
        <v>29</v>
      </c>
      <c r="B62" s="160">
        <f>'将来負担比率（分子）の構造'!I$45</f>
        <v>1289</v>
      </c>
      <c r="C62" s="160"/>
      <c r="D62" s="160"/>
      <c r="E62" s="160">
        <f>'将来負担比率（分子）の構造'!J$45</f>
        <v>1172</v>
      </c>
      <c r="F62" s="160"/>
      <c r="G62" s="160"/>
      <c r="H62" s="160">
        <f>'将来負担比率（分子）の構造'!K$45</f>
        <v>1076</v>
      </c>
      <c r="I62" s="160"/>
      <c r="J62" s="160"/>
      <c r="K62" s="160">
        <f>'将来負担比率（分子）の構造'!L$45</f>
        <v>945</v>
      </c>
      <c r="L62" s="160"/>
      <c r="M62" s="160"/>
      <c r="N62" s="160">
        <f>'将来負担比率（分子）の構造'!M$45</f>
        <v>1249</v>
      </c>
      <c r="O62" s="160"/>
      <c r="P62" s="160"/>
    </row>
    <row r="63" spans="1:16" x14ac:dyDescent="0.15">
      <c r="A63" s="160" t="s">
        <v>28</v>
      </c>
      <c r="B63" s="160">
        <f>'将来負担比率（分子）の構造'!I$44</f>
        <v>97</v>
      </c>
      <c r="C63" s="160"/>
      <c r="D63" s="160"/>
      <c r="E63" s="160">
        <f>'将来負担比率（分子）の構造'!J$44</f>
        <v>207</v>
      </c>
      <c r="F63" s="160"/>
      <c r="G63" s="160"/>
      <c r="H63" s="160">
        <f>'将来負担比率（分子）の構造'!K$44</f>
        <v>169</v>
      </c>
      <c r="I63" s="160"/>
      <c r="J63" s="160"/>
      <c r="K63" s="160">
        <f>'将来負担比率（分子）の構造'!L$44</f>
        <v>148</v>
      </c>
      <c r="L63" s="160"/>
      <c r="M63" s="160"/>
      <c r="N63" s="160">
        <f>'将来負担比率（分子）の構造'!M$44</f>
        <v>128</v>
      </c>
      <c r="O63" s="160"/>
      <c r="P63" s="160"/>
    </row>
    <row r="64" spans="1:16" x14ac:dyDescent="0.15">
      <c r="A64" s="160" t="s">
        <v>27</v>
      </c>
      <c r="B64" s="160">
        <f>'将来負担比率（分子）の構造'!I$43</f>
        <v>5101</v>
      </c>
      <c r="C64" s="160"/>
      <c r="D64" s="160"/>
      <c r="E64" s="160">
        <f>'将来負担比率（分子）の構造'!J$43</f>
        <v>5273</v>
      </c>
      <c r="F64" s="160"/>
      <c r="G64" s="160"/>
      <c r="H64" s="160">
        <f>'将来負担比率（分子）の構造'!K$43</f>
        <v>5433</v>
      </c>
      <c r="I64" s="160"/>
      <c r="J64" s="160"/>
      <c r="K64" s="160">
        <f>'将来負担比率（分子）の構造'!L$43</f>
        <v>5387</v>
      </c>
      <c r="L64" s="160"/>
      <c r="M64" s="160"/>
      <c r="N64" s="160">
        <f>'将来負担比率（分子）の構造'!M$43</f>
        <v>5385</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4713</v>
      </c>
      <c r="C66" s="160"/>
      <c r="D66" s="160"/>
      <c r="E66" s="160">
        <f>'将来負担比率（分子）の構造'!J$41</f>
        <v>4651</v>
      </c>
      <c r="F66" s="160"/>
      <c r="G66" s="160"/>
      <c r="H66" s="160">
        <f>'将来負担比率（分子）の構造'!K$41</f>
        <v>4874</v>
      </c>
      <c r="I66" s="160"/>
      <c r="J66" s="160"/>
      <c r="K66" s="160">
        <f>'将来負担比率（分子）の構造'!L$41</f>
        <v>5109</v>
      </c>
      <c r="L66" s="160"/>
      <c r="M66" s="160"/>
      <c r="N66" s="160">
        <f>'将来負担比率（分子）の構造'!M$41</f>
        <v>5963</v>
      </c>
      <c r="O66" s="160"/>
      <c r="P66" s="160"/>
    </row>
    <row r="67" spans="1:16" x14ac:dyDescent="0.15">
      <c r="A67" s="160" t="s">
        <v>69</v>
      </c>
      <c r="B67" s="160" t="e">
        <f>NA()</f>
        <v>#N/A</v>
      </c>
      <c r="C67" s="160">
        <f>IF(ISNUMBER('将来負担比率（分子）の構造'!I$53), IF('将来負担比率（分子）の構造'!I$53 &lt; 0, 0, '将来負担比率（分子）の構造'!I$53), NA())</f>
        <v>156</v>
      </c>
      <c r="D67" s="160" t="e">
        <f>NA()</f>
        <v>#N/A</v>
      </c>
      <c r="E67" s="160" t="e">
        <f>NA()</f>
        <v>#N/A</v>
      </c>
      <c r="F67" s="160">
        <f>IF(ISNUMBER('将来負担比率（分子）の構造'!J$53), IF('将来負担比率（分子）の構造'!J$53 &lt; 0, 0, '将来負担比率（分子）の構造'!J$53), NA())</f>
        <v>189</v>
      </c>
      <c r="G67" s="160" t="e">
        <f>NA()</f>
        <v>#N/A</v>
      </c>
      <c r="H67" s="160" t="e">
        <f>NA()</f>
        <v>#N/A</v>
      </c>
      <c r="I67" s="160">
        <f>IF(ISNUMBER('将来負担比率（分子）の構造'!K$53), IF('将来負担比率（分子）の構造'!K$53 &lt; 0, 0, '将来負担比率（分子）の構造'!K$53), NA())</f>
        <v>755</v>
      </c>
      <c r="J67" s="160" t="e">
        <f>NA()</f>
        <v>#N/A</v>
      </c>
      <c r="K67" s="160" t="e">
        <f>NA()</f>
        <v>#N/A</v>
      </c>
      <c r="L67" s="160">
        <f>IF(ISNUMBER('将来負担比率（分子）の構造'!L$53), IF('将来負担比率（分子）の構造'!L$53 &lt; 0, 0, '将来負担比率（分子）の構造'!L$53), NA())</f>
        <v>748</v>
      </c>
      <c r="M67" s="160" t="e">
        <f>NA()</f>
        <v>#N/A</v>
      </c>
      <c r="N67" s="160" t="e">
        <f>NA()</f>
        <v>#N/A</v>
      </c>
      <c r="O67" s="160">
        <f>IF(ISNUMBER('将来負担比率（分子）の構造'!M$53), IF('将来負担比率（分子）の構造'!M$53 &lt; 0, 0, '将来負担比率（分子）の構造'!M$53), NA())</f>
        <v>1315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940</v>
      </c>
      <c r="C72" s="164">
        <f>基金残高に係る経年分析!G55</f>
        <v>941</v>
      </c>
      <c r="D72" s="164">
        <f>基金残高に係る経年分析!H55</f>
        <v>976</v>
      </c>
    </row>
    <row r="73" spans="1:16" x14ac:dyDescent="0.15">
      <c r="A73" s="163" t="s">
        <v>72</v>
      </c>
      <c r="B73" s="164">
        <f>基金残高に係る経年分析!F56</f>
        <v>208</v>
      </c>
      <c r="C73" s="164">
        <f>基金残高に係る経年分析!G56</f>
        <v>209</v>
      </c>
      <c r="D73" s="164">
        <f>基金残高に係る経年分析!H56</f>
        <v>209</v>
      </c>
    </row>
    <row r="74" spans="1:16" x14ac:dyDescent="0.15">
      <c r="A74" s="163" t="s">
        <v>73</v>
      </c>
      <c r="B74" s="164">
        <f>基金残高に係る経年分析!F57</f>
        <v>1341</v>
      </c>
      <c r="C74" s="164">
        <f>基金残高に係る経年分析!G57</f>
        <v>1182</v>
      </c>
      <c r="D74" s="164">
        <f>基金残高に係る経年分析!H57</f>
        <v>1283</v>
      </c>
    </row>
  </sheetData>
  <sheetProtection algorithmName="SHA-512" hashValue="iPySCLM0WrEN0bbCFE9qfH6TRgt5MFPLZieU+XFuhshvbKUH1QBixugfpLQOl0iS8WbwAL9EoK6GCM9bjSVLIw==" saltValue="M3eh6/S3kyeZ04DKz85W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2019-03-15T00:03:33Z</cp:lastPrinted>
  <dcterms:created xsi:type="dcterms:W3CDTF">2019-02-14T03:07:26Z</dcterms:created>
  <dcterms:modified xsi:type="dcterms:W3CDTF">2019-10-28T10:30:25Z</dcterms:modified>
  <cp:category/>
</cp:coreProperties>
</file>