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1.1.243\総務-企画グループ\財務バック\財政\H31 財政\H31財政県報告\【済】平成29年度財政状況資料集の作成について（2回目）\【財政状況資料集】_215023_富加町_2017\"/>
    </mc:Choice>
  </mc:AlternateContent>
  <bookViews>
    <workbookView xWindow="930" yWindow="0" windowWidth="19560" windowHeight="8355" tabRatio="884" firstSheet="12" activeTab="15"/>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W43" i="21"/>
  <c r="BE43" i="21"/>
  <c r="AM43" i="21"/>
  <c r="U43" i="21"/>
  <c r="E43" i="21"/>
  <c r="C43" i="21" s="1"/>
  <c r="DG42" i="21"/>
  <c r="CQ42" i="21"/>
  <c r="CO42" i="21"/>
  <c r="BY42" i="21"/>
  <c r="BE42" i="21"/>
  <c r="AM42" i="21"/>
  <c r="U42" i="21"/>
  <c r="E42" i="21"/>
  <c r="C42" i="21"/>
  <c r="DG41" i="21"/>
  <c r="CQ41" i="21"/>
  <c r="CO41" i="21" s="1"/>
  <c r="BY41" i="21"/>
  <c r="BE41" i="21"/>
  <c r="AM41" i="21"/>
  <c r="U41" i="21"/>
  <c r="E41" i="21"/>
  <c r="C41" i="21"/>
  <c r="DG40" i="21"/>
  <c r="CQ40" i="21"/>
  <c r="CO40" i="21" s="1"/>
  <c r="BY40" i="21"/>
  <c r="BE40" i="21"/>
  <c r="AM40" i="21"/>
  <c r="U40" i="21"/>
  <c r="E40" i="21"/>
  <c r="C40" i="21"/>
  <c r="DG39" i="21"/>
  <c r="CQ39" i="21"/>
  <c r="CO39" i="21" s="1"/>
  <c r="BY39" i="21"/>
  <c r="BE39" i="21"/>
  <c r="AM39" i="21"/>
  <c r="U39" i="21"/>
  <c r="E39" i="21"/>
  <c r="C39" i="21"/>
  <c r="DG38" i="21"/>
  <c r="CQ38" i="21"/>
  <c r="CO38" i="21" s="1"/>
  <c r="BY38" i="21"/>
  <c r="BE38" i="21"/>
  <c r="AM38" i="21"/>
  <c r="U38" i="21"/>
  <c r="E38" i="21"/>
  <c r="C38" i="21"/>
  <c r="DG37" i="21"/>
  <c r="CQ37" i="21"/>
  <c r="CO37" i="21" s="1"/>
  <c r="BY37" i="21"/>
  <c r="BE37" i="21"/>
  <c r="AM37" i="21"/>
  <c r="U37" i="21"/>
  <c r="E37" i="21"/>
  <c r="C37" i="21"/>
  <c r="DG36" i="21"/>
  <c r="CQ36" i="21"/>
  <c r="CO36" i="21" s="1"/>
  <c r="BY36" i="21"/>
  <c r="BE36" i="21"/>
  <c r="AM36" i="21"/>
  <c r="W36" i="21"/>
  <c r="E36" i="21"/>
  <c r="C36" i="21" s="1"/>
  <c r="DG35" i="21"/>
  <c r="CQ35" i="21"/>
  <c r="CO35" i="21"/>
  <c r="BY35" i="21"/>
  <c r="BG35" i="21"/>
  <c r="AM35" i="21"/>
  <c r="W35" i="21"/>
  <c r="E35" i="21"/>
  <c r="C35" i="21" s="1"/>
  <c r="DG34" i="21"/>
  <c r="CQ34" i="21"/>
  <c r="BY34" i="21"/>
  <c r="BG34" i="21"/>
  <c r="AO34" i="21"/>
  <c r="W34" i="21"/>
  <c r="E34" i="21"/>
  <c r="C34" i="21"/>
  <c r="U34" i="21" l="1"/>
  <c r="U35" i="21" l="1"/>
  <c r="U36" i="21" l="1"/>
  <c r="AM34" i="21"/>
  <c r="BE34" i="21" s="1"/>
  <c r="BE35" i="21" l="1"/>
  <c r="BW34" i="21" s="1"/>
  <c r="BW35" i="21" s="1"/>
  <c r="BW36" i="21" s="1"/>
  <c r="BW37" i="21" s="1"/>
  <c r="BW38" i="21" s="1"/>
  <c r="BW39" i="21" s="1"/>
  <c r="BW40" i="21" s="1"/>
  <c r="BW41" i="21" s="1"/>
  <c r="BW42" i="21" s="1"/>
  <c r="CO34" i="21"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<sst xmlns="http://schemas.openxmlformats.org/spreadsheetml/2006/main" count="1112" uniqueCount="597">
  <si>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</si>
  <si>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</si>
  <si>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</si>
  <si>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</si>
  <si>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</si>
  <si>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</si>
  <si>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</si>
  <si>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</si>
  <si>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</si>
  <si>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</si>
  <si>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</si>
  <si>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</si>
  <si>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</si>
  <si>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</si>
  <si>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※平成30年度中に市町村合併した団体で、合併前の団体ごとの決算に基づく実質公債費比率を算出していない団体については、グラフを表記しない。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</si>
  <si>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</si>
  <si>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</si>
  <si>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</si>
  <si>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</si>
  <si>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</si>
  <si>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</si>
  <si>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</si>
  <si>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</si>
  <si>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</si>
  <si>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</si>
  <si>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</si>
  <si>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</si>
  <si>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</si>
  <si>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</si>
  <si>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</si>
  <si>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</si>
  <si>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</si>
  <si>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</si>
  <si>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</si>
  <si>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</si>
  <si>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</si>
  <si>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</si>
  <si>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</si>
  <si>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</si>
  <si>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</si>
  <si>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</si>
  <si>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</si>
  <si>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</si>
  <si>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</si>
  <si>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</si>
  <si>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</si>
  <si>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</si>
  <si>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</si>
  <si>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</si>
  <si>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</si>
  <si>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</si>
  <si>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</si>
  <si>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</si>
  <si>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</si>
  <si>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</si>
  <si>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</si>
  <si>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</si>
  <si>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</si>
  <si>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</si>
  <si>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</si>
  <si>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</si>
  <si>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</si>
  <si>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</si>
  <si>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</si>
  <si>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</si>
  <si>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</si>
  <si>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</si>
  <si>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</si>
  <si>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</si>
  <si>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</si>
  <si>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</si>
  <si>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</si>
  <si>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</si>
  <si>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</si>
  <si>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</si>
  <si>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</si>
  <si>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</si>
  <si>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</si>
  <si>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</si>
  <si>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</si>
  <si>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</si>
  <si>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</si>
  <si>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</si>
  <si>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</si>
  <si>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</si>
  <si>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</si>
  <si>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</si>
  <si>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</si>
  <si>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</si>
  <si>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</si>
  <si>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</si>
  <si>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</si>
  <si>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</si>
  <si>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</si>
  <si>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</si>
  <si>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</si>
  <si>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</si>
  <si>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</si>
  <si>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</si>
  <si>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</si>
  <si>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</si>
  <si>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</si>
  <si>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</si>
  <si>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</si>
  <si>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0.4</t>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</si>
  <si>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</si>
  <si>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</si>
  <si>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</si>
  <si>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</si>
  <si>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</si>
  <si>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</si>
  <si>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</si>
  <si>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</si>
  <si>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</si>
  <si>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</si>
  <si>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</si>
  <si>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</si>
  <si>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</si>
  <si>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</si>
  <si>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</si>
  <si>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</si>
  <si>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</si>
  <si>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</si>
  <si>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</si>
  <si>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</si>
  <si>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</si>
  <si>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</si>
  <si>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</si>
  <si>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</si>
  <si>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</si>
  <si>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</si>
  <si>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</si>
  <si>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</si>
  <si>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</si>
  <si>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</si>
  <si>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</si>
  <si>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</si>
  <si>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</si>
  <si>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</si>
  <si>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</si>
  <si>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</si>
  <si>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</si>
  <si>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</si>
  <si>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</si>
  <si>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</si>
  <si>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</si>
  <si>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</si>
  <si>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</si>
  <si>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</si>
  <si>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</si>
  <si>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</si>
  <si>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</si>
  <si>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</si>
  <si>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</si>
  <si>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</si>
  <si>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岐阜県富加町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</si>
  <si>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</si>
  <si>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</si>
  <si>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</si>
  <si>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</si>
  <si>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</si>
  <si>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</si>
  <si>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</si>
  <si>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</si>
  <si>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</si>
  <si>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</si>
  <si>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</si>
  <si>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</si>
  <si>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</si>
  <si>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</si>
  <si>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</si>
  <si>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</si>
  <si>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</si>
  <si>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</si>
  <si>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</si>
  <si>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</si>
  <si>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</si>
  <si>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</si>
  <si>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</si>
  <si>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分離課税所得割交付金</t>
    <phoneticPr fontId="20"/>
  </si>
  <si>
    <t>　　　法人均等割</t>
    <phoneticPr fontId="5"/>
  </si>
  <si>
    <t>労働費</t>
  </si>
  <si>
    <t>　　　法人税割</t>
    <phoneticPr fontId="5"/>
  </si>
  <si>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</si>
  <si>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</si>
  <si>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</si>
  <si>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</si>
  <si>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</si>
  <si>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</si>
  <si>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</si>
  <si>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</si>
  <si>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</si>
  <si>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</si>
  <si>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</si>
  <si>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</si>
  <si>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</si>
  <si>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</si>
  <si>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</si>
  <si>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</si>
  <si>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</si>
  <si>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</si>
  <si>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</si>
  <si>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</si>
  <si>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</si>
  <si>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</si>
  <si>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</si>
  <si>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</si>
  <si>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</si>
  <si>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</si>
  <si>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</si>
  <si>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</si>
  <si>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</si>
  <si>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</si>
  <si>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</si>
  <si>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</si>
  <si>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</si>
  <si>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</si>
  <si>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</si>
  <si>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</si>
  <si>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</si>
  <si>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</si>
  <si>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</si>
  <si>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</si>
  <si>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</si>
  <si>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</si>
  <si>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</si>
  <si>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</si>
  <si>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</si>
  <si>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</si>
  <si>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</si>
  <si>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</si>
  <si>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</si>
  <si>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</si>
  <si>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</si>
  <si>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</si>
  <si>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</si>
  <si>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</si>
  <si>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　投資・出資金・貸付金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</si>
  <si>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</si>
  <si>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</si>
  <si>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</si>
  <si>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</si>
  <si>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</si>
  <si>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</si>
  <si>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</si>
  <si>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(2)各会計、関係団体の財政状況及び健全化判断比率（市町村）</t>
    <rPh sb="26" eb="29">
      <t>シチョウソン</t>
    </rPh>
    <phoneticPr fontId="5"/>
  </si>
  <si>
    <t>平成29年度</t>
  </si>
  <si>
    <t>岐阜県富加町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</si>
  <si>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</si>
  <si>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</si>
  <si>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</si>
  <si>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</si>
  <si>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</si>
  <si>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</si>
  <si>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</si>
  <si>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</si>
  <si>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</si>
  <si>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</si>
  <si>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</si>
  <si>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</si>
  <si>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</si>
  <si>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</si>
  <si>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</si>
  <si>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介護保険特別会計</t>
    <phoneticPr fontId="5"/>
  </si>
  <si>
    <t>後期高齢者医療特別会計</t>
    <phoneticPr fontId="5"/>
  </si>
  <si>
    <t>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</si>
  <si>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</si>
  <si>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</si>
  <si>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</si>
  <si>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</si>
  <si>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</si>
  <si>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</si>
  <si>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</si>
  <si>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</si>
  <si>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</si>
  <si>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</si>
  <si>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</si>
  <si>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</si>
  <si>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</si>
  <si>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</si>
  <si>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</si>
  <si>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</si>
  <si>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</si>
  <si>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</si>
  <si>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</si>
  <si>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</si>
  <si>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</si>
  <si>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</si>
  <si>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</si>
  <si>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</si>
  <si>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</si>
  <si>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</si>
  <si>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</si>
  <si>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</si>
  <si>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</si>
  <si>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</si>
  <si>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</si>
  <si>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</si>
  <si>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</si>
  <si>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</si>
  <si>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</si>
  <si>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</si>
  <si>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</si>
  <si>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</si>
  <si>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</si>
  <si>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</si>
  <si>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</si>
  <si>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</si>
  <si>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</si>
  <si>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</si>
  <si>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</si>
  <si>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</si>
  <si>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</si>
  <si>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</si>
  <si>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</si>
  <si>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</si>
  <si>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</si>
  <si>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</si>
  <si>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</si>
  <si>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</si>
  <si>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</si>
  <si>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</si>
  <si>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</si>
  <si>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</si>
  <si>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</si>
  <si>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</si>
  <si>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</si>
  <si>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</si>
  <si>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</si>
  <si>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</si>
  <si>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</si>
  <si>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</si>
  <si>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</si>
  <si>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</si>
  <si>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</si>
  <si>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</si>
  <si>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</si>
  <si>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</si>
  <si>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</si>
  <si>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</si>
  <si>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</si>
  <si>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</si>
  <si>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</si>
  <si>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</si>
  <si>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</si>
  <si>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</si>
  <si>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</si>
  <si>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</si>
  <si>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</si>
  <si>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</si>
  <si>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</si>
  <si>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</si>
  <si>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</si>
  <si>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</si>
  <si>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</si>
  <si>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</si>
  <si>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</si>
  <si>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</si>
  <si>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</si>
  <si>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</si>
  <si>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</si>
  <si>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</si>
  <si>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</si>
  <si>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</si>
  <si>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</si>
  <si>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</si>
  <si>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</si>
  <si>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</si>
  <si>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</si>
  <si>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</si>
  <si>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</si>
  <si>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</si>
  <si>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</si>
  <si>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</si>
  <si>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</si>
  <si>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</si>
  <si>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</si>
  <si>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</si>
  <si>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</si>
  <si>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</si>
  <si>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</si>
  <si>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3.72</t>
  </si>
  <si>
    <t>▲ 3.42</t>
  </si>
  <si>
    <t>▲ 0.04</t>
  </si>
  <si>
    <t>一般会計</t>
  </si>
  <si>
    <t>水道事業会計</t>
  </si>
  <si>
    <t>介護保険特別会計</t>
  </si>
  <si>
    <t>国民健康保険特別会計</t>
  </si>
  <si>
    <t>特定環境保全公共下水道事業特別会計</t>
  </si>
  <si>
    <t>後期高齢者医療特別会計</t>
  </si>
  <si>
    <t>農業集落排水事業特別会計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</si>
  <si>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</si>
  <si>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</si>
  <si>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</si>
  <si>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</si>
  <si>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</si>
  <si>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</si>
  <si>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</si>
  <si>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</si>
  <si>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</si>
  <si>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</si>
  <si>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</si>
  <si>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</si>
  <si>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</si>
  <si>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将来負担比率は発生していないものの、平成28年度から29年度にかけて有形固定資産減価償却率が2.0ポイント増加している。
富加町公共施設等総合管理計画に基づき、老朽化した施設の維持修繕・更新を検討する必要があるとともに、将来負担比率の急激な増加を防ぐために、計画的な更新を進める必要がある。</t>
    <rPh sb="0" eb="2">
      <t>ショウライ</t>
    </rPh>
    <rPh sb="2" eb="4">
      <t>フタン</t>
    </rPh>
    <rPh sb="4" eb="6">
      <t>ヒリツ</t>
    </rPh>
    <rPh sb="7" eb="9">
      <t>ハッセイ</t>
    </rPh>
    <rPh sb="18" eb="20">
      <t>ヘイセイ</t>
    </rPh>
    <rPh sb="22" eb="24">
      <t>ネンド</t>
    </rPh>
    <rPh sb="28" eb="30">
      <t>ネンド</t>
    </rPh>
    <rPh sb="34" eb="40">
      <t>ユウケイコテイシサン</t>
    </rPh>
    <rPh sb="40" eb="42">
      <t>ゲンカ</t>
    </rPh>
    <rPh sb="42" eb="44">
      <t>ショウキャク</t>
    </rPh>
    <rPh sb="44" eb="45">
      <t>リツ</t>
    </rPh>
    <rPh sb="53" eb="55">
      <t>ゾウカ</t>
    </rPh>
    <rPh sb="61" eb="64">
      <t>トミカチョウ</t>
    </rPh>
    <rPh sb="64" eb="66">
      <t>コウキョウ</t>
    </rPh>
    <rPh sb="66" eb="68">
      <t>シセツ</t>
    </rPh>
    <rPh sb="68" eb="69">
      <t>トウ</t>
    </rPh>
    <rPh sb="69" eb="71">
      <t>ソウゴウ</t>
    </rPh>
    <rPh sb="71" eb="73">
      <t>カンリ</t>
    </rPh>
    <rPh sb="73" eb="75">
      <t>ケイカク</t>
    </rPh>
    <rPh sb="76" eb="77">
      <t>モト</t>
    </rPh>
    <rPh sb="80" eb="83">
      <t>ロウキュウカ</t>
    </rPh>
    <rPh sb="85" eb="87">
      <t>シセツ</t>
    </rPh>
    <rPh sb="88" eb="90">
      <t>イジ</t>
    </rPh>
    <rPh sb="90" eb="92">
      <t>シュウゼン</t>
    </rPh>
    <rPh sb="93" eb="95">
      <t>コウシン</t>
    </rPh>
    <rPh sb="96" eb="98">
      <t>ケントウ</t>
    </rPh>
    <rPh sb="100" eb="102">
      <t>ヒツヨウ</t>
    </rPh>
    <rPh sb="110" eb="112">
      <t>ショウライ</t>
    </rPh>
    <rPh sb="112" eb="114">
      <t>フタン</t>
    </rPh>
    <rPh sb="114" eb="116">
      <t>ヒリツ</t>
    </rPh>
    <rPh sb="117" eb="119">
      <t>キュウゲキ</t>
    </rPh>
    <rPh sb="120" eb="122">
      <t>ゾウカ</t>
    </rPh>
    <rPh sb="123" eb="124">
      <t>フセ</t>
    </rPh>
    <rPh sb="129" eb="132">
      <t>ケイカクテキ</t>
    </rPh>
    <rPh sb="133" eb="135">
      <t>コウシン</t>
    </rPh>
    <rPh sb="136" eb="137">
      <t>スス</t>
    </rPh>
    <rPh sb="139" eb="141">
      <t>ヒツヨウ</t>
    </rPh>
    <phoneticPr fontId="5"/>
  </si>
  <si>
    <t>実質公債費率は10.1％であり、早期健全化基準の25％を下回っている。しかし、類似団体内平均値より2.9ポイント上回っている。
将来負担比率は平成23年度以降発生していない。
今後、普通建設事業の実施に伴い、地方債の新規発行額は増加する見込みだが、事業を精査し、可能な限り発行を抑制したい。</t>
    <rPh sb="0" eb="2">
      <t>ジッシツ</t>
    </rPh>
    <rPh sb="2" eb="5">
      <t>コウサイヒ</t>
    </rPh>
    <rPh sb="5" eb="6">
      <t>リツ</t>
    </rPh>
    <rPh sb="16" eb="18">
      <t>ソウキ</t>
    </rPh>
    <rPh sb="18" eb="21">
      <t>ケンゼンカ</t>
    </rPh>
    <rPh sb="21" eb="23">
      <t>キジュン</t>
    </rPh>
    <rPh sb="28" eb="30">
      <t>シタマワ</t>
    </rPh>
    <rPh sb="39" eb="41">
      <t>ルイジ</t>
    </rPh>
    <rPh sb="41" eb="43">
      <t>ダンタイ</t>
    </rPh>
    <rPh sb="43" eb="44">
      <t>ナイ</t>
    </rPh>
    <rPh sb="44" eb="46">
      <t>ヘイキン</t>
    </rPh>
    <rPh sb="46" eb="47">
      <t>アタイ</t>
    </rPh>
    <rPh sb="56" eb="58">
      <t>ウワマワ</t>
    </rPh>
    <rPh sb="64" eb="70">
      <t>ショウライフタンヒリツ</t>
    </rPh>
    <rPh sb="71" eb="73">
      <t>ヘイセイ</t>
    </rPh>
    <rPh sb="75" eb="77">
      <t>ネンド</t>
    </rPh>
    <rPh sb="77" eb="79">
      <t>イコウ</t>
    </rPh>
    <rPh sb="79" eb="81">
      <t>ハッセイ</t>
    </rPh>
    <rPh sb="88" eb="90">
      <t>コンゴ</t>
    </rPh>
    <rPh sb="91" eb="93">
      <t>フツウ</t>
    </rPh>
    <rPh sb="93" eb="95">
      <t>ケンセツ</t>
    </rPh>
    <rPh sb="95" eb="97">
      <t>ジギョウ</t>
    </rPh>
    <rPh sb="98" eb="100">
      <t>ジッシ</t>
    </rPh>
    <rPh sb="101" eb="102">
      <t>トモナ</t>
    </rPh>
    <rPh sb="104" eb="107">
      <t>チホウサイ</t>
    </rPh>
    <rPh sb="108" eb="110">
      <t>シンキ</t>
    </rPh>
    <rPh sb="110" eb="113">
      <t>ハッコウガク</t>
    </rPh>
    <rPh sb="114" eb="116">
      <t>ゾウカ</t>
    </rPh>
    <rPh sb="118" eb="120">
      <t>ミコ</t>
    </rPh>
    <rPh sb="124" eb="126">
      <t>ジギョウ</t>
    </rPh>
    <rPh sb="127" eb="129">
      <t>セイサ</t>
    </rPh>
    <rPh sb="131" eb="133">
      <t>カノウ</t>
    </rPh>
    <rPh sb="134" eb="135">
      <t>カギ</t>
    </rPh>
    <rPh sb="136" eb="138">
      <t>ハッコウ</t>
    </rPh>
    <rPh sb="139" eb="141">
      <t>ヨクセイ</t>
    </rPh>
    <phoneticPr fontId="5"/>
  </si>
  <si>
    <t>平成29年度　財政状況資料集</t>
    <phoneticPr fontId="5"/>
  </si>
  <si>
    <t>都道府県名</t>
    <phoneticPr fontId="5"/>
  </si>
  <si>
    <t>岐阜県</t>
    <phoneticPr fontId="5"/>
  </si>
  <si>
    <t>市町村類型</t>
    <phoneticPr fontId="5"/>
  </si>
  <si>
    <t>Ⅱ－１</t>
    <phoneticPr fontId="5"/>
  </si>
  <si>
    <t>指定団体等の指定状況</t>
    <phoneticPr fontId="5"/>
  </si>
  <si>
    <t>歳入総額</t>
    <phoneticPr fontId="20"/>
  </si>
  <si>
    <t>歳出総額</t>
    <phoneticPr fontId="20"/>
  </si>
  <si>
    <t>2-3</t>
    <phoneticPr fontId="5"/>
  </si>
  <si>
    <t>×</t>
    <phoneticPr fontId="5"/>
  </si>
  <si>
    <t>歳入歳出差引</t>
    <phoneticPr fontId="20"/>
  </si>
  <si>
    <t>　　(※1)</t>
    <phoneticPr fontId="5"/>
  </si>
  <si>
    <t>実質収支</t>
    <phoneticPr fontId="20"/>
  </si>
  <si>
    <t>○</t>
    <phoneticPr fontId="5"/>
  </si>
  <si>
    <t>単年度収支</t>
    <phoneticPr fontId="20"/>
  </si>
  <si>
    <t>積立金</t>
    <phoneticPr fontId="20"/>
  </si>
  <si>
    <t>0.9</t>
    <phoneticPr fontId="5"/>
  </si>
  <si>
    <t>繰上償還金</t>
    <phoneticPr fontId="20"/>
  </si>
  <si>
    <t>-</t>
    <phoneticPr fontId="5"/>
  </si>
  <si>
    <t>積立金取崩し額</t>
    <phoneticPr fontId="20"/>
  </si>
  <si>
    <t>うち日本人(人)</t>
    <phoneticPr fontId="5"/>
  </si>
  <si>
    <t>実質単年度収支</t>
    <phoneticPr fontId="20"/>
  </si>
  <si>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</si>
  <si>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</si>
  <si>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基準財政需要額</t>
    <phoneticPr fontId="20"/>
  </si>
  <si>
    <t>うち日本人(％)</t>
    <phoneticPr fontId="5"/>
  </si>
  <si>
    <t>0.2</t>
    <phoneticPr fontId="5"/>
  </si>
  <si>
    <t>標準税収入額等</t>
    <phoneticPr fontId="20"/>
  </si>
  <si>
    <t>教育長</t>
    <phoneticPr fontId="5"/>
  </si>
  <si>
    <t>-</t>
    <phoneticPr fontId="5"/>
  </si>
  <si>
    <t>-</t>
    <phoneticPr fontId="5"/>
  </si>
  <si>
    <t>一般会計等の一覧</t>
    <phoneticPr fontId="5"/>
  </si>
  <si>
    <t>会計名</t>
    <phoneticPr fontId="5"/>
  </si>
  <si>
    <t>項番</t>
    <phoneticPr fontId="5"/>
  </si>
  <si>
    <t>会計名</t>
    <phoneticPr fontId="5"/>
  </si>
  <si>
    <t>項番</t>
    <phoneticPr fontId="5"/>
  </si>
  <si>
    <t>組合等名</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</si>
  <si>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</si>
  <si>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</si>
  <si>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</si>
  <si>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目的別歳出の状況（単位 千円・％）</t>
    <phoneticPr fontId="5"/>
  </si>
  <si>
    <t>地方譲与税</t>
    <phoneticPr fontId="5"/>
  </si>
  <si>
    <t>　法定普通税</t>
    <phoneticPr fontId="5"/>
  </si>
  <si>
    <t>　　　個人均等割</t>
    <phoneticPr fontId="5"/>
  </si>
  <si>
    <t>　　　所得割</t>
    <phoneticPr fontId="5"/>
  </si>
  <si>
    <t>-</t>
    <phoneticPr fontId="5"/>
  </si>
  <si>
    <t>道府県民税所得割臨時交付金</t>
    <phoneticPr fontId="20"/>
  </si>
  <si>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</si>
  <si>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</si>
  <si>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</si>
  <si>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</si>
  <si>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</si>
  <si>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</si>
  <si>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</si>
  <si>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</si>
  <si>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</si>
  <si>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</si>
  <si>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</si>
  <si>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</si>
  <si>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</si>
  <si>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</si>
  <si>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</si>
  <si>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</si>
  <si>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</si>
  <si>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</si>
  <si>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</si>
  <si>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</si>
  <si>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</si>
  <si>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</si>
  <si>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</si>
  <si>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</si>
  <si>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</si>
  <si>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</si>
  <si>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</si>
  <si>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</si>
  <si>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</si>
  <si>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</si>
  <si>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</si>
  <si>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</si>
  <si>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</si>
  <si>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上水道</t>
    <phoneticPr fontId="5"/>
  </si>
  <si>
    <t>　　うち一部事務組合負担金</t>
    <phoneticPr fontId="5"/>
  </si>
  <si>
    <t>歳入合計</t>
    <phoneticPr fontId="5"/>
  </si>
  <si>
    <t>工業用水道</t>
    <phoneticPr fontId="5"/>
  </si>
  <si>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</si>
  <si>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</si>
  <si>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</si>
  <si>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</si>
  <si>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</si>
  <si>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</si>
  <si>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</si>
  <si>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その他</t>
    <phoneticPr fontId="5"/>
  </si>
  <si>
    <t>保険給付費</t>
    <phoneticPr fontId="5"/>
  </si>
  <si>
    <t>　前年度繰上充用金</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</si>
  <si>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</si>
  <si>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</si>
  <si>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</si>
  <si>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</si>
  <si>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</si>
  <si>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</si>
  <si>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</si>
  <si>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</si>
  <si>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</si>
  <si>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</si>
  <si>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</si>
  <si>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</si>
  <si>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</si>
  <si>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一般会計</t>
    <phoneticPr fontId="5"/>
  </si>
  <si>
    <t>長良川鉄道株式会社</t>
    <rPh sb="0" eb="3">
      <t>ナガラガワ</t>
    </rPh>
    <rPh sb="3" eb="5">
      <t>テツドウ</t>
    </rPh>
    <rPh sb="5" eb="7">
      <t>カブシキ</t>
    </rPh>
    <rPh sb="7" eb="9">
      <t>ガイシャ</t>
    </rPh>
    <phoneticPr fontId="2"/>
  </si>
  <si>
    <t>-</t>
    <phoneticPr fontId="2"/>
  </si>
  <si>
    <t>-</t>
    <phoneticPr fontId="2"/>
  </si>
  <si>
    <t>-</t>
    <phoneticPr fontId="2"/>
  </si>
  <si>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</si>
  <si>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</si>
  <si>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</si>
  <si>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</si>
  <si>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</si>
  <si>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</si>
  <si>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</si>
  <si>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</si>
  <si>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</si>
  <si>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t>
    <phoneticPr fontId="2"/>
  </si>
  <si>
    <t>法適用企業</t>
    <phoneticPr fontId="5"/>
  </si>
  <si>
    <t>特定環境保全公共下水道事業特別会計</t>
    <phoneticPr fontId="5"/>
  </si>
  <si>
    <t>法非適用企業</t>
    <phoneticPr fontId="5"/>
  </si>
  <si>
    <t>農業集落排水事業特別会計</t>
    <phoneticPr fontId="5"/>
  </si>
  <si>
    <t>-</t>
    <phoneticPr fontId="5"/>
  </si>
  <si>
    <t>総収益
（歳入）</t>
    <phoneticPr fontId="5"/>
  </si>
  <si>
    <t>他会計等
からの
繰入金</t>
    <phoneticPr fontId="5"/>
  </si>
  <si>
    <t>左のうち
一般会計等
負担見込額</t>
    <phoneticPr fontId="5"/>
  </si>
  <si>
    <t>可茂衛生施設利用組合</t>
  </si>
  <si>
    <t>基金から117百万円繰入</t>
    <rPh sb="0" eb="2">
      <t>キキン</t>
    </rPh>
    <rPh sb="7" eb="10">
      <t>ヒャクマンエン</t>
    </rPh>
    <rPh sb="10" eb="12">
      <t>クリイレ</t>
    </rPh>
    <phoneticPr fontId="2"/>
  </si>
  <si>
    <t>岐阜県市町村会館組合</t>
  </si>
  <si>
    <t>岐阜県市町村職員退職手当組合</t>
  </si>
  <si>
    <t>基金から720百万円繰入</t>
    <rPh sb="0" eb="2">
      <t>キキン</t>
    </rPh>
    <rPh sb="7" eb="8">
      <t>ヒャク</t>
    </rPh>
    <rPh sb="8" eb="10">
      <t>マンエン</t>
    </rPh>
    <rPh sb="10" eb="12">
      <t>クリイレ</t>
    </rPh>
    <phoneticPr fontId="2"/>
  </si>
  <si>
    <t>美濃加茂市富加町中学校組合</t>
  </si>
  <si>
    <t>可茂消防事務組合</t>
  </si>
  <si>
    <t>基金から97百万円繰入</t>
    <rPh sb="0" eb="2">
      <t>キキン</t>
    </rPh>
    <rPh sb="6" eb="9">
      <t>ヒャクマンエン</t>
    </rPh>
    <rPh sb="9" eb="11">
      <t>クリイレ</t>
    </rPh>
    <phoneticPr fontId="2"/>
  </si>
  <si>
    <t>中濃地域農業共済事務組合</t>
  </si>
  <si>
    <t>岐阜県後期高齢者医療広域連合(一般会計分）</t>
    <rPh sb="15" eb="17">
      <t>イッパン</t>
    </rPh>
    <rPh sb="17" eb="19">
      <t>カイケイ</t>
    </rPh>
    <rPh sb="19" eb="20">
      <t>ブン</t>
    </rPh>
    <phoneticPr fontId="2"/>
  </si>
  <si>
    <t>岐阜県後期高齢者医療広域連合(特別会計分）</t>
    <rPh sb="15" eb="17">
      <t>トクベツ</t>
    </rPh>
    <phoneticPr fontId="2"/>
  </si>
  <si>
    <t>可茂公設地方卸売市場組合</t>
  </si>
  <si>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</si>
  <si>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</si>
  <si>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</si>
  <si>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</si>
  <si>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</si>
  <si>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</si>
  <si>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</si>
  <si>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</si>
  <si>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</si>
  <si>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特定環境保全公共下水道事業特別会計</t>
    <phoneticPr fontId="5"/>
  </si>
  <si>
    <t>農業集落排水事業特別会計</t>
    <phoneticPr fontId="5"/>
  </si>
  <si>
    <t>水道事業会計</t>
    <phoneticPr fontId="5"/>
  </si>
  <si>
    <t>(Ｆ)</t>
    <phoneticPr fontId="5"/>
  </si>
  <si>
    <t>介護保険特別会計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</si>
  <si>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</si>
  <si>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</si>
  <si>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</si>
  <si>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</si>
  <si>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</si>
  <si>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</si>
  <si>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</si>
  <si>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</si>
  <si>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</si>
  <si>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</si>
  <si>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</si>
  <si>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</si>
  <si>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</si>
  <si>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</si>
  <si>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</si>
  <si>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 xml:space="preserve"> </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</si>
  <si>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</si>
  <si>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</si>
  <si>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</si>
  <si>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</si>
  <si>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</si>
  <si>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</si>
  <si>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</si>
  <si>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</si>
  <si>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</si>
  <si>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</si>
  <si>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うち、健全化法施行規則附則第三条に係る負担見込額</t>
    <phoneticPr fontId="5"/>
  </si>
  <si>
    <t>充当可能財源等(B)</t>
    <phoneticPr fontId="5"/>
  </si>
  <si>
    <t>※平成30年度中に市町村合併した団体で、合併前の団体ごとの決算に基づく将来負担比率を算出していない団体については、グラフを表記しない。</t>
    <phoneticPr fontId="5"/>
  </si>
  <si>
    <t>まち・ひと・しごと創生基金</t>
    <rPh sb="9" eb="11">
      <t>ソウセイ</t>
    </rPh>
    <rPh sb="11" eb="13">
      <t>キキン</t>
    </rPh>
    <phoneticPr fontId="11"/>
  </si>
  <si>
    <t>-</t>
    <phoneticPr fontId="2"/>
  </si>
  <si>
    <t>地域福祉基金</t>
    <rPh sb="0" eb="2">
      <t>チイキ</t>
    </rPh>
    <rPh sb="2" eb="4">
      <t>フクシ</t>
    </rPh>
    <rPh sb="4" eb="6">
      <t>キキン</t>
    </rPh>
    <phoneticPr fontId="11"/>
  </si>
  <si>
    <t>高齢者福祉対策基金</t>
    <rPh sb="0" eb="3">
      <t>コウレイシャ</t>
    </rPh>
    <rPh sb="3" eb="5">
      <t>フクシ</t>
    </rPh>
    <rPh sb="5" eb="7">
      <t>タイサク</t>
    </rPh>
    <rPh sb="7" eb="9">
      <t>キキン</t>
    </rPh>
    <phoneticPr fontId="11"/>
  </si>
  <si>
    <t>生活環境整備基金</t>
    <rPh sb="0" eb="2">
      <t>セイカツ</t>
    </rPh>
    <rPh sb="2" eb="4">
      <t>カンキョウ</t>
    </rPh>
    <rPh sb="4" eb="6">
      <t>セイビ</t>
    </rPh>
    <rPh sb="6" eb="8">
      <t>キキン</t>
    </rPh>
    <phoneticPr fontId="11"/>
  </si>
  <si>
    <t>ふるさと農村活性化対策基金</t>
    <rPh sb="4" eb="6">
      <t>ノウソン</t>
    </rPh>
    <rPh sb="6" eb="9">
      <t>カッセイカ</t>
    </rPh>
    <rPh sb="9" eb="11">
      <t>タイサク</t>
    </rPh>
    <rPh sb="11" eb="13">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</si>
</sst>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D225-44FD-8CD1-17B036D5558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64775</c:v>
                </c:pt>
                <c:pt idx="1">
                  <c:v>56113</c:v>
                </c:pt>
                <c:pt idx="2">
                  <c:v>84631</c:v>
                </c:pt>
                <c:pt idx="3">
                  <c:v>44500</c:v>
                </c:pt>
                <c:pt idx="4">
                  <c:v>42363</c:v>
                </c:pt>
              </c:numCache>
            </c:numRef>
          </c:val>
          <c:smooth val="0"/>
          <c:extLst xmlns:c16r2="http://schemas.microsoft.com/office/drawing/2015/06/chart">
            <c:ext xmlns:c16="http://schemas.microsoft.com/office/drawing/2014/chart" uri="{C3380CC4-5D6E-409C-BE32-E72D297353CC}">
              <c16:uniqueId val="{00000001-D225-44FD-8CD1-17B036D5558D}"/>
            </c:ext>
          </c:extLst>
        </c:ser>
        <c:dLbls>
          <c:showLegendKey val="0"/>
          <c:showVal val="0"/>
          <c:showCatName val="0"/>
          <c:showSerName val="0"/>
          <c:showPercent val="0"/>
          <c:showBubbleSize val="0"/>
        </c:dLbls>
        <c:marker val="1"/>
        <c:smooth val="0"/>
        <c:axId val="479262840"/>
        <c:axId val="479262056"/>
      </c:lineChart>
      <c:catAx>
        <c:axId val="479262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262056"/>
        <c:crosses val="autoZero"/>
        <c:auto val="1"/>
        <c:lblAlgn val="ctr"/>
        <c:lblOffset val="100"/>
        <c:tickLblSkip val="1"/>
        <c:tickMarkSkip val="1"/>
        <c:noMultiLvlLbl val="0"/>
      </c:catAx>
      <c:valAx>
        <c:axId val="4792620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262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9.33</c:v>
                </c:pt>
                <c:pt idx="1">
                  <c:v>9.39</c:v>
                </c:pt>
                <c:pt idx="2">
                  <c:v>8.86</c:v>
                </c:pt>
                <c:pt idx="3">
                  <c:v>11</c:v>
                </c:pt>
                <c:pt idx="4">
                  <c:v>13.14</c:v>
                </c:pt>
              </c:numCache>
            </c:numRef>
          </c:val>
          <c:extLst xmlns:c16r2="http://schemas.microsoft.com/office/drawing/2015/06/chart">
            <c:ext xmlns:c16="http://schemas.microsoft.com/office/drawing/2014/chart" uri="{C3380CC4-5D6E-409C-BE32-E72D297353CC}">
              <c16:uniqueId val="{00000000-4331-4E32-852E-5EB9FD5F839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58.99</c:v>
                </c:pt>
                <c:pt idx="1">
                  <c:v>56.12</c:v>
                </c:pt>
                <c:pt idx="2">
                  <c:v>54.63</c:v>
                </c:pt>
                <c:pt idx="3">
                  <c:v>54.87</c:v>
                </c:pt>
                <c:pt idx="4">
                  <c:v>62.65</c:v>
                </c:pt>
              </c:numCache>
            </c:numRef>
          </c:val>
          <c:extLst xmlns:c16r2="http://schemas.microsoft.com/office/drawing/2015/06/chart">
            <c:ext xmlns:c16="http://schemas.microsoft.com/office/drawing/2014/chart" uri="{C3380CC4-5D6E-409C-BE32-E72D297353CC}">
              <c16:uniqueId val="{00000001-4331-4E32-852E-5EB9FD5F839F}"/>
            </c:ext>
          </c:extLst>
        </c:ser>
        <c:dLbls>
          <c:showLegendKey val="0"/>
          <c:showVal val="0"/>
          <c:showCatName val="0"/>
          <c:showSerName val="0"/>
          <c:showPercent val="0"/>
          <c:showBubbleSize val="0"/>
        </c:dLbls>
        <c:gapWidth val="250"/>
        <c:overlap val="100"/>
        <c:axId val="479205608"/>
        <c:axId val="479211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-3.72</c:v>
                </c:pt>
                <c:pt idx="1">
                  <c:v>-3.42</c:v>
                </c:pt>
                <c:pt idx="2">
                  <c:v>-0.04</c:v>
                </c:pt>
                <c:pt idx="3">
                  <c:v>2.34</c:v>
                </c:pt>
                <c:pt idx="4">
                  <c:v>10.68</c:v>
                </c:pt>
              </c:numCache>
            </c:numRef>
          </c:val>
          <c:smooth val="0"/>
          <c:extLst xmlns:c16r2="http://schemas.microsoft.com/office/drawing/2015/06/chart">
            <c:ext xmlns:c16="http://schemas.microsoft.com/office/drawing/2014/chart" uri="{C3380CC4-5D6E-409C-BE32-E72D297353CC}">
              <c16:uniqueId val="{00000002-4331-4E32-852E-5EB9FD5F839F}"/>
            </c:ext>
          </c:extLst>
        </c:ser>
        <c:dLbls>
          <c:showLegendKey val="0"/>
          <c:showVal val="0"/>
          <c:showCatName val="0"/>
          <c:showSerName val="0"/>
          <c:showPercent val="0"/>
          <c:showBubbleSize val="0"/>
        </c:dLbls>
        <c:marker val="1"/>
        <c:smooth val="0"/>
        <c:axId val="479205608"/>
        <c:axId val="479211096"/>
      </c:lineChart>
      <c:catAx>
        <c:axId val="47920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211096"/>
        <c:crosses val="autoZero"/>
        <c:auto val="1"/>
        <c:lblAlgn val="ctr"/>
        <c:lblOffset val="100"/>
        <c:tickLblSkip val="1"/>
        <c:tickMarkSkip val="1"/>
        <c:noMultiLvlLbl val="0"/>
      </c:catAx>
      <c:valAx>
        <c:axId val="47921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0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A1B-4D4C-8BDA-DB29CAC5CFC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1B-4D4C-8BDA-DB29CAC5CFC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A1B-4D4C-8BDA-DB29CAC5CFC2}"/>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0.05</c:v>
                </c:pt>
                <c:pt idx="2">
                  <c:v>#N/A</c:v>
                </c:pt>
                <c:pt idx="3">
                  <c:v>0.05</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AA1B-4D4C-8BDA-DB29CAC5CFC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0.05</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AA1B-4D4C-8BDA-DB29CAC5CFC2}"/>
            </c:ext>
          </c:extLst>
        </c:ser>
        <c:ser>
          <c:idx val="5"/>
          <c:order val="5"/>
          <c:tx>
            <c:strRef>
              <c:f>[1]データシート!$A$32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0.04</c:v>
                </c:pt>
                <c:pt idx="2">
                  <c:v>#N/A</c:v>
                </c:pt>
                <c:pt idx="3">
                  <c:v>0.05</c:v>
                </c:pt>
                <c:pt idx="4">
                  <c:v>#N/A</c:v>
                </c:pt>
                <c:pt idx="5">
                  <c:v>7.0000000000000007E-2</c:v>
                </c:pt>
                <c:pt idx="6">
                  <c:v>#N/A</c:v>
                </c:pt>
                <c:pt idx="7">
                  <c:v>0.2</c:v>
                </c:pt>
                <c:pt idx="8">
                  <c:v>#N/A</c:v>
                </c:pt>
                <c:pt idx="9">
                  <c:v>0.17</c:v>
                </c:pt>
              </c:numCache>
            </c:numRef>
          </c:val>
          <c:extLst xmlns:c16r2="http://schemas.microsoft.com/office/drawing/2015/06/chart">
            <c:ext xmlns:c16="http://schemas.microsoft.com/office/drawing/2014/chart" uri="{C3380CC4-5D6E-409C-BE32-E72D297353CC}">
              <c16:uniqueId val="{00000005-AA1B-4D4C-8BDA-DB29CAC5CFC2}"/>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1.92</c:v>
                </c:pt>
                <c:pt idx="2">
                  <c:v>#N/A</c:v>
                </c:pt>
                <c:pt idx="3">
                  <c:v>2.35</c:v>
                </c:pt>
                <c:pt idx="4">
                  <c:v>#N/A</c:v>
                </c:pt>
                <c:pt idx="5">
                  <c:v>1.03</c:v>
                </c:pt>
                <c:pt idx="6">
                  <c:v>#N/A</c:v>
                </c:pt>
                <c:pt idx="7">
                  <c:v>2.36</c:v>
                </c:pt>
                <c:pt idx="8">
                  <c:v>#N/A</c:v>
                </c:pt>
                <c:pt idx="9">
                  <c:v>1.05</c:v>
                </c:pt>
              </c:numCache>
            </c:numRef>
          </c:val>
          <c:extLst xmlns:c16r2="http://schemas.microsoft.com/office/drawing/2015/06/chart">
            <c:ext xmlns:c16="http://schemas.microsoft.com/office/drawing/2014/chart" uri="{C3380CC4-5D6E-409C-BE32-E72D297353CC}">
              <c16:uniqueId val="{00000006-AA1B-4D4C-8BDA-DB29CAC5CFC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0.52</c:v>
                </c:pt>
                <c:pt idx="2">
                  <c:v>#N/A</c:v>
                </c:pt>
                <c:pt idx="3">
                  <c:v>1.37</c:v>
                </c:pt>
                <c:pt idx="4">
                  <c:v>#N/A</c:v>
                </c:pt>
                <c:pt idx="5">
                  <c:v>0.86</c:v>
                </c:pt>
                <c:pt idx="6">
                  <c:v>#N/A</c:v>
                </c:pt>
                <c:pt idx="7">
                  <c:v>1.32</c:v>
                </c:pt>
                <c:pt idx="8">
                  <c:v>#N/A</c:v>
                </c:pt>
                <c:pt idx="9">
                  <c:v>1.21</c:v>
                </c:pt>
              </c:numCache>
            </c:numRef>
          </c:val>
          <c:extLst xmlns:c16r2="http://schemas.microsoft.com/office/drawing/2015/06/chart">
            <c:ext xmlns:c16="http://schemas.microsoft.com/office/drawing/2014/chart" uri="{C3380CC4-5D6E-409C-BE32-E72D297353CC}">
              <c16:uniqueId val="{00000007-AA1B-4D4C-8BDA-DB29CAC5CFC2}"/>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9.32</c:v>
                </c:pt>
                <c:pt idx="2">
                  <c:v>#N/A</c:v>
                </c:pt>
                <c:pt idx="3">
                  <c:v>9.98</c:v>
                </c:pt>
                <c:pt idx="4">
                  <c:v>#N/A</c:v>
                </c:pt>
                <c:pt idx="5">
                  <c:v>9.7200000000000006</c:v>
                </c:pt>
                <c:pt idx="6">
                  <c:v>#N/A</c:v>
                </c:pt>
                <c:pt idx="7">
                  <c:v>10.08</c:v>
                </c:pt>
                <c:pt idx="8">
                  <c:v>#N/A</c:v>
                </c:pt>
                <c:pt idx="9">
                  <c:v>8.25</c:v>
                </c:pt>
              </c:numCache>
            </c:numRef>
          </c:val>
          <c:extLst xmlns:c16r2="http://schemas.microsoft.com/office/drawing/2015/06/chart">
            <c:ext xmlns:c16="http://schemas.microsoft.com/office/drawing/2014/chart" uri="{C3380CC4-5D6E-409C-BE32-E72D297353CC}">
              <c16:uniqueId val="{00000008-AA1B-4D4C-8BDA-DB29CAC5CFC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9.32</c:v>
                </c:pt>
                <c:pt idx="2">
                  <c:v>#N/A</c:v>
                </c:pt>
                <c:pt idx="3">
                  <c:v>9.39</c:v>
                </c:pt>
                <c:pt idx="4">
                  <c:v>#N/A</c:v>
                </c:pt>
                <c:pt idx="5">
                  <c:v>8.85</c:v>
                </c:pt>
                <c:pt idx="6">
                  <c:v>#N/A</c:v>
                </c:pt>
                <c:pt idx="7">
                  <c:v>11</c:v>
                </c:pt>
                <c:pt idx="8">
                  <c:v>#N/A</c:v>
                </c:pt>
                <c:pt idx="9">
                  <c:v>13.13</c:v>
                </c:pt>
              </c:numCache>
            </c:numRef>
          </c:val>
          <c:extLst xmlns:c16r2="http://schemas.microsoft.com/office/drawing/2015/06/chart">
            <c:ext xmlns:c16="http://schemas.microsoft.com/office/drawing/2014/chart" uri="{C3380CC4-5D6E-409C-BE32-E72D297353CC}">
              <c16:uniqueId val="{00000009-AA1B-4D4C-8BDA-DB29CAC5CFC2}"/>
            </c:ext>
          </c:extLst>
        </c:ser>
        <c:dLbls>
          <c:showLegendKey val="0"/>
          <c:showVal val="0"/>
          <c:showCatName val="0"/>
          <c:showSerName val="0"/>
          <c:showPercent val="0"/>
          <c:showBubbleSize val="0"/>
        </c:dLbls>
        <c:gapWidth val="150"/>
        <c:overlap val="100"/>
        <c:axId val="479201688"/>
        <c:axId val="479206000"/>
      </c:barChart>
      <c:catAx>
        <c:axId val="47920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206000"/>
        <c:crosses val="autoZero"/>
        <c:auto val="1"/>
        <c:lblAlgn val="ctr"/>
        <c:lblOffset val="100"/>
        <c:tickLblSkip val="1"/>
        <c:tickMarkSkip val="1"/>
        <c:noMultiLvlLbl val="0"/>
      </c:catAx>
      <c:valAx>
        <c:axId val="47920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01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291</c:v>
                </c:pt>
                <c:pt idx="5">
                  <c:v>296</c:v>
                </c:pt>
                <c:pt idx="8">
                  <c:v>285</c:v>
                </c:pt>
                <c:pt idx="11">
                  <c:v>290</c:v>
                </c:pt>
                <c:pt idx="14">
                  <c:v>290</c:v>
                </c:pt>
              </c:numCache>
            </c:numRef>
          </c:val>
          <c:extLst xmlns:c16r2="http://schemas.microsoft.com/office/drawing/2015/06/chart">
            <c:ext xmlns:c16="http://schemas.microsoft.com/office/drawing/2014/chart" uri="{C3380CC4-5D6E-409C-BE32-E72D297353CC}">
              <c16:uniqueId val="{00000000-1016-4971-A4D9-C9263678AC6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16-4971-A4D9-C9263678AC6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1016-4971-A4D9-C9263678AC6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27</c:v>
                </c:pt>
                <c:pt idx="3">
                  <c:v>18</c:v>
                </c:pt>
                <c:pt idx="6">
                  <c:v>19</c:v>
                </c:pt>
                <c:pt idx="9">
                  <c:v>18</c:v>
                </c:pt>
                <c:pt idx="12">
                  <c:v>19</c:v>
                </c:pt>
              </c:numCache>
            </c:numRef>
          </c:val>
          <c:extLst xmlns:c16r2="http://schemas.microsoft.com/office/drawing/2015/06/chart">
            <c:ext xmlns:c16="http://schemas.microsoft.com/office/drawing/2014/chart" uri="{C3380CC4-5D6E-409C-BE32-E72D297353CC}">
              <c16:uniqueId val="{00000003-1016-4971-A4D9-C9263678AC6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164</c:v>
                </c:pt>
                <c:pt idx="3">
                  <c:v>168</c:v>
                </c:pt>
                <c:pt idx="6">
                  <c:v>164</c:v>
                </c:pt>
                <c:pt idx="9">
                  <c:v>166</c:v>
                </c:pt>
                <c:pt idx="12">
                  <c:v>167</c:v>
                </c:pt>
              </c:numCache>
            </c:numRef>
          </c:val>
          <c:extLst xmlns:c16r2="http://schemas.microsoft.com/office/drawing/2015/06/chart">
            <c:ext xmlns:c16="http://schemas.microsoft.com/office/drawing/2014/chart" uri="{C3380CC4-5D6E-409C-BE32-E72D297353CC}">
              <c16:uniqueId val="{00000004-1016-4971-A4D9-C9263678AC6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16-4971-A4D9-C9263678AC6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16-4971-A4D9-C9263678AC6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285</c:v>
                </c:pt>
                <c:pt idx="3">
                  <c:v>283</c:v>
                </c:pt>
                <c:pt idx="6">
                  <c:v>262</c:v>
                </c:pt>
                <c:pt idx="9">
                  <c:v>266</c:v>
                </c:pt>
                <c:pt idx="12">
                  <c:v>259</c:v>
                </c:pt>
              </c:numCache>
            </c:numRef>
          </c:val>
          <c:extLst xmlns:c16r2="http://schemas.microsoft.com/office/drawing/2015/06/chart">
            <c:ext xmlns:c16="http://schemas.microsoft.com/office/drawing/2014/chart" uri="{C3380CC4-5D6E-409C-BE32-E72D297353CC}">
              <c16:uniqueId val="{00000007-1016-4971-A4D9-C9263678AC6E}"/>
            </c:ext>
          </c:extLst>
        </c:ser>
        <c:dLbls>
          <c:showLegendKey val="0"/>
          <c:showVal val="0"/>
          <c:showCatName val="0"/>
          <c:showSerName val="0"/>
          <c:showPercent val="0"/>
          <c:showBubbleSize val="0"/>
        </c:dLbls>
        <c:gapWidth val="100"/>
        <c:overlap val="100"/>
        <c:axId val="479199728"/>
        <c:axId val="4792103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194</c:v>
                </c:pt>
                <c:pt idx="2">
                  <c:v>#N/A</c:v>
                </c:pt>
                <c:pt idx="3">
                  <c:v>#N/A</c:v>
                </c:pt>
                <c:pt idx="4">
                  <c:v>182</c:v>
                </c:pt>
                <c:pt idx="5">
                  <c:v>#N/A</c:v>
                </c:pt>
                <c:pt idx="6">
                  <c:v>#N/A</c:v>
                </c:pt>
                <c:pt idx="7">
                  <c:v>169</c:v>
                </c:pt>
                <c:pt idx="8">
                  <c:v>#N/A</c:v>
                </c:pt>
                <c:pt idx="9">
                  <c:v>#N/A</c:v>
                </c:pt>
                <c:pt idx="10">
                  <c:v>169</c:v>
                </c:pt>
                <c:pt idx="11">
                  <c:v>#N/A</c:v>
                </c:pt>
                <c:pt idx="12">
                  <c:v>#N/A</c:v>
                </c:pt>
                <c:pt idx="13">
                  <c:v>164</c:v>
                </c:pt>
                <c:pt idx="14">
                  <c:v>#N/A</c:v>
                </c:pt>
              </c:numCache>
            </c:numRef>
          </c:val>
          <c:smooth val="0"/>
          <c:extLst xmlns:c16r2="http://schemas.microsoft.com/office/drawing/2015/06/chart">
            <c:ext xmlns:c16="http://schemas.microsoft.com/office/drawing/2014/chart" uri="{C3380CC4-5D6E-409C-BE32-E72D297353CC}">
              <c16:uniqueId val="{00000008-1016-4971-A4D9-C9263678AC6E}"/>
            </c:ext>
          </c:extLst>
        </c:ser>
        <c:dLbls>
          <c:showLegendKey val="0"/>
          <c:showVal val="0"/>
          <c:showCatName val="0"/>
          <c:showSerName val="0"/>
          <c:showPercent val="0"/>
          <c:showBubbleSize val="0"/>
        </c:dLbls>
        <c:marker val="1"/>
        <c:smooth val="0"/>
        <c:axId val="479199728"/>
        <c:axId val="479210312"/>
      </c:lineChart>
      <c:catAx>
        <c:axId val="47919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210312"/>
        <c:crosses val="autoZero"/>
        <c:auto val="1"/>
        <c:lblAlgn val="ctr"/>
        <c:lblOffset val="100"/>
        <c:tickLblSkip val="1"/>
        <c:tickMarkSkip val="1"/>
        <c:noMultiLvlLbl val="0"/>
      </c:catAx>
      <c:valAx>
        <c:axId val="47921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19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2895</c:v>
                </c:pt>
                <c:pt idx="5">
                  <c:v>2847</c:v>
                </c:pt>
                <c:pt idx="8">
                  <c:v>2827</c:v>
                </c:pt>
                <c:pt idx="11">
                  <c:v>2723</c:v>
                </c:pt>
                <c:pt idx="14">
                  <c:v>2599</c:v>
                </c:pt>
              </c:numCache>
            </c:numRef>
          </c:val>
          <c:extLst xmlns:c16r2="http://schemas.microsoft.com/office/drawing/2015/06/chart">
            <c:ext xmlns:c16="http://schemas.microsoft.com/office/drawing/2014/chart" uri="{C3380CC4-5D6E-409C-BE32-E72D297353CC}">
              <c16:uniqueId val="{00000000-0B13-4BAF-8F31-010DAE3E96B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317</c:v>
                </c:pt>
                <c:pt idx="5">
                  <c:v>303</c:v>
                </c:pt>
                <c:pt idx="8">
                  <c:v>271</c:v>
                </c:pt>
                <c:pt idx="11">
                  <c:v>235</c:v>
                </c:pt>
                <c:pt idx="14">
                  <c:v>213</c:v>
                </c:pt>
              </c:numCache>
            </c:numRef>
          </c:val>
          <c:extLst xmlns:c16r2="http://schemas.microsoft.com/office/drawing/2015/06/chart">
            <c:ext xmlns:c16="http://schemas.microsoft.com/office/drawing/2014/chart" uri="{C3380CC4-5D6E-409C-BE32-E72D297353CC}">
              <c16:uniqueId val="{00000001-0B13-4BAF-8F31-010DAE3E96B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1361</c:v>
                </c:pt>
                <c:pt idx="5">
                  <c:v>1355</c:v>
                </c:pt>
                <c:pt idx="8">
                  <c:v>1237</c:v>
                </c:pt>
                <c:pt idx="11">
                  <c:v>1316</c:v>
                </c:pt>
                <c:pt idx="14">
                  <c:v>1534</c:v>
                </c:pt>
              </c:numCache>
            </c:numRef>
          </c:val>
          <c:extLst xmlns:c16r2="http://schemas.microsoft.com/office/drawing/2015/06/chart">
            <c:ext xmlns:c16="http://schemas.microsoft.com/office/drawing/2014/chart" uri="{C3380CC4-5D6E-409C-BE32-E72D297353CC}">
              <c16:uniqueId val="{00000002-0B13-4BAF-8F31-010DAE3E96B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13-4BAF-8F31-010DAE3E96B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13-4BAF-8F31-010DAE3E96B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13-4BAF-8F31-010DAE3E96B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77</c:v>
                </c:pt>
                <c:pt idx="3">
                  <c:v>65</c:v>
                </c:pt>
                <c:pt idx="6">
                  <c:v>0</c:v>
                </c:pt>
                <c:pt idx="9">
                  <c:v>50</c:v>
                </c:pt>
                <c:pt idx="12">
                  <c:v>82</c:v>
                </c:pt>
              </c:numCache>
            </c:numRef>
          </c:val>
          <c:extLst xmlns:c16r2="http://schemas.microsoft.com/office/drawing/2015/06/chart">
            <c:ext xmlns:c16="http://schemas.microsoft.com/office/drawing/2014/chart" uri="{C3380CC4-5D6E-409C-BE32-E72D297353CC}">
              <c16:uniqueId val="{00000006-0B13-4BAF-8F31-010DAE3E96B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100</c:v>
                </c:pt>
                <c:pt idx="3">
                  <c:v>89</c:v>
                </c:pt>
                <c:pt idx="6">
                  <c:v>92</c:v>
                </c:pt>
                <c:pt idx="9">
                  <c:v>85</c:v>
                </c:pt>
                <c:pt idx="12">
                  <c:v>72</c:v>
                </c:pt>
              </c:numCache>
            </c:numRef>
          </c:val>
          <c:extLst xmlns:c16r2="http://schemas.microsoft.com/office/drawing/2015/06/chart">
            <c:ext xmlns:c16="http://schemas.microsoft.com/office/drawing/2014/chart" uri="{C3380CC4-5D6E-409C-BE32-E72D297353CC}">
              <c16:uniqueId val="{00000007-0B13-4BAF-8F31-010DAE3E96B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1655</c:v>
                </c:pt>
                <c:pt idx="3">
                  <c:v>1590</c:v>
                </c:pt>
                <c:pt idx="6">
                  <c:v>1491</c:v>
                </c:pt>
                <c:pt idx="9">
                  <c:v>1381</c:v>
                </c:pt>
                <c:pt idx="12">
                  <c:v>1250</c:v>
                </c:pt>
              </c:numCache>
            </c:numRef>
          </c:val>
          <c:extLst xmlns:c16r2="http://schemas.microsoft.com/office/drawing/2015/06/chart">
            <c:ext xmlns:c16="http://schemas.microsoft.com/office/drawing/2014/chart" uri="{C3380CC4-5D6E-409C-BE32-E72D297353CC}">
              <c16:uniqueId val="{00000008-0B13-4BAF-8F31-010DAE3E96B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43</c:v>
                </c:pt>
                <c:pt idx="3">
                  <c:v>35</c:v>
                </c:pt>
                <c:pt idx="6">
                  <c:v>26</c:v>
                </c:pt>
                <c:pt idx="9">
                  <c:v>18</c:v>
                </c:pt>
                <c:pt idx="12">
                  <c:v>9</c:v>
                </c:pt>
              </c:numCache>
            </c:numRef>
          </c:val>
          <c:extLst xmlns:c16r2="http://schemas.microsoft.com/office/drawing/2015/06/chart">
            <c:ext xmlns:c16="http://schemas.microsoft.com/office/drawing/2014/chart" uri="{C3380CC4-5D6E-409C-BE32-E72D297353CC}">
              <c16:uniqueId val="{00000009-0B13-4BAF-8F31-010DAE3E96B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2586</c:v>
                </c:pt>
                <c:pt idx="3">
                  <c:v>2526</c:v>
                </c:pt>
                <c:pt idx="6">
                  <c:v>2487</c:v>
                </c:pt>
                <c:pt idx="9">
                  <c:v>2370</c:v>
                </c:pt>
                <c:pt idx="12">
                  <c:v>2252</c:v>
                </c:pt>
              </c:numCache>
            </c:numRef>
          </c:val>
          <c:extLst xmlns:c16r2="http://schemas.microsoft.com/office/drawing/2015/06/chart">
            <c:ext xmlns:c16="http://schemas.microsoft.com/office/drawing/2014/chart" uri="{C3380CC4-5D6E-409C-BE32-E72D297353CC}">
              <c16:uniqueId val="{0000000A-0B13-4BAF-8F31-010DAE3E96B1}"/>
            </c:ext>
          </c:extLst>
        </c:ser>
        <c:dLbls>
          <c:showLegendKey val="0"/>
          <c:showVal val="0"/>
          <c:showCatName val="0"/>
          <c:showSerName val="0"/>
          <c:showPercent val="0"/>
          <c:showBubbleSize val="0"/>
        </c:dLbls>
        <c:gapWidth val="100"/>
        <c:overlap val="100"/>
        <c:axId val="479207960"/>
        <c:axId val="4792012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B13-4BAF-8F31-010DAE3E96B1}"/>
            </c:ext>
          </c:extLst>
        </c:ser>
        <c:dLbls>
          <c:showLegendKey val="0"/>
          <c:showVal val="0"/>
          <c:showCatName val="0"/>
          <c:showSerName val="0"/>
          <c:showPercent val="0"/>
          <c:showBubbleSize val="0"/>
        </c:dLbls>
        <c:marker val="1"/>
        <c:smooth val="0"/>
        <c:axId val="479207960"/>
        <c:axId val="479201296"/>
      </c:lineChart>
      <c:catAx>
        <c:axId val="47920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201296"/>
        <c:crosses val="autoZero"/>
        <c:auto val="1"/>
        <c:lblAlgn val="ctr"/>
        <c:lblOffset val="100"/>
        <c:tickLblSkip val="1"/>
        <c:tickMarkSkip val="1"/>
        <c:noMultiLvlLbl val="0"/>
      </c:catAx>
      <c:valAx>
        <c:axId val="47920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0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1048</c:v>
                </c:pt>
                <c:pt idx="1">
                  <c:v>1052</c:v>
                </c:pt>
                <c:pt idx="2">
                  <c:v>1215</c:v>
                </c:pt>
              </c:numCache>
            </c:numRef>
          </c:val>
          <c:extLst xmlns:c16r2="http://schemas.microsoft.com/office/drawing/2015/06/chart">
            <c:ext xmlns:c16="http://schemas.microsoft.com/office/drawing/2014/chart" uri="{C3380CC4-5D6E-409C-BE32-E72D297353CC}">
              <c16:uniqueId val="{00000000-7B9C-434E-8A21-1654A0BDAB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66</c:v>
                </c:pt>
                <c:pt idx="1">
                  <c:v>66</c:v>
                </c:pt>
                <c:pt idx="2">
                  <c:v>66</c:v>
                </c:pt>
              </c:numCache>
            </c:numRef>
          </c:val>
          <c:extLst xmlns:c16r2="http://schemas.microsoft.com/office/drawing/2015/06/chart">
            <c:ext xmlns:c16="http://schemas.microsoft.com/office/drawing/2014/chart" uri="{C3380CC4-5D6E-409C-BE32-E72D297353CC}">
              <c16:uniqueId val="{00000001-7B9C-434E-8A21-1654A0BDAB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123</c:v>
                </c:pt>
                <c:pt idx="1">
                  <c:v>198</c:v>
                </c:pt>
                <c:pt idx="2">
                  <c:v>220</c:v>
                </c:pt>
              </c:numCache>
            </c:numRef>
          </c:val>
          <c:extLst xmlns:c16r2="http://schemas.microsoft.com/office/drawing/2015/06/chart">
            <c:ext xmlns:c16="http://schemas.microsoft.com/office/drawing/2014/chart" uri="{C3380CC4-5D6E-409C-BE32-E72D297353CC}">
              <c16:uniqueId val="{00000002-7B9C-434E-8A21-1654A0BDABBB}"/>
            </c:ext>
          </c:extLst>
        </c:ser>
        <c:dLbls>
          <c:showLegendKey val="0"/>
          <c:showVal val="0"/>
          <c:showCatName val="0"/>
          <c:showSerName val="0"/>
          <c:showPercent val="0"/>
          <c:showBubbleSize val="0"/>
        </c:dLbls>
        <c:gapWidth val="120"/>
        <c:overlap val="100"/>
        <c:axId val="479211488"/>
        <c:axId val="479200120"/>
      </c:barChart>
      <c:catAx>
        <c:axId val="4792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200120"/>
        <c:crosses val="autoZero"/>
        <c:auto val="1"/>
        <c:lblAlgn val="ctr"/>
        <c:lblOffset val="100"/>
        <c:tickLblSkip val="1"/>
        <c:tickMarkSkip val="1"/>
        <c:noMultiLvlLbl val="0"/>
      </c:catAx>
      <c:valAx>
        <c:axId val="479200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2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89-422E-8BA5-61EEDBBA0F02}"/>
                </c:ext>
                <c:ext xmlns:c15="http://schemas.microsoft.com/office/drawing/2012/chart" uri="{CE6537A1-D6FC-4f65-9D91-7224C49458BB}">
                  <c15:dlblFieldTable>
                    <c15:dlblFTEntry>
                      <c15:txfldGUID>{1AC8992A-86AD-4BE9-B314-A0ECEA7B3F00}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89-422E-8BA5-61EEDBBA0F02}"/>
                </c:ext>
                <c:ext xmlns:c15="http://schemas.microsoft.com/office/drawing/2012/chart" uri="{CE6537A1-D6FC-4f65-9D91-7224C49458BB}">
                  <c15:dlblFieldTable>
                    <c15:dlblFTEntry>
                      <c15:txfldGUID>{472AFBD8-C807-49A8-B248-66CF37CA8545}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89-422E-8BA5-61EEDBBA0F02}"/>
                </c:ext>
                <c:ext xmlns:c15="http://schemas.microsoft.com/office/drawing/2012/chart" uri="{CE6537A1-D6FC-4f65-9D91-7224C49458BB}">
                  <c15:dlblFieldTable>
                    <c15:dlblFTEntry>
                      <c15:txfldGUID>{2E0DAE06-F3F4-4CFF-AB92-38CFA98CA049}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89-422E-8BA5-61EEDBBA0F02}"/>
                </c:ext>
                <c:ext xmlns:c15="http://schemas.microsoft.com/office/drawing/2012/chart" uri="{CE6537A1-D6FC-4f65-9D91-7224C49458BB}">
                  <c15:dlblFieldTable>
                    <c15:dlblFTEntry>
                      <c15:txfldGUID>{40DE26D4-FDB6-4A03-BC15-A89C295B4007}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89-422E-8BA5-61EEDBBA0F02}"/>
                </c:ext>
                <c:ext xmlns:c15="http://schemas.microsoft.com/office/drawing/2012/chart" uri="{CE6537A1-D6FC-4f65-9D91-7224C49458BB}">
                  <c15:dlblFieldTable>
                    <c15:dlblFTEntry>
                      <c15:txfldGUID>{6A6740A6-7468-404E-B547-1F13E72098E5}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89-422E-8BA5-61EEDBBA0F02}"/>
                </c:ext>
                <c:ext xmlns:c15="http://schemas.microsoft.com/office/drawing/2012/chart" uri="{CE6537A1-D6FC-4f65-9D91-7224C49458BB}">
                  <c15:dlblFieldTable>
                    <c15:dlblFTEntry>
                      <c15:txfldGUID>{547AA7F9-DA55-4F75-B2DA-DDAE247DDC5D}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89-422E-8BA5-61EEDBBA0F02}"/>
                </c:ext>
                <c:ext xmlns:c15="http://schemas.microsoft.com/office/drawing/2012/chart" uri="{CE6537A1-D6FC-4f65-9D91-7224C49458BB}">
                  <c15:dlblFieldTable>
                    <c15:dlblFTEntry>
                      <c15:txfldGUID>{FE63A4FB-01CD-4873-9BB1-55B2315EE84F}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89-422E-8BA5-61EEDBBA0F02}"/>
                </c:ext>
                <c:ext xmlns:c15="http://schemas.microsoft.com/office/drawing/2012/chart" uri="{CE6537A1-D6FC-4f65-9D91-7224C49458BB}">
                  <c15:dlblFieldTable>
                    <c15:dlblFTEntry>
                      <c15:txfldGUID>{AE4212FC-F6F8-4BEB-8714-0E30940D4DF1}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89-422E-8BA5-61EEDBBA0F02}"/>
                </c:ext>
                <c:ext xmlns:c15="http://schemas.microsoft.com/office/drawing/2012/chart" uri="{CE6537A1-D6FC-4f65-9D91-7224C49458BB}">
                  <c15:dlblFieldTable>
                    <c15:dlblFTEntry>
                      <c15:txfldGUID>{AB89B228-1500-4478-B0B7-EDA9CD6D5A44}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58.3</c:v>
                </c:pt>
                <c:pt idx="32">
                  <c:v>60.3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F89-422E-8BA5-61EEDBBA0F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89-422E-8BA5-61EEDBBA0F02}"/>
                </c:ext>
                <c:ext xmlns:c15="http://schemas.microsoft.com/office/drawing/2012/chart" uri="{CE6537A1-D6FC-4f65-9D91-7224C49458BB}">
                  <c15:dlblFieldTable>
                    <c15:dlblFTEntry>
                      <c15:txfldGUID>{19E9744A-CB87-4D14-8AAE-F293DA52B6EA}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89-422E-8BA5-61EEDBBA0F02}"/>
                </c:ext>
                <c:ext xmlns:c15="http://schemas.microsoft.com/office/drawing/2012/chart" uri="{CE6537A1-D6FC-4f65-9D91-7224C49458BB}">
                  <c15:dlblFieldTable>
                    <c15:dlblFTEntry>
                      <c15:txfldGUID>{49DAFE16-8A7E-425C-9DD6-7EF9B9FC5AD5}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89-422E-8BA5-61EEDBBA0F02}"/>
                </c:ext>
                <c:ext xmlns:c15="http://schemas.microsoft.com/office/drawing/2012/chart" uri="{CE6537A1-D6FC-4f65-9D91-7224C49458BB}">
                  <c15:dlblFieldTable>
                    <c15:dlblFTEntry>
                      <c15:txfldGUID>{774A06EF-52D5-4C24-9E82-FF0582EDA856}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89-422E-8BA5-61EEDBBA0F02}"/>
                </c:ext>
                <c:ext xmlns:c15="http://schemas.microsoft.com/office/drawing/2012/chart" uri="{CE6537A1-D6FC-4f65-9D91-7224C49458BB}">
                  <c15:dlblFieldTable>
                    <c15:dlblFTEntry>
                      <c15:txfldGUID>{0FCAC26F-213B-47CB-AF31-E1DBFFAEDB9F}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89-422E-8BA5-61EEDBBA0F02}"/>
                </c:ext>
                <c:ext xmlns:c15="http://schemas.microsoft.com/office/drawing/2012/chart" uri="{CE6537A1-D6FC-4f65-9D91-7224C49458BB}">
                  <c15:dlblFieldTable>
                    <c15:dlblFTEntry>
                      <c15:txfldGUID>{20484388-53B8-49AC-B264-2FFAE90CAC69}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89-422E-8BA5-61EEDBBA0F02}"/>
                </c:ext>
                <c:ext xmlns:c15="http://schemas.microsoft.com/office/drawing/2012/chart" uri="{CE6537A1-D6FC-4f65-9D91-7224C49458BB}">
                  <c15:dlblFieldTable>
                    <c15:dlblFTEntry>
                      <c15:txfldGUID>{B5E36428-17FB-4ED6-A046-35AF9055792D}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89-422E-8BA5-61EEDBBA0F02}"/>
                </c:ext>
                <c:ext xmlns:c15="http://schemas.microsoft.com/office/drawing/2012/chart" uri="{CE6537A1-D6FC-4f65-9D91-7224C49458BB}">
                  <c15:layout/>
                  <c15:dlblFieldTable>
                    <c15:dlblFTEntry>
                      <c15:txfldGUID>{374FFD4B-FECE-44E7-B64A-AC78678B8720}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89-422E-8BA5-61EEDBBA0F02}"/>
                </c:ext>
                <c:ext xmlns:c15="http://schemas.microsoft.com/office/drawing/2012/chart" uri="{CE6537A1-D6FC-4f65-9D91-7224C49458BB}">
                  <c15:layout/>
                  <c15:dlblFieldTable>
                    <c15:dlblFTEntry>
                      <c15:txfldGUID>{32F891EA-4079-4BE4-AE88-ED023F5C56B8}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89-422E-8BA5-61EEDBBA0F02}"/>
                </c:ext>
                <c:ext xmlns:c15="http://schemas.microsoft.com/office/drawing/2012/chart" uri="{CE6537A1-D6FC-4f65-9D91-7224C49458BB}">
                  <c15:layout/>
                  <c15:dlblFieldTable>
                    <c15:dlblFTEntry>
                      <c15:txfldGUID>{40C0C7BE-D8B4-414B-B1CA-C1031C67DBDB}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8F89-422E-8BA5-61EEDBBA0F02}"/>
            </c:ext>
          </c:extLst>
        </c:ser>
        <c:dLbls>
          <c:showLegendKey val="0"/>
          <c:showVal val="1"/>
          <c:showCatName val="0"/>
          <c:showSerName val="0"/>
          <c:showPercent val="0"/>
          <c:showBubbleSize val="0"/>
        </c:dLbls>
        <c:axId val="450924840"/>
        <c:axId val="450921704"/>
      </c:scatterChart>
      <c:valAx>
        <c:axId val="450924840"/>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21704"/>
        <c:crosses val="autoZero"/>
        <c:crossBetween val="midCat"/>
      </c:valAx>
      <c:valAx>
        <c:axId val="450921704"/>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924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93-4035-8984-C384348E92FC}"/>
                </c:ext>
                <c:ext xmlns:c15="http://schemas.microsoft.com/office/drawing/2012/chart" uri="{CE6537A1-D6FC-4f65-9D91-7224C49458BB}">
                  <c15:dlblFieldTable>
                    <c15:dlblFTEntry>
                      <c15:txfldGUID>{2D2912F9-3B2D-47BE-96C3-BF1D5213DC60}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93-4035-8984-C384348E92FC}"/>
                </c:ext>
                <c:ext xmlns:c15="http://schemas.microsoft.com/office/drawing/2012/chart" uri="{CE6537A1-D6FC-4f65-9D91-7224C49458BB}">
                  <c15:dlblFieldTable>
                    <c15:dlblFTEntry>
                      <c15:txfldGUID>{2764CFF8-E5D2-4874-AE41-2DB15DA23DCB}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93-4035-8984-C384348E92FC}"/>
                </c:ext>
                <c:ext xmlns:c15="http://schemas.microsoft.com/office/drawing/2012/chart" uri="{CE6537A1-D6FC-4f65-9D91-7224C49458BB}">
                  <c15:dlblFieldTable>
                    <c15:dlblFTEntry>
                      <c15:txfldGUID>{7607C10D-E2F7-45E8-B4D1-6B378DDB2691}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93-4035-8984-C384348E92FC}"/>
                </c:ext>
                <c:ext xmlns:c15="http://schemas.microsoft.com/office/drawing/2012/chart" uri="{CE6537A1-D6FC-4f65-9D91-7224C49458BB}">
                  <c15:dlblFieldTable>
                    <c15:dlblFTEntry>
                      <c15:txfldGUID>{BB612331-8EAC-4512-8FCE-9992AA4287AD}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93-4035-8984-C384348E92FC}"/>
                </c:ext>
                <c:ext xmlns:c15="http://schemas.microsoft.com/office/drawing/2012/chart" uri="{CE6537A1-D6FC-4f65-9D91-7224C49458BB}">
                  <c15:dlblFieldTable>
                    <c15:dlblFTEntry>
                      <c15:txfldGUID>{225A799D-C474-44DD-A4C7-6B7F615F4F54}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93-4035-8984-C384348E92FC}"/>
                </c:ext>
                <c:ext xmlns:c15="http://schemas.microsoft.com/office/drawing/2012/chart" uri="{CE6537A1-D6FC-4f65-9D91-7224C49458BB}">
                  <c15:dlblFieldTable>
                    <c15:dlblFTEntry>
                      <c15:txfldGUID>{E333FCBF-0CE6-4C9D-9051-B59DF244F538}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93-4035-8984-C384348E92FC}"/>
                </c:ext>
                <c:ext xmlns:c15="http://schemas.microsoft.com/office/drawing/2012/chart" uri="{CE6537A1-D6FC-4f65-9D91-7224C49458BB}">
                  <c15:dlblFieldTable>
                    <c15:dlblFTEntry>
                      <c15:txfldGUID>{C7701712-9A20-49B6-ACA6-68B24554EA9B}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93-4035-8984-C384348E92FC}"/>
                </c:ext>
                <c:ext xmlns:c15="http://schemas.microsoft.com/office/drawing/2012/chart" uri="{CE6537A1-D6FC-4f65-9D91-7224C49458BB}">
                  <c15:dlblFieldTable>
                    <c15:dlblFTEntry>
                      <c15:txfldGUID>{15A7A398-F6B1-4D76-AF43-B8F81C2B183B}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93-4035-8984-C384348E92FC}"/>
                </c:ext>
                <c:ext xmlns:c15="http://schemas.microsoft.com/office/drawing/2012/chart" uri="{CE6537A1-D6FC-4f65-9D91-7224C49458BB}">
                  <c15:dlblFieldTable>
                    <c15:dlblFTEntry>
                      <c15:txfldGUID>{1D84EA25-60C5-4BD5-AAB8-D99FEB4A67AB}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11.7</c:v>
                </c:pt>
                <c:pt idx="16">
                  <c:v>11.2</c:v>
                </c:pt>
                <c:pt idx="24">
                  <c:v>10.6</c:v>
                </c:pt>
                <c:pt idx="32">
                  <c:v>10.1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293-4035-8984-C384348E92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93-4035-8984-C384348E92FC}"/>
                </c:ext>
                <c:ext xmlns:c15="http://schemas.microsoft.com/office/drawing/2012/chart" uri="{CE6537A1-D6FC-4f65-9D91-7224C49458BB}">
                  <c15:dlblFieldTable>
                    <c15:dlblFTEntry>
                      <c15:txfldGUID>{DC1DC1E1-2835-461C-A02F-1D7BECDDBF2C}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93-4035-8984-C384348E92FC}"/>
                </c:ext>
                <c:ext xmlns:c15="http://schemas.microsoft.com/office/drawing/2012/chart" uri="{CE6537A1-D6FC-4f65-9D91-7224C49458BB}">
                  <c15:dlblFieldTable>
                    <c15:dlblFTEntry>
                      <c15:txfldGUID>{CB65D3B2-09D7-4A39-A3E8-CE495AD6F15B}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93-4035-8984-C384348E92FC}"/>
                </c:ext>
                <c:ext xmlns:c15="http://schemas.microsoft.com/office/drawing/2012/chart" uri="{CE6537A1-D6FC-4f65-9D91-7224C49458BB}">
                  <c15:dlblFieldTable>
                    <c15:dlblFTEntry>
                      <c15:txfldGUID>{B6847601-91E6-44B4-9391-880DC04EDAD3}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93-4035-8984-C384348E92FC}"/>
                </c:ext>
                <c:ext xmlns:c15="http://schemas.microsoft.com/office/drawing/2012/chart" uri="{CE6537A1-D6FC-4f65-9D91-7224C49458BB}">
                  <c15:dlblFieldTable>
                    <c15:dlblFTEntry>
                      <c15:txfldGUID>{DF33CE53-5B8F-4803-AECF-FE2B19369BD0}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93-4035-8984-C384348E92FC}"/>
                </c:ext>
                <c:ext xmlns:c15="http://schemas.microsoft.com/office/drawing/2012/chart" uri="{CE6537A1-D6FC-4f65-9D91-7224C49458BB}">
                  <c15:dlblFieldTable>
                    <c15:dlblFTEntry>
                      <c15:txfldGUID>{113DEF4B-3B55-452E-ABB4-5A137AEDEFCA}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93-4035-8984-C384348E92FC}"/>
                </c:ext>
                <c:ext xmlns:c15="http://schemas.microsoft.com/office/drawing/2012/chart" uri="{CE6537A1-D6FC-4f65-9D91-7224C49458BB}">
                  <c15:dlblFieldTable>
                    <c15:dlblFTEntry>
                      <c15:txfldGUID>{6C7DDB10-6E73-459C-A971-4D38053CD8EF}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93-4035-8984-C384348E92FC}"/>
                </c:ext>
                <c:ext xmlns:c15="http://schemas.microsoft.com/office/drawing/2012/chart" uri="{CE6537A1-D6FC-4f65-9D91-7224C49458BB}">
                  <c15:dlblFieldTable>
                    <c15:dlblFTEntry>
                      <c15:txfldGUID>{1C2FF188-35A2-4DA1-AC94-780897C62273}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93-4035-8984-C384348E92FC}"/>
                </c:ext>
                <c:ext xmlns:c15="http://schemas.microsoft.com/office/drawing/2012/chart" uri="{CE6537A1-D6FC-4f65-9D91-7224C49458BB}">
                  <c15:dlblFieldTable>
                    <c15:dlblFTEntry>
                      <c15:txfldGUID>{834C4BC4-A20D-4091-9440-2334724A7D97}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93-4035-8984-C384348E92FC}"/>
                </c:ext>
                <c:ext xmlns:c15="http://schemas.microsoft.com/office/drawing/2012/chart" uri="{CE6537A1-D6FC-4f65-9D91-7224C49458BB}">
                  <c15:dlblFieldTable>
                    <c15:dlblFTEntry>
                      <c15:txfldGUID>{775B0954-2B9F-4C17-B2FC-3153B83F0315}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1293-4035-8984-C384348E92FC}"/>
            </c:ext>
          </c:extLst>
        </c:ser>
        <c:dLbls>
          <c:showLegendKey val="0"/>
          <c:showVal val="1"/>
          <c:showCatName val="0"/>
          <c:showSerName val="0"/>
          <c:showPercent val="0"/>
          <c:showBubbleSize val="0"/>
        </c:dLbls>
        <c:axId val="450925624"/>
        <c:axId val="450926408"/>
      </c:scatterChart>
      <c:valAx>
        <c:axId val="450925624"/>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26408"/>
        <c:crosses val="autoZero"/>
        <c:crossBetween val="midCat"/>
      </c:valAx>
      <c:valAx>
        <c:axId val="45092640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92562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ポイント上回っている。地方税の収入は前年度より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％増加しているが、引き続き歳出の見直し、町税収納対策等による財源確保に取り組み財政基盤の強化に努める。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xdr:cNvCxnSpPr/>
      </xdr:nvCxnSpPr>
      <xdr:spPr>
        <a:xfrm flipV="1">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物件費の増加により前年度と比較して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年度は類似団体平均値</a:t>
          </a:r>
          <a:r>
            <a:rPr kumimoji="1" lang="ja-JP" altLang="en-US" sz="1100">
              <a:solidFill>
                <a:schemeClr val="dk1"/>
              </a:solidFill>
              <a:effectLst/>
              <a:latin typeface="+mn-lt"/>
              <a:ea typeface="+mn-ea"/>
              <a:cs typeface="+mn-cs"/>
            </a:rPr>
            <a:t>とほぼ同じとなった</a:t>
          </a:r>
          <a:r>
            <a:rPr kumimoji="1" lang="ja-JP" altLang="ja-JP" sz="110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今後、普通建設事業の実施に伴う地方債の新規発行額の増加や、国保、介護等の特別会計繰出金などの増加が見込まれるため、引き続き行財政改革を推進し健全財政の維持に努める。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44450</xdr:rowOff>
    </xdr:to>
    <xdr:cxnSp macro="">
      <xdr:nvCxnSpPr>
        <xdr:cNvPr id="133" name="直線コネクタ 132"/>
        <xdr:cNvCxnSpPr/>
      </xdr:nvCxnSpPr>
      <xdr:spPr>
        <a:xfrm>
          <a:off x="4114800" y="105657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107315</xdr:rowOff>
    </xdr:to>
    <xdr:cxnSp macro="">
      <xdr:nvCxnSpPr>
        <xdr:cNvPr id="136" name="直線コネクタ 135"/>
        <xdr:cNvCxnSpPr/>
      </xdr:nvCxnSpPr>
      <xdr:spPr>
        <a:xfrm>
          <a:off x="3225800" y="1047728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18838</xdr:rowOff>
    </xdr:from>
    <xdr:to>
      <xdr:col>15</xdr:col>
      <xdr:colOff>82550</xdr:colOff>
      <xdr:row>62</xdr:row>
      <xdr:rowOff>20320</xdr:rowOff>
    </xdr:to>
    <xdr:cxnSp macro="">
      <xdr:nvCxnSpPr>
        <xdr:cNvPr id="139" name="直線コネクタ 138"/>
        <xdr:cNvCxnSpPr/>
      </xdr:nvCxnSpPr>
      <xdr:spPr>
        <a:xfrm flipV="1">
          <a:off x="2336800" y="1047728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60537</xdr:rowOff>
    </xdr:to>
    <xdr:cxnSp macro="">
      <xdr:nvCxnSpPr>
        <xdr:cNvPr id="142" name="直線コネクタ 141"/>
        <xdr:cNvCxnSpPr/>
      </xdr:nvCxnSpPr>
      <xdr:spPr>
        <a:xfrm flipV="1">
          <a:off x="1447800" y="1065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2" name="楕円 151"/>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3"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4" name="楕円 153"/>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5" name="テキスト ボックス 154"/>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139488</xdr:rowOff>
    </xdr:from>
    <xdr:to>
      <xdr:col>15</xdr:col>
      <xdr:colOff>133350</xdr:colOff>
      <xdr:row>61</xdr:row>
      <xdr:rowOff>69638</xdr:rowOff>
    </xdr:to>
    <xdr:sp macro="" textlink="">
      <xdr:nvSpPr>
        <xdr:cNvPr id="156" name="楕円 155"/>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79815</xdr:rowOff>
    </xdr:from>
    <xdr:ext cx="762000" cy="259045"/>
    <xdr:sp macro="" textlink="">
      <xdr:nvSpPr>
        <xdr:cNvPr id="157" name="テキスト ボックス 156"/>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8" name="楕円 157"/>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9" name="テキスト ボックス 158"/>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消防業務及びごみ処理業務を一部事務組合で実施していることや、これまでの職員数や職員手当の削減により、類似団体平均値と比較し</a:t>
          </a:r>
          <a:r>
            <a:rPr kumimoji="1" lang="en-US" altLang="ja-JP" sz="1100">
              <a:solidFill>
                <a:schemeClr val="dk1"/>
              </a:solidFill>
              <a:effectLst/>
              <a:latin typeface="+mn-lt"/>
              <a:ea typeface="+mn-ea"/>
              <a:cs typeface="+mn-cs"/>
            </a:rPr>
            <a:t>14,091</a:t>
          </a:r>
          <a:r>
            <a:rPr kumimoji="1" lang="ja-JP" altLang="ja-JP" sz="1100">
              <a:solidFill>
                <a:schemeClr val="dk1"/>
              </a:solidFill>
              <a:effectLst/>
              <a:latin typeface="+mn-lt"/>
              <a:ea typeface="+mn-ea"/>
              <a:cs typeface="+mn-cs"/>
            </a:rPr>
            <a:t>円下回っている。経常経費の削減に引き続き努める。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64571</xdr:rowOff>
    </xdr:from>
    <xdr:to>
      <xdr:col>23</xdr:col>
      <xdr:colOff>133350</xdr:colOff>
      <xdr:row>82</xdr:row>
      <xdr:rowOff>59640</xdr:rowOff>
    </xdr:to>
    <xdr:cxnSp macro="">
      <xdr:nvCxnSpPr>
        <xdr:cNvPr id="198" name="直線コネクタ 197"/>
        <xdr:cNvCxnSpPr/>
      </xdr:nvCxnSpPr>
      <xdr:spPr>
        <a:xfrm>
          <a:off x="4114800" y="13952021"/>
          <a:ext cx="838200" cy="1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61590</xdr:rowOff>
    </xdr:from>
    <xdr:to>
      <xdr:col>19</xdr:col>
      <xdr:colOff>133350</xdr:colOff>
      <xdr:row>81</xdr:row>
      <xdr:rowOff>64571</xdr:rowOff>
    </xdr:to>
    <xdr:cxnSp macro="">
      <xdr:nvCxnSpPr>
        <xdr:cNvPr id="201" name="直線コネクタ 200"/>
        <xdr:cNvCxnSpPr/>
      </xdr:nvCxnSpPr>
      <xdr:spPr>
        <a:xfrm>
          <a:off x="3225800" y="13949040"/>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55034</xdr:rowOff>
    </xdr:from>
    <xdr:to>
      <xdr:col>15</xdr:col>
      <xdr:colOff>82550</xdr:colOff>
      <xdr:row>81</xdr:row>
      <xdr:rowOff>61590</xdr:rowOff>
    </xdr:to>
    <xdr:cxnSp macro="">
      <xdr:nvCxnSpPr>
        <xdr:cNvPr id="204" name="直線コネクタ 203"/>
        <xdr:cNvCxnSpPr/>
      </xdr:nvCxnSpPr>
      <xdr:spPr>
        <a:xfrm>
          <a:off x="2336800" y="13942484"/>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166486</xdr:rowOff>
    </xdr:from>
    <xdr:to>
      <xdr:col>11</xdr:col>
      <xdr:colOff>31750</xdr:colOff>
      <xdr:row>81</xdr:row>
      <xdr:rowOff>55034</xdr:rowOff>
    </xdr:to>
    <xdr:cxnSp macro="">
      <xdr:nvCxnSpPr>
        <xdr:cNvPr id="207" name="直線コネクタ 206"/>
        <xdr:cNvCxnSpPr/>
      </xdr:nvCxnSpPr>
      <xdr:spPr>
        <a:xfrm>
          <a:off x="1447800" y="13882486"/>
          <a:ext cx="889000" cy="5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8840</xdr:rowOff>
    </xdr:from>
    <xdr:to>
      <xdr:col>23</xdr:col>
      <xdr:colOff>184150</xdr:colOff>
      <xdr:row>82</xdr:row>
      <xdr:rowOff>110440</xdr:rowOff>
    </xdr:to>
    <xdr:sp macro="" textlink="">
      <xdr:nvSpPr>
        <xdr:cNvPr id="217" name="楕円 216"/>
        <xdr:cNvSpPr/>
      </xdr:nvSpPr>
      <xdr:spPr>
        <a:xfrm>
          <a:off x="4902200" y="140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25367</xdr:rowOff>
    </xdr:from>
    <xdr:ext cx="762000" cy="259045"/>
    <xdr:sp macro="" textlink="">
      <xdr:nvSpPr>
        <xdr:cNvPr id="218" name="人件費・物件費等の状況該当値テキスト"/>
        <xdr:cNvSpPr txBox="1"/>
      </xdr:nvSpPr>
      <xdr:spPr>
        <a:xfrm>
          <a:off x="5041900" y="1391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13771</xdr:rowOff>
    </xdr:from>
    <xdr:to>
      <xdr:col>19</xdr:col>
      <xdr:colOff>184150</xdr:colOff>
      <xdr:row>81</xdr:row>
      <xdr:rowOff>115371</xdr:rowOff>
    </xdr:to>
    <xdr:sp macro="" textlink="">
      <xdr:nvSpPr>
        <xdr:cNvPr id="219" name="楕円 218"/>
        <xdr:cNvSpPr/>
      </xdr:nvSpPr>
      <xdr:spPr>
        <a:xfrm>
          <a:off x="4064000" y="13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125548</xdr:rowOff>
    </xdr:from>
    <xdr:ext cx="736600" cy="259045"/>
    <xdr:sp macro="" textlink="">
      <xdr:nvSpPr>
        <xdr:cNvPr id="220" name="テキスト ボックス 219"/>
        <xdr:cNvSpPr txBox="1"/>
      </xdr:nvSpPr>
      <xdr:spPr>
        <a:xfrm>
          <a:off x="3733800" y="1367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10790</xdr:rowOff>
    </xdr:from>
    <xdr:to>
      <xdr:col>15</xdr:col>
      <xdr:colOff>133350</xdr:colOff>
      <xdr:row>81</xdr:row>
      <xdr:rowOff>112390</xdr:rowOff>
    </xdr:to>
    <xdr:sp macro="" textlink="">
      <xdr:nvSpPr>
        <xdr:cNvPr id="221" name="楕円 220"/>
        <xdr:cNvSpPr/>
      </xdr:nvSpPr>
      <xdr:spPr>
        <a:xfrm>
          <a:off x="3175000" y="13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122567</xdr:rowOff>
    </xdr:from>
    <xdr:ext cx="762000" cy="259045"/>
    <xdr:sp macro="" textlink="">
      <xdr:nvSpPr>
        <xdr:cNvPr id="222" name="テキスト ボックス 221"/>
        <xdr:cNvSpPr txBox="1"/>
      </xdr:nvSpPr>
      <xdr:spPr>
        <a:xfrm>
          <a:off x="2844800" y="136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4234</xdr:rowOff>
    </xdr:from>
    <xdr:to>
      <xdr:col>11</xdr:col>
      <xdr:colOff>82550</xdr:colOff>
      <xdr:row>81</xdr:row>
      <xdr:rowOff>105834</xdr:rowOff>
    </xdr:to>
    <xdr:sp macro="" textlink="">
      <xdr:nvSpPr>
        <xdr:cNvPr id="223" name="楕円 222"/>
        <xdr:cNvSpPr/>
      </xdr:nvSpPr>
      <xdr:spPr>
        <a:xfrm>
          <a:off x="2286000" y="138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116011</xdr:rowOff>
    </xdr:from>
    <xdr:ext cx="762000" cy="259045"/>
    <xdr:sp macro="" textlink="">
      <xdr:nvSpPr>
        <xdr:cNvPr id="224" name="テキスト ボックス 223"/>
        <xdr:cNvSpPr txBox="1"/>
      </xdr:nvSpPr>
      <xdr:spPr>
        <a:xfrm>
          <a:off x="1955800" y="136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115686</xdr:rowOff>
    </xdr:from>
    <xdr:to>
      <xdr:col>7</xdr:col>
      <xdr:colOff>31750</xdr:colOff>
      <xdr:row>81</xdr:row>
      <xdr:rowOff>45836</xdr:rowOff>
    </xdr:to>
    <xdr:sp macro="" textlink="">
      <xdr:nvSpPr>
        <xdr:cNvPr id="225" name="楕円 224"/>
        <xdr:cNvSpPr/>
      </xdr:nvSpPr>
      <xdr:spPr>
        <a:xfrm>
          <a:off x="1397000" y="138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56013</xdr:rowOff>
    </xdr:from>
    <xdr:ext cx="762000" cy="259045"/>
    <xdr:sp macro="" textlink="">
      <xdr:nvSpPr>
        <xdr:cNvPr id="226" name="テキスト ボックス 225"/>
        <xdr:cNvSpPr txBox="1"/>
      </xdr:nvSpPr>
      <xdr:spPr>
        <a:xfrm>
          <a:off x="1066800" y="1360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機構改革による</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の昇格が原因</a:t>
          </a:r>
          <a:r>
            <a:rPr lang="ja-JP" altLang="ja-JP" sz="1100" b="0" i="0" baseline="0">
              <a:solidFill>
                <a:schemeClr val="dk1"/>
              </a:solidFill>
              <a:effectLst/>
              <a:latin typeface="+mn-lt"/>
              <a:ea typeface="+mn-ea"/>
              <a:cs typeface="+mn-cs"/>
            </a:rPr>
            <a:t>と考えられ、</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定員適正化計画に基づき職員数の適正化に努める。</a:t>
          </a:r>
          <a:endParaRPr lang="en-US" altLang="ja-JP" sz="1100" b="0" i="0" baseline="0">
            <a:solidFill>
              <a:schemeClr val="dk1"/>
            </a:solidFill>
            <a:effectLst/>
            <a:latin typeface="+mn-lt"/>
            <a:ea typeface="+mn-ea"/>
            <a:cs typeface="+mn-cs"/>
          </a:endParaRPr>
        </a:p>
        <a:p>
          <a:pPr rtl="0" fontAlgn="base"/>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なお記載の数値は前年の給与実態調査に基づく数値である。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84</xdr:row>
      <xdr:rowOff>111277</xdr:rowOff>
    </xdr:to>
    <xdr:cxnSp macro="">
      <xdr:nvCxnSpPr>
        <xdr:cNvPr id="262" name="直線コネクタ 261"/>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111277</xdr:rowOff>
    </xdr:to>
    <xdr:cxnSp macro="">
      <xdr:nvCxnSpPr>
        <xdr:cNvPr id="265" name="直線コネクタ 264"/>
        <xdr:cNvCxnSpPr/>
      </xdr:nvCxnSpPr>
      <xdr:spPr>
        <a:xfrm>
          <a:off x="15290800" y="1430624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98879</xdr:rowOff>
    </xdr:to>
    <xdr:cxnSp macro="">
      <xdr:nvCxnSpPr>
        <xdr:cNvPr id="268" name="直線コネクタ 267"/>
        <xdr:cNvCxnSpPr/>
      </xdr:nvCxnSpPr>
      <xdr:spPr>
        <a:xfrm flipV="1">
          <a:off x="14401800" y="14306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120952</xdr:rowOff>
    </xdr:from>
    <xdr:to>
      <xdr:col>68</xdr:col>
      <xdr:colOff>152400</xdr:colOff>
      <xdr:row>83</xdr:row>
      <xdr:rowOff>98879</xdr:rowOff>
    </xdr:to>
    <xdr:cxnSp macro="">
      <xdr:nvCxnSpPr>
        <xdr:cNvPr id="271" name="直線コネクタ 270"/>
        <xdr:cNvCxnSpPr/>
      </xdr:nvCxnSpPr>
      <xdr:spPr>
        <a:xfrm>
          <a:off x="13512800" y="141798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81" name="楕円 280"/>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32554</xdr:rowOff>
    </xdr:from>
    <xdr:ext cx="762000" cy="259045"/>
    <xdr:sp macro="" textlink="">
      <xdr:nvSpPr>
        <xdr:cNvPr id="282"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83" name="楕円 282"/>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146854</xdr:rowOff>
    </xdr:from>
    <xdr:ext cx="736600" cy="259045"/>
    <xdr:sp macro="" textlink="">
      <xdr:nvSpPr>
        <xdr:cNvPr id="284" name="テキスト ボックス 283"/>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5" name="楕円 284"/>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6" name="テキスト ボックス 28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70152</xdr:rowOff>
    </xdr:from>
    <xdr:to>
      <xdr:col>64</xdr:col>
      <xdr:colOff>152400</xdr:colOff>
      <xdr:row>83</xdr:row>
      <xdr:rowOff>302</xdr:rowOff>
    </xdr:to>
    <xdr:sp macro="" textlink="">
      <xdr:nvSpPr>
        <xdr:cNvPr id="289" name="楕円 288"/>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10479</xdr:rowOff>
    </xdr:from>
    <xdr:ext cx="762000" cy="259045"/>
    <xdr:sp macro="" textlink="">
      <xdr:nvSpPr>
        <xdr:cNvPr id="290" name="テキスト ボックス 289"/>
        <xdr:cNvSpPr txBox="1"/>
      </xdr:nvSpPr>
      <xdr:spPr>
        <a:xfrm>
          <a:off x="13131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類似団体内平均値に近い数値で推移して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0.05</a:t>
          </a:r>
          <a:r>
            <a:rPr lang="ja-JP" altLang="ja-JP" sz="1100" b="0" i="0" baseline="0">
              <a:solidFill>
                <a:schemeClr val="dk1"/>
              </a:solidFill>
              <a:effectLst/>
              <a:latin typeface="+mn-lt"/>
              <a:ea typeface="+mn-ea"/>
              <a:cs typeface="+mn-cs"/>
            </a:rPr>
            <a:t>数値が</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a:t>
          </a:r>
          <a:r>
            <a:rPr lang="ja-JP" altLang="en-US" sz="1100" b="0" i="0" baseline="0">
              <a:solidFill>
                <a:schemeClr val="dk1"/>
              </a:solidFill>
              <a:effectLst/>
              <a:latin typeface="+mn-lt"/>
              <a:ea typeface="+mn-ea"/>
              <a:cs typeface="+mn-cs"/>
            </a:rPr>
            <a:t>る。引き続き、</a:t>
          </a:r>
          <a:r>
            <a:rPr lang="ja-JP" altLang="ja-JP" sz="1100" b="0" i="0" baseline="0">
              <a:solidFill>
                <a:schemeClr val="dk1"/>
              </a:solidFill>
              <a:effectLst/>
              <a:latin typeface="+mn-lt"/>
              <a:ea typeface="+mn-ea"/>
              <a:cs typeface="+mn-cs"/>
            </a:rPr>
            <a:t>定員適正化計画に基づき職員数の適正化に努める。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17558</xdr:rowOff>
    </xdr:from>
    <xdr:to>
      <xdr:col>81</xdr:col>
      <xdr:colOff>44450</xdr:colOff>
      <xdr:row>60</xdr:row>
      <xdr:rowOff>20574</xdr:rowOff>
    </xdr:to>
    <xdr:cxnSp macro="">
      <xdr:nvCxnSpPr>
        <xdr:cNvPr id="321" name="直線コネクタ 320"/>
        <xdr:cNvCxnSpPr/>
      </xdr:nvCxnSpPr>
      <xdr:spPr>
        <a:xfrm flipV="1">
          <a:off x="16179800" y="1030455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18764</xdr:rowOff>
    </xdr:from>
    <xdr:to>
      <xdr:col>77</xdr:col>
      <xdr:colOff>44450</xdr:colOff>
      <xdr:row>60</xdr:row>
      <xdr:rowOff>20574</xdr:rowOff>
    </xdr:to>
    <xdr:cxnSp macro="">
      <xdr:nvCxnSpPr>
        <xdr:cNvPr id="324" name="直線コネクタ 323"/>
        <xdr:cNvCxnSpPr/>
      </xdr:nvCxnSpPr>
      <xdr:spPr>
        <a:xfrm>
          <a:off x="15290800" y="1030576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18764</xdr:rowOff>
    </xdr:to>
    <xdr:cxnSp macro="">
      <xdr:nvCxnSpPr>
        <xdr:cNvPr id="327" name="直線コネクタ 326"/>
        <xdr:cNvCxnSpPr/>
      </xdr:nvCxnSpPr>
      <xdr:spPr>
        <a:xfrm>
          <a:off x="14401800" y="1028344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163671</xdr:rowOff>
    </xdr:from>
    <xdr:to>
      <xdr:col>68</xdr:col>
      <xdr:colOff>152400</xdr:colOff>
      <xdr:row>59</xdr:row>
      <xdr:rowOff>167894</xdr:rowOff>
    </xdr:to>
    <xdr:cxnSp macro="">
      <xdr:nvCxnSpPr>
        <xdr:cNvPr id="330" name="直線コネクタ 329"/>
        <xdr:cNvCxnSpPr/>
      </xdr:nvCxnSpPr>
      <xdr:spPr>
        <a:xfrm>
          <a:off x="13512800" y="102792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138208</xdr:rowOff>
    </xdr:from>
    <xdr:to>
      <xdr:col>81</xdr:col>
      <xdr:colOff>95250</xdr:colOff>
      <xdr:row>60</xdr:row>
      <xdr:rowOff>68358</xdr:rowOff>
    </xdr:to>
    <xdr:sp macro="" textlink="">
      <xdr:nvSpPr>
        <xdr:cNvPr id="340" name="楕円 339"/>
        <xdr:cNvSpPr/>
      </xdr:nvSpPr>
      <xdr:spPr>
        <a:xfrm>
          <a:off x="16967200" y="102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154735</xdr:rowOff>
    </xdr:from>
    <xdr:ext cx="762000" cy="259045"/>
    <xdr:sp macro="" textlink="">
      <xdr:nvSpPr>
        <xdr:cNvPr id="341" name="定員管理の状況該当値テキスト"/>
        <xdr:cNvSpPr txBox="1"/>
      </xdr:nvSpPr>
      <xdr:spPr>
        <a:xfrm>
          <a:off x="17106900" y="100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2" name="楕円 341"/>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81551</xdr:rowOff>
    </xdr:from>
    <xdr:ext cx="736600" cy="259045"/>
    <xdr:sp macro="" textlink="">
      <xdr:nvSpPr>
        <xdr:cNvPr id="343" name="テキスト ボックス 342"/>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139414</xdr:rowOff>
    </xdr:from>
    <xdr:to>
      <xdr:col>73</xdr:col>
      <xdr:colOff>44450</xdr:colOff>
      <xdr:row>60</xdr:row>
      <xdr:rowOff>69564</xdr:rowOff>
    </xdr:to>
    <xdr:sp macro="" textlink="">
      <xdr:nvSpPr>
        <xdr:cNvPr id="344" name="楕円 343"/>
        <xdr:cNvSpPr/>
      </xdr:nvSpPr>
      <xdr:spPr>
        <a:xfrm>
          <a:off x="152400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79741</xdr:rowOff>
    </xdr:from>
    <xdr:ext cx="762000" cy="259045"/>
    <xdr:sp macro="" textlink="">
      <xdr:nvSpPr>
        <xdr:cNvPr id="345" name="テキスト ボックス 344"/>
        <xdr:cNvSpPr txBox="1"/>
      </xdr:nvSpPr>
      <xdr:spPr>
        <a:xfrm>
          <a:off x="14909800" y="100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6" name="楕円 345"/>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7" name="テキスト ボックス 346"/>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112871</xdr:rowOff>
    </xdr:from>
    <xdr:to>
      <xdr:col>64</xdr:col>
      <xdr:colOff>152400</xdr:colOff>
      <xdr:row>60</xdr:row>
      <xdr:rowOff>43021</xdr:rowOff>
    </xdr:to>
    <xdr:sp macro="" textlink="">
      <xdr:nvSpPr>
        <xdr:cNvPr id="348" name="楕円 347"/>
        <xdr:cNvSpPr/>
      </xdr:nvSpPr>
      <xdr:spPr>
        <a:xfrm>
          <a:off x="13462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53198</xdr:rowOff>
    </xdr:from>
    <xdr:ext cx="762000" cy="259045"/>
    <xdr:sp macro="" textlink="">
      <xdr:nvSpPr>
        <xdr:cNvPr id="349" name="テキスト ボックス 348"/>
        <xdr:cNvSpPr txBox="1"/>
      </xdr:nvSpPr>
      <xdr:spPr>
        <a:xfrm>
          <a:off x="13131800" y="99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地方債新規発行の増加を抑制してきた結果、平成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ポイント改善した</a:t>
          </a:r>
          <a:r>
            <a:rPr lang="ja-JP" altLang="ja-JP" sz="1100" b="0" i="0" baseline="0">
              <a:solidFill>
                <a:schemeClr val="dk1"/>
              </a:solidFill>
              <a:effectLst/>
              <a:latin typeface="+mn-lt"/>
              <a:ea typeface="+mn-ea"/>
              <a:cs typeface="+mn-cs"/>
            </a:rPr>
            <a:t>が、類似団体内平均値と比較する</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今後、大型の普通建設事業の実施により地方債の新規発行額の増加が見込まれるが、事業の精査により新規発行額を可能な限り少なくし、上昇を最小限に抑えていく。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140305</xdr:rowOff>
    </xdr:to>
    <xdr:cxnSp macro="">
      <xdr:nvCxnSpPr>
        <xdr:cNvPr id="385" name="直線コネクタ 384"/>
        <xdr:cNvCxnSpPr/>
      </xdr:nvCxnSpPr>
      <xdr:spPr>
        <a:xfrm flipV="1">
          <a:off x="16179800" y="72837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37798</xdr:rowOff>
    </xdr:to>
    <xdr:cxnSp macro="">
      <xdr:nvCxnSpPr>
        <xdr:cNvPr id="388" name="直線コネクタ 387"/>
        <xdr:cNvCxnSpPr/>
      </xdr:nvCxnSpPr>
      <xdr:spPr>
        <a:xfrm flipV="1">
          <a:off x="15290800" y="734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95250</xdr:rowOff>
    </xdr:to>
    <xdr:cxnSp macro="">
      <xdr:nvCxnSpPr>
        <xdr:cNvPr id="391" name="直線コネクタ 390"/>
        <xdr:cNvCxnSpPr/>
      </xdr:nvCxnSpPr>
      <xdr:spPr>
        <a:xfrm flipV="1">
          <a:off x="14401800" y="74101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106741</xdr:rowOff>
    </xdr:to>
    <xdr:cxnSp macro="">
      <xdr:nvCxnSpPr>
        <xdr:cNvPr id="394" name="直線コネクタ 393"/>
        <xdr:cNvCxnSpPr/>
      </xdr:nvCxnSpPr>
      <xdr:spPr>
        <a:xfrm flipV="1">
          <a:off x="13512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4" name="楕円 403"/>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5"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6" name="楕円 405"/>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7" name="テキスト ボックス 406"/>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08" name="楕円 407"/>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09" name="テキスト ボックス 408"/>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0" name="楕円 40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1" name="テキスト ボックス 41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2" name="楕円 411"/>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3" name="テキスト ボックス 412"/>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では、引き続き１位となっている。主な要因として、地方債の新規発行の増加抑制があげられる。今後、普通建設事業の実施に伴う地方債の新規発行額の増加等が見込まれるが、歳出の全体の見直しを進め、上昇を最小限に抑えていく。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a:t>
          </a:r>
          <a:r>
            <a:rPr lang="ja-JP" altLang="ja-JP" sz="1100" b="0" i="0" baseline="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類似団体平均値に近い値で推移している。引き続き定員適正化管理計画に基づいた職員配置に努めるとともに人件費の抑制に努める。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5842</xdr:rowOff>
    </xdr:to>
    <xdr:cxnSp macro="">
      <xdr:nvCxnSpPr>
        <xdr:cNvPr id="64" name="直線コネクタ 63"/>
        <xdr:cNvCxnSpPr/>
      </xdr:nvCxnSpPr>
      <xdr:spPr>
        <a:xfrm flipV="1">
          <a:off x="3987800" y="6331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5842</xdr:rowOff>
    </xdr:to>
    <xdr:cxnSp macro="">
      <xdr:nvCxnSpPr>
        <xdr:cNvPr id="67" name="直線コネクタ 66"/>
        <xdr:cNvCxnSpPr/>
      </xdr:nvCxnSpPr>
      <xdr:spPr>
        <a:xfrm>
          <a:off x="3098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46990</xdr:rowOff>
    </xdr:to>
    <xdr:cxnSp macro="">
      <xdr:nvCxnSpPr>
        <xdr:cNvPr id="70" name="直線コネクタ 69"/>
        <xdr:cNvCxnSpPr/>
      </xdr:nvCxnSpPr>
      <xdr:spPr>
        <a:xfrm flipV="1">
          <a:off x="2209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xdr:cNvCxnSpPr/>
      </xdr:nvCxnSpPr>
      <xdr:spPr>
        <a:xfrm>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物件費に係る経常収支比率は、類似団体平均値</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年度におけるふるさと応援寄附金の拡大により物件費が増加したことが主な要因である。引き続き、行財政改革を推進し、財政の健全化に努める。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155575</xdr:rowOff>
    </xdr:to>
    <xdr:cxnSp macro="">
      <xdr:nvCxnSpPr>
        <xdr:cNvPr id="121" name="直線コネクタ 120"/>
        <xdr:cNvCxnSpPr/>
      </xdr:nvCxnSpPr>
      <xdr:spPr>
        <a:xfrm>
          <a:off x="15671800" y="25958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15</xdr:row>
      <xdr:rowOff>24130</xdr:rowOff>
    </xdr:to>
    <xdr:cxnSp macro="">
      <xdr:nvCxnSpPr>
        <xdr:cNvPr id="124" name="直線コネクタ 123"/>
        <xdr:cNvCxnSpPr/>
      </xdr:nvCxnSpPr>
      <xdr:spPr>
        <a:xfrm>
          <a:off x="14782800" y="2544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15</xdr:row>
      <xdr:rowOff>1270</xdr:rowOff>
    </xdr:to>
    <xdr:cxnSp macro="">
      <xdr:nvCxnSpPr>
        <xdr:cNvPr id="127" name="直線コネクタ 126"/>
        <xdr:cNvCxnSpPr/>
      </xdr:nvCxnSpPr>
      <xdr:spPr>
        <a:xfrm flipV="1">
          <a:off x="13893800" y="2544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xdr:rowOff>
    </xdr:to>
    <xdr:cxnSp macro="">
      <xdr:nvCxnSpPr>
        <xdr:cNvPr id="130" name="直線コネクタ 129"/>
        <xdr:cNvCxnSpPr/>
      </xdr:nvCxnSpPr>
      <xdr:spPr>
        <a:xfrm>
          <a:off x="13004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0" name="楕円 139"/>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1"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3" name="テキスト ボックス 142"/>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6" name="楕円 145"/>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7" name="テキスト ボックス 146"/>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ポイント悪化した。</a:t>
          </a:r>
          <a:r>
            <a:rPr lang="ja-JP" altLang="ja-JP" sz="1100" b="0" i="0" baseline="0">
              <a:solidFill>
                <a:schemeClr val="dk1"/>
              </a:solidFill>
              <a:effectLst/>
              <a:latin typeface="+mn-lt"/>
              <a:ea typeface="+mn-ea"/>
              <a:cs typeface="+mn-cs"/>
            </a:rPr>
            <a:t>引き続き扶助費の増加が見込まれるが、歳出の適正化を図り、上昇の抑制に努める。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31750</xdr:rowOff>
    </xdr:to>
    <xdr:cxnSp macro="">
      <xdr:nvCxnSpPr>
        <xdr:cNvPr id="182" name="直線コネクタ 181"/>
        <xdr:cNvCxnSpPr/>
      </xdr:nvCxnSpPr>
      <xdr:spPr>
        <a:xfrm>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88" name="直線コネクタ 187"/>
        <xdr:cNvCxnSpPr/>
      </xdr:nvCxnSpPr>
      <xdr:spPr>
        <a:xfrm flipV="1">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1" name="直線コネクタ 190"/>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06" name="テキスト ボックス 205"/>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その他に係る経常収支比率は、類似団体平均値を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っている。下水道事業の起債償還のための繰出金が主たる要因である。また、保険給付費の増加などにより、国民健康保険、介護保険事業等への繰出金も増加している。そのため、各特別会計は経費の削減を図り、少しでも繰出金を減額でき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165862</xdr:rowOff>
    </xdr:to>
    <xdr:cxnSp macro="">
      <xdr:nvCxnSpPr>
        <xdr:cNvPr id="240" name="直線コネクタ 239"/>
        <xdr:cNvCxnSpPr/>
      </xdr:nvCxnSpPr>
      <xdr:spPr>
        <a:xfrm flipV="1">
          <a:off x="15671800" y="99339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165862</xdr:rowOff>
    </xdr:to>
    <xdr:cxnSp macro="">
      <xdr:nvCxnSpPr>
        <xdr:cNvPr id="243" name="直線コネクタ 242"/>
        <xdr:cNvCxnSpPr/>
      </xdr:nvCxnSpPr>
      <xdr:spPr>
        <a:xfrm>
          <a:off x="14782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170434</xdr:rowOff>
    </xdr:to>
    <xdr:cxnSp macro="">
      <xdr:nvCxnSpPr>
        <xdr:cNvPr id="246" name="直線コネクタ 245"/>
        <xdr:cNvCxnSpPr/>
      </xdr:nvCxnSpPr>
      <xdr:spPr>
        <a:xfrm flipV="1">
          <a:off x="13893800" y="9911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17272</xdr:rowOff>
    </xdr:to>
    <xdr:cxnSp macro="">
      <xdr:nvCxnSpPr>
        <xdr:cNvPr id="249" name="直線コネクタ 248"/>
        <xdr:cNvCxnSpPr/>
      </xdr:nvCxnSpPr>
      <xdr:spPr>
        <a:xfrm flipV="1">
          <a:off x="13004800" y="9943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9" name="楕円 25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0"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115062</xdr:rowOff>
    </xdr:from>
    <xdr:to>
      <xdr:col>78</xdr:col>
      <xdr:colOff>120650</xdr:colOff>
      <xdr:row>58</xdr:row>
      <xdr:rowOff>45212</xdr:rowOff>
    </xdr:to>
    <xdr:sp macro="" textlink="">
      <xdr:nvSpPr>
        <xdr:cNvPr id="261" name="楕円 260"/>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29989</xdr:rowOff>
    </xdr:from>
    <xdr:ext cx="736600" cy="259045"/>
    <xdr:sp macro="" textlink="">
      <xdr:nvSpPr>
        <xdr:cNvPr id="262" name="テキスト ボックス 261"/>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65" name="楕円 264"/>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66" name="テキスト ボックス 265"/>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67" name="楕円 266"/>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68" name="テキスト ボックス 267"/>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補助費等に係る経常収支比率は、類似団体平均値に近い数値となっている。</a:t>
          </a:r>
          <a:endParaRPr lang="ja-JP" altLang="ja-JP" sz="1400">
            <a:effectLst/>
          </a:endParaRPr>
        </a:p>
        <a:p>
          <a:pPr rtl="0"/>
          <a:r>
            <a:rPr lang="ja-JP" altLang="ja-JP" sz="1100" b="0" i="0" baseline="0">
              <a:solidFill>
                <a:schemeClr val="dk1"/>
              </a:solidFill>
              <a:effectLst/>
              <a:latin typeface="+mn-lt"/>
              <a:ea typeface="+mn-ea"/>
              <a:cs typeface="+mn-cs"/>
            </a:rPr>
            <a:t>　一部事務組合や広域連合への負担金が主なものであるが、各種団体への補助金を含め、町の交付に対し、適当な事業を行っているか確認し、さらなる歳出の適正化に努める。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46990</xdr:rowOff>
    </xdr:to>
    <xdr:cxnSp macro="">
      <xdr:nvCxnSpPr>
        <xdr:cNvPr id="298" name="直線コネクタ 297"/>
        <xdr:cNvCxnSpPr/>
      </xdr:nvCxnSpPr>
      <xdr:spPr>
        <a:xfrm>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14986</xdr:rowOff>
    </xdr:to>
    <xdr:cxnSp macro="">
      <xdr:nvCxnSpPr>
        <xdr:cNvPr id="301" name="直線コネクタ 300"/>
        <xdr:cNvCxnSpPr/>
      </xdr:nvCxnSpPr>
      <xdr:spPr>
        <a:xfrm flipV="1">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14986</xdr:rowOff>
    </xdr:to>
    <xdr:cxnSp macro="">
      <xdr:nvCxnSpPr>
        <xdr:cNvPr id="304" name="直線コネクタ 303"/>
        <xdr:cNvCxnSpPr/>
      </xdr:nvCxnSpPr>
      <xdr:spPr>
        <a:xfrm>
          <a:off x="13893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37846</xdr:rowOff>
    </xdr:to>
    <xdr:cxnSp macro="">
      <xdr:nvCxnSpPr>
        <xdr:cNvPr id="307" name="直線コネクタ 306"/>
        <xdr:cNvCxnSpPr/>
      </xdr:nvCxnSpPr>
      <xdr:spPr>
        <a:xfrm flipV="1">
          <a:off x="13004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7" name="楕円 316"/>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18"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0" name="テキスト ボックス 319"/>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4" name="テキスト ボックス 323"/>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5" name="楕円 324"/>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6" name="テキスト ボックス 32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地方債新規発行を抑制してきた結果、類似団体平均値を</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ポイント下回っている。今後、普通建設事業の実施により地方債の新規発行が見込まれるが、発行額を可能な限り少なくし、上昇を最小限に抑えていく。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56" name="直線コネクタ 355"/>
        <xdr:cNvCxnSpPr/>
      </xdr:nvCxnSpPr>
      <xdr:spPr>
        <a:xfrm flipV="1">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127000</xdr:rowOff>
    </xdr:to>
    <xdr:cxnSp macro="">
      <xdr:nvCxnSpPr>
        <xdr:cNvPr id="359" name="直線コネクタ 358"/>
        <xdr:cNvCxnSpPr/>
      </xdr:nvCxnSpPr>
      <xdr:spPr>
        <a:xfrm>
          <a:off x="3098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14987</xdr:rowOff>
    </xdr:to>
    <xdr:cxnSp macro="">
      <xdr:nvCxnSpPr>
        <xdr:cNvPr id="362" name="直線コネクタ 361"/>
        <xdr:cNvCxnSpPr/>
      </xdr:nvCxnSpPr>
      <xdr:spPr>
        <a:xfrm flipV="1">
          <a:off x="2209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33274</xdr:rowOff>
    </xdr:to>
    <xdr:cxnSp macro="">
      <xdr:nvCxnSpPr>
        <xdr:cNvPr id="365" name="直線コネクタ 364"/>
        <xdr:cNvCxnSpPr/>
      </xdr:nvCxnSpPr>
      <xdr:spPr>
        <a:xfrm flipV="1">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5" name="楕円 374"/>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6"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7" name="楕円 37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78" name="テキスト ボックス 377"/>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79" name="楕円 378"/>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0" name="テキスト ボックス 379"/>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1" name="楕円 380"/>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2" name="テキスト ボックス 381"/>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3" name="楕円 382"/>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4" name="テキスト ボックス 383"/>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公債費以外に係る経常収支比率は、前年度と比較し</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ポイント悪化し、類似団体平均値を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年度におけるふるさと応援寄附金の拡大により物件費が増加したことが主な要因である。引き続き、行財政改革を推進し、財政の健全化に努める。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74422</xdr:rowOff>
    </xdr:to>
    <xdr:cxnSp macro="">
      <xdr:nvCxnSpPr>
        <xdr:cNvPr id="415" name="直線コネクタ 414"/>
        <xdr:cNvCxnSpPr/>
      </xdr:nvCxnSpPr>
      <xdr:spPr>
        <a:xfrm>
          <a:off x="15671800" y="131251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94996</xdr:rowOff>
    </xdr:to>
    <xdr:cxnSp macro="">
      <xdr:nvCxnSpPr>
        <xdr:cNvPr id="418" name="直線コネクタ 417"/>
        <xdr:cNvCxnSpPr/>
      </xdr:nvCxnSpPr>
      <xdr:spPr>
        <a:xfrm>
          <a:off x="14782800" y="13033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131572</xdr:rowOff>
    </xdr:to>
    <xdr:cxnSp macro="">
      <xdr:nvCxnSpPr>
        <xdr:cNvPr id="421" name="直線コネクタ 420"/>
        <xdr:cNvCxnSpPr/>
      </xdr:nvCxnSpPr>
      <xdr:spPr>
        <a:xfrm flipV="1">
          <a:off x="13893800" y="13033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159004</xdr:rowOff>
    </xdr:to>
    <xdr:cxnSp macro="">
      <xdr:nvCxnSpPr>
        <xdr:cNvPr id="424" name="直線コネクタ 423"/>
        <xdr:cNvCxnSpPr/>
      </xdr:nvCxnSpPr>
      <xdr:spPr>
        <a:xfrm flipV="1">
          <a:off x="13004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楕円 433"/>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35"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36" name="楕円 43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38" name="楕円 43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39133</xdr:rowOff>
    </xdr:from>
    <xdr:ext cx="762000" cy="259045"/>
    <xdr:sp macro="" textlink="">
      <xdr:nvSpPr>
        <xdr:cNvPr id="439" name="テキスト ボックス 438"/>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0" name="楕円 43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1" name="テキスト ボックス 44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2" name="楕円 441"/>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3" name="テキスト ボックス 442"/>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52781</xdr:rowOff>
    </xdr:from>
    <xdr:to>
      <xdr:col>29</xdr:col>
      <xdr:colOff>127000</xdr:colOff>
      <xdr:row>19</xdr:row>
      <xdr:rowOff>64293</xdr:rowOff>
    </xdr:to>
    <xdr:cxnSp macro="">
      <xdr:nvCxnSpPr>
        <xdr:cNvPr id="48" name="直線コネクタ 47"/>
        <xdr:cNvCxnSpPr/>
      </xdr:nvCxnSpPr>
      <xdr:spPr bwMode="auto">
        <a:xfrm flipV="1">
          <a:off x="5003800" y="3357956"/>
          <a:ext cx="647700" cy="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64293</xdr:rowOff>
    </xdr:from>
    <xdr:to>
      <xdr:col>26</xdr:col>
      <xdr:colOff>50800</xdr:colOff>
      <xdr:row>19</xdr:row>
      <xdr:rowOff>86440</xdr:rowOff>
    </xdr:to>
    <xdr:cxnSp macro="">
      <xdr:nvCxnSpPr>
        <xdr:cNvPr id="51" name="直線コネクタ 50"/>
        <xdr:cNvCxnSpPr/>
      </xdr:nvCxnSpPr>
      <xdr:spPr bwMode="auto">
        <a:xfrm flipV="1">
          <a:off x="4305300" y="3369468"/>
          <a:ext cx="698500" cy="2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86440</xdr:rowOff>
    </xdr:from>
    <xdr:to>
      <xdr:col>22</xdr:col>
      <xdr:colOff>114300</xdr:colOff>
      <xdr:row>19</xdr:row>
      <xdr:rowOff>104134</xdr:rowOff>
    </xdr:to>
    <xdr:cxnSp macro="">
      <xdr:nvCxnSpPr>
        <xdr:cNvPr id="54" name="直線コネクタ 53"/>
        <xdr:cNvCxnSpPr/>
      </xdr:nvCxnSpPr>
      <xdr:spPr bwMode="auto">
        <a:xfrm flipV="1">
          <a:off x="3606800" y="339161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104134</xdr:rowOff>
    </xdr:from>
    <xdr:to>
      <xdr:col>18</xdr:col>
      <xdr:colOff>177800</xdr:colOff>
      <xdr:row>19</xdr:row>
      <xdr:rowOff>126098</xdr:rowOff>
    </xdr:to>
    <xdr:cxnSp macro="">
      <xdr:nvCxnSpPr>
        <xdr:cNvPr id="57" name="直線コネクタ 56"/>
        <xdr:cNvCxnSpPr/>
      </xdr:nvCxnSpPr>
      <xdr:spPr bwMode="auto">
        <a:xfrm flipV="1">
          <a:off x="2908300" y="3409309"/>
          <a:ext cx="698500" cy="2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1981</xdr:rowOff>
    </xdr:from>
    <xdr:to>
      <xdr:col>29</xdr:col>
      <xdr:colOff>177800</xdr:colOff>
      <xdr:row>19</xdr:row>
      <xdr:rowOff>103581</xdr:rowOff>
    </xdr:to>
    <xdr:sp macro="" textlink="">
      <xdr:nvSpPr>
        <xdr:cNvPr id="67" name="楕円 66"/>
        <xdr:cNvSpPr/>
      </xdr:nvSpPr>
      <xdr:spPr bwMode="auto">
        <a:xfrm>
          <a:off x="56007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145508</xdr:rowOff>
    </xdr:from>
    <xdr:ext cx="762000" cy="259045"/>
    <xdr:sp macro="" textlink="">
      <xdr:nvSpPr>
        <xdr:cNvPr id="68" name="人口1人当たり決算額の推移該当値テキスト130"/>
        <xdr:cNvSpPr txBox="1"/>
      </xdr:nvSpPr>
      <xdr:spPr>
        <a:xfrm>
          <a:off x="5740400" y="32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13493</xdr:rowOff>
    </xdr:from>
    <xdr:to>
      <xdr:col>26</xdr:col>
      <xdr:colOff>101600</xdr:colOff>
      <xdr:row>19</xdr:row>
      <xdr:rowOff>115093</xdr:rowOff>
    </xdr:to>
    <xdr:sp macro="" textlink="">
      <xdr:nvSpPr>
        <xdr:cNvPr id="69" name="楕円 68"/>
        <xdr:cNvSpPr/>
      </xdr:nvSpPr>
      <xdr:spPr bwMode="auto">
        <a:xfrm>
          <a:off x="49530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99870</xdr:rowOff>
    </xdr:from>
    <xdr:ext cx="736600" cy="259045"/>
    <xdr:sp macro="" textlink="">
      <xdr:nvSpPr>
        <xdr:cNvPr id="70" name="テキスト ボックス 69"/>
        <xdr:cNvSpPr txBox="1"/>
      </xdr:nvSpPr>
      <xdr:spPr>
        <a:xfrm>
          <a:off x="4622800" y="340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35640</xdr:rowOff>
    </xdr:from>
    <xdr:to>
      <xdr:col>22</xdr:col>
      <xdr:colOff>165100</xdr:colOff>
      <xdr:row>19</xdr:row>
      <xdr:rowOff>137240</xdr:rowOff>
    </xdr:to>
    <xdr:sp macro="" textlink="">
      <xdr:nvSpPr>
        <xdr:cNvPr id="71" name="楕円 70"/>
        <xdr:cNvSpPr/>
      </xdr:nvSpPr>
      <xdr:spPr bwMode="auto">
        <a:xfrm>
          <a:off x="4254500" y="334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122017</xdr:rowOff>
    </xdr:from>
    <xdr:ext cx="762000" cy="259045"/>
    <xdr:sp macro="" textlink="">
      <xdr:nvSpPr>
        <xdr:cNvPr id="72" name="テキスト ボックス 71"/>
        <xdr:cNvSpPr txBox="1"/>
      </xdr:nvSpPr>
      <xdr:spPr>
        <a:xfrm>
          <a:off x="3924300" y="342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53334</xdr:rowOff>
    </xdr:from>
    <xdr:to>
      <xdr:col>19</xdr:col>
      <xdr:colOff>38100</xdr:colOff>
      <xdr:row>19</xdr:row>
      <xdr:rowOff>154934</xdr:rowOff>
    </xdr:to>
    <xdr:sp macro="" textlink="">
      <xdr:nvSpPr>
        <xdr:cNvPr id="73" name="楕円 72"/>
        <xdr:cNvSpPr/>
      </xdr:nvSpPr>
      <xdr:spPr bwMode="auto">
        <a:xfrm>
          <a:off x="3556000" y="335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139711</xdr:rowOff>
    </xdr:from>
    <xdr:ext cx="762000" cy="259045"/>
    <xdr:sp macro="" textlink="">
      <xdr:nvSpPr>
        <xdr:cNvPr id="74" name="テキスト ボックス 73"/>
        <xdr:cNvSpPr txBox="1"/>
      </xdr:nvSpPr>
      <xdr:spPr>
        <a:xfrm>
          <a:off x="3225800" y="34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75298</xdr:rowOff>
    </xdr:from>
    <xdr:to>
      <xdr:col>15</xdr:col>
      <xdr:colOff>101600</xdr:colOff>
      <xdr:row>20</xdr:row>
      <xdr:rowOff>5448</xdr:rowOff>
    </xdr:to>
    <xdr:sp macro="" textlink="">
      <xdr:nvSpPr>
        <xdr:cNvPr id="75" name="楕円 74"/>
        <xdr:cNvSpPr/>
      </xdr:nvSpPr>
      <xdr:spPr bwMode="auto">
        <a:xfrm>
          <a:off x="2857500" y="33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161675</xdr:rowOff>
    </xdr:from>
    <xdr:ext cx="762000" cy="259045"/>
    <xdr:sp macro="" textlink="">
      <xdr:nvSpPr>
        <xdr:cNvPr id="76" name="テキスト ボックス 75"/>
        <xdr:cNvSpPr txBox="1"/>
      </xdr:nvSpPr>
      <xdr:spPr>
        <a:xfrm>
          <a:off x="2527300" y="346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190985</xdr:rowOff>
    </xdr:from>
    <xdr:to>
      <xdr:col>29</xdr:col>
      <xdr:colOff>127000</xdr:colOff>
      <xdr:row>35</xdr:row>
      <xdr:rowOff>214531</xdr:rowOff>
    </xdr:to>
    <xdr:cxnSp macro="">
      <xdr:nvCxnSpPr>
        <xdr:cNvPr id="108" name="直線コネクタ 107"/>
        <xdr:cNvCxnSpPr/>
      </xdr:nvCxnSpPr>
      <xdr:spPr bwMode="auto">
        <a:xfrm>
          <a:off x="5003800" y="6801335"/>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190985</xdr:rowOff>
    </xdr:from>
    <xdr:to>
      <xdr:col>26</xdr:col>
      <xdr:colOff>50800</xdr:colOff>
      <xdr:row>35</xdr:row>
      <xdr:rowOff>193225</xdr:rowOff>
    </xdr:to>
    <xdr:cxnSp macro="">
      <xdr:nvCxnSpPr>
        <xdr:cNvPr id="111" name="直線コネクタ 110"/>
        <xdr:cNvCxnSpPr/>
      </xdr:nvCxnSpPr>
      <xdr:spPr bwMode="auto">
        <a:xfrm flipV="1">
          <a:off x="4305300" y="6801335"/>
          <a:ext cx="6985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144397</xdr:rowOff>
    </xdr:from>
    <xdr:to>
      <xdr:col>22</xdr:col>
      <xdr:colOff>114300</xdr:colOff>
      <xdr:row>35</xdr:row>
      <xdr:rowOff>193225</xdr:rowOff>
    </xdr:to>
    <xdr:cxnSp macro="">
      <xdr:nvCxnSpPr>
        <xdr:cNvPr id="114" name="直線コネクタ 113"/>
        <xdr:cNvCxnSpPr/>
      </xdr:nvCxnSpPr>
      <xdr:spPr bwMode="auto">
        <a:xfrm>
          <a:off x="3606800" y="6754747"/>
          <a:ext cx="698500" cy="4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104369</xdr:rowOff>
    </xdr:from>
    <xdr:to>
      <xdr:col>18</xdr:col>
      <xdr:colOff>177800</xdr:colOff>
      <xdr:row>35</xdr:row>
      <xdr:rowOff>144397</xdr:rowOff>
    </xdr:to>
    <xdr:cxnSp macro="">
      <xdr:nvCxnSpPr>
        <xdr:cNvPr id="117" name="直線コネクタ 116"/>
        <xdr:cNvCxnSpPr/>
      </xdr:nvCxnSpPr>
      <xdr:spPr bwMode="auto">
        <a:xfrm>
          <a:off x="2908300" y="6714719"/>
          <a:ext cx="698500" cy="4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163731</xdr:rowOff>
    </xdr:from>
    <xdr:to>
      <xdr:col>29</xdr:col>
      <xdr:colOff>177800</xdr:colOff>
      <xdr:row>35</xdr:row>
      <xdr:rowOff>265331</xdr:rowOff>
    </xdr:to>
    <xdr:sp macro="" textlink="">
      <xdr:nvSpPr>
        <xdr:cNvPr id="127" name="楕円 126"/>
        <xdr:cNvSpPr/>
      </xdr:nvSpPr>
      <xdr:spPr bwMode="auto">
        <a:xfrm>
          <a:off x="5600700" y="67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8808</xdr:rowOff>
    </xdr:from>
    <xdr:ext cx="762000" cy="259045"/>
    <xdr:sp macro="" textlink="">
      <xdr:nvSpPr>
        <xdr:cNvPr id="128" name="人口1人当たり決算額の推移該当値テキスト445"/>
        <xdr:cNvSpPr txBox="1"/>
      </xdr:nvSpPr>
      <xdr:spPr>
        <a:xfrm>
          <a:off x="5740400" y="661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140185</xdr:rowOff>
    </xdr:from>
    <xdr:to>
      <xdr:col>26</xdr:col>
      <xdr:colOff>101600</xdr:colOff>
      <xdr:row>35</xdr:row>
      <xdr:rowOff>241785</xdr:rowOff>
    </xdr:to>
    <xdr:sp macro="" textlink="">
      <xdr:nvSpPr>
        <xdr:cNvPr id="129" name="楕円 128"/>
        <xdr:cNvSpPr/>
      </xdr:nvSpPr>
      <xdr:spPr bwMode="auto">
        <a:xfrm>
          <a:off x="4953000" y="675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251962</xdr:rowOff>
    </xdr:from>
    <xdr:ext cx="736600" cy="259045"/>
    <xdr:sp macro="" textlink="">
      <xdr:nvSpPr>
        <xdr:cNvPr id="130" name="テキスト ボックス 129"/>
        <xdr:cNvSpPr txBox="1"/>
      </xdr:nvSpPr>
      <xdr:spPr>
        <a:xfrm>
          <a:off x="4622800" y="651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142425</xdr:rowOff>
    </xdr:from>
    <xdr:to>
      <xdr:col>22</xdr:col>
      <xdr:colOff>165100</xdr:colOff>
      <xdr:row>35</xdr:row>
      <xdr:rowOff>244025</xdr:rowOff>
    </xdr:to>
    <xdr:sp macro="" textlink="">
      <xdr:nvSpPr>
        <xdr:cNvPr id="131" name="楕円 130"/>
        <xdr:cNvSpPr/>
      </xdr:nvSpPr>
      <xdr:spPr bwMode="auto">
        <a:xfrm>
          <a:off x="4254500" y="67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254202</xdr:rowOff>
    </xdr:from>
    <xdr:ext cx="762000" cy="259045"/>
    <xdr:sp macro="" textlink="">
      <xdr:nvSpPr>
        <xdr:cNvPr id="132" name="テキスト ボックス 131"/>
        <xdr:cNvSpPr txBox="1"/>
      </xdr:nvSpPr>
      <xdr:spPr>
        <a:xfrm>
          <a:off x="3924300" y="652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93597</xdr:rowOff>
    </xdr:from>
    <xdr:to>
      <xdr:col>19</xdr:col>
      <xdr:colOff>38100</xdr:colOff>
      <xdr:row>35</xdr:row>
      <xdr:rowOff>195197</xdr:rowOff>
    </xdr:to>
    <xdr:sp macro="" textlink="">
      <xdr:nvSpPr>
        <xdr:cNvPr id="133" name="楕円 132"/>
        <xdr:cNvSpPr/>
      </xdr:nvSpPr>
      <xdr:spPr bwMode="auto">
        <a:xfrm>
          <a:off x="3556000" y="670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205374</xdr:rowOff>
    </xdr:from>
    <xdr:ext cx="762000" cy="259045"/>
    <xdr:sp macro="" textlink="">
      <xdr:nvSpPr>
        <xdr:cNvPr id="134" name="テキスト ボックス 133"/>
        <xdr:cNvSpPr txBox="1"/>
      </xdr:nvSpPr>
      <xdr:spPr>
        <a:xfrm>
          <a:off x="3225800" y="647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53569</xdr:rowOff>
    </xdr:from>
    <xdr:to>
      <xdr:col>15</xdr:col>
      <xdr:colOff>101600</xdr:colOff>
      <xdr:row>35</xdr:row>
      <xdr:rowOff>155169</xdr:rowOff>
    </xdr:to>
    <xdr:sp macro="" textlink="">
      <xdr:nvSpPr>
        <xdr:cNvPr id="135" name="楕円 134"/>
        <xdr:cNvSpPr/>
      </xdr:nvSpPr>
      <xdr:spPr bwMode="auto">
        <a:xfrm>
          <a:off x="2857500" y="666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165345</xdr:rowOff>
    </xdr:from>
    <xdr:ext cx="762000" cy="259045"/>
    <xdr:sp macro="" textlink="">
      <xdr:nvSpPr>
        <xdr:cNvPr id="136" name="テキスト ボックス 135"/>
        <xdr:cNvSpPr txBox="1"/>
      </xdr:nvSpPr>
      <xdr:spPr>
        <a:xfrm>
          <a:off x="2527300" y="64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85956</xdr:rowOff>
    </xdr:from>
    <xdr:to>
      <xdr:col>24</xdr:col>
      <xdr:colOff>63500</xdr:colOff>
      <xdr:row>37</xdr:row>
      <xdr:rowOff>87762</xdr:rowOff>
    </xdr:to>
    <xdr:cxnSp macro="">
      <xdr:nvCxnSpPr>
        <xdr:cNvPr id="61" name="直線コネクタ 60"/>
        <xdr:cNvCxnSpPr/>
      </xdr:nvCxnSpPr>
      <xdr:spPr>
        <a:xfrm>
          <a:off x="3797300" y="6429606"/>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85956</xdr:rowOff>
    </xdr:from>
    <xdr:to>
      <xdr:col>19</xdr:col>
      <xdr:colOff>177800</xdr:colOff>
      <xdr:row>37</xdr:row>
      <xdr:rowOff>112405</xdr:rowOff>
    </xdr:to>
    <xdr:cxnSp macro="">
      <xdr:nvCxnSpPr>
        <xdr:cNvPr id="64" name="直線コネクタ 63"/>
        <xdr:cNvCxnSpPr/>
      </xdr:nvCxnSpPr>
      <xdr:spPr>
        <a:xfrm flipV="1">
          <a:off x="2908300" y="6429606"/>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97729</xdr:rowOff>
    </xdr:from>
    <xdr:to>
      <xdr:col>15</xdr:col>
      <xdr:colOff>50800</xdr:colOff>
      <xdr:row>37</xdr:row>
      <xdr:rowOff>112405</xdr:rowOff>
    </xdr:to>
    <xdr:cxnSp macro="">
      <xdr:nvCxnSpPr>
        <xdr:cNvPr id="67" name="直線コネクタ 66"/>
        <xdr:cNvCxnSpPr/>
      </xdr:nvCxnSpPr>
      <xdr:spPr>
        <a:xfrm>
          <a:off x="2019300" y="6441379"/>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97729</xdr:rowOff>
    </xdr:from>
    <xdr:to>
      <xdr:col>10</xdr:col>
      <xdr:colOff>114300</xdr:colOff>
      <xdr:row>37</xdr:row>
      <xdr:rowOff>125184</xdr:rowOff>
    </xdr:to>
    <xdr:cxnSp macro="">
      <xdr:nvCxnSpPr>
        <xdr:cNvPr id="70" name="直線コネクタ 69"/>
        <xdr:cNvCxnSpPr/>
      </xdr:nvCxnSpPr>
      <xdr:spPr>
        <a:xfrm flipV="1">
          <a:off x="1130300" y="6441379"/>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36962</xdr:rowOff>
    </xdr:from>
    <xdr:to>
      <xdr:col>24</xdr:col>
      <xdr:colOff>114300</xdr:colOff>
      <xdr:row>37</xdr:row>
      <xdr:rowOff>138562</xdr:rowOff>
    </xdr:to>
    <xdr:sp macro="" textlink="">
      <xdr:nvSpPr>
        <xdr:cNvPr id="80" name="楕円 79"/>
        <xdr:cNvSpPr/>
      </xdr:nvSpPr>
      <xdr:spPr>
        <a:xfrm>
          <a:off x="45847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15389</xdr:rowOff>
    </xdr:from>
    <xdr:ext cx="534377" cy="259045"/>
    <xdr:sp macro="" textlink="">
      <xdr:nvSpPr>
        <xdr:cNvPr id="81" name="人件費該当値テキスト"/>
        <xdr:cNvSpPr txBox="1"/>
      </xdr:nvSpPr>
      <xdr:spPr>
        <a:xfrm>
          <a:off x="4686300" y="63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35156</xdr:rowOff>
    </xdr:from>
    <xdr:to>
      <xdr:col>20</xdr:col>
      <xdr:colOff>38100</xdr:colOff>
      <xdr:row>37</xdr:row>
      <xdr:rowOff>136756</xdr:rowOff>
    </xdr:to>
    <xdr:sp macro="" textlink="">
      <xdr:nvSpPr>
        <xdr:cNvPr id="82" name="楕円 81"/>
        <xdr:cNvSpPr/>
      </xdr:nvSpPr>
      <xdr:spPr>
        <a:xfrm>
          <a:off x="3746500" y="63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127883</xdr:rowOff>
    </xdr:from>
    <xdr:ext cx="534377" cy="259045"/>
    <xdr:sp macro="" textlink="">
      <xdr:nvSpPr>
        <xdr:cNvPr id="83" name="テキスト ボックス 82"/>
        <xdr:cNvSpPr txBox="1"/>
      </xdr:nvSpPr>
      <xdr:spPr>
        <a:xfrm>
          <a:off x="3530111" y="64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61605</xdr:rowOff>
    </xdr:from>
    <xdr:to>
      <xdr:col>15</xdr:col>
      <xdr:colOff>101600</xdr:colOff>
      <xdr:row>37</xdr:row>
      <xdr:rowOff>163206</xdr:rowOff>
    </xdr:to>
    <xdr:sp macro="" textlink="">
      <xdr:nvSpPr>
        <xdr:cNvPr id="84" name="楕円 83"/>
        <xdr:cNvSpPr/>
      </xdr:nvSpPr>
      <xdr:spPr>
        <a:xfrm>
          <a:off x="2857500" y="6405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154333</xdr:rowOff>
    </xdr:from>
    <xdr:ext cx="534377" cy="259045"/>
    <xdr:sp macro="" textlink="">
      <xdr:nvSpPr>
        <xdr:cNvPr id="85" name="テキスト ボックス 84"/>
        <xdr:cNvSpPr txBox="1"/>
      </xdr:nvSpPr>
      <xdr:spPr>
        <a:xfrm>
          <a:off x="2641111" y="64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46929</xdr:rowOff>
    </xdr:from>
    <xdr:to>
      <xdr:col>10</xdr:col>
      <xdr:colOff>165100</xdr:colOff>
      <xdr:row>37</xdr:row>
      <xdr:rowOff>148529</xdr:rowOff>
    </xdr:to>
    <xdr:sp macro="" textlink="">
      <xdr:nvSpPr>
        <xdr:cNvPr id="86" name="楕円 85"/>
        <xdr:cNvSpPr/>
      </xdr:nvSpPr>
      <xdr:spPr>
        <a:xfrm>
          <a:off x="1968500" y="63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139656</xdr:rowOff>
    </xdr:from>
    <xdr:ext cx="534377" cy="259045"/>
    <xdr:sp macro="" textlink="">
      <xdr:nvSpPr>
        <xdr:cNvPr id="87" name="テキスト ボックス 86"/>
        <xdr:cNvSpPr txBox="1"/>
      </xdr:nvSpPr>
      <xdr:spPr>
        <a:xfrm>
          <a:off x="1752111" y="64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74384</xdr:rowOff>
    </xdr:from>
    <xdr:to>
      <xdr:col>6</xdr:col>
      <xdr:colOff>38100</xdr:colOff>
      <xdr:row>38</xdr:row>
      <xdr:rowOff>4534</xdr:rowOff>
    </xdr:to>
    <xdr:sp macro="" textlink="">
      <xdr:nvSpPr>
        <xdr:cNvPr id="88" name="楕円 87"/>
        <xdr:cNvSpPr/>
      </xdr:nvSpPr>
      <xdr:spPr>
        <a:xfrm>
          <a:off x="1079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167111</xdr:rowOff>
    </xdr:from>
    <xdr:ext cx="534377" cy="259045"/>
    <xdr:sp macro="" textlink="">
      <xdr:nvSpPr>
        <xdr:cNvPr id="89" name="テキスト ボックス 88"/>
        <xdr:cNvSpPr txBox="1"/>
      </xdr:nvSpPr>
      <xdr:spPr>
        <a:xfrm>
          <a:off x="863111" y="65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41843</xdr:rowOff>
    </xdr:from>
    <xdr:to>
      <xdr:col>24</xdr:col>
      <xdr:colOff>63500</xdr:colOff>
      <xdr:row>58</xdr:row>
      <xdr:rowOff>31461</xdr:rowOff>
    </xdr:to>
    <xdr:cxnSp macro="">
      <xdr:nvCxnSpPr>
        <xdr:cNvPr id="120" name="直線コネクタ 119"/>
        <xdr:cNvCxnSpPr/>
      </xdr:nvCxnSpPr>
      <xdr:spPr>
        <a:xfrm flipV="1">
          <a:off x="3797300" y="9814493"/>
          <a:ext cx="8382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22996</xdr:rowOff>
    </xdr:from>
    <xdr:to>
      <xdr:col>19</xdr:col>
      <xdr:colOff>177800</xdr:colOff>
      <xdr:row>58</xdr:row>
      <xdr:rowOff>31461</xdr:rowOff>
    </xdr:to>
    <xdr:cxnSp macro="">
      <xdr:nvCxnSpPr>
        <xdr:cNvPr id="123" name="直線コネクタ 122"/>
        <xdr:cNvCxnSpPr/>
      </xdr:nvCxnSpPr>
      <xdr:spPr>
        <a:xfrm>
          <a:off x="2908300" y="9967096"/>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22996</xdr:rowOff>
    </xdr:from>
    <xdr:to>
      <xdr:col>15</xdr:col>
      <xdr:colOff>50800</xdr:colOff>
      <xdr:row>58</xdr:row>
      <xdr:rowOff>26794</xdr:rowOff>
    </xdr:to>
    <xdr:cxnSp macro="">
      <xdr:nvCxnSpPr>
        <xdr:cNvPr id="126" name="直線コネクタ 125"/>
        <xdr:cNvCxnSpPr/>
      </xdr:nvCxnSpPr>
      <xdr:spPr>
        <a:xfrm flipV="1">
          <a:off x="2019300" y="9967096"/>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26794</xdr:rowOff>
    </xdr:from>
    <xdr:to>
      <xdr:col>10</xdr:col>
      <xdr:colOff>114300</xdr:colOff>
      <xdr:row>58</xdr:row>
      <xdr:rowOff>77798</xdr:rowOff>
    </xdr:to>
    <xdr:cxnSp macro="">
      <xdr:nvCxnSpPr>
        <xdr:cNvPr id="129" name="直線コネクタ 128"/>
        <xdr:cNvCxnSpPr/>
      </xdr:nvCxnSpPr>
      <xdr:spPr>
        <a:xfrm flipV="1">
          <a:off x="1130300" y="9970894"/>
          <a:ext cx="889000" cy="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162493</xdr:rowOff>
    </xdr:from>
    <xdr:to>
      <xdr:col>24</xdr:col>
      <xdr:colOff>114300</xdr:colOff>
      <xdr:row>57</xdr:row>
      <xdr:rowOff>92643</xdr:rowOff>
    </xdr:to>
    <xdr:sp macro="" textlink="">
      <xdr:nvSpPr>
        <xdr:cNvPr id="139" name="楕円 138"/>
        <xdr:cNvSpPr/>
      </xdr:nvSpPr>
      <xdr:spPr>
        <a:xfrm>
          <a:off x="4584700" y="97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13920</xdr:rowOff>
    </xdr:from>
    <xdr:ext cx="599010" cy="259045"/>
    <xdr:sp macro="" textlink="">
      <xdr:nvSpPr>
        <xdr:cNvPr id="140" name="物件費該当値テキスト"/>
        <xdr:cNvSpPr txBox="1"/>
      </xdr:nvSpPr>
      <xdr:spPr>
        <a:xfrm>
          <a:off x="4686300" y="961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152111</xdr:rowOff>
    </xdr:from>
    <xdr:to>
      <xdr:col>20</xdr:col>
      <xdr:colOff>38100</xdr:colOff>
      <xdr:row>58</xdr:row>
      <xdr:rowOff>82261</xdr:rowOff>
    </xdr:to>
    <xdr:sp macro="" textlink="">
      <xdr:nvSpPr>
        <xdr:cNvPr id="141" name="楕円 140"/>
        <xdr:cNvSpPr/>
      </xdr:nvSpPr>
      <xdr:spPr>
        <a:xfrm>
          <a:off x="3746500" y="99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73388</xdr:rowOff>
    </xdr:from>
    <xdr:ext cx="534377" cy="259045"/>
    <xdr:sp macro="" textlink="">
      <xdr:nvSpPr>
        <xdr:cNvPr id="142" name="テキスト ボックス 141"/>
        <xdr:cNvSpPr txBox="1"/>
      </xdr:nvSpPr>
      <xdr:spPr>
        <a:xfrm>
          <a:off x="3530111" y="100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143646</xdr:rowOff>
    </xdr:from>
    <xdr:to>
      <xdr:col>15</xdr:col>
      <xdr:colOff>101600</xdr:colOff>
      <xdr:row>58</xdr:row>
      <xdr:rowOff>73796</xdr:rowOff>
    </xdr:to>
    <xdr:sp macro="" textlink="">
      <xdr:nvSpPr>
        <xdr:cNvPr id="143" name="楕円 142"/>
        <xdr:cNvSpPr/>
      </xdr:nvSpPr>
      <xdr:spPr>
        <a:xfrm>
          <a:off x="2857500" y="9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64923</xdr:rowOff>
    </xdr:from>
    <xdr:ext cx="534377" cy="259045"/>
    <xdr:sp macro="" textlink="">
      <xdr:nvSpPr>
        <xdr:cNvPr id="144" name="テキスト ボックス 143"/>
        <xdr:cNvSpPr txBox="1"/>
      </xdr:nvSpPr>
      <xdr:spPr>
        <a:xfrm>
          <a:off x="2641111" y="100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147444</xdr:rowOff>
    </xdr:from>
    <xdr:to>
      <xdr:col>10</xdr:col>
      <xdr:colOff>165100</xdr:colOff>
      <xdr:row>58</xdr:row>
      <xdr:rowOff>77594</xdr:rowOff>
    </xdr:to>
    <xdr:sp macro="" textlink="">
      <xdr:nvSpPr>
        <xdr:cNvPr id="145" name="楕円 144"/>
        <xdr:cNvSpPr/>
      </xdr:nvSpPr>
      <xdr:spPr>
        <a:xfrm>
          <a:off x="1968500" y="99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68721</xdr:rowOff>
    </xdr:from>
    <xdr:ext cx="534377" cy="259045"/>
    <xdr:sp macro="" textlink="">
      <xdr:nvSpPr>
        <xdr:cNvPr id="146" name="テキスト ボックス 145"/>
        <xdr:cNvSpPr txBox="1"/>
      </xdr:nvSpPr>
      <xdr:spPr>
        <a:xfrm>
          <a:off x="1752111" y="100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26998</xdr:rowOff>
    </xdr:from>
    <xdr:to>
      <xdr:col>6</xdr:col>
      <xdr:colOff>38100</xdr:colOff>
      <xdr:row>58</xdr:row>
      <xdr:rowOff>128598</xdr:rowOff>
    </xdr:to>
    <xdr:sp macro="" textlink="">
      <xdr:nvSpPr>
        <xdr:cNvPr id="147" name="楕円 146"/>
        <xdr:cNvSpPr/>
      </xdr:nvSpPr>
      <xdr:spPr>
        <a:xfrm>
          <a:off x="1079500" y="9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119725</xdr:rowOff>
    </xdr:from>
    <xdr:ext cx="534377" cy="259045"/>
    <xdr:sp macro="" textlink="">
      <xdr:nvSpPr>
        <xdr:cNvPr id="148" name="テキスト ボックス 147"/>
        <xdr:cNvSpPr txBox="1"/>
      </xdr:nvSpPr>
      <xdr:spPr>
        <a:xfrm>
          <a:off x="863111" y="100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135262</xdr:rowOff>
    </xdr:from>
    <xdr:to>
      <xdr:col>24</xdr:col>
      <xdr:colOff>63500</xdr:colOff>
      <xdr:row>78</xdr:row>
      <xdr:rowOff>151567</xdr:rowOff>
    </xdr:to>
    <xdr:cxnSp macro="">
      <xdr:nvCxnSpPr>
        <xdr:cNvPr id="177" name="直線コネクタ 176"/>
        <xdr:cNvCxnSpPr/>
      </xdr:nvCxnSpPr>
      <xdr:spPr>
        <a:xfrm>
          <a:off x="3797300" y="13508362"/>
          <a:ext cx="8382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135262</xdr:rowOff>
    </xdr:from>
    <xdr:to>
      <xdr:col>19</xdr:col>
      <xdr:colOff>177800</xdr:colOff>
      <xdr:row>78</xdr:row>
      <xdr:rowOff>149949</xdr:rowOff>
    </xdr:to>
    <xdr:cxnSp macro="">
      <xdr:nvCxnSpPr>
        <xdr:cNvPr id="180" name="直線コネクタ 179"/>
        <xdr:cNvCxnSpPr/>
      </xdr:nvCxnSpPr>
      <xdr:spPr>
        <a:xfrm flipV="1">
          <a:off x="2908300" y="13508362"/>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149949</xdr:rowOff>
    </xdr:from>
    <xdr:to>
      <xdr:col>15</xdr:col>
      <xdr:colOff>50800</xdr:colOff>
      <xdr:row>78</xdr:row>
      <xdr:rowOff>156902</xdr:rowOff>
    </xdr:to>
    <xdr:cxnSp macro="">
      <xdr:nvCxnSpPr>
        <xdr:cNvPr id="183" name="直線コネクタ 182"/>
        <xdr:cNvCxnSpPr/>
      </xdr:nvCxnSpPr>
      <xdr:spPr>
        <a:xfrm flipV="1">
          <a:off x="2019300" y="1352304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146234</xdr:rowOff>
    </xdr:from>
    <xdr:to>
      <xdr:col>10</xdr:col>
      <xdr:colOff>114300</xdr:colOff>
      <xdr:row>78</xdr:row>
      <xdr:rowOff>156902</xdr:rowOff>
    </xdr:to>
    <xdr:cxnSp macro="">
      <xdr:nvCxnSpPr>
        <xdr:cNvPr id="186" name="直線コネクタ 185"/>
        <xdr:cNvCxnSpPr/>
      </xdr:nvCxnSpPr>
      <xdr:spPr>
        <a:xfrm>
          <a:off x="1130300" y="1351933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100767</xdr:rowOff>
    </xdr:from>
    <xdr:to>
      <xdr:col>24</xdr:col>
      <xdr:colOff>114300</xdr:colOff>
      <xdr:row>79</xdr:row>
      <xdr:rowOff>30917</xdr:rowOff>
    </xdr:to>
    <xdr:sp macro="" textlink="">
      <xdr:nvSpPr>
        <xdr:cNvPr id="196" name="楕円 195"/>
        <xdr:cNvSpPr/>
      </xdr:nvSpPr>
      <xdr:spPr>
        <a:xfrm>
          <a:off x="45847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15694</xdr:rowOff>
    </xdr:from>
    <xdr:ext cx="469744" cy="259045"/>
    <xdr:sp macro="" textlink="">
      <xdr:nvSpPr>
        <xdr:cNvPr id="197" name="維持補修費該当値テキスト"/>
        <xdr:cNvSpPr txBox="1"/>
      </xdr:nvSpPr>
      <xdr:spPr>
        <a:xfrm>
          <a:off x="4686300" y="133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84462</xdr:rowOff>
    </xdr:from>
    <xdr:to>
      <xdr:col>20</xdr:col>
      <xdr:colOff>38100</xdr:colOff>
      <xdr:row>79</xdr:row>
      <xdr:rowOff>14612</xdr:rowOff>
    </xdr:to>
    <xdr:sp macro="" textlink="">
      <xdr:nvSpPr>
        <xdr:cNvPr id="198" name="楕円 197"/>
        <xdr:cNvSpPr/>
      </xdr:nvSpPr>
      <xdr:spPr>
        <a:xfrm>
          <a:off x="3746500" y="134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5739</xdr:rowOff>
    </xdr:from>
    <xdr:ext cx="469744" cy="259045"/>
    <xdr:sp macro="" textlink="">
      <xdr:nvSpPr>
        <xdr:cNvPr id="199" name="テキスト ボックス 198"/>
        <xdr:cNvSpPr txBox="1"/>
      </xdr:nvSpPr>
      <xdr:spPr>
        <a:xfrm>
          <a:off x="3562428" y="135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99149</xdr:rowOff>
    </xdr:from>
    <xdr:to>
      <xdr:col>15</xdr:col>
      <xdr:colOff>101600</xdr:colOff>
      <xdr:row>79</xdr:row>
      <xdr:rowOff>29299</xdr:rowOff>
    </xdr:to>
    <xdr:sp macro="" textlink="">
      <xdr:nvSpPr>
        <xdr:cNvPr id="200" name="楕円 199"/>
        <xdr:cNvSpPr/>
      </xdr:nvSpPr>
      <xdr:spPr>
        <a:xfrm>
          <a:off x="2857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20426</xdr:rowOff>
    </xdr:from>
    <xdr:ext cx="469744" cy="259045"/>
    <xdr:sp macro="" textlink="">
      <xdr:nvSpPr>
        <xdr:cNvPr id="201" name="テキスト ボックス 200"/>
        <xdr:cNvSpPr txBox="1"/>
      </xdr:nvSpPr>
      <xdr:spPr>
        <a:xfrm>
          <a:off x="2673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106102</xdr:rowOff>
    </xdr:from>
    <xdr:to>
      <xdr:col>10</xdr:col>
      <xdr:colOff>165100</xdr:colOff>
      <xdr:row>79</xdr:row>
      <xdr:rowOff>36252</xdr:rowOff>
    </xdr:to>
    <xdr:sp macro="" textlink="">
      <xdr:nvSpPr>
        <xdr:cNvPr id="202" name="楕円 201"/>
        <xdr:cNvSpPr/>
      </xdr:nvSpPr>
      <xdr:spPr>
        <a:xfrm>
          <a:off x="1968500" y="134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27379</xdr:rowOff>
    </xdr:from>
    <xdr:ext cx="469744" cy="259045"/>
    <xdr:sp macro="" textlink="">
      <xdr:nvSpPr>
        <xdr:cNvPr id="203" name="テキスト ボックス 202"/>
        <xdr:cNvSpPr txBox="1"/>
      </xdr:nvSpPr>
      <xdr:spPr>
        <a:xfrm>
          <a:off x="1784428" y="135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95434</xdr:rowOff>
    </xdr:from>
    <xdr:to>
      <xdr:col>6</xdr:col>
      <xdr:colOff>38100</xdr:colOff>
      <xdr:row>79</xdr:row>
      <xdr:rowOff>25584</xdr:rowOff>
    </xdr:to>
    <xdr:sp macro="" textlink="">
      <xdr:nvSpPr>
        <xdr:cNvPr id="204" name="楕円 203"/>
        <xdr:cNvSpPr/>
      </xdr:nvSpPr>
      <xdr:spPr>
        <a:xfrm>
          <a:off x="1079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16711</xdr:rowOff>
    </xdr:from>
    <xdr:ext cx="469744" cy="259045"/>
    <xdr:sp macro="" textlink="">
      <xdr:nvSpPr>
        <xdr:cNvPr id="205" name="テキスト ボックス 204"/>
        <xdr:cNvSpPr txBox="1"/>
      </xdr:nvSpPr>
      <xdr:spPr>
        <a:xfrm>
          <a:off x="895428" y="135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139840</xdr:rowOff>
    </xdr:from>
    <xdr:to>
      <xdr:col>24</xdr:col>
      <xdr:colOff>63500</xdr:colOff>
      <xdr:row>97</xdr:row>
      <xdr:rowOff>147613</xdr:rowOff>
    </xdr:to>
    <xdr:cxnSp macro="">
      <xdr:nvCxnSpPr>
        <xdr:cNvPr id="235" name="直線コネクタ 234"/>
        <xdr:cNvCxnSpPr/>
      </xdr:nvCxnSpPr>
      <xdr:spPr>
        <a:xfrm flipV="1">
          <a:off x="3797300" y="1677049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147613</xdr:rowOff>
    </xdr:from>
    <xdr:to>
      <xdr:col>19</xdr:col>
      <xdr:colOff>177800</xdr:colOff>
      <xdr:row>98</xdr:row>
      <xdr:rowOff>7810</xdr:rowOff>
    </xdr:to>
    <xdr:cxnSp macro="">
      <xdr:nvCxnSpPr>
        <xdr:cNvPr id="238" name="直線コネクタ 237"/>
        <xdr:cNvCxnSpPr/>
      </xdr:nvCxnSpPr>
      <xdr:spPr>
        <a:xfrm flipV="1">
          <a:off x="2908300" y="16778263"/>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165760</xdr:rowOff>
    </xdr:from>
    <xdr:to>
      <xdr:col>15</xdr:col>
      <xdr:colOff>50800</xdr:colOff>
      <xdr:row>98</xdr:row>
      <xdr:rowOff>7810</xdr:rowOff>
    </xdr:to>
    <xdr:cxnSp macro="">
      <xdr:nvCxnSpPr>
        <xdr:cNvPr id="241" name="直線コネクタ 240"/>
        <xdr:cNvCxnSpPr/>
      </xdr:nvCxnSpPr>
      <xdr:spPr>
        <a:xfrm>
          <a:off x="2019300" y="16796410"/>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165760</xdr:rowOff>
    </xdr:from>
    <xdr:to>
      <xdr:col>10</xdr:col>
      <xdr:colOff>114300</xdr:colOff>
      <xdr:row>98</xdr:row>
      <xdr:rowOff>41060</xdr:rowOff>
    </xdr:to>
    <xdr:cxnSp macro="">
      <xdr:nvCxnSpPr>
        <xdr:cNvPr id="244" name="直線コネクタ 243"/>
        <xdr:cNvCxnSpPr/>
      </xdr:nvCxnSpPr>
      <xdr:spPr>
        <a:xfrm flipV="1">
          <a:off x="1130300" y="16796410"/>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89040</xdr:rowOff>
    </xdr:from>
    <xdr:to>
      <xdr:col>24</xdr:col>
      <xdr:colOff>114300</xdr:colOff>
      <xdr:row>98</xdr:row>
      <xdr:rowOff>19190</xdr:rowOff>
    </xdr:to>
    <xdr:sp macro="" textlink="">
      <xdr:nvSpPr>
        <xdr:cNvPr id="254" name="楕円 253"/>
        <xdr:cNvSpPr/>
      </xdr:nvSpPr>
      <xdr:spPr>
        <a:xfrm>
          <a:off x="4584700" y="167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67467</xdr:rowOff>
    </xdr:from>
    <xdr:ext cx="534377" cy="259045"/>
    <xdr:sp macro="" textlink="">
      <xdr:nvSpPr>
        <xdr:cNvPr id="255" name="扶助費該当値テキスト"/>
        <xdr:cNvSpPr txBox="1"/>
      </xdr:nvSpPr>
      <xdr:spPr>
        <a:xfrm>
          <a:off x="4686300" y="166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96813</xdr:rowOff>
    </xdr:from>
    <xdr:to>
      <xdr:col>20</xdr:col>
      <xdr:colOff>38100</xdr:colOff>
      <xdr:row>98</xdr:row>
      <xdr:rowOff>26963</xdr:rowOff>
    </xdr:to>
    <xdr:sp macro="" textlink="">
      <xdr:nvSpPr>
        <xdr:cNvPr id="256" name="楕円 255"/>
        <xdr:cNvSpPr/>
      </xdr:nvSpPr>
      <xdr:spPr>
        <a:xfrm>
          <a:off x="3746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18090</xdr:rowOff>
    </xdr:from>
    <xdr:ext cx="534377" cy="259045"/>
    <xdr:sp macro="" textlink="">
      <xdr:nvSpPr>
        <xdr:cNvPr id="257" name="テキスト ボックス 256"/>
        <xdr:cNvSpPr txBox="1"/>
      </xdr:nvSpPr>
      <xdr:spPr>
        <a:xfrm>
          <a:off x="3530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128460</xdr:rowOff>
    </xdr:from>
    <xdr:to>
      <xdr:col>15</xdr:col>
      <xdr:colOff>101600</xdr:colOff>
      <xdr:row>98</xdr:row>
      <xdr:rowOff>58610</xdr:rowOff>
    </xdr:to>
    <xdr:sp macro="" textlink="">
      <xdr:nvSpPr>
        <xdr:cNvPr id="258" name="楕円 257"/>
        <xdr:cNvSpPr/>
      </xdr:nvSpPr>
      <xdr:spPr>
        <a:xfrm>
          <a:off x="2857500" y="167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49737</xdr:rowOff>
    </xdr:from>
    <xdr:ext cx="534377" cy="259045"/>
    <xdr:sp macro="" textlink="">
      <xdr:nvSpPr>
        <xdr:cNvPr id="259" name="テキスト ボックス 258"/>
        <xdr:cNvSpPr txBox="1"/>
      </xdr:nvSpPr>
      <xdr:spPr>
        <a:xfrm>
          <a:off x="2641111" y="168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114960</xdr:rowOff>
    </xdr:from>
    <xdr:to>
      <xdr:col>10</xdr:col>
      <xdr:colOff>165100</xdr:colOff>
      <xdr:row>98</xdr:row>
      <xdr:rowOff>45110</xdr:rowOff>
    </xdr:to>
    <xdr:sp macro="" textlink="">
      <xdr:nvSpPr>
        <xdr:cNvPr id="260" name="楕円 259"/>
        <xdr:cNvSpPr/>
      </xdr:nvSpPr>
      <xdr:spPr>
        <a:xfrm>
          <a:off x="1968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36237</xdr:rowOff>
    </xdr:from>
    <xdr:ext cx="534377" cy="259045"/>
    <xdr:sp macro="" textlink="">
      <xdr:nvSpPr>
        <xdr:cNvPr id="261" name="テキスト ボックス 260"/>
        <xdr:cNvSpPr txBox="1"/>
      </xdr:nvSpPr>
      <xdr:spPr>
        <a:xfrm>
          <a:off x="1752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161710</xdr:rowOff>
    </xdr:from>
    <xdr:to>
      <xdr:col>6</xdr:col>
      <xdr:colOff>38100</xdr:colOff>
      <xdr:row>98</xdr:row>
      <xdr:rowOff>91860</xdr:rowOff>
    </xdr:to>
    <xdr:sp macro="" textlink="">
      <xdr:nvSpPr>
        <xdr:cNvPr id="262" name="楕円 261"/>
        <xdr:cNvSpPr/>
      </xdr:nvSpPr>
      <xdr:spPr>
        <a:xfrm>
          <a:off x="1079500" y="16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82987</xdr:rowOff>
    </xdr:from>
    <xdr:ext cx="534377" cy="259045"/>
    <xdr:sp macro="" textlink="">
      <xdr:nvSpPr>
        <xdr:cNvPr id="263" name="テキスト ボックス 262"/>
        <xdr:cNvSpPr txBox="1"/>
      </xdr:nvSpPr>
      <xdr:spPr>
        <a:xfrm>
          <a:off x="863111" y="168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156500</xdr:rowOff>
    </xdr:from>
    <xdr:to>
      <xdr:col>55</xdr:col>
      <xdr:colOff>0</xdr:colOff>
      <xdr:row>37</xdr:row>
      <xdr:rowOff>159387</xdr:rowOff>
    </xdr:to>
    <xdr:cxnSp macro="">
      <xdr:nvCxnSpPr>
        <xdr:cNvPr id="290" name="直線コネクタ 289"/>
        <xdr:cNvCxnSpPr/>
      </xdr:nvCxnSpPr>
      <xdr:spPr>
        <a:xfrm flipV="1">
          <a:off x="9639300" y="6500150"/>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159387</xdr:rowOff>
    </xdr:from>
    <xdr:to>
      <xdr:col>50</xdr:col>
      <xdr:colOff>114300</xdr:colOff>
      <xdr:row>37</xdr:row>
      <xdr:rowOff>161115</xdr:rowOff>
    </xdr:to>
    <xdr:cxnSp macro="">
      <xdr:nvCxnSpPr>
        <xdr:cNvPr id="293" name="直線コネクタ 292"/>
        <xdr:cNvCxnSpPr/>
      </xdr:nvCxnSpPr>
      <xdr:spPr>
        <a:xfrm flipV="1">
          <a:off x="8750300" y="6503037"/>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161115</xdr:rowOff>
    </xdr:from>
    <xdr:to>
      <xdr:col>45</xdr:col>
      <xdr:colOff>177800</xdr:colOff>
      <xdr:row>37</xdr:row>
      <xdr:rowOff>162512</xdr:rowOff>
    </xdr:to>
    <xdr:cxnSp macro="">
      <xdr:nvCxnSpPr>
        <xdr:cNvPr id="296" name="直線コネクタ 295"/>
        <xdr:cNvCxnSpPr/>
      </xdr:nvCxnSpPr>
      <xdr:spPr>
        <a:xfrm flipV="1">
          <a:off x="7861300" y="650476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162512</xdr:rowOff>
    </xdr:from>
    <xdr:to>
      <xdr:col>41</xdr:col>
      <xdr:colOff>50800</xdr:colOff>
      <xdr:row>37</xdr:row>
      <xdr:rowOff>165450</xdr:rowOff>
    </xdr:to>
    <xdr:cxnSp macro="">
      <xdr:nvCxnSpPr>
        <xdr:cNvPr id="299" name="直線コネクタ 298"/>
        <xdr:cNvCxnSpPr/>
      </xdr:nvCxnSpPr>
      <xdr:spPr>
        <a:xfrm flipV="1">
          <a:off x="6972300" y="6506162"/>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105700</xdr:rowOff>
    </xdr:from>
    <xdr:to>
      <xdr:col>55</xdr:col>
      <xdr:colOff>50800</xdr:colOff>
      <xdr:row>38</xdr:row>
      <xdr:rowOff>35850</xdr:rowOff>
    </xdr:to>
    <xdr:sp macro="" textlink="">
      <xdr:nvSpPr>
        <xdr:cNvPr id="309" name="楕円 308"/>
        <xdr:cNvSpPr/>
      </xdr:nvSpPr>
      <xdr:spPr>
        <a:xfrm>
          <a:off x="10426700" y="64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20627</xdr:rowOff>
    </xdr:from>
    <xdr:ext cx="534377" cy="259045"/>
    <xdr:sp macro="" textlink="">
      <xdr:nvSpPr>
        <xdr:cNvPr id="310" name="補助費等該当値テキスト"/>
        <xdr:cNvSpPr txBox="1"/>
      </xdr:nvSpPr>
      <xdr:spPr>
        <a:xfrm>
          <a:off x="10528300"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108587</xdr:rowOff>
    </xdr:from>
    <xdr:to>
      <xdr:col>50</xdr:col>
      <xdr:colOff>165100</xdr:colOff>
      <xdr:row>38</xdr:row>
      <xdr:rowOff>38737</xdr:rowOff>
    </xdr:to>
    <xdr:sp macro="" textlink="">
      <xdr:nvSpPr>
        <xdr:cNvPr id="311" name="楕円 310"/>
        <xdr:cNvSpPr/>
      </xdr:nvSpPr>
      <xdr:spPr>
        <a:xfrm>
          <a:off x="9588500" y="6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29864</xdr:rowOff>
    </xdr:from>
    <xdr:ext cx="534377" cy="259045"/>
    <xdr:sp macro="" textlink="">
      <xdr:nvSpPr>
        <xdr:cNvPr id="312" name="テキスト ボックス 311"/>
        <xdr:cNvSpPr txBox="1"/>
      </xdr:nvSpPr>
      <xdr:spPr>
        <a:xfrm>
          <a:off x="9372111" y="65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110315</xdr:rowOff>
    </xdr:from>
    <xdr:to>
      <xdr:col>46</xdr:col>
      <xdr:colOff>38100</xdr:colOff>
      <xdr:row>38</xdr:row>
      <xdr:rowOff>40466</xdr:rowOff>
    </xdr:to>
    <xdr:sp macro="" textlink="">
      <xdr:nvSpPr>
        <xdr:cNvPr id="313" name="楕円 312"/>
        <xdr:cNvSpPr/>
      </xdr:nvSpPr>
      <xdr:spPr>
        <a:xfrm>
          <a:off x="8699500" y="6453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31592</xdr:rowOff>
    </xdr:from>
    <xdr:ext cx="534377" cy="259045"/>
    <xdr:sp macro="" textlink="">
      <xdr:nvSpPr>
        <xdr:cNvPr id="314" name="テキスト ボックス 313"/>
        <xdr:cNvSpPr txBox="1"/>
      </xdr:nvSpPr>
      <xdr:spPr>
        <a:xfrm>
          <a:off x="8483111" y="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111712</xdr:rowOff>
    </xdr:from>
    <xdr:to>
      <xdr:col>41</xdr:col>
      <xdr:colOff>101600</xdr:colOff>
      <xdr:row>38</xdr:row>
      <xdr:rowOff>41863</xdr:rowOff>
    </xdr:to>
    <xdr:sp macro="" textlink="">
      <xdr:nvSpPr>
        <xdr:cNvPr id="315" name="楕円 314"/>
        <xdr:cNvSpPr/>
      </xdr:nvSpPr>
      <xdr:spPr>
        <a:xfrm>
          <a:off x="7810500" y="6455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32989</xdr:rowOff>
    </xdr:from>
    <xdr:ext cx="534377" cy="259045"/>
    <xdr:sp macro="" textlink="">
      <xdr:nvSpPr>
        <xdr:cNvPr id="316" name="テキスト ボックス 315"/>
        <xdr:cNvSpPr txBox="1"/>
      </xdr:nvSpPr>
      <xdr:spPr>
        <a:xfrm>
          <a:off x="7594111" y="65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114650</xdr:rowOff>
    </xdr:from>
    <xdr:to>
      <xdr:col>36</xdr:col>
      <xdr:colOff>165100</xdr:colOff>
      <xdr:row>38</xdr:row>
      <xdr:rowOff>44800</xdr:rowOff>
    </xdr:to>
    <xdr:sp macro="" textlink="">
      <xdr:nvSpPr>
        <xdr:cNvPr id="317" name="楕円 316"/>
        <xdr:cNvSpPr/>
      </xdr:nvSpPr>
      <xdr:spPr>
        <a:xfrm>
          <a:off x="6921500" y="64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35927</xdr:rowOff>
    </xdr:from>
    <xdr:ext cx="534377" cy="259045"/>
    <xdr:sp macro="" textlink="">
      <xdr:nvSpPr>
        <xdr:cNvPr id="318" name="テキスト ボックス 317"/>
        <xdr:cNvSpPr txBox="1"/>
      </xdr:nvSpPr>
      <xdr:spPr>
        <a:xfrm>
          <a:off x="6705111" y="65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129527</xdr:rowOff>
    </xdr:from>
    <xdr:to>
      <xdr:col>55</xdr:col>
      <xdr:colOff>0</xdr:colOff>
      <xdr:row>58</xdr:row>
      <xdr:rowOff>130016</xdr:rowOff>
    </xdr:to>
    <xdr:cxnSp macro="">
      <xdr:nvCxnSpPr>
        <xdr:cNvPr id="345" name="直線コネクタ 344"/>
        <xdr:cNvCxnSpPr/>
      </xdr:nvCxnSpPr>
      <xdr:spPr>
        <a:xfrm>
          <a:off x="9639300" y="10073627"/>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120353</xdr:rowOff>
    </xdr:from>
    <xdr:to>
      <xdr:col>50</xdr:col>
      <xdr:colOff>114300</xdr:colOff>
      <xdr:row>58</xdr:row>
      <xdr:rowOff>129527</xdr:rowOff>
    </xdr:to>
    <xdr:cxnSp macro="">
      <xdr:nvCxnSpPr>
        <xdr:cNvPr id="348" name="直線コネクタ 347"/>
        <xdr:cNvCxnSpPr/>
      </xdr:nvCxnSpPr>
      <xdr:spPr>
        <a:xfrm>
          <a:off x="8750300" y="10064453"/>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120353</xdr:rowOff>
    </xdr:from>
    <xdr:to>
      <xdr:col>45</xdr:col>
      <xdr:colOff>177800</xdr:colOff>
      <xdr:row>58</xdr:row>
      <xdr:rowOff>126873</xdr:rowOff>
    </xdr:to>
    <xdr:cxnSp macro="">
      <xdr:nvCxnSpPr>
        <xdr:cNvPr id="351" name="直線コネクタ 350"/>
        <xdr:cNvCxnSpPr/>
      </xdr:nvCxnSpPr>
      <xdr:spPr>
        <a:xfrm flipV="1">
          <a:off x="7861300" y="10064453"/>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124892</xdr:rowOff>
    </xdr:from>
    <xdr:to>
      <xdr:col>41</xdr:col>
      <xdr:colOff>50800</xdr:colOff>
      <xdr:row>58</xdr:row>
      <xdr:rowOff>126873</xdr:rowOff>
    </xdr:to>
    <xdr:cxnSp macro="">
      <xdr:nvCxnSpPr>
        <xdr:cNvPr id="354" name="直線コネクタ 353"/>
        <xdr:cNvCxnSpPr/>
      </xdr:nvCxnSpPr>
      <xdr:spPr>
        <a:xfrm>
          <a:off x="6972300" y="1006899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79216</xdr:rowOff>
    </xdr:from>
    <xdr:to>
      <xdr:col>55</xdr:col>
      <xdr:colOff>50800</xdr:colOff>
      <xdr:row>59</xdr:row>
      <xdr:rowOff>9366</xdr:rowOff>
    </xdr:to>
    <xdr:sp macro="" textlink="">
      <xdr:nvSpPr>
        <xdr:cNvPr id="364" name="楕円 363"/>
        <xdr:cNvSpPr/>
      </xdr:nvSpPr>
      <xdr:spPr>
        <a:xfrm>
          <a:off x="10426700" y="100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78727</xdr:rowOff>
    </xdr:from>
    <xdr:to>
      <xdr:col>50</xdr:col>
      <xdr:colOff>165100</xdr:colOff>
      <xdr:row>59</xdr:row>
      <xdr:rowOff>8877</xdr:rowOff>
    </xdr:to>
    <xdr:sp macro="" textlink="">
      <xdr:nvSpPr>
        <xdr:cNvPr id="366" name="楕円 365"/>
        <xdr:cNvSpPr/>
      </xdr:nvSpPr>
      <xdr:spPr>
        <a:xfrm>
          <a:off x="9588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xdr:rowOff>
    </xdr:from>
    <xdr:ext cx="534377" cy="259045"/>
    <xdr:sp macro="" textlink="">
      <xdr:nvSpPr>
        <xdr:cNvPr id="367" name="テキスト ボックス 366"/>
        <xdr:cNvSpPr txBox="1"/>
      </xdr:nvSpPr>
      <xdr:spPr>
        <a:xfrm>
          <a:off x="9372111" y="101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69553</xdr:rowOff>
    </xdr:from>
    <xdr:to>
      <xdr:col>46</xdr:col>
      <xdr:colOff>38100</xdr:colOff>
      <xdr:row>58</xdr:row>
      <xdr:rowOff>171153</xdr:rowOff>
    </xdr:to>
    <xdr:sp macro="" textlink="">
      <xdr:nvSpPr>
        <xdr:cNvPr id="368" name="楕円 367"/>
        <xdr:cNvSpPr/>
      </xdr:nvSpPr>
      <xdr:spPr>
        <a:xfrm>
          <a:off x="8699500" y="100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162280</xdr:rowOff>
    </xdr:from>
    <xdr:ext cx="534377" cy="259045"/>
    <xdr:sp macro="" textlink="">
      <xdr:nvSpPr>
        <xdr:cNvPr id="369" name="テキスト ボックス 368"/>
        <xdr:cNvSpPr txBox="1"/>
      </xdr:nvSpPr>
      <xdr:spPr>
        <a:xfrm>
          <a:off x="8483111" y="101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76073</xdr:rowOff>
    </xdr:from>
    <xdr:to>
      <xdr:col>41</xdr:col>
      <xdr:colOff>101600</xdr:colOff>
      <xdr:row>59</xdr:row>
      <xdr:rowOff>6223</xdr:rowOff>
    </xdr:to>
    <xdr:sp macro="" textlink="">
      <xdr:nvSpPr>
        <xdr:cNvPr id="370" name="楕円 369"/>
        <xdr:cNvSpPr/>
      </xdr:nvSpPr>
      <xdr:spPr>
        <a:xfrm>
          <a:off x="7810500" y="100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168800</xdr:rowOff>
    </xdr:from>
    <xdr:ext cx="534377" cy="259045"/>
    <xdr:sp macro="" textlink="">
      <xdr:nvSpPr>
        <xdr:cNvPr id="371" name="テキスト ボックス 370"/>
        <xdr:cNvSpPr txBox="1"/>
      </xdr:nvSpPr>
      <xdr:spPr>
        <a:xfrm>
          <a:off x="7594111" y="101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74092</xdr:rowOff>
    </xdr:from>
    <xdr:to>
      <xdr:col>36</xdr:col>
      <xdr:colOff>165100</xdr:colOff>
      <xdr:row>59</xdr:row>
      <xdr:rowOff>4242</xdr:rowOff>
    </xdr:to>
    <xdr:sp macro="" textlink="">
      <xdr:nvSpPr>
        <xdr:cNvPr id="372" name="楕円 371"/>
        <xdr:cNvSpPr/>
      </xdr:nvSpPr>
      <xdr:spPr>
        <a:xfrm>
          <a:off x="6921500" y="100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166819</xdr:rowOff>
    </xdr:from>
    <xdr:ext cx="534377" cy="259045"/>
    <xdr:sp macro="" textlink="">
      <xdr:nvSpPr>
        <xdr:cNvPr id="373" name="テキスト ボックス 372"/>
        <xdr:cNvSpPr txBox="1"/>
      </xdr:nvSpPr>
      <xdr:spPr>
        <a:xfrm>
          <a:off x="6705111" y="101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137737</xdr:rowOff>
    </xdr:from>
    <xdr:to>
      <xdr:col>55</xdr:col>
      <xdr:colOff>0</xdr:colOff>
      <xdr:row>78</xdr:row>
      <xdr:rowOff>138257</xdr:rowOff>
    </xdr:to>
    <xdr:cxnSp macro="">
      <xdr:nvCxnSpPr>
        <xdr:cNvPr id="400" name="直線コネクタ 399"/>
        <xdr:cNvCxnSpPr/>
      </xdr:nvCxnSpPr>
      <xdr:spPr>
        <a:xfrm>
          <a:off x="9639300" y="13510837"/>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132345</xdr:rowOff>
    </xdr:from>
    <xdr:to>
      <xdr:col>50</xdr:col>
      <xdr:colOff>114300</xdr:colOff>
      <xdr:row>78</xdr:row>
      <xdr:rowOff>137737</xdr:rowOff>
    </xdr:to>
    <xdr:cxnSp macro="">
      <xdr:nvCxnSpPr>
        <xdr:cNvPr id="403" name="直線コネクタ 402"/>
        <xdr:cNvCxnSpPr/>
      </xdr:nvCxnSpPr>
      <xdr:spPr>
        <a:xfrm>
          <a:off x="8750300" y="13505445"/>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132345</xdr:rowOff>
    </xdr:from>
    <xdr:to>
      <xdr:col>45</xdr:col>
      <xdr:colOff>177800</xdr:colOff>
      <xdr:row>78</xdr:row>
      <xdr:rowOff>137137</xdr:rowOff>
    </xdr:to>
    <xdr:cxnSp macro="">
      <xdr:nvCxnSpPr>
        <xdr:cNvPr id="406" name="直線コネクタ 405"/>
        <xdr:cNvCxnSpPr/>
      </xdr:nvCxnSpPr>
      <xdr:spPr>
        <a:xfrm flipV="1">
          <a:off x="7861300" y="13505445"/>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87457</xdr:rowOff>
    </xdr:from>
    <xdr:to>
      <xdr:col>55</xdr:col>
      <xdr:colOff>50800</xdr:colOff>
      <xdr:row>79</xdr:row>
      <xdr:rowOff>17607</xdr:rowOff>
    </xdr:to>
    <xdr:sp macro="" textlink="">
      <xdr:nvSpPr>
        <xdr:cNvPr id="416" name="楕円 415"/>
        <xdr:cNvSpPr/>
      </xdr:nvSpPr>
      <xdr:spPr>
        <a:xfrm>
          <a:off x="10426700" y="134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86937</xdr:rowOff>
    </xdr:from>
    <xdr:to>
      <xdr:col>50</xdr:col>
      <xdr:colOff>165100</xdr:colOff>
      <xdr:row>79</xdr:row>
      <xdr:rowOff>17087</xdr:rowOff>
    </xdr:to>
    <xdr:sp macro="" textlink="">
      <xdr:nvSpPr>
        <xdr:cNvPr id="418" name="楕円 417"/>
        <xdr:cNvSpPr/>
      </xdr:nvSpPr>
      <xdr:spPr>
        <a:xfrm>
          <a:off x="9588500" y="134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8214</xdr:rowOff>
    </xdr:from>
    <xdr:ext cx="469744" cy="259045"/>
    <xdr:sp macro="" textlink="">
      <xdr:nvSpPr>
        <xdr:cNvPr id="419" name="テキスト ボックス 418"/>
        <xdr:cNvSpPr txBox="1"/>
      </xdr:nvSpPr>
      <xdr:spPr>
        <a:xfrm>
          <a:off x="9404428" y="135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81545</xdr:rowOff>
    </xdr:from>
    <xdr:to>
      <xdr:col>46</xdr:col>
      <xdr:colOff>38100</xdr:colOff>
      <xdr:row>79</xdr:row>
      <xdr:rowOff>11695</xdr:rowOff>
    </xdr:to>
    <xdr:sp macro="" textlink="">
      <xdr:nvSpPr>
        <xdr:cNvPr id="420" name="楕円 419"/>
        <xdr:cNvSpPr/>
      </xdr:nvSpPr>
      <xdr:spPr>
        <a:xfrm>
          <a:off x="8699500" y="134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2822</xdr:rowOff>
    </xdr:from>
    <xdr:ext cx="534377" cy="259045"/>
    <xdr:sp macro="" textlink="">
      <xdr:nvSpPr>
        <xdr:cNvPr id="421" name="テキスト ボックス 420"/>
        <xdr:cNvSpPr txBox="1"/>
      </xdr:nvSpPr>
      <xdr:spPr>
        <a:xfrm>
          <a:off x="8483111" y="13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86337</xdr:rowOff>
    </xdr:from>
    <xdr:to>
      <xdr:col>41</xdr:col>
      <xdr:colOff>101600</xdr:colOff>
      <xdr:row>79</xdr:row>
      <xdr:rowOff>16487</xdr:rowOff>
    </xdr:to>
    <xdr:sp macro="" textlink="">
      <xdr:nvSpPr>
        <xdr:cNvPr id="422" name="楕円 421"/>
        <xdr:cNvSpPr/>
      </xdr:nvSpPr>
      <xdr:spPr>
        <a:xfrm>
          <a:off x="7810500" y="134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7614</xdr:rowOff>
    </xdr:from>
    <xdr:ext cx="534377" cy="259045"/>
    <xdr:sp macro="" textlink="">
      <xdr:nvSpPr>
        <xdr:cNvPr id="423" name="テキスト ボックス 422"/>
        <xdr:cNvSpPr txBox="1"/>
      </xdr:nvSpPr>
      <xdr:spPr>
        <a:xfrm>
          <a:off x="7594111" y="135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114123</xdr:rowOff>
    </xdr:from>
    <xdr:to>
      <xdr:col>55</xdr:col>
      <xdr:colOff>0</xdr:colOff>
      <xdr:row>98</xdr:row>
      <xdr:rowOff>121180</xdr:rowOff>
    </xdr:to>
    <xdr:cxnSp macro="">
      <xdr:nvCxnSpPr>
        <xdr:cNvPr id="452" name="直線コネクタ 451"/>
        <xdr:cNvCxnSpPr/>
      </xdr:nvCxnSpPr>
      <xdr:spPr>
        <a:xfrm>
          <a:off x="9639300" y="16916223"/>
          <a:ext cx="8382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48146</xdr:rowOff>
    </xdr:from>
    <xdr:to>
      <xdr:col>50</xdr:col>
      <xdr:colOff>114300</xdr:colOff>
      <xdr:row>98</xdr:row>
      <xdr:rowOff>114123</xdr:rowOff>
    </xdr:to>
    <xdr:cxnSp macro="">
      <xdr:nvCxnSpPr>
        <xdr:cNvPr id="455" name="直線コネクタ 454"/>
        <xdr:cNvCxnSpPr/>
      </xdr:nvCxnSpPr>
      <xdr:spPr>
        <a:xfrm>
          <a:off x="8750300" y="16850246"/>
          <a:ext cx="889000" cy="6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48146</xdr:rowOff>
    </xdr:from>
    <xdr:to>
      <xdr:col>45</xdr:col>
      <xdr:colOff>177800</xdr:colOff>
      <xdr:row>98</xdr:row>
      <xdr:rowOff>67962</xdr:rowOff>
    </xdr:to>
    <xdr:cxnSp macro="">
      <xdr:nvCxnSpPr>
        <xdr:cNvPr id="458" name="直線コネクタ 457"/>
        <xdr:cNvCxnSpPr/>
      </xdr:nvCxnSpPr>
      <xdr:spPr>
        <a:xfrm flipV="1">
          <a:off x="7861300" y="16850246"/>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70380</xdr:rowOff>
    </xdr:from>
    <xdr:to>
      <xdr:col>55</xdr:col>
      <xdr:colOff>50800</xdr:colOff>
      <xdr:row>99</xdr:row>
      <xdr:rowOff>530</xdr:rowOff>
    </xdr:to>
    <xdr:sp macro="" textlink="">
      <xdr:nvSpPr>
        <xdr:cNvPr id="468" name="楕円 467"/>
        <xdr:cNvSpPr/>
      </xdr:nvSpPr>
      <xdr:spPr>
        <a:xfrm>
          <a:off x="10426700" y="16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156757</xdr:rowOff>
    </xdr:from>
    <xdr:ext cx="534377" cy="259045"/>
    <xdr:sp macro="" textlink="">
      <xdr:nvSpPr>
        <xdr:cNvPr id="469" name="普通建設事業費 （ うち更新整備　）該当値テキスト"/>
        <xdr:cNvSpPr txBox="1"/>
      </xdr:nvSpPr>
      <xdr:spPr>
        <a:xfrm>
          <a:off x="10528300" y="16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63323</xdr:rowOff>
    </xdr:from>
    <xdr:to>
      <xdr:col>50</xdr:col>
      <xdr:colOff>165100</xdr:colOff>
      <xdr:row>98</xdr:row>
      <xdr:rowOff>164923</xdr:rowOff>
    </xdr:to>
    <xdr:sp macro="" textlink="">
      <xdr:nvSpPr>
        <xdr:cNvPr id="470" name="楕円 469"/>
        <xdr:cNvSpPr/>
      </xdr:nvSpPr>
      <xdr:spPr>
        <a:xfrm>
          <a:off x="9588500" y="16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156050</xdr:rowOff>
    </xdr:from>
    <xdr:ext cx="534377" cy="259045"/>
    <xdr:sp macro="" textlink="">
      <xdr:nvSpPr>
        <xdr:cNvPr id="471" name="テキスト ボックス 470"/>
        <xdr:cNvSpPr txBox="1"/>
      </xdr:nvSpPr>
      <xdr:spPr>
        <a:xfrm>
          <a:off x="9372111" y="16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168796</xdr:rowOff>
    </xdr:from>
    <xdr:to>
      <xdr:col>46</xdr:col>
      <xdr:colOff>38100</xdr:colOff>
      <xdr:row>98</xdr:row>
      <xdr:rowOff>98946</xdr:rowOff>
    </xdr:to>
    <xdr:sp macro="" textlink="">
      <xdr:nvSpPr>
        <xdr:cNvPr id="472" name="楕円 471"/>
        <xdr:cNvSpPr/>
      </xdr:nvSpPr>
      <xdr:spPr>
        <a:xfrm>
          <a:off x="86995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90073</xdr:rowOff>
    </xdr:from>
    <xdr:ext cx="534377" cy="259045"/>
    <xdr:sp macro="" textlink="">
      <xdr:nvSpPr>
        <xdr:cNvPr id="473" name="テキスト ボックス 472"/>
        <xdr:cNvSpPr txBox="1"/>
      </xdr:nvSpPr>
      <xdr:spPr>
        <a:xfrm>
          <a:off x="8483111" y="1689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17162</xdr:rowOff>
    </xdr:from>
    <xdr:to>
      <xdr:col>41</xdr:col>
      <xdr:colOff>101600</xdr:colOff>
      <xdr:row>98</xdr:row>
      <xdr:rowOff>118762</xdr:rowOff>
    </xdr:to>
    <xdr:sp macro="" textlink="">
      <xdr:nvSpPr>
        <xdr:cNvPr id="474" name="楕円 473"/>
        <xdr:cNvSpPr/>
      </xdr:nvSpPr>
      <xdr:spPr>
        <a:xfrm>
          <a:off x="7810500" y="168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109889</xdr:rowOff>
    </xdr:from>
    <xdr:ext cx="534377" cy="259045"/>
    <xdr:sp macro="" textlink="">
      <xdr:nvSpPr>
        <xdr:cNvPr id="475" name="テキスト ボックス 474"/>
        <xdr:cNvSpPr txBox="1"/>
      </xdr:nvSpPr>
      <xdr:spPr>
        <a:xfrm>
          <a:off x="7594111" y="169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39932</xdr:rowOff>
    </xdr:from>
    <xdr:to>
      <xdr:col>85</xdr:col>
      <xdr:colOff>127000</xdr:colOff>
      <xdr:row>39</xdr:row>
      <xdr:rowOff>44450</xdr:rowOff>
    </xdr:to>
    <xdr:cxnSp macro="">
      <xdr:nvCxnSpPr>
        <xdr:cNvPr id="504" name="直線コネクタ 503"/>
        <xdr:cNvCxnSpPr/>
      </xdr:nvCxnSpPr>
      <xdr:spPr>
        <a:xfrm flipV="1">
          <a:off x="15481300" y="6726482"/>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160582</xdr:rowOff>
    </xdr:from>
    <xdr:to>
      <xdr:col>85</xdr:col>
      <xdr:colOff>177800</xdr:colOff>
      <xdr:row>39</xdr:row>
      <xdr:rowOff>90732</xdr:rowOff>
    </xdr:to>
    <xdr:sp macro="" textlink="">
      <xdr:nvSpPr>
        <xdr:cNvPr id="523" name="楕円 522"/>
        <xdr:cNvSpPr/>
      </xdr:nvSpPr>
      <xdr:spPr>
        <a:xfrm>
          <a:off x="16268700" y="66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124979</xdr:rowOff>
    </xdr:from>
    <xdr:ext cx="469744" cy="259045"/>
    <xdr:sp macro="" textlink="">
      <xdr:nvSpPr>
        <xdr:cNvPr id="524" name="災害復旧事業費該当値テキスト"/>
        <xdr:cNvSpPr txBox="1"/>
      </xdr:nvSpPr>
      <xdr:spPr>
        <a:xfrm>
          <a:off x="16370300" y="66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97872</xdr:rowOff>
    </xdr:from>
    <xdr:to>
      <xdr:col>85</xdr:col>
      <xdr:colOff>127000</xdr:colOff>
      <xdr:row>77</xdr:row>
      <xdr:rowOff>104116</xdr:rowOff>
    </xdr:to>
    <xdr:cxnSp macro="">
      <xdr:nvCxnSpPr>
        <xdr:cNvPr id="608" name="直線コネクタ 607"/>
        <xdr:cNvCxnSpPr/>
      </xdr:nvCxnSpPr>
      <xdr:spPr>
        <a:xfrm>
          <a:off x="15481300" y="13299522"/>
          <a:ext cx="8382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97872</xdr:rowOff>
    </xdr:from>
    <xdr:to>
      <xdr:col>81</xdr:col>
      <xdr:colOff>50800</xdr:colOff>
      <xdr:row>77</xdr:row>
      <xdr:rowOff>101963</xdr:rowOff>
    </xdr:to>
    <xdr:cxnSp macro="">
      <xdr:nvCxnSpPr>
        <xdr:cNvPr id="611" name="直線コネクタ 610"/>
        <xdr:cNvCxnSpPr/>
      </xdr:nvCxnSpPr>
      <xdr:spPr>
        <a:xfrm flipV="1">
          <a:off x="14592300" y="13299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85613</xdr:rowOff>
    </xdr:from>
    <xdr:to>
      <xdr:col>76</xdr:col>
      <xdr:colOff>114300</xdr:colOff>
      <xdr:row>77</xdr:row>
      <xdr:rowOff>101963</xdr:rowOff>
    </xdr:to>
    <xdr:cxnSp macro="">
      <xdr:nvCxnSpPr>
        <xdr:cNvPr id="614" name="直線コネクタ 613"/>
        <xdr:cNvCxnSpPr/>
      </xdr:nvCxnSpPr>
      <xdr:spPr>
        <a:xfrm>
          <a:off x="13703300" y="13287263"/>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85175</xdr:rowOff>
    </xdr:from>
    <xdr:to>
      <xdr:col>71</xdr:col>
      <xdr:colOff>177800</xdr:colOff>
      <xdr:row>77</xdr:row>
      <xdr:rowOff>85613</xdr:rowOff>
    </xdr:to>
    <xdr:cxnSp macro="">
      <xdr:nvCxnSpPr>
        <xdr:cNvPr id="617" name="直線コネクタ 616"/>
        <xdr:cNvCxnSpPr/>
      </xdr:nvCxnSpPr>
      <xdr:spPr>
        <a:xfrm>
          <a:off x="12814300" y="1328682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53316</xdr:rowOff>
    </xdr:from>
    <xdr:to>
      <xdr:col>85</xdr:col>
      <xdr:colOff>177800</xdr:colOff>
      <xdr:row>77</xdr:row>
      <xdr:rowOff>154916</xdr:rowOff>
    </xdr:to>
    <xdr:sp macro="" textlink="">
      <xdr:nvSpPr>
        <xdr:cNvPr id="627" name="楕円 626"/>
        <xdr:cNvSpPr/>
      </xdr:nvSpPr>
      <xdr:spPr>
        <a:xfrm>
          <a:off x="162687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31743</xdr:rowOff>
    </xdr:from>
    <xdr:ext cx="534377" cy="259045"/>
    <xdr:sp macro="" textlink="">
      <xdr:nvSpPr>
        <xdr:cNvPr id="628" name="公債費該当値テキスト"/>
        <xdr:cNvSpPr txBox="1"/>
      </xdr:nvSpPr>
      <xdr:spPr>
        <a:xfrm>
          <a:off x="16370300" y="132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47072</xdr:rowOff>
    </xdr:from>
    <xdr:to>
      <xdr:col>81</xdr:col>
      <xdr:colOff>101600</xdr:colOff>
      <xdr:row>77</xdr:row>
      <xdr:rowOff>148672</xdr:rowOff>
    </xdr:to>
    <xdr:sp macro="" textlink="">
      <xdr:nvSpPr>
        <xdr:cNvPr id="629" name="楕円 628"/>
        <xdr:cNvSpPr/>
      </xdr:nvSpPr>
      <xdr:spPr>
        <a:xfrm>
          <a:off x="15430500" y="132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139799</xdr:rowOff>
    </xdr:from>
    <xdr:ext cx="534377" cy="259045"/>
    <xdr:sp macro="" textlink="">
      <xdr:nvSpPr>
        <xdr:cNvPr id="630" name="テキスト ボックス 629"/>
        <xdr:cNvSpPr txBox="1"/>
      </xdr:nvSpPr>
      <xdr:spPr>
        <a:xfrm>
          <a:off x="15214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51163</xdr:rowOff>
    </xdr:from>
    <xdr:to>
      <xdr:col>76</xdr:col>
      <xdr:colOff>165100</xdr:colOff>
      <xdr:row>77</xdr:row>
      <xdr:rowOff>152763</xdr:rowOff>
    </xdr:to>
    <xdr:sp macro="" textlink="">
      <xdr:nvSpPr>
        <xdr:cNvPr id="631" name="楕円 630"/>
        <xdr:cNvSpPr/>
      </xdr:nvSpPr>
      <xdr:spPr>
        <a:xfrm>
          <a:off x="14541500" y="132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143890</xdr:rowOff>
    </xdr:from>
    <xdr:ext cx="534377" cy="259045"/>
    <xdr:sp macro="" textlink="">
      <xdr:nvSpPr>
        <xdr:cNvPr id="632" name="テキスト ボックス 631"/>
        <xdr:cNvSpPr txBox="1"/>
      </xdr:nvSpPr>
      <xdr:spPr>
        <a:xfrm>
          <a:off x="14325111" y="133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34813</xdr:rowOff>
    </xdr:from>
    <xdr:to>
      <xdr:col>72</xdr:col>
      <xdr:colOff>38100</xdr:colOff>
      <xdr:row>77</xdr:row>
      <xdr:rowOff>136413</xdr:rowOff>
    </xdr:to>
    <xdr:sp macro="" textlink="">
      <xdr:nvSpPr>
        <xdr:cNvPr id="633" name="楕円 632"/>
        <xdr:cNvSpPr/>
      </xdr:nvSpPr>
      <xdr:spPr>
        <a:xfrm>
          <a:off x="13652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127540</xdr:rowOff>
    </xdr:from>
    <xdr:ext cx="534377" cy="259045"/>
    <xdr:sp macro="" textlink="">
      <xdr:nvSpPr>
        <xdr:cNvPr id="634" name="テキスト ボックス 633"/>
        <xdr:cNvSpPr txBox="1"/>
      </xdr:nvSpPr>
      <xdr:spPr>
        <a:xfrm>
          <a:off x="13436111" y="13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34375</xdr:rowOff>
    </xdr:from>
    <xdr:to>
      <xdr:col>67</xdr:col>
      <xdr:colOff>101600</xdr:colOff>
      <xdr:row>77</xdr:row>
      <xdr:rowOff>135975</xdr:rowOff>
    </xdr:to>
    <xdr:sp macro="" textlink="">
      <xdr:nvSpPr>
        <xdr:cNvPr id="635" name="楕円 634"/>
        <xdr:cNvSpPr/>
      </xdr:nvSpPr>
      <xdr:spPr>
        <a:xfrm>
          <a:off x="12763500" y="132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127102</xdr:rowOff>
    </xdr:from>
    <xdr:ext cx="534377" cy="259045"/>
    <xdr:sp macro="" textlink="">
      <xdr:nvSpPr>
        <xdr:cNvPr id="636" name="テキスト ボックス 635"/>
        <xdr:cNvSpPr txBox="1"/>
      </xdr:nvSpPr>
      <xdr:spPr>
        <a:xfrm>
          <a:off x="12547111" y="133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3423</xdr:rowOff>
    </xdr:from>
    <xdr:to>
      <xdr:col>85</xdr:col>
      <xdr:colOff>127000</xdr:colOff>
      <xdr:row>99</xdr:row>
      <xdr:rowOff>26936</xdr:rowOff>
    </xdr:to>
    <xdr:cxnSp macro="">
      <xdr:nvCxnSpPr>
        <xdr:cNvPr id="665" name="直線コネクタ 664"/>
        <xdr:cNvCxnSpPr/>
      </xdr:nvCxnSpPr>
      <xdr:spPr>
        <a:xfrm flipV="1">
          <a:off x="15481300" y="1697697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26936</xdr:rowOff>
    </xdr:from>
    <xdr:to>
      <xdr:col>81</xdr:col>
      <xdr:colOff>50800</xdr:colOff>
      <xdr:row>99</xdr:row>
      <xdr:rowOff>43528</xdr:rowOff>
    </xdr:to>
    <xdr:cxnSp macro="">
      <xdr:nvCxnSpPr>
        <xdr:cNvPr id="668" name="直線コネクタ 667"/>
        <xdr:cNvCxnSpPr/>
      </xdr:nvCxnSpPr>
      <xdr:spPr>
        <a:xfrm flipV="1">
          <a:off x="14592300" y="17000486"/>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42932</xdr:rowOff>
    </xdr:from>
    <xdr:to>
      <xdr:col>76</xdr:col>
      <xdr:colOff>114300</xdr:colOff>
      <xdr:row>99</xdr:row>
      <xdr:rowOff>43528</xdr:rowOff>
    </xdr:to>
    <xdr:cxnSp macro="">
      <xdr:nvCxnSpPr>
        <xdr:cNvPr id="671" name="直線コネクタ 670"/>
        <xdr:cNvCxnSpPr/>
      </xdr:nvCxnSpPr>
      <xdr:spPr>
        <a:xfrm>
          <a:off x="13703300" y="17016482"/>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42932</xdr:rowOff>
    </xdr:from>
    <xdr:to>
      <xdr:col>71</xdr:col>
      <xdr:colOff>177800</xdr:colOff>
      <xdr:row>99</xdr:row>
      <xdr:rowOff>43859</xdr:rowOff>
    </xdr:to>
    <xdr:cxnSp macro="">
      <xdr:nvCxnSpPr>
        <xdr:cNvPr id="674" name="直線コネクタ 673"/>
        <xdr:cNvCxnSpPr/>
      </xdr:nvCxnSpPr>
      <xdr:spPr>
        <a:xfrm flipV="1">
          <a:off x="12814300" y="17016482"/>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124073</xdr:rowOff>
    </xdr:from>
    <xdr:to>
      <xdr:col>85</xdr:col>
      <xdr:colOff>177800</xdr:colOff>
      <xdr:row>99</xdr:row>
      <xdr:rowOff>54223</xdr:rowOff>
    </xdr:to>
    <xdr:sp macro="" textlink="">
      <xdr:nvSpPr>
        <xdr:cNvPr id="684" name="楕円 683"/>
        <xdr:cNvSpPr/>
      </xdr:nvSpPr>
      <xdr:spPr>
        <a:xfrm>
          <a:off x="16268700" y="169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83450</xdr:rowOff>
    </xdr:from>
    <xdr:ext cx="534377" cy="259045"/>
    <xdr:sp macro="" textlink="">
      <xdr:nvSpPr>
        <xdr:cNvPr id="685" name="積立金該当値テキスト"/>
        <xdr:cNvSpPr txBox="1"/>
      </xdr:nvSpPr>
      <xdr:spPr>
        <a:xfrm>
          <a:off x="16370300" y="167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147586</xdr:rowOff>
    </xdr:from>
    <xdr:to>
      <xdr:col>81</xdr:col>
      <xdr:colOff>101600</xdr:colOff>
      <xdr:row>99</xdr:row>
      <xdr:rowOff>77736</xdr:rowOff>
    </xdr:to>
    <xdr:sp macro="" textlink="">
      <xdr:nvSpPr>
        <xdr:cNvPr id="686" name="楕円 685"/>
        <xdr:cNvSpPr/>
      </xdr:nvSpPr>
      <xdr:spPr>
        <a:xfrm>
          <a:off x="15430500" y="169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68863</xdr:rowOff>
    </xdr:from>
    <xdr:ext cx="534377" cy="259045"/>
    <xdr:sp macro="" textlink="">
      <xdr:nvSpPr>
        <xdr:cNvPr id="687" name="テキスト ボックス 686"/>
        <xdr:cNvSpPr txBox="1"/>
      </xdr:nvSpPr>
      <xdr:spPr>
        <a:xfrm>
          <a:off x="15214111" y="170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164178</xdr:rowOff>
    </xdr:from>
    <xdr:to>
      <xdr:col>76</xdr:col>
      <xdr:colOff>165100</xdr:colOff>
      <xdr:row>99</xdr:row>
      <xdr:rowOff>94328</xdr:rowOff>
    </xdr:to>
    <xdr:sp macro="" textlink="">
      <xdr:nvSpPr>
        <xdr:cNvPr id="688" name="楕円 687"/>
        <xdr:cNvSpPr/>
      </xdr:nvSpPr>
      <xdr:spPr>
        <a:xfrm>
          <a:off x="14541500" y="16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85455</xdr:rowOff>
    </xdr:from>
    <xdr:ext cx="378565" cy="259045"/>
    <xdr:sp macro="" textlink="">
      <xdr:nvSpPr>
        <xdr:cNvPr id="689" name="テキスト ボックス 688"/>
        <xdr:cNvSpPr txBox="1"/>
      </xdr:nvSpPr>
      <xdr:spPr>
        <a:xfrm>
          <a:off x="14403017" y="17059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163582</xdr:rowOff>
    </xdr:from>
    <xdr:to>
      <xdr:col>72</xdr:col>
      <xdr:colOff>38100</xdr:colOff>
      <xdr:row>99</xdr:row>
      <xdr:rowOff>93732</xdr:rowOff>
    </xdr:to>
    <xdr:sp macro="" textlink="">
      <xdr:nvSpPr>
        <xdr:cNvPr id="690" name="楕円 689"/>
        <xdr:cNvSpPr/>
      </xdr:nvSpPr>
      <xdr:spPr>
        <a:xfrm>
          <a:off x="13652500" y="169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84859</xdr:rowOff>
    </xdr:from>
    <xdr:ext cx="469744" cy="259045"/>
    <xdr:sp macro="" textlink="">
      <xdr:nvSpPr>
        <xdr:cNvPr id="691" name="テキスト ボックス 690"/>
        <xdr:cNvSpPr txBox="1"/>
      </xdr:nvSpPr>
      <xdr:spPr>
        <a:xfrm>
          <a:off x="13468428" y="17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164509</xdr:rowOff>
    </xdr:from>
    <xdr:to>
      <xdr:col>67</xdr:col>
      <xdr:colOff>101600</xdr:colOff>
      <xdr:row>99</xdr:row>
      <xdr:rowOff>94659</xdr:rowOff>
    </xdr:to>
    <xdr:sp macro="" textlink="">
      <xdr:nvSpPr>
        <xdr:cNvPr id="692" name="楕円 691"/>
        <xdr:cNvSpPr/>
      </xdr:nvSpPr>
      <xdr:spPr>
        <a:xfrm>
          <a:off x="12763500" y="169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85786</xdr:rowOff>
    </xdr:from>
    <xdr:ext cx="378565" cy="259045"/>
    <xdr:sp macro="" textlink="">
      <xdr:nvSpPr>
        <xdr:cNvPr id="693" name="テキスト ボックス 692"/>
        <xdr:cNvSpPr txBox="1"/>
      </xdr:nvSpPr>
      <xdr:spPr>
        <a:xfrm>
          <a:off x="12625017" y="1705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77475</xdr:rowOff>
    </xdr:from>
    <xdr:to>
      <xdr:col>116</xdr:col>
      <xdr:colOff>63500</xdr:colOff>
      <xdr:row>38</xdr:row>
      <xdr:rowOff>81179</xdr:rowOff>
    </xdr:to>
    <xdr:cxnSp macro="">
      <xdr:nvCxnSpPr>
        <xdr:cNvPr id="720" name="直線コネクタ 719"/>
        <xdr:cNvCxnSpPr/>
      </xdr:nvCxnSpPr>
      <xdr:spPr>
        <a:xfrm flipV="1">
          <a:off x="21323300" y="6592575"/>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81179</xdr:rowOff>
    </xdr:from>
    <xdr:to>
      <xdr:col>111</xdr:col>
      <xdr:colOff>177800</xdr:colOff>
      <xdr:row>38</xdr:row>
      <xdr:rowOff>139654</xdr:rowOff>
    </xdr:to>
    <xdr:cxnSp macro="">
      <xdr:nvCxnSpPr>
        <xdr:cNvPr id="723" name="直線コネクタ 722"/>
        <xdr:cNvCxnSpPr/>
      </xdr:nvCxnSpPr>
      <xdr:spPr>
        <a:xfrm flipV="1">
          <a:off x="20434300" y="6596279"/>
          <a:ext cx="889000" cy="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75784</xdr:rowOff>
    </xdr:from>
    <xdr:to>
      <xdr:col>107</xdr:col>
      <xdr:colOff>50800</xdr:colOff>
      <xdr:row>38</xdr:row>
      <xdr:rowOff>139654</xdr:rowOff>
    </xdr:to>
    <xdr:cxnSp macro="">
      <xdr:nvCxnSpPr>
        <xdr:cNvPr id="726" name="直線コネクタ 725"/>
        <xdr:cNvCxnSpPr/>
      </xdr:nvCxnSpPr>
      <xdr:spPr>
        <a:xfrm>
          <a:off x="19545300" y="6590884"/>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75784</xdr:rowOff>
    </xdr:from>
    <xdr:to>
      <xdr:col>102</xdr:col>
      <xdr:colOff>114300</xdr:colOff>
      <xdr:row>38</xdr:row>
      <xdr:rowOff>103947</xdr:rowOff>
    </xdr:to>
    <xdr:cxnSp macro="">
      <xdr:nvCxnSpPr>
        <xdr:cNvPr id="729" name="直線コネクタ 728"/>
        <xdr:cNvCxnSpPr/>
      </xdr:nvCxnSpPr>
      <xdr:spPr>
        <a:xfrm flipV="1">
          <a:off x="18656300" y="6590884"/>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26675</xdr:rowOff>
    </xdr:from>
    <xdr:to>
      <xdr:col>116</xdr:col>
      <xdr:colOff>114300</xdr:colOff>
      <xdr:row>38</xdr:row>
      <xdr:rowOff>128275</xdr:rowOff>
    </xdr:to>
    <xdr:sp macro="" textlink="">
      <xdr:nvSpPr>
        <xdr:cNvPr id="739" name="楕円 738"/>
        <xdr:cNvSpPr/>
      </xdr:nvSpPr>
      <xdr:spPr>
        <a:xfrm>
          <a:off x="22110700" y="6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132295</xdr:rowOff>
    </xdr:from>
    <xdr:ext cx="469744" cy="259045"/>
    <xdr:sp macro="" textlink="">
      <xdr:nvSpPr>
        <xdr:cNvPr id="740" name="投資及び出資金該当値テキスト"/>
        <xdr:cNvSpPr txBox="1"/>
      </xdr:nvSpPr>
      <xdr:spPr>
        <a:xfrm>
          <a:off x="22212300" y="64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30379</xdr:rowOff>
    </xdr:from>
    <xdr:to>
      <xdr:col>112</xdr:col>
      <xdr:colOff>38100</xdr:colOff>
      <xdr:row>38</xdr:row>
      <xdr:rowOff>131979</xdr:rowOff>
    </xdr:to>
    <xdr:sp macro="" textlink="">
      <xdr:nvSpPr>
        <xdr:cNvPr id="741" name="楕円 740"/>
        <xdr:cNvSpPr/>
      </xdr:nvSpPr>
      <xdr:spPr>
        <a:xfrm>
          <a:off x="21272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123106</xdr:rowOff>
    </xdr:from>
    <xdr:ext cx="469744" cy="259045"/>
    <xdr:sp macro="" textlink="">
      <xdr:nvSpPr>
        <xdr:cNvPr id="742" name="テキスト ボックス 741"/>
        <xdr:cNvSpPr txBox="1"/>
      </xdr:nvSpPr>
      <xdr:spPr>
        <a:xfrm>
          <a:off x="21088428" y="66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43" name="楕円 74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4" name="テキスト ボックス 743"/>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24984</xdr:rowOff>
    </xdr:from>
    <xdr:to>
      <xdr:col>102</xdr:col>
      <xdr:colOff>165100</xdr:colOff>
      <xdr:row>38</xdr:row>
      <xdr:rowOff>126584</xdr:rowOff>
    </xdr:to>
    <xdr:sp macro="" textlink="">
      <xdr:nvSpPr>
        <xdr:cNvPr id="745" name="楕円 744"/>
        <xdr:cNvSpPr/>
      </xdr:nvSpPr>
      <xdr:spPr>
        <a:xfrm>
          <a:off x="19494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117711</xdr:rowOff>
    </xdr:from>
    <xdr:ext cx="469744" cy="259045"/>
    <xdr:sp macro="" textlink="">
      <xdr:nvSpPr>
        <xdr:cNvPr id="746" name="テキスト ボックス 745"/>
        <xdr:cNvSpPr txBox="1"/>
      </xdr:nvSpPr>
      <xdr:spPr>
        <a:xfrm>
          <a:off x="19310428" y="66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53147</xdr:rowOff>
    </xdr:from>
    <xdr:to>
      <xdr:col>98</xdr:col>
      <xdr:colOff>38100</xdr:colOff>
      <xdr:row>38</xdr:row>
      <xdr:rowOff>154747</xdr:rowOff>
    </xdr:to>
    <xdr:sp macro="" textlink="">
      <xdr:nvSpPr>
        <xdr:cNvPr id="747" name="楕円 746"/>
        <xdr:cNvSpPr/>
      </xdr:nvSpPr>
      <xdr:spPr>
        <a:xfrm>
          <a:off x="18605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145874</xdr:rowOff>
    </xdr:from>
    <xdr:ext cx="378565" cy="259045"/>
    <xdr:sp macro="" textlink="">
      <xdr:nvSpPr>
        <xdr:cNvPr id="748" name="テキスト ボックス 747"/>
        <xdr:cNvSpPr txBox="1"/>
      </xdr:nvSpPr>
      <xdr:spPr>
        <a:xfrm>
          <a:off x="18467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94496</xdr:rowOff>
    </xdr:from>
    <xdr:to>
      <xdr:col>116</xdr:col>
      <xdr:colOff>63500</xdr:colOff>
      <xdr:row>59</xdr:row>
      <xdr:rowOff>94924</xdr:rowOff>
    </xdr:to>
    <xdr:cxnSp macro="">
      <xdr:nvCxnSpPr>
        <xdr:cNvPr id="779" name="直線コネクタ 778"/>
        <xdr:cNvCxnSpPr/>
      </xdr:nvCxnSpPr>
      <xdr:spPr>
        <a:xfrm>
          <a:off x="21323300" y="10210046"/>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94496</xdr:rowOff>
    </xdr:from>
    <xdr:to>
      <xdr:col>111</xdr:col>
      <xdr:colOff>177800</xdr:colOff>
      <xdr:row>59</xdr:row>
      <xdr:rowOff>94506</xdr:rowOff>
    </xdr:to>
    <xdr:cxnSp macro="">
      <xdr:nvCxnSpPr>
        <xdr:cNvPr id="782" name="直線コネクタ 781"/>
        <xdr:cNvCxnSpPr/>
      </xdr:nvCxnSpPr>
      <xdr:spPr>
        <a:xfrm flipV="1">
          <a:off x="20434300" y="10210046"/>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94506</xdr:rowOff>
    </xdr:from>
    <xdr:to>
      <xdr:col>107</xdr:col>
      <xdr:colOff>50800</xdr:colOff>
      <xdr:row>59</xdr:row>
      <xdr:rowOff>94921</xdr:rowOff>
    </xdr:to>
    <xdr:cxnSp macro="">
      <xdr:nvCxnSpPr>
        <xdr:cNvPr id="785" name="直線コネクタ 784"/>
        <xdr:cNvCxnSpPr/>
      </xdr:nvCxnSpPr>
      <xdr:spPr>
        <a:xfrm flipV="1">
          <a:off x="19545300" y="1021005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94921</xdr:rowOff>
    </xdr:from>
    <xdr:to>
      <xdr:col>102</xdr:col>
      <xdr:colOff>114300</xdr:colOff>
      <xdr:row>59</xdr:row>
      <xdr:rowOff>95355</xdr:rowOff>
    </xdr:to>
    <xdr:cxnSp macro="">
      <xdr:nvCxnSpPr>
        <xdr:cNvPr id="788" name="直線コネクタ 787"/>
        <xdr:cNvCxnSpPr/>
      </xdr:nvCxnSpPr>
      <xdr:spPr>
        <a:xfrm flipV="1">
          <a:off x="18656300" y="1021047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44124</xdr:rowOff>
    </xdr:from>
    <xdr:to>
      <xdr:col>116</xdr:col>
      <xdr:colOff>114300</xdr:colOff>
      <xdr:row>59</xdr:row>
      <xdr:rowOff>145724</xdr:rowOff>
    </xdr:to>
    <xdr:sp macro="" textlink="">
      <xdr:nvSpPr>
        <xdr:cNvPr id="798" name="楕円 797"/>
        <xdr:cNvSpPr/>
      </xdr:nvSpPr>
      <xdr:spPr>
        <a:xfrm>
          <a:off x="22110700" y="101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43696</xdr:rowOff>
    </xdr:from>
    <xdr:to>
      <xdr:col>112</xdr:col>
      <xdr:colOff>38100</xdr:colOff>
      <xdr:row>59</xdr:row>
      <xdr:rowOff>145296</xdr:rowOff>
    </xdr:to>
    <xdr:sp macro="" textlink="">
      <xdr:nvSpPr>
        <xdr:cNvPr id="800" name="楕円 799"/>
        <xdr:cNvSpPr/>
      </xdr:nvSpPr>
      <xdr:spPr>
        <a:xfrm>
          <a:off x="21272500" y="101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136423</xdr:rowOff>
    </xdr:from>
    <xdr:ext cx="469744" cy="259045"/>
    <xdr:sp macro="" textlink="">
      <xdr:nvSpPr>
        <xdr:cNvPr id="801" name="テキスト ボックス 800"/>
        <xdr:cNvSpPr txBox="1"/>
      </xdr:nvSpPr>
      <xdr:spPr>
        <a:xfrm>
          <a:off x="21088428" y="10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43706</xdr:rowOff>
    </xdr:from>
    <xdr:to>
      <xdr:col>107</xdr:col>
      <xdr:colOff>101600</xdr:colOff>
      <xdr:row>59</xdr:row>
      <xdr:rowOff>145306</xdr:rowOff>
    </xdr:to>
    <xdr:sp macro="" textlink="">
      <xdr:nvSpPr>
        <xdr:cNvPr id="802" name="楕円 801"/>
        <xdr:cNvSpPr/>
      </xdr:nvSpPr>
      <xdr:spPr>
        <a:xfrm>
          <a:off x="20383500" y="101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136433</xdr:rowOff>
    </xdr:from>
    <xdr:ext cx="469744" cy="259045"/>
    <xdr:sp macro="" textlink="">
      <xdr:nvSpPr>
        <xdr:cNvPr id="803" name="テキスト ボックス 802"/>
        <xdr:cNvSpPr txBox="1"/>
      </xdr:nvSpPr>
      <xdr:spPr>
        <a:xfrm>
          <a:off x="20199428" y="1025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44121</xdr:rowOff>
    </xdr:from>
    <xdr:to>
      <xdr:col>102</xdr:col>
      <xdr:colOff>165100</xdr:colOff>
      <xdr:row>59</xdr:row>
      <xdr:rowOff>145721</xdr:rowOff>
    </xdr:to>
    <xdr:sp macro="" textlink="">
      <xdr:nvSpPr>
        <xdr:cNvPr id="804" name="楕円 803"/>
        <xdr:cNvSpPr/>
      </xdr:nvSpPr>
      <xdr:spPr>
        <a:xfrm>
          <a:off x="19494500" y="101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136848</xdr:rowOff>
    </xdr:from>
    <xdr:ext cx="469744" cy="259045"/>
    <xdr:sp macro="" textlink="">
      <xdr:nvSpPr>
        <xdr:cNvPr id="805" name="テキスト ボックス 804"/>
        <xdr:cNvSpPr txBox="1"/>
      </xdr:nvSpPr>
      <xdr:spPr>
        <a:xfrm>
          <a:off x="19310428" y="102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44555</xdr:rowOff>
    </xdr:from>
    <xdr:to>
      <xdr:col>98</xdr:col>
      <xdr:colOff>38100</xdr:colOff>
      <xdr:row>59</xdr:row>
      <xdr:rowOff>146155</xdr:rowOff>
    </xdr:to>
    <xdr:sp macro="" textlink="">
      <xdr:nvSpPr>
        <xdr:cNvPr id="806" name="楕円 805"/>
        <xdr:cNvSpPr/>
      </xdr:nvSpPr>
      <xdr:spPr>
        <a:xfrm>
          <a:off x="18605500" y="101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137282</xdr:rowOff>
    </xdr:from>
    <xdr:ext cx="469744" cy="259045"/>
    <xdr:sp macro="" textlink="">
      <xdr:nvSpPr>
        <xdr:cNvPr id="807" name="テキスト ボックス 806"/>
        <xdr:cNvSpPr txBox="1"/>
      </xdr:nvSpPr>
      <xdr:spPr>
        <a:xfrm>
          <a:off x="18421428" y="1025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56947</xdr:rowOff>
    </xdr:from>
    <xdr:to>
      <xdr:col>116</xdr:col>
      <xdr:colOff>63500</xdr:colOff>
      <xdr:row>76</xdr:row>
      <xdr:rowOff>80963</xdr:rowOff>
    </xdr:to>
    <xdr:cxnSp macro="">
      <xdr:nvCxnSpPr>
        <xdr:cNvPr id="837" name="直線コネクタ 836"/>
        <xdr:cNvCxnSpPr/>
      </xdr:nvCxnSpPr>
      <xdr:spPr>
        <a:xfrm flipV="1">
          <a:off x="21323300" y="13087147"/>
          <a:ext cx="8382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80963</xdr:rowOff>
    </xdr:from>
    <xdr:to>
      <xdr:col>111</xdr:col>
      <xdr:colOff>177800</xdr:colOff>
      <xdr:row>76</xdr:row>
      <xdr:rowOff>96025</xdr:rowOff>
    </xdr:to>
    <xdr:cxnSp macro="">
      <xdr:nvCxnSpPr>
        <xdr:cNvPr id="840" name="直線コネクタ 839"/>
        <xdr:cNvCxnSpPr/>
      </xdr:nvCxnSpPr>
      <xdr:spPr>
        <a:xfrm flipV="1">
          <a:off x="20434300" y="13111163"/>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96025</xdr:rowOff>
    </xdr:from>
    <xdr:to>
      <xdr:col>107</xdr:col>
      <xdr:colOff>50800</xdr:colOff>
      <xdr:row>76</xdr:row>
      <xdr:rowOff>108992</xdr:rowOff>
    </xdr:to>
    <xdr:cxnSp macro="">
      <xdr:nvCxnSpPr>
        <xdr:cNvPr id="843" name="直線コネクタ 842"/>
        <xdr:cNvCxnSpPr/>
      </xdr:nvCxnSpPr>
      <xdr:spPr>
        <a:xfrm flipV="1">
          <a:off x="19545300" y="13126225"/>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108992</xdr:rowOff>
    </xdr:from>
    <xdr:to>
      <xdr:col>102</xdr:col>
      <xdr:colOff>114300</xdr:colOff>
      <xdr:row>76</xdr:row>
      <xdr:rowOff>157747</xdr:rowOff>
    </xdr:to>
    <xdr:cxnSp macro="">
      <xdr:nvCxnSpPr>
        <xdr:cNvPr id="846" name="直線コネクタ 845"/>
        <xdr:cNvCxnSpPr/>
      </xdr:nvCxnSpPr>
      <xdr:spPr>
        <a:xfrm flipV="1">
          <a:off x="18656300" y="13139192"/>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6147</xdr:rowOff>
    </xdr:from>
    <xdr:to>
      <xdr:col>116</xdr:col>
      <xdr:colOff>114300</xdr:colOff>
      <xdr:row>76</xdr:row>
      <xdr:rowOff>107747</xdr:rowOff>
    </xdr:to>
    <xdr:sp macro="" textlink="">
      <xdr:nvSpPr>
        <xdr:cNvPr id="856" name="楕円 855"/>
        <xdr:cNvSpPr/>
      </xdr:nvSpPr>
      <xdr:spPr>
        <a:xfrm>
          <a:off x="221107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156024</xdr:rowOff>
    </xdr:from>
    <xdr:ext cx="534377" cy="259045"/>
    <xdr:sp macro="" textlink="">
      <xdr:nvSpPr>
        <xdr:cNvPr id="857" name="繰出金該当値テキスト"/>
        <xdr:cNvSpPr txBox="1"/>
      </xdr:nvSpPr>
      <xdr:spPr>
        <a:xfrm>
          <a:off x="22212300" y="130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30163</xdr:rowOff>
    </xdr:from>
    <xdr:to>
      <xdr:col>112</xdr:col>
      <xdr:colOff>38100</xdr:colOff>
      <xdr:row>76</xdr:row>
      <xdr:rowOff>131763</xdr:rowOff>
    </xdr:to>
    <xdr:sp macro="" textlink="">
      <xdr:nvSpPr>
        <xdr:cNvPr id="858" name="楕円 857"/>
        <xdr:cNvSpPr/>
      </xdr:nvSpPr>
      <xdr:spPr>
        <a:xfrm>
          <a:off x="21272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122890</xdr:rowOff>
    </xdr:from>
    <xdr:ext cx="534377" cy="259045"/>
    <xdr:sp macro="" textlink="">
      <xdr:nvSpPr>
        <xdr:cNvPr id="859" name="テキスト ボックス 858"/>
        <xdr:cNvSpPr txBox="1"/>
      </xdr:nvSpPr>
      <xdr:spPr>
        <a:xfrm>
          <a:off x="21056111" y="131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45225</xdr:rowOff>
    </xdr:from>
    <xdr:to>
      <xdr:col>107</xdr:col>
      <xdr:colOff>101600</xdr:colOff>
      <xdr:row>76</xdr:row>
      <xdr:rowOff>146825</xdr:rowOff>
    </xdr:to>
    <xdr:sp macro="" textlink="">
      <xdr:nvSpPr>
        <xdr:cNvPr id="860" name="楕円 859"/>
        <xdr:cNvSpPr/>
      </xdr:nvSpPr>
      <xdr:spPr>
        <a:xfrm>
          <a:off x="20383500" y="13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137952</xdr:rowOff>
    </xdr:from>
    <xdr:ext cx="534377" cy="259045"/>
    <xdr:sp macro="" textlink="">
      <xdr:nvSpPr>
        <xdr:cNvPr id="861" name="テキスト ボックス 860"/>
        <xdr:cNvSpPr txBox="1"/>
      </xdr:nvSpPr>
      <xdr:spPr>
        <a:xfrm>
          <a:off x="20167111" y="131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58192</xdr:rowOff>
    </xdr:from>
    <xdr:to>
      <xdr:col>102</xdr:col>
      <xdr:colOff>165100</xdr:colOff>
      <xdr:row>76</xdr:row>
      <xdr:rowOff>159792</xdr:rowOff>
    </xdr:to>
    <xdr:sp macro="" textlink="">
      <xdr:nvSpPr>
        <xdr:cNvPr id="862" name="楕円 861"/>
        <xdr:cNvSpPr/>
      </xdr:nvSpPr>
      <xdr:spPr>
        <a:xfrm>
          <a:off x="19494500" y="130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150919</xdr:rowOff>
    </xdr:from>
    <xdr:ext cx="534377" cy="259045"/>
    <xdr:sp macro="" textlink="">
      <xdr:nvSpPr>
        <xdr:cNvPr id="863" name="テキスト ボックス 862"/>
        <xdr:cNvSpPr txBox="1"/>
      </xdr:nvSpPr>
      <xdr:spPr>
        <a:xfrm>
          <a:off x="19278111" y="131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106947</xdr:rowOff>
    </xdr:from>
    <xdr:to>
      <xdr:col>98</xdr:col>
      <xdr:colOff>38100</xdr:colOff>
      <xdr:row>77</xdr:row>
      <xdr:rowOff>37097</xdr:rowOff>
    </xdr:to>
    <xdr:sp macro="" textlink="">
      <xdr:nvSpPr>
        <xdr:cNvPr id="864" name="楕円 863"/>
        <xdr:cNvSpPr/>
      </xdr:nvSpPr>
      <xdr:spPr>
        <a:xfrm>
          <a:off x="18605500" y="131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28224</xdr:rowOff>
    </xdr:from>
    <xdr:ext cx="534377" cy="259045"/>
    <xdr:sp macro="" textlink="">
      <xdr:nvSpPr>
        <xdr:cNvPr id="865" name="テキスト ボックス 864"/>
        <xdr:cNvSpPr txBox="1"/>
      </xdr:nvSpPr>
      <xdr:spPr>
        <a:xfrm>
          <a:off x="18389111" y="132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費が住民一人当たり</a:t>
          </a:r>
          <a:r>
            <a:rPr lang="en-US" altLang="ja-JP" sz="1100" b="0" i="0" baseline="0">
              <a:solidFill>
                <a:schemeClr val="dk1"/>
              </a:solidFill>
              <a:effectLst/>
              <a:latin typeface="+mn-lt"/>
              <a:ea typeface="+mn-ea"/>
              <a:cs typeface="+mn-cs"/>
            </a:rPr>
            <a:t>122,465</a:t>
          </a:r>
          <a:r>
            <a:rPr lang="ja-JP" altLang="ja-JP" sz="1100" b="0" i="0" baseline="0">
              <a:solidFill>
                <a:schemeClr val="dk1"/>
              </a:solidFill>
              <a:effectLst/>
              <a:latin typeface="+mn-lt"/>
              <a:ea typeface="+mn-ea"/>
              <a:cs typeface="+mn-cs"/>
            </a:rPr>
            <a:t>円となっており、類似団体平均に比べ</a:t>
          </a:r>
          <a:r>
            <a:rPr lang="en-US" altLang="ja-JP" sz="1100" b="0" i="0" baseline="0">
              <a:solidFill>
                <a:schemeClr val="dk1"/>
              </a:solidFill>
              <a:effectLst/>
              <a:latin typeface="+mn-lt"/>
              <a:ea typeface="+mn-ea"/>
              <a:cs typeface="+mn-cs"/>
            </a:rPr>
            <a:t>11,269</a:t>
          </a:r>
          <a:r>
            <a:rPr lang="ja-JP" altLang="ja-JP" sz="1100" b="0" i="0" baseline="0">
              <a:solidFill>
                <a:schemeClr val="dk1"/>
              </a:solidFill>
              <a:effectLst/>
              <a:latin typeface="+mn-lt"/>
              <a:ea typeface="+mn-ea"/>
              <a:cs typeface="+mn-cs"/>
            </a:rPr>
            <a:t>円高くなっているのは、平成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年度におけるふるさと応援寄附金の拡大により物件費が増加したことが主な要因である。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100838</xdr:rowOff>
    </xdr:from>
    <xdr:to>
      <xdr:col>24</xdr:col>
      <xdr:colOff>63500</xdr:colOff>
      <xdr:row>35</xdr:row>
      <xdr:rowOff>167785</xdr:rowOff>
    </xdr:to>
    <xdr:cxnSp macro="">
      <xdr:nvCxnSpPr>
        <xdr:cNvPr id="63" name="直線コネクタ 62"/>
        <xdr:cNvCxnSpPr/>
      </xdr:nvCxnSpPr>
      <xdr:spPr>
        <a:xfrm>
          <a:off x="3797300" y="6101588"/>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100838</xdr:rowOff>
    </xdr:from>
    <xdr:to>
      <xdr:col>19</xdr:col>
      <xdr:colOff>177800</xdr:colOff>
      <xdr:row>35</xdr:row>
      <xdr:rowOff>116187</xdr:rowOff>
    </xdr:to>
    <xdr:cxnSp macro="">
      <xdr:nvCxnSpPr>
        <xdr:cNvPr id="66" name="直線コネクタ 65"/>
        <xdr:cNvCxnSpPr/>
      </xdr:nvCxnSpPr>
      <xdr:spPr>
        <a:xfrm flipV="1">
          <a:off x="2908300" y="610158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116187</xdr:rowOff>
    </xdr:from>
    <xdr:to>
      <xdr:col>15</xdr:col>
      <xdr:colOff>50800</xdr:colOff>
      <xdr:row>36</xdr:row>
      <xdr:rowOff>21481</xdr:rowOff>
    </xdr:to>
    <xdr:cxnSp macro="">
      <xdr:nvCxnSpPr>
        <xdr:cNvPr id="69" name="直線コネクタ 68"/>
        <xdr:cNvCxnSpPr/>
      </xdr:nvCxnSpPr>
      <xdr:spPr>
        <a:xfrm flipV="1">
          <a:off x="2019300" y="611693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21481</xdr:rowOff>
    </xdr:from>
    <xdr:to>
      <xdr:col>10</xdr:col>
      <xdr:colOff>114300</xdr:colOff>
      <xdr:row>36</xdr:row>
      <xdr:rowOff>26053</xdr:rowOff>
    </xdr:to>
    <xdr:cxnSp macro="">
      <xdr:nvCxnSpPr>
        <xdr:cNvPr id="72" name="直線コネクタ 71"/>
        <xdr:cNvCxnSpPr/>
      </xdr:nvCxnSpPr>
      <xdr:spPr>
        <a:xfrm flipV="1">
          <a:off x="1130300" y="61936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116985</xdr:rowOff>
    </xdr:from>
    <xdr:to>
      <xdr:col>24</xdr:col>
      <xdr:colOff>114300</xdr:colOff>
      <xdr:row>36</xdr:row>
      <xdr:rowOff>47135</xdr:rowOff>
    </xdr:to>
    <xdr:sp macro="" textlink="">
      <xdr:nvSpPr>
        <xdr:cNvPr id="82" name="楕円 81"/>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95412</xdr:rowOff>
    </xdr:from>
    <xdr:ext cx="469744" cy="259045"/>
    <xdr:sp macro="" textlink="">
      <xdr:nvSpPr>
        <xdr:cNvPr id="83" name="議会費該当値テキスト"/>
        <xdr:cNvSpPr txBox="1"/>
      </xdr:nvSpPr>
      <xdr:spPr>
        <a:xfrm>
          <a:off x="4686300" y="60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50038</xdr:rowOff>
    </xdr:from>
    <xdr:to>
      <xdr:col>20</xdr:col>
      <xdr:colOff>38100</xdr:colOff>
      <xdr:row>35</xdr:row>
      <xdr:rowOff>151638</xdr:rowOff>
    </xdr:to>
    <xdr:sp macro="" textlink="">
      <xdr:nvSpPr>
        <xdr:cNvPr id="84" name="楕円 83"/>
        <xdr:cNvSpPr/>
      </xdr:nvSpPr>
      <xdr:spPr>
        <a:xfrm>
          <a:off x="3746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142765</xdr:rowOff>
    </xdr:from>
    <xdr:ext cx="469744" cy="259045"/>
    <xdr:sp macro="" textlink="">
      <xdr:nvSpPr>
        <xdr:cNvPr id="85" name="テキスト ボックス 84"/>
        <xdr:cNvSpPr txBox="1"/>
      </xdr:nvSpPr>
      <xdr:spPr>
        <a:xfrm>
          <a:off x="3562428"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65387</xdr:rowOff>
    </xdr:from>
    <xdr:to>
      <xdr:col>15</xdr:col>
      <xdr:colOff>101600</xdr:colOff>
      <xdr:row>35</xdr:row>
      <xdr:rowOff>166987</xdr:rowOff>
    </xdr:to>
    <xdr:sp macro="" textlink="">
      <xdr:nvSpPr>
        <xdr:cNvPr id="86" name="楕円 85"/>
        <xdr:cNvSpPr/>
      </xdr:nvSpPr>
      <xdr:spPr>
        <a:xfrm>
          <a:off x="2857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158114</xdr:rowOff>
    </xdr:from>
    <xdr:ext cx="469744" cy="259045"/>
    <xdr:sp macro="" textlink="">
      <xdr:nvSpPr>
        <xdr:cNvPr id="87" name="テキスト ボックス 86"/>
        <xdr:cNvSpPr txBox="1"/>
      </xdr:nvSpPr>
      <xdr:spPr>
        <a:xfrm>
          <a:off x="2673428" y="61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142131</xdr:rowOff>
    </xdr:from>
    <xdr:to>
      <xdr:col>10</xdr:col>
      <xdr:colOff>165100</xdr:colOff>
      <xdr:row>36</xdr:row>
      <xdr:rowOff>72281</xdr:rowOff>
    </xdr:to>
    <xdr:sp macro="" textlink="">
      <xdr:nvSpPr>
        <xdr:cNvPr id="88" name="楕円 87"/>
        <xdr:cNvSpPr/>
      </xdr:nvSpPr>
      <xdr:spPr>
        <a:xfrm>
          <a:off x="1968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63408</xdr:rowOff>
    </xdr:from>
    <xdr:ext cx="469744" cy="259045"/>
    <xdr:sp macro="" textlink="">
      <xdr:nvSpPr>
        <xdr:cNvPr id="89" name="テキスト ボックス 88"/>
        <xdr:cNvSpPr txBox="1"/>
      </xdr:nvSpPr>
      <xdr:spPr>
        <a:xfrm>
          <a:off x="1784428" y="623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146703</xdr:rowOff>
    </xdr:from>
    <xdr:to>
      <xdr:col>6</xdr:col>
      <xdr:colOff>38100</xdr:colOff>
      <xdr:row>36</xdr:row>
      <xdr:rowOff>76853</xdr:rowOff>
    </xdr:to>
    <xdr:sp macro="" textlink="">
      <xdr:nvSpPr>
        <xdr:cNvPr id="90" name="楕円 89"/>
        <xdr:cNvSpPr/>
      </xdr:nvSpPr>
      <xdr:spPr>
        <a:xfrm>
          <a:off x="1079500" y="61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67980</xdr:rowOff>
    </xdr:from>
    <xdr:ext cx="469744" cy="259045"/>
    <xdr:sp macro="" textlink="">
      <xdr:nvSpPr>
        <xdr:cNvPr id="91" name="テキスト ボックス 90"/>
        <xdr:cNvSpPr txBox="1"/>
      </xdr:nvSpPr>
      <xdr:spPr>
        <a:xfrm>
          <a:off x="895428" y="62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106270</xdr:rowOff>
    </xdr:from>
    <xdr:to>
      <xdr:col>24</xdr:col>
      <xdr:colOff>63500</xdr:colOff>
      <xdr:row>59</xdr:row>
      <xdr:rowOff>9099</xdr:rowOff>
    </xdr:to>
    <xdr:cxnSp macro="">
      <xdr:nvCxnSpPr>
        <xdr:cNvPr id="122" name="直線コネクタ 121"/>
        <xdr:cNvCxnSpPr/>
      </xdr:nvCxnSpPr>
      <xdr:spPr>
        <a:xfrm flipV="1">
          <a:off x="3797300" y="10050370"/>
          <a:ext cx="838200" cy="7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9099</xdr:rowOff>
    </xdr:from>
    <xdr:to>
      <xdr:col>19</xdr:col>
      <xdr:colOff>177800</xdr:colOff>
      <xdr:row>59</xdr:row>
      <xdr:rowOff>17129</xdr:rowOff>
    </xdr:to>
    <xdr:cxnSp macro="">
      <xdr:nvCxnSpPr>
        <xdr:cNvPr id="125" name="直線コネクタ 124"/>
        <xdr:cNvCxnSpPr/>
      </xdr:nvCxnSpPr>
      <xdr:spPr>
        <a:xfrm flipV="1">
          <a:off x="2908300" y="10124649"/>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17129</xdr:rowOff>
    </xdr:from>
    <xdr:to>
      <xdr:col>15</xdr:col>
      <xdr:colOff>50800</xdr:colOff>
      <xdr:row>59</xdr:row>
      <xdr:rowOff>20800</xdr:rowOff>
    </xdr:to>
    <xdr:cxnSp macro="">
      <xdr:nvCxnSpPr>
        <xdr:cNvPr id="128" name="直線コネクタ 127"/>
        <xdr:cNvCxnSpPr/>
      </xdr:nvCxnSpPr>
      <xdr:spPr>
        <a:xfrm flipV="1">
          <a:off x="2019300" y="10132679"/>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20800</xdr:rowOff>
    </xdr:from>
    <xdr:to>
      <xdr:col>10</xdr:col>
      <xdr:colOff>114300</xdr:colOff>
      <xdr:row>59</xdr:row>
      <xdr:rowOff>27490</xdr:rowOff>
    </xdr:to>
    <xdr:cxnSp macro="">
      <xdr:nvCxnSpPr>
        <xdr:cNvPr id="131" name="直線コネクタ 130"/>
        <xdr:cNvCxnSpPr/>
      </xdr:nvCxnSpPr>
      <xdr:spPr>
        <a:xfrm flipV="1">
          <a:off x="1130300" y="10136350"/>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55470</xdr:rowOff>
    </xdr:from>
    <xdr:to>
      <xdr:col>24</xdr:col>
      <xdr:colOff>114300</xdr:colOff>
      <xdr:row>58</xdr:row>
      <xdr:rowOff>157070</xdr:rowOff>
    </xdr:to>
    <xdr:sp macro="" textlink="">
      <xdr:nvSpPr>
        <xdr:cNvPr id="141" name="楕円 140"/>
        <xdr:cNvSpPr/>
      </xdr:nvSpPr>
      <xdr:spPr>
        <a:xfrm>
          <a:off x="4584700" y="99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14847</xdr:rowOff>
    </xdr:from>
    <xdr:ext cx="599010" cy="259045"/>
    <xdr:sp macro="" textlink="">
      <xdr:nvSpPr>
        <xdr:cNvPr id="142" name="総務費該当値テキスト"/>
        <xdr:cNvSpPr txBox="1"/>
      </xdr:nvSpPr>
      <xdr:spPr>
        <a:xfrm>
          <a:off x="4686300" y="978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129749</xdr:rowOff>
    </xdr:from>
    <xdr:to>
      <xdr:col>20</xdr:col>
      <xdr:colOff>38100</xdr:colOff>
      <xdr:row>59</xdr:row>
      <xdr:rowOff>59899</xdr:rowOff>
    </xdr:to>
    <xdr:sp macro="" textlink="">
      <xdr:nvSpPr>
        <xdr:cNvPr id="143" name="楕円 142"/>
        <xdr:cNvSpPr/>
      </xdr:nvSpPr>
      <xdr:spPr>
        <a:xfrm>
          <a:off x="3746500" y="100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51026</xdr:rowOff>
    </xdr:from>
    <xdr:ext cx="534377" cy="259045"/>
    <xdr:sp macro="" textlink="">
      <xdr:nvSpPr>
        <xdr:cNvPr id="144" name="テキスト ボックス 143"/>
        <xdr:cNvSpPr txBox="1"/>
      </xdr:nvSpPr>
      <xdr:spPr>
        <a:xfrm>
          <a:off x="3530111" y="101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137779</xdr:rowOff>
    </xdr:from>
    <xdr:to>
      <xdr:col>15</xdr:col>
      <xdr:colOff>101600</xdr:colOff>
      <xdr:row>59</xdr:row>
      <xdr:rowOff>67929</xdr:rowOff>
    </xdr:to>
    <xdr:sp macro="" textlink="">
      <xdr:nvSpPr>
        <xdr:cNvPr id="145" name="楕円 144"/>
        <xdr:cNvSpPr/>
      </xdr:nvSpPr>
      <xdr:spPr>
        <a:xfrm>
          <a:off x="2857500" y="100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59056</xdr:rowOff>
    </xdr:from>
    <xdr:ext cx="534377" cy="259045"/>
    <xdr:sp macro="" textlink="">
      <xdr:nvSpPr>
        <xdr:cNvPr id="146" name="テキスト ボックス 145"/>
        <xdr:cNvSpPr txBox="1"/>
      </xdr:nvSpPr>
      <xdr:spPr>
        <a:xfrm>
          <a:off x="2641111" y="101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141450</xdr:rowOff>
    </xdr:from>
    <xdr:to>
      <xdr:col>10</xdr:col>
      <xdr:colOff>165100</xdr:colOff>
      <xdr:row>59</xdr:row>
      <xdr:rowOff>71600</xdr:rowOff>
    </xdr:to>
    <xdr:sp macro="" textlink="">
      <xdr:nvSpPr>
        <xdr:cNvPr id="147" name="楕円 146"/>
        <xdr:cNvSpPr/>
      </xdr:nvSpPr>
      <xdr:spPr>
        <a:xfrm>
          <a:off x="1968500" y="100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62727</xdr:rowOff>
    </xdr:from>
    <xdr:ext cx="534377" cy="259045"/>
    <xdr:sp macro="" textlink="">
      <xdr:nvSpPr>
        <xdr:cNvPr id="148" name="テキスト ボックス 147"/>
        <xdr:cNvSpPr txBox="1"/>
      </xdr:nvSpPr>
      <xdr:spPr>
        <a:xfrm>
          <a:off x="1752111" y="101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148140</xdr:rowOff>
    </xdr:from>
    <xdr:to>
      <xdr:col>6</xdr:col>
      <xdr:colOff>38100</xdr:colOff>
      <xdr:row>59</xdr:row>
      <xdr:rowOff>78290</xdr:rowOff>
    </xdr:to>
    <xdr:sp macro="" textlink="">
      <xdr:nvSpPr>
        <xdr:cNvPr id="149" name="楕円 148"/>
        <xdr:cNvSpPr/>
      </xdr:nvSpPr>
      <xdr:spPr>
        <a:xfrm>
          <a:off x="1079500" y="100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69417</xdr:rowOff>
    </xdr:from>
    <xdr:ext cx="534377" cy="259045"/>
    <xdr:sp macro="" textlink="">
      <xdr:nvSpPr>
        <xdr:cNvPr id="150" name="テキスト ボックス 149"/>
        <xdr:cNvSpPr txBox="1"/>
      </xdr:nvSpPr>
      <xdr:spPr>
        <a:xfrm>
          <a:off x="863111" y="101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141689</xdr:rowOff>
    </xdr:from>
    <xdr:to>
      <xdr:col>24</xdr:col>
      <xdr:colOff>63500</xdr:colOff>
      <xdr:row>78</xdr:row>
      <xdr:rowOff>13399</xdr:rowOff>
    </xdr:to>
    <xdr:cxnSp macro="">
      <xdr:nvCxnSpPr>
        <xdr:cNvPr id="180" name="直線コネクタ 179"/>
        <xdr:cNvCxnSpPr/>
      </xdr:nvCxnSpPr>
      <xdr:spPr>
        <a:xfrm flipV="1">
          <a:off x="3797300" y="13343339"/>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146459</xdr:rowOff>
    </xdr:from>
    <xdr:to>
      <xdr:col>19</xdr:col>
      <xdr:colOff>177800</xdr:colOff>
      <xdr:row>78</xdr:row>
      <xdr:rowOff>13399</xdr:rowOff>
    </xdr:to>
    <xdr:cxnSp macro="">
      <xdr:nvCxnSpPr>
        <xdr:cNvPr id="183" name="直線コネクタ 182"/>
        <xdr:cNvCxnSpPr/>
      </xdr:nvCxnSpPr>
      <xdr:spPr>
        <a:xfrm>
          <a:off x="2908300" y="13348109"/>
          <a:ext cx="8890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146459</xdr:rowOff>
    </xdr:from>
    <xdr:to>
      <xdr:col>15</xdr:col>
      <xdr:colOff>50800</xdr:colOff>
      <xdr:row>78</xdr:row>
      <xdr:rowOff>129924</xdr:rowOff>
    </xdr:to>
    <xdr:cxnSp macro="">
      <xdr:nvCxnSpPr>
        <xdr:cNvPr id="186" name="直線コネクタ 185"/>
        <xdr:cNvCxnSpPr/>
      </xdr:nvCxnSpPr>
      <xdr:spPr>
        <a:xfrm flipV="1">
          <a:off x="2019300" y="13348109"/>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129924</xdr:rowOff>
    </xdr:from>
    <xdr:to>
      <xdr:col>10</xdr:col>
      <xdr:colOff>114300</xdr:colOff>
      <xdr:row>79</xdr:row>
      <xdr:rowOff>7866</xdr:rowOff>
    </xdr:to>
    <xdr:cxnSp macro="">
      <xdr:nvCxnSpPr>
        <xdr:cNvPr id="189" name="直線コネクタ 188"/>
        <xdr:cNvCxnSpPr/>
      </xdr:nvCxnSpPr>
      <xdr:spPr>
        <a:xfrm flipV="1">
          <a:off x="1130300" y="13503024"/>
          <a:ext cx="889000" cy="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90889</xdr:rowOff>
    </xdr:from>
    <xdr:to>
      <xdr:col>24</xdr:col>
      <xdr:colOff>114300</xdr:colOff>
      <xdr:row>78</xdr:row>
      <xdr:rowOff>21039</xdr:rowOff>
    </xdr:to>
    <xdr:sp macro="" textlink="">
      <xdr:nvSpPr>
        <xdr:cNvPr id="199" name="楕円 198"/>
        <xdr:cNvSpPr/>
      </xdr:nvSpPr>
      <xdr:spPr>
        <a:xfrm>
          <a:off x="45847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69316</xdr:rowOff>
    </xdr:from>
    <xdr:ext cx="599010" cy="259045"/>
    <xdr:sp macro="" textlink="">
      <xdr:nvSpPr>
        <xdr:cNvPr id="200" name="民生費該当値テキスト"/>
        <xdr:cNvSpPr txBox="1"/>
      </xdr:nvSpPr>
      <xdr:spPr>
        <a:xfrm>
          <a:off x="4686300" y="1327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134049</xdr:rowOff>
    </xdr:from>
    <xdr:to>
      <xdr:col>20</xdr:col>
      <xdr:colOff>38100</xdr:colOff>
      <xdr:row>78</xdr:row>
      <xdr:rowOff>64199</xdr:rowOff>
    </xdr:to>
    <xdr:sp macro="" textlink="">
      <xdr:nvSpPr>
        <xdr:cNvPr id="201" name="楕円 200"/>
        <xdr:cNvSpPr/>
      </xdr:nvSpPr>
      <xdr:spPr>
        <a:xfrm>
          <a:off x="3746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55326</xdr:rowOff>
    </xdr:from>
    <xdr:ext cx="599010" cy="259045"/>
    <xdr:sp macro="" textlink="">
      <xdr:nvSpPr>
        <xdr:cNvPr id="202" name="テキスト ボックス 201"/>
        <xdr:cNvSpPr txBox="1"/>
      </xdr:nvSpPr>
      <xdr:spPr>
        <a:xfrm>
          <a:off x="3497795" y="134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95659</xdr:rowOff>
    </xdr:from>
    <xdr:to>
      <xdr:col>15</xdr:col>
      <xdr:colOff>101600</xdr:colOff>
      <xdr:row>78</xdr:row>
      <xdr:rowOff>25809</xdr:rowOff>
    </xdr:to>
    <xdr:sp macro="" textlink="">
      <xdr:nvSpPr>
        <xdr:cNvPr id="203" name="楕円 202"/>
        <xdr:cNvSpPr/>
      </xdr:nvSpPr>
      <xdr:spPr>
        <a:xfrm>
          <a:off x="28575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16936</xdr:rowOff>
    </xdr:from>
    <xdr:ext cx="599010" cy="259045"/>
    <xdr:sp macro="" textlink="">
      <xdr:nvSpPr>
        <xdr:cNvPr id="204" name="テキスト ボックス 203"/>
        <xdr:cNvSpPr txBox="1"/>
      </xdr:nvSpPr>
      <xdr:spPr>
        <a:xfrm>
          <a:off x="2608795" y="133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79124</xdr:rowOff>
    </xdr:from>
    <xdr:to>
      <xdr:col>10</xdr:col>
      <xdr:colOff>165100</xdr:colOff>
      <xdr:row>79</xdr:row>
      <xdr:rowOff>9274</xdr:rowOff>
    </xdr:to>
    <xdr:sp macro="" textlink="">
      <xdr:nvSpPr>
        <xdr:cNvPr id="205" name="楕円 204"/>
        <xdr:cNvSpPr/>
      </xdr:nvSpPr>
      <xdr:spPr>
        <a:xfrm>
          <a:off x="1968500" y="134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401</xdr:rowOff>
    </xdr:from>
    <xdr:ext cx="599010" cy="259045"/>
    <xdr:sp macro="" textlink="">
      <xdr:nvSpPr>
        <xdr:cNvPr id="206" name="テキスト ボックス 205"/>
        <xdr:cNvSpPr txBox="1"/>
      </xdr:nvSpPr>
      <xdr:spPr>
        <a:xfrm>
          <a:off x="1719795" y="135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128516</xdr:rowOff>
    </xdr:from>
    <xdr:to>
      <xdr:col>6</xdr:col>
      <xdr:colOff>38100</xdr:colOff>
      <xdr:row>79</xdr:row>
      <xdr:rowOff>58666</xdr:rowOff>
    </xdr:to>
    <xdr:sp macro="" textlink="">
      <xdr:nvSpPr>
        <xdr:cNvPr id="207" name="楕円 206"/>
        <xdr:cNvSpPr/>
      </xdr:nvSpPr>
      <xdr:spPr>
        <a:xfrm>
          <a:off x="1079500" y="13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49793</xdr:rowOff>
    </xdr:from>
    <xdr:ext cx="599010" cy="259045"/>
    <xdr:sp macro="" textlink="">
      <xdr:nvSpPr>
        <xdr:cNvPr id="208" name="テキスト ボックス 207"/>
        <xdr:cNvSpPr txBox="1"/>
      </xdr:nvSpPr>
      <xdr:spPr>
        <a:xfrm>
          <a:off x="830795" y="1359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73840</xdr:rowOff>
    </xdr:from>
    <xdr:to>
      <xdr:col>24</xdr:col>
      <xdr:colOff>63500</xdr:colOff>
      <xdr:row>98</xdr:row>
      <xdr:rowOff>76019</xdr:rowOff>
    </xdr:to>
    <xdr:cxnSp macro="">
      <xdr:nvCxnSpPr>
        <xdr:cNvPr id="235" name="直線コネクタ 234"/>
        <xdr:cNvCxnSpPr/>
      </xdr:nvCxnSpPr>
      <xdr:spPr>
        <a:xfrm flipV="1">
          <a:off x="3797300" y="16875940"/>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75966</xdr:rowOff>
    </xdr:from>
    <xdr:to>
      <xdr:col>19</xdr:col>
      <xdr:colOff>177800</xdr:colOff>
      <xdr:row>98</xdr:row>
      <xdr:rowOff>76019</xdr:rowOff>
    </xdr:to>
    <xdr:cxnSp macro="">
      <xdr:nvCxnSpPr>
        <xdr:cNvPr id="238" name="直線コネクタ 237"/>
        <xdr:cNvCxnSpPr/>
      </xdr:nvCxnSpPr>
      <xdr:spPr>
        <a:xfrm>
          <a:off x="2908300" y="16878066"/>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70551</xdr:rowOff>
    </xdr:from>
    <xdr:to>
      <xdr:col>15</xdr:col>
      <xdr:colOff>50800</xdr:colOff>
      <xdr:row>98</xdr:row>
      <xdr:rowOff>75966</xdr:rowOff>
    </xdr:to>
    <xdr:cxnSp macro="">
      <xdr:nvCxnSpPr>
        <xdr:cNvPr id="241" name="直線コネクタ 240"/>
        <xdr:cNvCxnSpPr/>
      </xdr:nvCxnSpPr>
      <xdr:spPr>
        <a:xfrm>
          <a:off x="2019300" y="16872651"/>
          <a:ext cx="8890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70551</xdr:rowOff>
    </xdr:from>
    <xdr:to>
      <xdr:col>10</xdr:col>
      <xdr:colOff>114300</xdr:colOff>
      <xdr:row>98</xdr:row>
      <xdr:rowOff>73312</xdr:rowOff>
    </xdr:to>
    <xdr:cxnSp macro="">
      <xdr:nvCxnSpPr>
        <xdr:cNvPr id="244" name="直線コネクタ 243"/>
        <xdr:cNvCxnSpPr/>
      </xdr:nvCxnSpPr>
      <xdr:spPr>
        <a:xfrm flipV="1">
          <a:off x="1130300" y="16872651"/>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23040</xdr:rowOff>
    </xdr:from>
    <xdr:to>
      <xdr:col>24</xdr:col>
      <xdr:colOff>114300</xdr:colOff>
      <xdr:row>98</xdr:row>
      <xdr:rowOff>124640</xdr:rowOff>
    </xdr:to>
    <xdr:sp macro="" textlink="">
      <xdr:nvSpPr>
        <xdr:cNvPr id="254" name="楕円 253"/>
        <xdr:cNvSpPr/>
      </xdr:nvSpPr>
      <xdr:spPr>
        <a:xfrm>
          <a:off x="4584700" y="168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109417</xdr:rowOff>
    </xdr:from>
    <xdr:ext cx="534377" cy="259045"/>
    <xdr:sp macro="" textlink="">
      <xdr:nvSpPr>
        <xdr:cNvPr id="255" name="衛生費該当値テキスト"/>
        <xdr:cNvSpPr txBox="1"/>
      </xdr:nvSpPr>
      <xdr:spPr>
        <a:xfrm>
          <a:off x="4686300" y="167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25219</xdr:rowOff>
    </xdr:from>
    <xdr:to>
      <xdr:col>20</xdr:col>
      <xdr:colOff>38100</xdr:colOff>
      <xdr:row>98</xdr:row>
      <xdr:rowOff>126819</xdr:rowOff>
    </xdr:to>
    <xdr:sp macro="" textlink="">
      <xdr:nvSpPr>
        <xdr:cNvPr id="256" name="楕円 255"/>
        <xdr:cNvSpPr/>
      </xdr:nvSpPr>
      <xdr:spPr>
        <a:xfrm>
          <a:off x="3746500" y="168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117946</xdr:rowOff>
    </xdr:from>
    <xdr:ext cx="534377" cy="259045"/>
    <xdr:sp macro="" textlink="">
      <xdr:nvSpPr>
        <xdr:cNvPr id="257" name="テキスト ボックス 256"/>
        <xdr:cNvSpPr txBox="1"/>
      </xdr:nvSpPr>
      <xdr:spPr>
        <a:xfrm>
          <a:off x="3530111" y="169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25166</xdr:rowOff>
    </xdr:from>
    <xdr:to>
      <xdr:col>15</xdr:col>
      <xdr:colOff>101600</xdr:colOff>
      <xdr:row>98</xdr:row>
      <xdr:rowOff>126766</xdr:rowOff>
    </xdr:to>
    <xdr:sp macro="" textlink="">
      <xdr:nvSpPr>
        <xdr:cNvPr id="258" name="楕円 257"/>
        <xdr:cNvSpPr/>
      </xdr:nvSpPr>
      <xdr:spPr>
        <a:xfrm>
          <a:off x="28575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117893</xdr:rowOff>
    </xdr:from>
    <xdr:ext cx="534377" cy="259045"/>
    <xdr:sp macro="" textlink="">
      <xdr:nvSpPr>
        <xdr:cNvPr id="259" name="テキスト ボックス 258"/>
        <xdr:cNvSpPr txBox="1"/>
      </xdr:nvSpPr>
      <xdr:spPr>
        <a:xfrm>
          <a:off x="2641111" y="169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19751</xdr:rowOff>
    </xdr:from>
    <xdr:to>
      <xdr:col>10</xdr:col>
      <xdr:colOff>165100</xdr:colOff>
      <xdr:row>98</xdr:row>
      <xdr:rowOff>121351</xdr:rowOff>
    </xdr:to>
    <xdr:sp macro="" textlink="">
      <xdr:nvSpPr>
        <xdr:cNvPr id="260" name="楕円 259"/>
        <xdr:cNvSpPr/>
      </xdr:nvSpPr>
      <xdr:spPr>
        <a:xfrm>
          <a:off x="1968500" y="168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112478</xdr:rowOff>
    </xdr:from>
    <xdr:ext cx="534377" cy="259045"/>
    <xdr:sp macro="" textlink="">
      <xdr:nvSpPr>
        <xdr:cNvPr id="261" name="テキスト ボックス 260"/>
        <xdr:cNvSpPr txBox="1"/>
      </xdr:nvSpPr>
      <xdr:spPr>
        <a:xfrm>
          <a:off x="1752111" y="169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22512</xdr:rowOff>
    </xdr:from>
    <xdr:to>
      <xdr:col>6</xdr:col>
      <xdr:colOff>38100</xdr:colOff>
      <xdr:row>98</xdr:row>
      <xdr:rowOff>124112</xdr:rowOff>
    </xdr:to>
    <xdr:sp macro="" textlink="">
      <xdr:nvSpPr>
        <xdr:cNvPr id="262" name="楕円 261"/>
        <xdr:cNvSpPr/>
      </xdr:nvSpPr>
      <xdr:spPr>
        <a:xfrm>
          <a:off x="1079500" y="168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115239</xdr:rowOff>
    </xdr:from>
    <xdr:ext cx="534377" cy="259045"/>
    <xdr:sp macro="" textlink="">
      <xdr:nvSpPr>
        <xdr:cNvPr id="263" name="テキスト ボックス 262"/>
        <xdr:cNvSpPr txBox="1"/>
      </xdr:nvSpPr>
      <xdr:spPr>
        <a:xfrm>
          <a:off x="863111" y="169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39872</xdr:rowOff>
    </xdr:from>
    <xdr:to>
      <xdr:col>55</xdr:col>
      <xdr:colOff>0</xdr:colOff>
      <xdr:row>59</xdr:row>
      <xdr:rowOff>39972</xdr:rowOff>
    </xdr:to>
    <xdr:cxnSp macro="">
      <xdr:nvCxnSpPr>
        <xdr:cNvPr id="351" name="直線コネクタ 350"/>
        <xdr:cNvCxnSpPr/>
      </xdr:nvCxnSpPr>
      <xdr:spPr>
        <a:xfrm flipV="1">
          <a:off x="9639300" y="10155422"/>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39972</xdr:rowOff>
    </xdr:from>
    <xdr:to>
      <xdr:col>50</xdr:col>
      <xdr:colOff>114300</xdr:colOff>
      <xdr:row>59</xdr:row>
      <xdr:rowOff>40118</xdr:rowOff>
    </xdr:to>
    <xdr:cxnSp macro="">
      <xdr:nvCxnSpPr>
        <xdr:cNvPr id="354" name="直線コネクタ 353"/>
        <xdr:cNvCxnSpPr/>
      </xdr:nvCxnSpPr>
      <xdr:spPr>
        <a:xfrm flipV="1">
          <a:off x="8750300" y="1015552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37578</xdr:rowOff>
    </xdr:from>
    <xdr:to>
      <xdr:col>45</xdr:col>
      <xdr:colOff>177800</xdr:colOff>
      <xdr:row>59</xdr:row>
      <xdr:rowOff>40118</xdr:rowOff>
    </xdr:to>
    <xdr:cxnSp macro="">
      <xdr:nvCxnSpPr>
        <xdr:cNvPr id="357" name="直線コネクタ 356"/>
        <xdr:cNvCxnSpPr/>
      </xdr:nvCxnSpPr>
      <xdr:spPr>
        <a:xfrm>
          <a:off x="7861300" y="10153128"/>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37578</xdr:rowOff>
    </xdr:from>
    <xdr:to>
      <xdr:col>41</xdr:col>
      <xdr:colOff>50800</xdr:colOff>
      <xdr:row>59</xdr:row>
      <xdr:rowOff>45559</xdr:rowOff>
    </xdr:to>
    <xdr:cxnSp macro="">
      <xdr:nvCxnSpPr>
        <xdr:cNvPr id="360" name="直線コネクタ 359"/>
        <xdr:cNvCxnSpPr/>
      </xdr:nvCxnSpPr>
      <xdr:spPr>
        <a:xfrm flipV="1">
          <a:off x="6972300" y="10153128"/>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160522</xdr:rowOff>
    </xdr:from>
    <xdr:to>
      <xdr:col>55</xdr:col>
      <xdr:colOff>50800</xdr:colOff>
      <xdr:row>59</xdr:row>
      <xdr:rowOff>90672</xdr:rowOff>
    </xdr:to>
    <xdr:sp macro="" textlink="">
      <xdr:nvSpPr>
        <xdr:cNvPr id="370" name="楕円 369"/>
        <xdr:cNvSpPr/>
      </xdr:nvSpPr>
      <xdr:spPr>
        <a:xfrm>
          <a:off x="10426700" y="101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160622</xdr:rowOff>
    </xdr:from>
    <xdr:to>
      <xdr:col>50</xdr:col>
      <xdr:colOff>165100</xdr:colOff>
      <xdr:row>59</xdr:row>
      <xdr:rowOff>90772</xdr:rowOff>
    </xdr:to>
    <xdr:sp macro="" textlink="">
      <xdr:nvSpPr>
        <xdr:cNvPr id="372" name="楕円 371"/>
        <xdr:cNvSpPr/>
      </xdr:nvSpPr>
      <xdr:spPr>
        <a:xfrm>
          <a:off x="9588500" y="101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81899</xdr:rowOff>
    </xdr:from>
    <xdr:ext cx="534377" cy="259045"/>
    <xdr:sp macro="" textlink="">
      <xdr:nvSpPr>
        <xdr:cNvPr id="373" name="テキスト ボックス 372"/>
        <xdr:cNvSpPr txBox="1"/>
      </xdr:nvSpPr>
      <xdr:spPr>
        <a:xfrm>
          <a:off x="9372111" y="1019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160768</xdr:rowOff>
    </xdr:from>
    <xdr:to>
      <xdr:col>46</xdr:col>
      <xdr:colOff>38100</xdr:colOff>
      <xdr:row>59</xdr:row>
      <xdr:rowOff>90918</xdr:rowOff>
    </xdr:to>
    <xdr:sp macro="" textlink="">
      <xdr:nvSpPr>
        <xdr:cNvPr id="374" name="楕円 373"/>
        <xdr:cNvSpPr/>
      </xdr:nvSpPr>
      <xdr:spPr>
        <a:xfrm>
          <a:off x="8699500" y="101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82045</xdr:rowOff>
    </xdr:from>
    <xdr:ext cx="534377" cy="259045"/>
    <xdr:sp macro="" textlink="">
      <xdr:nvSpPr>
        <xdr:cNvPr id="375" name="テキスト ボックス 374"/>
        <xdr:cNvSpPr txBox="1"/>
      </xdr:nvSpPr>
      <xdr:spPr>
        <a:xfrm>
          <a:off x="8483111" y="101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158228</xdr:rowOff>
    </xdr:from>
    <xdr:to>
      <xdr:col>41</xdr:col>
      <xdr:colOff>101600</xdr:colOff>
      <xdr:row>59</xdr:row>
      <xdr:rowOff>88378</xdr:rowOff>
    </xdr:to>
    <xdr:sp macro="" textlink="">
      <xdr:nvSpPr>
        <xdr:cNvPr id="376" name="楕円 375"/>
        <xdr:cNvSpPr/>
      </xdr:nvSpPr>
      <xdr:spPr>
        <a:xfrm>
          <a:off x="7810500" y="101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79505</xdr:rowOff>
    </xdr:from>
    <xdr:ext cx="534377" cy="259045"/>
    <xdr:sp macro="" textlink="">
      <xdr:nvSpPr>
        <xdr:cNvPr id="377" name="テキスト ボックス 376"/>
        <xdr:cNvSpPr txBox="1"/>
      </xdr:nvSpPr>
      <xdr:spPr>
        <a:xfrm>
          <a:off x="7594111" y="101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166209</xdr:rowOff>
    </xdr:from>
    <xdr:to>
      <xdr:col>36</xdr:col>
      <xdr:colOff>165100</xdr:colOff>
      <xdr:row>59</xdr:row>
      <xdr:rowOff>96359</xdr:rowOff>
    </xdr:to>
    <xdr:sp macro="" textlink="">
      <xdr:nvSpPr>
        <xdr:cNvPr id="378" name="楕円 377"/>
        <xdr:cNvSpPr/>
      </xdr:nvSpPr>
      <xdr:spPr>
        <a:xfrm>
          <a:off x="6921500" y="101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87486</xdr:rowOff>
    </xdr:from>
    <xdr:ext cx="534377" cy="259045"/>
    <xdr:sp macro="" textlink="">
      <xdr:nvSpPr>
        <xdr:cNvPr id="379" name="テキスト ボックス 378"/>
        <xdr:cNvSpPr txBox="1"/>
      </xdr:nvSpPr>
      <xdr:spPr>
        <a:xfrm>
          <a:off x="6705111" y="102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142329</xdr:rowOff>
    </xdr:from>
    <xdr:to>
      <xdr:col>55</xdr:col>
      <xdr:colOff>0</xdr:colOff>
      <xdr:row>78</xdr:row>
      <xdr:rowOff>145281</xdr:rowOff>
    </xdr:to>
    <xdr:cxnSp macro="">
      <xdr:nvCxnSpPr>
        <xdr:cNvPr id="408" name="直線コネクタ 407"/>
        <xdr:cNvCxnSpPr/>
      </xdr:nvCxnSpPr>
      <xdr:spPr>
        <a:xfrm flipV="1">
          <a:off x="9639300" y="13515429"/>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84074</xdr:rowOff>
    </xdr:from>
    <xdr:to>
      <xdr:col>50</xdr:col>
      <xdr:colOff>114300</xdr:colOff>
      <xdr:row>78</xdr:row>
      <xdr:rowOff>145281</xdr:rowOff>
    </xdr:to>
    <xdr:cxnSp macro="">
      <xdr:nvCxnSpPr>
        <xdr:cNvPr id="411" name="直線コネクタ 410"/>
        <xdr:cNvCxnSpPr/>
      </xdr:nvCxnSpPr>
      <xdr:spPr>
        <a:xfrm>
          <a:off x="8750300" y="13457174"/>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84074</xdr:rowOff>
    </xdr:from>
    <xdr:to>
      <xdr:col>45</xdr:col>
      <xdr:colOff>177800</xdr:colOff>
      <xdr:row>78</xdr:row>
      <xdr:rowOff>143415</xdr:rowOff>
    </xdr:to>
    <xdr:cxnSp macro="">
      <xdr:nvCxnSpPr>
        <xdr:cNvPr id="414" name="直線コネクタ 413"/>
        <xdr:cNvCxnSpPr/>
      </xdr:nvCxnSpPr>
      <xdr:spPr>
        <a:xfrm flipV="1">
          <a:off x="7861300" y="13457174"/>
          <a:ext cx="8890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133414</xdr:rowOff>
    </xdr:from>
    <xdr:to>
      <xdr:col>41</xdr:col>
      <xdr:colOff>50800</xdr:colOff>
      <xdr:row>78</xdr:row>
      <xdr:rowOff>143415</xdr:rowOff>
    </xdr:to>
    <xdr:cxnSp macro="">
      <xdr:nvCxnSpPr>
        <xdr:cNvPr id="417" name="直線コネクタ 416"/>
        <xdr:cNvCxnSpPr/>
      </xdr:nvCxnSpPr>
      <xdr:spPr>
        <a:xfrm>
          <a:off x="6972300" y="1350651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91529</xdr:rowOff>
    </xdr:from>
    <xdr:to>
      <xdr:col>55</xdr:col>
      <xdr:colOff>50800</xdr:colOff>
      <xdr:row>79</xdr:row>
      <xdr:rowOff>21679</xdr:rowOff>
    </xdr:to>
    <xdr:sp macro="" textlink="">
      <xdr:nvSpPr>
        <xdr:cNvPr id="427" name="楕円 426"/>
        <xdr:cNvSpPr/>
      </xdr:nvSpPr>
      <xdr:spPr>
        <a:xfrm>
          <a:off x="104267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6456</xdr:rowOff>
    </xdr:from>
    <xdr:ext cx="469744" cy="259045"/>
    <xdr:sp macro="" textlink="">
      <xdr:nvSpPr>
        <xdr:cNvPr id="428" name="商工費該当値テキスト"/>
        <xdr:cNvSpPr txBox="1"/>
      </xdr:nvSpPr>
      <xdr:spPr>
        <a:xfrm>
          <a:off x="10528300" y="133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94481</xdr:rowOff>
    </xdr:from>
    <xdr:to>
      <xdr:col>50</xdr:col>
      <xdr:colOff>165100</xdr:colOff>
      <xdr:row>79</xdr:row>
      <xdr:rowOff>24631</xdr:rowOff>
    </xdr:to>
    <xdr:sp macro="" textlink="">
      <xdr:nvSpPr>
        <xdr:cNvPr id="429" name="楕円 428"/>
        <xdr:cNvSpPr/>
      </xdr:nvSpPr>
      <xdr:spPr>
        <a:xfrm>
          <a:off x="9588500" y="134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15758</xdr:rowOff>
    </xdr:from>
    <xdr:ext cx="469744" cy="259045"/>
    <xdr:sp macro="" textlink="">
      <xdr:nvSpPr>
        <xdr:cNvPr id="430" name="テキスト ボックス 429"/>
        <xdr:cNvSpPr txBox="1"/>
      </xdr:nvSpPr>
      <xdr:spPr>
        <a:xfrm>
          <a:off x="9404428" y="1356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33274</xdr:rowOff>
    </xdr:from>
    <xdr:to>
      <xdr:col>46</xdr:col>
      <xdr:colOff>38100</xdr:colOff>
      <xdr:row>78</xdr:row>
      <xdr:rowOff>134874</xdr:rowOff>
    </xdr:to>
    <xdr:sp macro="" textlink="">
      <xdr:nvSpPr>
        <xdr:cNvPr id="431" name="楕円 430"/>
        <xdr:cNvSpPr/>
      </xdr:nvSpPr>
      <xdr:spPr>
        <a:xfrm>
          <a:off x="8699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126001</xdr:rowOff>
    </xdr:from>
    <xdr:ext cx="469744" cy="259045"/>
    <xdr:sp macro="" textlink="">
      <xdr:nvSpPr>
        <xdr:cNvPr id="432" name="テキスト ボックス 431"/>
        <xdr:cNvSpPr txBox="1"/>
      </xdr:nvSpPr>
      <xdr:spPr>
        <a:xfrm>
          <a:off x="8515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92615</xdr:rowOff>
    </xdr:from>
    <xdr:to>
      <xdr:col>41</xdr:col>
      <xdr:colOff>101600</xdr:colOff>
      <xdr:row>79</xdr:row>
      <xdr:rowOff>22765</xdr:rowOff>
    </xdr:to>
    <xdr:sp macro="" textlink="">
      <xdr:nvSpPr>
        <xdr:cNvPr id="433" name="楕円 432"/>
        <xdr:cNvSpPr/>
      </xdr:nvSpPr>
      <xdr:spPr>
        <a:xfrm>
          <a:off x="7810500" y="13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13892</xdr:rowOff>
    </xdr:from>
    <xdr:ext cx="469744" cy="259045"/>
    <xdr:sp macro="" textlink="">
      <xdr:nvSpPr>
        <xdr:cNvPr id="434" name="テキスト ボックス 433"/>
        <xdr:cNvSpPr txBox="1"/>
      </xdr:nvSpPr>
      <xdr:spPr>
        <a:xfrm>
          <a:off x="7626428" y="1355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82614</xdr:rowOff>
    </xdr:from>
    <xdr:to>
      <xdr:col>36</xdr:col>
      <xdr:colOff>165100</xdr:colOff>
      <xdr:row>79</xdr:row>
      <xdr:rowOff>12764</xdr:rowOff>
    </xdr:to>
    <xdr:sp macro="" textlink="">
      <xdr:nvSpPr>
        <xdr:cNvPr id="435" name="楕円 434"/>
        <xdr:cNvSpPr/>
      </xdr:nvSpPr>
      <xdr:spPr>
        <a:xfrm>
          <a:off x="6921500" y="13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3891</xdr:rowOff>
    </xdr:from>
    <xdr:ext cx="469744" cy="259045"/>
    <xdr:sp macro="" textlink="">
      <xdr:nvSpPr>
        <xdr:cNvPr id="436" name="テキスト ボックス 435"/>
        <xdr:cNvSpPr txBox="1"/>
      </xdr:nvSpPr>
      <xdr:spPr>
        <a:xfrm>
          <a:off x="6737428" y="1354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83128</xdr:rowOff>
    </xdr:from>
    <xdr:to>
      <xdr:col>55</xdr:col>
      <xdr:colOff>0</xdr:colOff>
      <xdr:row>99</xdr:row>
      <xdr:rowOff>83231</xdr:rowOff>
    </xdr:to>
    <xdr:cxnSp macro="">
      <xdr:nvCxnSpPr>
        <xdr:cNvPr id="467" name="直線コネクタ 466"/>
        <xdr:cNvCxnSpPr/>
      </xdr:nvCxnSpPr>
      <xdr:spPr>
        <a:xfrm>
          <a:off x="9639300" y="17056678"/>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82302</xdr:rowOff>
    </xdr:from>
    <xdr:to>
      <xdr:col>50</xdr:col>
      <xdr:colOff>114300</xdr:colOff>
      <xdr:row>99</xdr:row>
      <xdr:rowOff>83128</xdr:rowOff>
    </xdr:to>
    <xdr:cxnSp macro="">
      <xdr:nvCxnSpPr>
        <xdr:cNvPr id="470" name="直線コネクタ 469"/>
        <xdr:cNvCxnSpPr/>
      </xdr:nvCxnSpPr>
      <xdr:spPr>
        <a:xfrm>
          <a:off x="8750300" y="1705585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79868</xdr:rowOff>
    </xdr:from>
    <xdr:to>
      <xdr:col>45</xdr:col>
      <xdr:colOff>177800</xdr:colOff>
      <xdr:row>99</xdr:row>
      <xdr:rowOff>82302</xdr:rowOff>
    </xdr:to>
    <xdr:cxnSp macro="">
      <xdr:nvCxnSpPr>
        <xdr:cNvPr id="473" name="直線コネクタ 472"/>
        <xdr:cNvCxnSpPr/>
      </xdr:nvCxnSpPr>
      <xdr:spPr>
        <a:xfrm>
          <a:off x="7861300" y="17053418"/>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79868</xdr:rowOff>
    </xdr:from>
    <xdr:to>
      <xdr:col>41</xdr:col>
      <xdr:colOff>50800</xdr:colOff>
      <xdr:row>99</xdr:row>
      <xdr:rowOff>83795</xdr:rowOff>
    </xdr:to>
    <xdr:cxnSp macro="">
      <xdr:nvCxnSpPr>
        <xdr:cNvPr id="476" name="直線コネクタ 475"/>
        <xdr:cNvCxnSpPr/>
      </xdr:nvCxnSpPr>
      <xdr:spPr>
        <a:xfrm flipV="1">
          <a:off x="6972300" y="17053418"/>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32431</xdr:rowOff>
    </xdr:from>
    <xdr:to>
      <xdr:col>55</xdr:col>
      <xdr:colOff>50800</xdr:colOff>
      <xdr:row>99</xdr:row>
      <xdr:rowOff>134031</xdr:rowOff>
    </xdr:to>
    <xdr:sp macro="" textlink="">
      <xdr:nvSpPr>
        <xdr:cNvPr id="486" name="楕円 485"/>
        <xdr:cNvSpPr/>
      </xdr:nvSpPr>
      <xdr:spPr>
        <a:xfrm>
          <a:off x="10426700" y="170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32328</xdr:rowOff>
    </xdr:from>
    <xdr:to>
      <xdr:col>50</xdr:col>
      <xdr:colOff>165100</xdr:colOff>
      <xdr:row>99</xdr:row>
      <xdr:rowOff>133928</xdr:rowOff>
    </xdr:to>
    <xdr:sp macro="" textlink="">
      <xdr:nvSpPr>
        <xdr:cNvPr id="488" name="楕円 487"/>
        <xdr:cNvSpPr/>
      </xdr:nvSpPr>
      <xdr:spPr>
        <a:xfrm>
          <a:off x="9588500" y="170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125055</xdr:rowOff>
    </xdr:from>
    <xdr:ext cx="534377" cy="259045"/>
    <xdr:sp macro="" textlink="">
      <xdr:nvSpPr>
        <xdr:cNvPr id="489" name="テキスト ボックス 488"/>
        <xdr:cNvSpPr txBox="1"/>
      </xdr:nvSpPr>
      <xdr:spPr>
        <a:xfrm>
          <a:off x="9372111" y="170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31502</xdr:rowOff>
    </xdr:from>
    <xdr:to>
      <xdr:col>46</xdr:col>
      <xdr:colOff>38100</xdr:colOff>
      <xdr:row>99</xdr:row>
      <xdr:rowOff>133102</xdr:rowOff>
    </xdr:to>
    <xdr:sp macro="" textlink="">
      <xdr:nvSpPr>
        <xdr:cNvPr id="490" name="楕円 489"/>
        <xdr:cNvSpPr/>
      </xdr:nvSpPr>
      <xdr:spPr>
        <a:xfrm>
          <a:off x="8699500" y="17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124229</xdr:rowOff>
    </xdr:from>
    <xdr:ext cx="534377" cy="259045"/>
    <xdr:sp macro="" textlink="">
      <xdr:nvSpPr>
        <xdr:cNvPr id="491" name="テキスト ボックス 490"/>
        <xdr:cNvSpPr txBox="1"/>
      </xdr:nvSpPr>
      <xdr:spPr>
        <a:xfrm>
          <a:off x="8483111" y="170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29068</xdr:rowOff>
    </xdr:from>
    <xdr:to>
      <xdr:col>41</xdr:col>
      <xdr:colOff>101600</xdr:colOff>
      <xdr:row>99</xdr:row>
      <xdr:rowOff>130668</xdr:rowOff>
    </xdr:to>
    <xdr:sp macro="" textlink="">
      <xdr:nvSpPr>
        <xdr:cNvPr id="492" name="楕円 491"/>
        <xdr:cNvSpPr/>
      </xdr:nvSpPr>
      <xdr:spPr>
        <a:xfrm>
          <a:off x="7810500" y="170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121795</xdr:rowOff>
    </xdr:from>
    <xdr:ext cx="534377" cy="259045"/>
    <xdr:sp macro="" textlink="">
      <xdr:nvSpPr>
        <xdr:cNvPr id="493" name="テキスト ボックス 492"/>
        <xdr:cNvSpPr txBox="1"/>
      </xdr:nvSpPr>
      <xdr:spPr>
        <a:xfrm>
          <a:off x="7594111" y="1709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32995</xdr:rowOff>
    </xdr:from>
    <xdr:to>
      <xdr:col>36</xdr:col>
      <xdr:colOff>165100</xdr:colOff>
      <xdr:row>99</xdr:row>
      <xdr:rowOff>134595</xdr:rowOff>
    </xdr:to>
    <xdr:sp macro="" textlink="">
      <xdr:nvSpPr>
        <xdr:cNvPr id="494" name="楕円 493"/>
        <xdr:cNvSpPr/>
      </xdr:nvSpPr>
      <xdr:spPr>
        <a:xfrm>
          <a:off x="6921500" y="170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125722</xdr:rowOff>
    </xdr:from>
    <xdr:ext cx="534377" cy="259045"/>
    <xdr:sp macro="" textlink="">
      <xdr:nvSpPr>
        <xdr:cNvPr id="495" name="テキスト ボックス 494"/>
        <xdr:cNvSpPr txBox="1"/>
      </xdr:nvSpPr>
      <xdr:spPr>
        <a:xfrm>
          <a:off x="6705111" y="170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167132</xdr:rowOff>
    </xdr:from>
    <xdr:to>
      <xdr:col>85</xdr:col>
      <xdr:colOff>127000</xdr:colOff>
      <xdr:row>38</xdr:row>
      <xdr:rowOff>25400</xdr:rowOff>
    </xdr:to>
    <xdr:cxnSp macro="">
      <xdr:nvCxnSpPr>
        <xdr:cNvPr id="526" name="直線コネクタ 525"/>
        <xdr:cNvCxnSpPr/>
      </xdr:nvCxnSpPr>
      <xdr:spPr>
        <a:xfrm>
          <a:off x="15481300" y="65107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124406</xdr:rowOff>
    </xdr:from>
    <xdr:to>
      <xdr:col>81</xdr:col>
      <xdr:colOff>50800</xdr:colOff>
      <xdr:row>37</xdr:row>
      <xdr:rowOff>167132</xdr:rowOff>
    </xdr:to>
    <xdr:cxnSp macro="">
      <xdr:nvCxnSpPr>
        <xdr:cNvPr id="529" name="直線コネクタ 528"/>
        <xdr:cNvCxnSpPr/>
      </xdr:nvCxnSpPr>
      <xdr:spPr>
        <a:xfrm>
          <a:off x="14592300" y="6468056"/>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87383</xdr:rowOff>
    </xdr:from>
    <xdr:to>
      <xdr:col>76</xdr:col>
      <xdr:colOff>114300</xdr:colOff>
      <xdr:row>37</xdr:row>
      <xdr:rowOff>124406</xdr:rowOff>
    </xdr:to>
    <xdr:cxnSp macro="">
      <xdr:nvCxnSpPr>
        <xdr:cNvPr id="532" name="直線コネクタ 531"/>
        <xdr:cNvCxnSpPr/>
      </xdr:nvCxnSpPr>
      <xdr:spPr>
        <a:xfrm>
          <a:off x="13703300" y="6431033"/>
          <a:ext cx="889000" cy="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48216</xdr:rowOff>
    </xdr:from>
    <xdr:to>
      <xdr:col>71</xdr:col>
      <xdr:colOff>177800</xdr:colOff>
      <xdr:row>37</xdr:row>
      <xdr:rowOff>87383</xdr:rowOff>
    </xdr:to>
    <xdr:cxnSp macro="">
      <xdr:nvCxnSpPr>
        <xdr:cNvPr id="535" name="直線コネクタ 534"/>
        <xdr:cNvCxnSpPr/>
      </xdr:nvCxnSpPr>
      <xdr:spPr>
        <a:xfrm>
          <a:off x="12814300" y="6391866"/>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5" name="楕円 54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534377" cy="259045"/>
    <xdr:sp macro="" textlink="">
      <xdr:nvSpPr>
        <xdr:cNvPr id="546" name="消防費該当値テキスト"/>
        <xdr:cNvSpPr txBox="1"/>
      </xdr:nvSpPr>
      <xdr:spPr>
        <a:xfrm>
          <a:off x="16370300" y="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116332</xdr:rowOff>
    </xdr:from>
    <xdr:to>
      <xdr:col>81</xdr:col>
      <xdr:colOff>101600</xdr:colOff>
      <xdr:row>38</xdr:row>
      <xdr:rowOff>46482</xdr:rowOff>
    </xdr:to>
    <xdr:sp macro="" textlink="">
      <xdr:nvSpPr>
        <xdr:cNvPr id="547" name="楕円 546"/>
        <xdr:cNvSpPr/>
      </xdr:nvSpPr>
      <xdr:spPr>
        <a:xfrm>
          <a:off x="15430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48" name="テキスト ボックス 547"/>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73606</xdr:rowOff>
    </xdr:from>
    <xdr:to>
      <xdr:col>76</xdr:col>
      <xdr:colOff>165100</xdr:colOff>
      <xdr:row>38</xdr:row>
      <xdr:rowOff>3756</xdr:rowOff>
    </xdr:to>
    <xdr:sp macro="" textlink="">
      <xdr:nvSpPr>
        <xdr:cNvPr id="549" name="楕円 548"/>
        <xdr:cNvSpPr/>
      </xdr:nvSpPr>
      <xdr:spPr>
        <a:xfrm>
          <a:off x="14541500" y="64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166333</xdr:rowOff>
    </xdr:from>
    <xdr:ext cx="534377" cy="259045"/>
    <xdr:sp macro="" textlink="">
      <xdr:nvSpPr>
        <xdr:cNvPr id="550" name="テキスト ボックス 549"/>
        <xdr:cNvSpPr txBox="1"/>
      </xdr:nvSpPr>
      <xdr:spPr>
        <a:xfrm>
          <a:off x="14325111" y="65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36583</xdr:rowOff>
    </xdr:from>
    <xdr:to>
      <xdr:col>72</xdr:col>
      <xdr:colOff>38100</xdr:colOff>
      <xdr:row>37</xdr:row>
      <xdr:rowOff>138183</xdr:rowOff>
    </xdr:to>
    <xdr:sp macro="" textlink="">
      <xdr:nvSpPr>
        <xdr:cNvPr id="551" name="楕円 550"/>
        <xdr:cNvSpPr/>
      </xdr:nvSpPr>
      <xdr:spPr>
        <a:xfrm>
          <a:off x="13652500" y="6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129310</xdr:rowOff>
    </xdr:from>
    <xdr:ext cx="534377" cy="259045"/>
    <xdr:sp macro="" textlink="">
      <xdr:nvSpPr>
        <xdr:cNvPr id="552" name="テキスト ボックス 551"/>
        <xdr:cNvSpPr txBox="1"/>
      </xdr:nvSpPr>
      <xdr:spPr>
        <a:xfrm>
          <a:off x="13436111" y="64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168866</xdr:rowOff>
    </xdr:from>
    <xdr:to>
      <xdr:col>67</xdr:col>
      <xdr:colOff>101600</xdr:colOff>
      <xdr:row>37</xdr:row>
      <xdr:rowOff>99016</xdr:rowOff>
    </xdr:to>
    <xdr:sp macro="" textlink="">
      <xdr:nvSpPr>
        <xdr:cNvPr id="553" name="楕円 552"/>
        <xdr:cNvSpPr/>
      </xdr:nvSpPr>
      <xdr:spPr>
        <a:xfrm>
          <a:off x="12763500" y="6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115543</xdr:rowOff>
    </xdr:from>
    <xdr:ext cx="534377" cy="259045"/>
    <xdr:sp macro="" textlink="">
      <xdr:nvSpPr>
        <xdr:cNvPr id="554" name="テキスト ボックス 553"/>
        <xdr:cNvSpPr txBox="1"/>
      </xdr:nvSpPr>
      <xdr:spPr>
        <a:xfrm>
          <a:off x="12547111" y="61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71605</xdr:rowOff>
    </xdr:from>
    <xdr:to>
      <xdr:col>85</xdr:col>
      <xdr:colOff>127000</xdr:colOff>
      <xdr:row>57</xdr:row>
      <xdr:rowOff>86651</xdr:rowOff>
    </xdr:to>
    <xdr:cxnSp macro="">
      <xdr:nvCxnSpPr>
        <xdr:cNvPr id="581" name="直線コネクタ 580"/>
        <xdr:cNvCxnSpPr/>
      </xdr:nvCxnSpPr>
      <xdr:spPr>
        <a:xfrm>
          <a:off x="15481300" y="9844255"/>
          <a:ext cx="8382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14304</xdr:rowOff>
    </xdr:from>
    <xdr:to>
      <xdr:col>81</xdr:col>
      <xdr:colOff>50800</xdr:colOff>
      <xdr:row>57</xdr:row>
      <xdr:rowOff>71605</xdr:rowOff>
    </xdr:to>
    <xdr:cxnSp macro="">
      <xdr:nvCxnSpPr>
        <xdr:cNvPr id="584" name="直線コネクタ 583"/>
        <xdr:cNvCxnSpPr/>
      </xdr:nvCxnSpPr>
      <xdr:spPr>
        <a:xfrm>
          <a:off x="14592300" y="9786954"/>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14304</xdr:rowOff>
    </xdr:from>
    <xdr:to>
      <xdr:col>76</xdr:col>
      <xdr:colOff>114300</xdr:colOff>
      <xdr:row>57</xdr:row>
      <xdr:rowOff>80342</xdr:rowOff>
    </xdr:to>
    <xdr:cxnSp macro="">
      <xdr:nvCxnSpPr>
        <xdr:cNvPr id="587" name="直線コネクタ 586"/>
        <xdr:cNvCxnSpPr/>
      </xdr:nvCxnSpPr>
      <xdr:spPr>
        <a:xfrm flipV="1">
          <a:off x="13703300" y="9786954"/>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51205</xdr:rowOff>
    </xdr:from>
    <xdr:to>
      <xdr:col>71</xdr:col>
      <xdr:colOff>177800</xdr:colOff>
      <xdr:row>57</xdr:row>
      <xdr:rowOff>80342</xdr:rowOff>
    </xdr:to>
    <xdr:cxnSp macro="">
      <xdr:nvCxnSpPr>
        <xdr:cNvPr id="590" name="直線コネクタ 589"/>
        <xdr:cNvCxnSpPr/>
      </xdr:nvCxnSpPr>
      <xdr:spPr>
        <a:xfrm>
          <a:off x="12814300" y="9823855"/>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35851</xdr:rowOff>
    </xdr:from>
    <xdr:to>
      <xdr:col>85</xdr:col>
      <xdr:colOff>177800</xdr:colOff>
      <xdr:row>57</xdr:row>
      <xdr:rowOff>137451</xdr:rowOff>
    </xdr:to>
    <xdr:sp macro="" textlink="">
      <xdr:nvSpPr>
        <xdr:cNvPr id="600" name="楕円 599"/>
        <xdr:cNvSpPr/>
      </xdr:nvSpPr>
      <xdr:spPr>
        <a:xfrm>
          <a:off x="16268700" y="98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122228</xdr:rowOff>
    </xdr:from>
    <xdr:ext cx="534377" cy="259045"/>
    <xdr:sp macro="" textlink="">
      <xdr:nvSpPr>
        <xdr:cNvPr id="601" name="教育費該当値テキスト"/>
        <xdr:cNvSpPr txBox="1"/>
      </xdr:nvSpPr>
      <xdr:spPr>
        <a:xfrm>
          <a:off x="16370300" y="97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20805</xdr:rowOff>
    </xdr:from>
    <xdr:to>
      <xdr:col>81</xdr:col>
      <xdr:colOff>101600</xdr:colOff>
      <xdr:row>57</xdr:row>
      <xdr:rowOff>122405</xdr:rowOff>
    </xdr:to>
    <xdr:sp macro="" textlink="">
      <xdr:nvSpPr>
        <xdr:cNvPr id="602" name="楕円 601"/>
        <xdr:cNvSpPr/>
      </xdr:nvSpPr>
      <xdr:spPr>
        <a:xfrm>
          <a:off x="15430500" y="97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113532</xdr:rowOff>
    </xdr:from>
    <xdr:ext cx="534377" cy="259045"/>
    <xdr:sp macro="" textlink="">
      <xdr:nvSpPr>
        <xdr:cNvPr id="603" name="テキスト ボックス 602"/>
        <xdr:cNvSpPr txBox="1"/>
      </xdr:nvSpPr>
      <xdr:spPr>
        <a:xfrm>
          <a:off x="15214111" y="98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134954</xdr:rowOff>
    </xdr:from>
    <xdr:to>
      <xdr:col>76</xdr:col>
      <xdr:colOff>165100</xdr:colOff>
      <xdr:row>57</xdr:row>
      <xdr:rowOff>65104</xdr:rowOff>
    </xdr:to>
    <xdr:sp macro="" textlink="">
      <xdr:nvSpPr>
        <xdr:cNvPr id="604" name="楕円 603"/>
        <xdr:cNvSpPr/>
      </xdr:nvSpPr>
      <xdr:spPr>
        <a:xfrm>
          <a:off x="14541500" y="97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56231</xdr:rowOff>
    </xdr:from>
    <xdr:ext cx="534377" cy="259045"/>
    <xdr:sp macro="" textlink="">
      <xdr:nvSpPr>
        <xdr:cNvPr id="605" name="テキスト ボックス 604"/>
        <xdr:cNvSpPr txBox="1"/>
      </xdr:nvSpPr>
      <xdr:spPr>
        <a:xfrm>
          <a:off x="14325111" y="98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29542</xdr:rowOff>
    </xdr:from>
    <xdr:to>
      <xdr:col>72</xdr:col>
      <xdr:colOff>38100</xdr:colOff>
      <xdr:row>57</xdr:row>
      <xdr:rowOff>131142</xdr:rowOff>
    </xdr:to>
    <xdr:sp macro="" textlink="">
      <xdr:nvSpPr>
        <xdr:cNvPr id="606" name="楕円 605"/>
        <xdr:cNvSpPr/>
      </xdr:nvSpPr>
      <xdr:spPr>
        <a:xfrm>
          <a:off x="13652500" y="98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122269</xdr:rowOff>
    </xdr:from>
    <xdr:ext cx="534377" cy="259045"/>
    <xdr:sp macro="" textlink="">
      <xdr:nvSpPr>
        <xdr:cNvPr id="607" name="テキスト ボックス 606"/>
        <xdr:cNvSpPr txBox="1"/>
      </xdr:nvSpPr>
      <xdr:spPr>
        <a:xfrm>
          <a:off x="13436111" y="98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xdr:rowOff>
    </xdr:from>
    <xdr:to>
      <xdr:col>67</xdr:col>
      <xdr:colOff>101600</xdr:colOff>
      <xdr:row>57</xdr:row>
      <xdr:rowOff>102005</xdr:rowOff>
    </xdr:to>
    <xdr:sp macro="" textlink="">
      <xdr:nvSpPr>
        <xdr:cNvPr id="608" name="楕円 607"/>
        <xdr:cNvSpPr/>
      </xdr:nvSpPr>
      <xdr:spPr>
        <a:xfrm>
          <a:off x="12763500" y="97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93132</xdr:rowOff>
    </xdr:from>
    <xdr:ext cx="534377" cy="259045"/>
    <xdr:sp macro="" textlink="">
      <xdr:nvSpPr>
        <xdr:cNvPr id="609" name="テキスト ボックス 608"/>
        <xdr:cNvSpPr txBox="1"/>
      </xdr:nvSpPr>
      <xdr:spPr>
        <a:xfrm>
          <a:off x="12547111" y="98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39931</xdr:rowOff>
    </xdr:from>
    <xdr:to>
      <xdr:col>85</xdr:col>
      <xdr:colOff>127000</xdr:colOff>
      <xdr:row>79</xdr:row>
      <xdr:rowOff>44450</xdr:rowOff>
    </xdr:to>
    <xdr:cxnSp macro="">
      <xdr:nvCxnSpPr>
        <xdr:cNvPr id="638" name="直線コネクタ 637"/>
        <xdr:cNvCxnSpPr/>
      </xdr:nvCxnSpPr>
      <xdr:spPr>
        <a:xfrm flipV="1">
          <a:off x="15481300" y="13584481"/>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160581</xdr:rowOff>
    </xdr:from>
    <xdr:to>
      <xdr:col>85</xdr:col>
      <xdr:colOff>177800</xdr:colOff>
      <xdr:row>79</xdr:row>
      <xdr:rowOff>90731</xdr:rowOff>
    </xdr:to>
    <xdr:sp macro="" textlink="">
      <xdr:nvSpPr>
        <xdr:cNvPr id="657" name="楕円 656"/>
        <xdr:cNvSpPr/>
      </xdr:nvSpPr>
      <xdr:spPr>
        <a:xfrm>
          <a:off x="16268700" y="135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97872</xdr:rowOff>
    </xdr:from>
    <xdr:to>
      <xdr:col>85</xdr:col>
      <xdr:colOff>127000</xdr:colOff>
      <xdr:row>97</xdr:row>
      <xdr:rowOff>104116</xdr:rowOff>
    </xdr:to>
    <xdr:cxnSp macro="">
      <xdr:nvCxnSpPr>
        <xdr:cNvPr id="693" name="直線コネクタ 692"/>
        <xdr:cNvCxnSpPr/>
      </xdr:nvCxnSpPr>
      <xdr:spPr>
        <a:xfrm>
          <a:off x="15481300" y="16728522"/>
          <a:ext cx="8382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97872</xdr:rowOff>
    </xdr:from>
    <xdr:to>
      <xdr:col>81</xdr:col>
      <xdr:colOff>50800</xdr:colOff>
      <xdr:row>97</xdr:row>
      <xdr:rowOff>101963</xdr:rowOff>
    </xdr:to>
    <xdr:cxnSp macro="">
      <xdr:nvCxnSpPr>
        <xdr:cNvPr id="696" name="直線コネクタ 695"/>
        <xdr:cNvCxnSpPr/>
      </xdr:nvCxnSpPr>
      <xdr:spPr>
        <a:xfrm flipV="1">
          <a:off x="14592300" y="16728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85613</xdr:rowOff>
    </xdr:from>
    <xdr:to>
      <xdr:col>76</xdr:col>
      <xdr:colOff>114300</xdr:colOff>
      <xdr:row>97</xdr:row>
      <xdr:rowOff>101963</xdr:rowOff>
    </xdr:to>
    <xdr:cxnSp macro="">
      <xdr:nvCxnSpPr>
        <xdr:cNvPr id="699" name="直線コネクタ 698"/>
        <xdr:cNvCxnSpPr/>
      </xdr:nvCxnSpPr>
      <xdr:spPr>
        <a:xfrm>
          <a:off x="13703300" y="16716263"/>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85175</xdr:rowOff>
    </xdr:from>
    <xdr:to>
      <xdr:col>71</xdr:col>
      <xdr:colOff>177800</xdr:colOff>
      <xdr:row>97</xdr:row>
      <xdr:rowOff>85613</xdr:rowOff>
    </xdr:to>
    <xdr:cxnSp macro="">
      <xdr:nvCxnSpPr>
        <xdr:cNvPr id="702" name="直線コネクタ 701"/>
        <xdr:cNvCxnSpPr/>
      </xdr:nvCxnSpPr>
      <xdr:spPr>
        <a:xfrm>
          <a:off x="12814300" y="1671582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53316</xdr:rowOff>
    </xdr:from>
    <xdr:to>
      <xdr:col>85</xdr:col>
      <xdr:colOff>177800</xdr:colOff>
      <xdr:row>97</xdr:row>
      <xdr:rowOff>154916</xdr:rowOff>
    </xdr:to>
    <xdr:sp macro="" textlink="">
      <xdr:nvSpPr>
        <xdr:cNvPr id="712" name="楕円 711"/>
        <xdr:cNvSpPr/>
      </xdr:nvSpPr>
      <xdr:spPr>
        <a:xfrm>
          <a:off x="16268700" y="16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31743</xdr:rowOff>
    </xdr:from>
    <xdr:ext cx="534377" cy="259045"/>
    <xdr:sp macro="" textlink="">
      <xdr:nvSpPr>
        <xdr:cNvPr id="713" name="公債費該当値テキスト"/>
        <xdr:cNvSpPr txBox="1"/>
      </xdr:nvSpPr>
      <xdr:spPr>
        <a:xfrm>
          <a:off x="16370300" y="166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47072</xdr:rowOff>
    </xdr:from>
    <xdr:to>
      <xdr:col>81</xdr:col>
      <xdr:colOff>101600</xdr:colOff>
      <xdr:row>97</xdr:row>
      <xdr:rowOff>148672</xdr:rowOff>
    </xdr:to>
    <xdr:sp macro="" textlink="">
      <xdr:nvSpPr>
        <xdr:cNvPr id="714" name="楕円 713"/>
        <xdr:cNvSpPr/>
      </xdr:nvSpPr>
      <xdr:spPr>
        <a:xfrm>
          <a:off x="15430500" y="16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139799</xdr:rowOff>
    </xdr:from>
    <xdr:ext cx="534377" cy="259045"/>
    <xdr:sp macro="" textlink="">
      <xdr:nvSpPr>
        <xdr:cNvPr id="715" name="テキスト ボックス 714"/>
        <xdr:cNvSpPr txBox="1"/>
      </xdr:nvSpPr>
      <xdr:spPr>
        <a:xfrm>
          <a:off x="15214111" y="167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51163</xdr:rowOff>
    </xdr:from>
    <xdr:to>
      <xdr:col>76</xdr:col>
      <xdr:colOff>165100</xdr:colOff>
      <xdr:row>97</xdr:row>
      <xdr:rowOff>152763</xdr:rowOff>
    </xdr:to>
    <xdr:sp macro="" textlink="">
      <xdr:nvSpPr>
        <xdr:cNvPr id="716" name="楕円 715"/>
        <xdr:cNvSpPr/>
      </xdr:nvSpPr>
      <xdr:spPr>
        <a:xfrm>
          <a:off x="14541500" y="16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143890</xdr:rowOff>
    </xdr:from>
    <xdr:ext cx="534377" cy="259045"/>
    <xdr:sp macro="" textlink="">
      <xdr:nvSpPr>
        <xdr:cNvPr id="717" name="テキスト ボックス 716"/>
        <xdr:cNvSpPr txBox="1"/>
      </xdr:nvSpPr>
      <xdr:spPr>
        <a:xfrm>
          <a:off x="14325111" y="167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34813</xdr:rowOff>
    </xdr:from>
    <xdr:to>
      <xdr:col>72</xdr:col>
      <xdr:colOff>38100</xdr:colOff>
      <xdr:row>97</xdr:row>
      <xdr:rowOff>136413</xdr:rowOff>
    </xdr:to>
    <xdr:sp macro="" textlink="">
      <xdr:nvSpPr>
        <xdr:cNvPr id="718" name="楕円 717"/>
        <xdr:cNvSpPr/>
      </xdr:nvSpPr>
      <xdr:spPr>
        <a:xfrm>
          <a:off x="13652500" y="166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127540</xdr:rowOff>
    </xdr:from>
    <xdr:ext cx="534377" cy="259045"/>
    <xdr:sp macro="" textlink="">
      <xdr:nvSpPr>
        <xdr:cNvPr id="719" name="テキスト ボックス 718"/>
        <xdr:cNvSpPr txBox="1"/>
      </xdr:nvSpPr>
      <xdr:spPr>
        <a:xfrm>
          <a:off x="13436111" y="167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34375</xdr:rowOff>
    </xdr:from>
    <xdr:to>
      <xdr:col>67</xdr:col>
      <xdr:colOff>101600</xdr:colOff>
      <xdr:row>97</xdr:row>
      <xdr:rowOff>135975</xdr:rowOff>
    </xdr:to>
    <xdr:sp macro="" textlink="">
      <xdr:nvSpPr>
        <xdr:cNvPr id="720" name="楕円 719"/>
        <xdr:cNvSpPr/>
      </xdr:nvSpPr>
      <xdr:spPr>
        <a:xfrm>
          <a:off x="12763500" y="166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127102</xdr:rowOff>
    </xdr:from>
    <xdr:ext cx="534377" cy="259045"/>
    <xdr:sp macro="" textlink="">
      <xdr:nvSpPr>
        <xdr:cNvPr id="721" name="テキスト ボックス 720"/>
        <xdr:cNvSpPr txBox="1"/>
      </xdr:nvSpPr>
      <xdr:spPr>
        <a:xfrm>
          <a:off x="12547111" y="16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総務費が住民一人当たり</a:t>
          </a:r>
          <a:r>
            <a:rPr lang="en-US" altLang="ja-JP" sz="1100" b="0" i="0" u="none" strike="noStrike" baseline="0" smtClean="0">
              <a:solidFill>
                <a:schemeClr val="dk1"/>
              </a:solidFill>
              <a:latin typeface="+mn-lt"/>
              <a:ea typeface="+mn-ea"/>
              <a:cs typeface="+mn-cs"/>
            </a:rPr>
            <a:t>150,710</a:t>
          </a:r>
          <a:r>
            <a:rPr lang="ja-JP" altLang="en-US" sz="1100" b="0" i="0" u="none" strike="noStrike" baseline="0" smtClean="0">
              <a:solidFill>
                <a:schemeClr val="dk1"/>
              </a:solidFill>
              <a:latin typeface="+mn-lt"/>
              <a:ea typeface="+mn-ea"/>
              <a:cs typeface="+mn-cs"/>
            </a:rPr>
            <a:t>円となっており、類似団体平均に比べ</a:t>
          </a:r>
          <a:r>
            <a:rPr lang="en-US" altLang="ja-JP" sz="1100" b="0" i="0" u="none" strike="noStrike" baseline="0" smtClean="0">
              <a:solidFill>
                <a:schemeClr val="dk1"/>
              </a:solidFill>
              <a:latin typeface="+mn-lt"/>
              <a:ea typeface="+mn-ea"/>
              <a:cs typeface="+mn-cs"/>
            </a:rPr>
            <a:t>17,139</a:t>
          </a:r>
          <a:r>
            <a:rPr lang="ja-JP" altLang="en-US" sz="1100" b="0" i="0" u="none" strike="noStrike" baseline="0" smtClean="0">
              <a:solidFill>
                <a:schemeClr val="dk1"/>
              </a:solidFill>
              <a:latin typeface="+mn-lt"/>
              <a:ea typeface="+mn-ea"/>
              <a:cs typeface="+mn-cs"/>
            </a:rPr>
            <a:t>円高くなっているのは、平成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年度におけるふるさと応援寄附金の拡大により物件費が増加したことが主な要因である。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財政調整基金残高は、平成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年連続で減少していたが、平成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年度は調整基金の</a:t>
          </a:r>
          <a:r>
            <a:rPr lang="ja-JP" altLang="en-US" sz="1100">
              <a:solidFill>
                <a:schemeClr val="dk1"/>
              </a:solidFill>
              <a:effectLst/>
              <a:latin typeface="+mn-lt"/>
              <a:ea typeface="+mn-ea"/>
              <a:cs typeface="+mn-cs"/>
            </a:rPr>
            <a:t>積立を行い</a:t>
          </a:r>
          <a:r>
            <a:rPr lang="ja-JP" altLang="ja-JP" sz="1100">
              <a:solidFill>
                <a:schemeClr val="dk1"/>
              </a:solidFill>
              <a:effectLst/>
              <a:latin typeface="+mn-lt"/>
              <a:ea typeface="+mn-ea"/>
              <a:cs typeface="+mn-cs"/>
            </a:rPr>
            <a:t>、前年度より増</a:t>
          </a:r>
          <a:r>
            <a:rPr lang="en-US" altLang="ja-JP" sz="1100">
              <a:solidFill>
                <a:schemeClr val="dk1"/>
              </a:solidFill>
              <a:effectLst/>
              <a:latin typeface="+mn-lt"/>
              <a:ea typeface="+mn-ea"/>
              <a:cs typeface="+mn-cs"/>
            </a:rPr>
            <a:t>7.78</a:t>
          </a:r>
          <a:r>
            <a:rPr lang="ja-JP" altLang="en-US" sz="1100">
              <a:solidFill>
                <a:schemeClr val="dk1"/>
              </a:solidFill>
              <a:effectLst/>
              <a:latin typeface="+mn-lt"/>
              <a:ea typeface="+mn-ea"/>
              <a:cs typeface="+mn-cs"/>
            </a:rPr>
            <a:t>ポイント増</a:t>
          </a:r>
          <a:r>
            <a:rPr lang="ja-JP" altLang="ja-JP" sz="1100">
              <a:solidFill>
                <a:schemeClr val="dk1"/>
              </a:solidFill>
              <a:effectLst/>
              <a:latin typeface="+mn-lt"/>
              <a:ea typeface="+mn-ea"/>
              <a:cs typeface="+mn-cs"/>
            </a:rPr>
            <a:t>加した。実質単年度収支は前年度と比較し</a:t>
          </a:r>
          <a:r>
            <a:rPr lang="en-US" altLang="ja-JP" sz="1100">
              <a:solidFill>
                <a:schemeClr val="dk1"/>
              </a:solidFill>
              <a:effectLst/>
              <a:latin typeface="+mn-lt"/>
              <a:ea typeface="+mn-ea"/>
              <a:cs typeface="+mn-cs"/>
            </a:rPr>
            <a:t>2.14</a:t>
          </a:r>
          <a:r>
            <a:rPr lang="ja-JP" altLang="ja-JP" sz="1100">
              <a:solidFill>
                <a:schemeClr val="dk1"/>
              </a:solidFill>
              <a:effectLst/>
              <a:latin typeface="+mn-lt"/>
              <a:ea typeface="+mn-ea"/>
              <a:cs typeface="+mn-cs"/>
            </a:rPr>
            <a:t>ポイント改善した。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実質単年度収支がプラスに転じた要因として、普通建設事業費の抑制に加え、ふるさと応援寄附金の増加が考えられる。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厳しい財政運営が予想されるが、財政調整基金は将来の不測の事態に対する備えだけにとどまらず、将来負担比率の低下につながることから、剰余金が発生した場合には、時々の財政状況も踏まえ慎重に必要性を検討した上で</a:t>
          </a:r>
          <a:r>
            <a:rPr lang="ja-JP" altLang="en-US" sz="1100">
              <a:solidFill>
                <a:schemeClr val="dk1"/>
              </a:solidFill>
              <a:effectLst/>
              <a:latin typeface="+mn-lt"/>
              <a:ea typeface="+mn-ea"/>
              <a:cs typeface="+mn-cs"/>
            </a:rPr>
            <a:t>、計画的に特定目的基金に積立を行い、</a:t>
          </a:r>
          <a:r>
            <a:rPr lang="ja-JP" altLang="ja-JP" sz="1100">
              <a:solidFill>
                <a:schemeClr val="dk1"/>
              </a:solidFill>
              <a:effectLst/>
              <a:latin typeface="+mn-lt"/>
              <a:ea typeface="+mn-ea"/>
              <a:cs typeface="+mn-cs"/>
            </a:rPr>
            <a:t>基金残高の増額を図る。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また、引き続き行財政改革を推進し、財政の健全化を図っていく。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一般会計、特別会計及び公営企業会計のいずれも黒字となっており、標準財政規模比は概ね</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で推移している。今後も引き続き全ての会計で黒字となるよう、持続可能で安定的な財政の確立・維持に努める。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償還</a:t>
          </a:r>
          <a:r>
            <a:rPr lang="ja-JP" altLang="en-US" sz="1100" b="0" i="0" baseline="0">
              <a:solidFill>
                <a:schemeClr val="dk1"/>
              </a:solidFill>
              <a:effectLst/>
              <a:latin typeface="+mn-lt"/>
              <a:ea typeface="+mn-ea"/>
              <a:cs typeface="+mn-cs"/>
            </a:rPr>
            <a:t>の終了により</a:t>
          </a:r>
          <a:r>
            <a:rPr lang="ja-JP" altLang="ja-JP" sz="1100" b="0" i="0" baseline="0">
              <a:solidFill>
                <a:schemeClr val="dk1"/>
              </a:solidFill>
              <a:effectLst/>
              <a:latin typeface="+mn-lt"/>
              <a:ea typeface="+mn-ea"/>
              <a:cs typeface="+mn-cs"/>
            </a:rPr>
            <a:t>、元利償還金は前年度と比較し</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普通建設事業の実施に伴い地方債の新規発行額は増加する見込みだが、事業の精査により新規発行額を可能な限り少なくし、また普通交付税の基準財政需要額に算入される有利な地方債を活用し、上昇を最小限に抑え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将来負担額を充当可能財源が上回っている状況である。今後、普通建設事業等の実施に伴う地方債の新規発行や基金の取り崩しなどが見込まれるが、歳出の全体の見直しを進め、上昇を最小限に抑え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決算剰余金の増により財政調整基金に</a:t>
          </a:r>
          <a:r>
            <a:rPr lang="en-US" altLang="ja-JP" sz="1300" b="0" i="0" u="none" strike="noStrike" baseline="0" smtClean="0">
              <a:solidFill>
                <a:schemeClr val="dk1"/>
              </a:solidFill>
              <a:latin typeface="+mn-lt"/>
              <a:ea typeface="+mn-ea"/>
              <a:cs typeface="+mn-cs"/>
            </a:rPr>
            <a:t>1.6</a:t>
          </a:r>
          <a:r>
            <a:rPr lang="ja-JP" altLang="en-US" sz="1300" b="0" i="0" u="none" strike="noStrike" baseline="0" smtClean="0">
              <a:solidFill>
                <a:schemeClr val="dk1"/>
              </a:solidFill>
              <a:latin typeface="+mn-lt"/>
              <a:ea typeface="+mn-ea"/>
              <a:cs typeface="+mn-cs"/>
            </a:rPr>
            <a:t>億円を積み立てたことにより、全体では１</a:t>
          </a:r>
          <a:r>
            <a:rPr lang="en-US" altLang="ja-JP" sz="1300" b="0" i="0" u="none" strike="noStrike" baseline="0" smtClean="0">
              <a:solidFill>
                <a:schemeClr val="dk1"/>
              </a:solidFill>
              <a:latin typeface="+mn-lt"/>
              <a:ea typeface="+mn-ea"/>
              <a:cs typeface="+mn-cs"/>
            </a:rPr>
            <a:t>.9</a:t>
          </a:r>
          <a:r>
            <a:rPr lang="ja-JP" altLang="en-US" sz="1300" b="0" i="0" u="none" strike="noStrike" baseline="0" smtClean="0">
              <a:solidFill>
                <a:schemeClr val="dk1"/>
              </a:solidFill>
              <a:latin typeface="+mn-lt"/>
              <a:ea typeface="+mn-ea"/>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mn-lt"/>
              <a:ea typeface="+mn-ea"/>
              <a:cs typeface="+mn-cs"/>
            </a:rPr>
            <a:t>　使途を明確化し、特定目的基金に計画的に積み立てを行う。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・まち・ひと・しごと創生基金：人口減少対策の推進に必要な財源を確保するため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・富加町地域福祉基金：地域福祉の推進に必要な財源を確保するため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t>富加町高齢者福祉対策基金：高齢化社会にむけて、すこやかな老後のための福祉施設事業等の円滑な執行をはかるため</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t>富加町生活環境整備基金：生活環境を向上改善する下水道事業等の施設整備事業の円滑な執行をはかるため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t>富加町ふるさと農村活性化対策基金：土地改良施設等の利活用に係る集落共同活動を支援し、農村の活性化を図るため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・まち・ひと・しごと創生基金：町有地売却により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・まち・ひと・しごと創生基金：引き続き、町有地売却額を積み立てる予定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mn-lt"/>
              <a:ea typeface="+mn-ea"/>
              <a:cs typeface="+mn-cs"/>
            </a:rPr>
            <a:t>決算剰余金の増により財政調整基金に</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億円を積み立てた</a:t>
          </a:r>
          <a:r>
            <a:rPr lang="ja-JP" altLang="en-US" sz="13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今後は財政調整器金ではなく、</a:t>
          </a:r>
          <a:r>
            <a:rPr lang="ja-JP" altLang="ja-JP" sz="1300" b="0" i="0" baseline="0">
              <a:solidFill>
                <a:schemeClr val="dk1"/>
              </a:solidFill>
              <a:effectLst/>
              <a:latin typeface="+mn-lt"/>
              <a:ea typeface="+mn-ea"/>
              <a:cs typeface="+mn-cs"/>
            </a:rPr>
            <a:t>特定目的基金に計画的に積み立てを行う。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利子を積み立てたのみで増減なし。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今後も大きな増減は無い見通し。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有形固定資産減価償却率は類似団体内平均と同じく</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ポイントとなっているが、全国平均よりも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ポイント高く、富加町公共施設等総合管理計画に基づき、老朽化した施設の維持修繕・更新を検討する必要がある。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86" name="楕円 85"/>
        <xdr:cNvSpPr/>
      </xdr:nvSpPr>
      <xdr:spPr>
        <a:xfrm>
          <a:off x="47117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39705</xdr:rowOff>
    </xdr:from>
    <xdr:ext cx="405111" cy="259045"/>
    <xdr:sp macro="" textlink="">
      <xdr:nvSpPr>
        <xdr:cNvPr id="87" name="有形固定資産減価償却率該当値テキスト"/>
        <xdr:cNvSpPr txBox="1"/>
      </xdr:nvSpPr>
      <xdr:spPr>
        <a:xfrm>
          <a:off x="4813300" y="595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97261</xdr:rowOff>
    </xdr:from>
    <xdr:to>
      <xdr:col>19</xdr:col>
      <xdr:colOff>187325</xdr:colOff>
      <xdr:row>31</xdr:row>
      <xdr:rowOff>27411</xdr:rowOff>
    </xdr:to>
    <xdr:sp macro="" textlink="">
      <xdr:nvSpPr>
        <xdr:cNvPr id="88" name="楕円 87"/>
        <xdr:cNvSpPr/>
      </xdr:nvSpPr>
      <xdr:spPr>
        <a:xfrm>
          <a:off x="4000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148061</xdr:rowOff>
    </xdr:to>
    <xdr:cxnSp macro="">
      <xdr:nvCxnSpPr>
        <xdr:cNvPr id="89" name="直線コネクタ 88"/>
        <xdr:cNvCxnSpPr/>
      </xdr:nvCxnSpPr>
      <xdr:spPr>
        <a:xfrm flipV="1">
          <a:off x="4051300" y="6027103"/>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0" name="楕円 89"/>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148061</xdr:rowOff>
    </xdr:from>
    <xdr:to>
      <xdr:col>19</xdr:col>
      <xdr:colOff>136525</xdr:colOff>
      <xdr:row>31</xdr:row>
      <xdr:rowOff>12594</xdr:rowOff>
    </xdr:to>
    <xdr:cxnSp macro="">
      <xdr:nvCxnSpPr>
        <xdr:cNvPr id="91" name="直線コネクタ 90"/>
        <xdr:cNvCxnSpPr/>
      </xdr:nvCxnSpPr>
      <xdr:spPr>
        <a:xfrm flipV="1">
          <a:off x="3289300" y="6063086"/>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3"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18538</xdr:rowOff>
    </xdr:from>
    <xdr:ext cx="405111" cy="259045"/>
    <xdr:sp macro="" textlink="">
      <xdr:nvSpPr>
        <xdr:cNvPr id="94" name="n_1main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79921</xdr:rowOff>
    </xdr:from>
    <xdr:ext cx="405111" cy="259045"/>
    <xdr:sp macro="" textlink="">
      <xdr:nvSpPr>
        <xdr:cNvPr id="95" name="n_2mainValue有形固定資産減価償却率"/>
        <xdr:cNvSpPr txBox="1"/>
      </xdr:nvSpPr>
      <xdr:spPr>
        <a:xfrm>
          <a:off x="3086744" y="58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債務償還可能年数は類似団体内平均値より</a:t>
          </a:r>
          <a:r>
            <a:rPr kumimoji="1" lang="en-US" altLang="ja-JP" sz="1100">
              <a:solidFill>
                <a:srgbClr val="FF0000"/>
              </a:solidFill>
              <a:latin typeface="ＭＳ Ｐゴシック" panose="020B0600070205080204" pitchFamily="50" charset="-128"/>
              <a:ea typeface="ＭＳ Ｐゴシック" panose="020B0600070205080204" pitchFamily="50" charset="-128"/>
            </a:rPr>
            <a:t>1.9</a:t>
          </a:r>
          <a:r>
            <a:rPr kumimoji="1" lang="ja-JP" altLang="en-US" sz="1100">
              <a:solidFill>
                <a:srgbClr val="FF0000"/>
              </a:solidFill>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6" name="楕円 135"/>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7" name="債務償還可能年数該当値テキスト"/>
        <xdr:cNvSpPr txBox="1"/>
      </xdr:nvSpPr>
      <xdr:spPr>
        <a:xfrm>
          <a:off x="14846300" y="63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0" name="楕円 69"/>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1" name="【道路】&#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2" name="楕円 71"/>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104775</xdr:rowOff>
    </xdr:to>
    <xdr:cxnSp macro="">
      <xdr:nvCxnSpPr>
        <xdr:cNvPr id="73" name="直線コネクタ 72"/>
        <xdr:cNvCxnSpPr/>
      </xdr:nvCxnSpPr>
      <xdr:spPr>
        <a:xfrm flipV="1">
          <a:off x="3797300" y="64160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142875</xdr:rowOff>
    </xdr:to>
    <xdr:cxnSp macro="">
      <xdr:nvCxnSpPr>
        <xdr:cNvPr id="75" name="直線コネクタ 74"/>
        <xdr:cNvCxnSpPr/>
      </xdr:nvCxnSpPr>
      <xdr:spPr>
        <a:xfrm flipV="1">
          <a:off x="2908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8"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133710</xdr:rowOff>
    </xdr:from>
    <xdr:to>
      <xdr:col>55</xdr:col>
      <xdr:colOff>50800</xdr:colOff>
      <xdr:row>39</xdr:row>
      <xdr:rowOff>63860</xdr:rowOff>
    </xdr:to>
    <xdr:sp macro="" textlink="">
      <xdr:nvSpPr>
        <xdr:cNvPr id="115" name="楕円 114"/>
        <xdr:cNvSpPr/>
      </xdr:nvSpPr>
      <xdr:spPr>
        <a:xfrm>
          <a:off x="10426700" y="66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112137</xdr:rowOff>
    </xdr:from>
    <xdr:ext cx="534377" cy="259045"/>
    <xdr:sp macro="" textlink="">
      <xdr:nvSpPr>
        <xdr:cNvPr id="116" name="【道路】&#10;一人当たり延長該当値テキスト"/>
        <xdr:cNvSpPr txBox="1"/>
      </xdr:nvSpPr>
      <xdr:spPr>
        <a:xfrm>
          <a:off x="10515600" y="66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131928</xdr:rowOff>
    </xdr:from>
    <xdr:to>
      <xdr:col>50</xdr:col>
      <xdr:colOff>165100</xdr:colOff>
      <xdr:row>39</xdr:row>
      <xdr:rowOff>62078</xdr:rowOff>
    </xdr:to>
    <xdr:sp macro="" textlink="">
      <xdr:nvSpPr>
        <xdr:cNvPr id="117" name="楕円 116"/>
        <xdr:cNvSpPr/>
      </xdr:nvSpPr>
      <xdr:spPr>
        <a:xfrm>
          <a:off x="9588500" y="66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11278</xdr:rowOff>
    </xdr:from>
    <xdr:to>
      <xdr:col>55</xdr:col>
      <xdr:colOff>0</xdr:colOff>
      <xdr:row>39</xdr:row>
      <xdr:rowOff>13060</xdr:rowOff>
    </xdr:to>
    <xdr:cxnSp macro="">
      <xdr:nvCxnSpPr>
        <xdr:cNvPr id="118" name="直線コネクタ 117"/>
        <xdr:cNvCxnSpPr/>
      </xdr:nvCxnSpPr>
      <xdr:spPr>
        <a:xfrm>
          <a:off x="9639300" y="6697828"/>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132979</xdr:rowOff>
    </xdr:from>
    <xdr:to>
      <xdr:col>46</xdr:col>
      <xdr:colOff>38100</xdr:colOff>
      <xdr:row>39</xdr:row>
      <xdr:rowOff>63129</xdr:rowOff>
    </xdr:to>
    <xdr:sp macro="" textlink="">
      <xdr:nvSpPr>
        <xdr:cNvPr id="119" name="楕円 118"/>
        <xdr:cNvSpPr/>
      </xdr:nvSpPr>
      <xdr:spPr>
        <a:xfrm>
          <a:off x="8699500" y="66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11278</xdr:rowOff>
    </xdr:from>
    <xdr:to>
      <xdr:col>50</xdr:col>
      <xdr:colOff>114300</xdr:colOff>
      <xdr:row>39</xdr:row>
      <xdr:rowOff>12329</xdr:rowOff>
    </xdr:to>
    <xdr:cxnSp macro="">
      <xdr:nvCxnSpPr>
        <xdr:cNvPr id="120" name="直線コネクタ 119"/>
        <xdr:cNvCxnSpPr/>
      </xdr:nvCxnSpPr>
      <xdr:spPr>
        <a:xfrm flipV="1">
          <a:off x="8750300" y="669782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53205</xdr:rowOff>
    </xdr:from>
    <xdr:ext cx="534377" cy="259045"/>
    <xdr:sp macro="" textlink="">
      <xdr:nvSpPr>
        <xdr:cNvPr id="123" name="n_1mainValue【道路】&#10;一人当たり延長"/>
        <xdr:cNvSpPr txBox="1"/>
      </xdr:nvSpPr>
      <xdr:spPr>
        <a:xfrm>
          <a:off x="935941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54256</xdr:rowOff>
    </xdr:from>
    <xdr:ext cx="534377" cy="259045"/>
    <xdr:sp macro="" textlink="">
      <xdr:nvSpPr>
        <xdr:cNvPr id="124" name="n_2mainValue【道路】&#10;一人当たり延長"/>
        <xdr:cNvSpPr txBox="1"/>
      </xdr:nvSpPr>
      <xdr:spPr>
        <a:xfrm>
          <a:off x="8483111" y="674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63" name="楕円 162"/>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64" name="【橋りょう・トンネル】&#10;有形固定資産減価償却率該当値テキスト"/>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65" name="楕円 164"/>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125730</xdr:rowOff>
    </xdr:to>
    <xdr:cxnSp macro="">
      <xdr:nvCxnSpPr>
        <xdr:cNvPr id="166" name="直線コネクタ 165"/>
        <xdr:cNvCxnSpPr/>
      </xdr:nvCxnSpPr>
      <xdr:spPr>
        <a:xfrm flipV="1">
          <a:off x="3797300" y="10382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67" name="楕円 166"/>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158115</xdr:rowOff>
    </xdr:to>
    <xdr:cxnSp macro="">
      <xdr:nvCxnSpPr>
        <xdr:cNvPr id="168" name="直線コネクタ 167"/>
        <xdr:cNvCxnSpPr/>
      </xdr:nvCxnSpPr>
      <xdr:spPr>
        <a:xfrm flipV="1">
          <a:off x="2908300" y="10412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71"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72" name="n_2mainValue【橋りょう・トンネ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35038</xdr:rowOff>
    </xdr:from>
    <xdr:to>
      <xdr:col>55</xdr:col>
      <xdr:colOff>50800</xdr:colOff>
      <xdr:row>63</xdr:row>
      <xdr:rowOff>136638</xdr:rowOff>
    </xdr:to>
    <xdr:sp macro="" textlink="">
      <xdr:nvSpPr>
        <xdr:cNvPr id="208" name="楕円 207"/>
        <xdr:cNvSpPr/>
      </xdr:nvSpPr>
      <xdr:spPr>
        <a:xfrm>
          <a:off x="10426700" y="10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121415</xdr:rowOff>
    </xdr:from>
    <xdr:ext cx="599010" cy="259045"/>
    <xdr:sp macro="" textlink="">
      <xdr:nvSpPr>
        <xdr:cNvPr id="209" name="【橋りょう・トンネル】&#10;一人当たり有形固定資産（償却資産）額該当値テキスト"/>
        <xdr:cNvSpPr txBox="1"/>
      </xdr:nvSpPr>
      <xdr:spPr>
        <a:xfrm>
          <a:off x="10515600" y="1075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34708</xdr:rowOff>
    </xdr:from>
    <xdr:to>
      <xdr:col>50</xdr:col>
      <xdr:colOff>165100</xdr:colOff>
      <xdr:row>63</xdr:row>
      <xdr:rowOff>136308</xdr:rowOff>
    </xdr:to>
    <xdr:sp macro="" textlink="">
      <xdr:nvSpPr>
        <xdr:cNvPr id="210" name="楕円 209"/>
        <xdr:cNvSpPr/>
      </xdr:nvSpPr>
      <xdr:spPr>
        <a:xfrm>
          <a:off x="9588500" y="10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85508</xdr:rowOff>
    </xdr:from>
    <xdr:to>
      <xdr:col>55</xdr:col>
      <xdr:colOff>0</xdr:colOff>
      <xdr:row>63</xdr:row>
      <xdr:rowOff>85838</xdr:rowOff>
    </xdr:to>
    <xdr:cxnSp macro="">
      <xdr:nvCxnSpPr>
        <xdr:cNvPr id="211" name="直線コネクタ 210"/>
        <xdr:cNvCxnSpPr/>
      </xdr:nvCxnSpPr>
      <xdr:spPr>
        <a:xfrm>
          <a:off x="9639300" y="10886858"/>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34904</xdr:rowOff>
    </xdr:from>
    <xdr:to>
      <xdr:col>46</xdr:col>
      <xdr:colOff>38100</xdr:colOff>
      <xdr:row>63</xdr:row>
      <xdr:rowOff>136504</xdr:rowOff>
    </xdr:to>
    <xdr:sp macro="" textlink="">
      <xdr:nvSpPr>
        <xdr:cNvPr id="212" name="楕円 211"/>
        <xdr:cNvSpPr/>
      </xdr:nvSpPr>
      <xdr:spPr>
        <a:xfrm>
          <a:off x="8699500" y="108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85508</xdr:rowOff>
    </xdr:from>
    <xdr:to>
      <xdr:col>50</xdr:col>
      <xdr:colOff>114300</xdr:colOff>
      <xdr:row>63</xdr:row>
      <xdr:rowOff>85704</xdr:rowOff>
    </xdr:to>
    <xdr:cxnSp macro="">
      <xdr:nvCxnSpPr>
        <xdr:cNvPr id="213" name="直線コネクタ 212"/>
        <xdr:cNvCxnSpPr/>
      </xdr:nvCxnSpPr>
      <xdr:spPr>
        <a:xfrm flipV="1">
          <a:off x="8750300" y="108868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127435</xdr:rowOff>
    </xdr:from>
    <xdr:ext cx="599010" cy="259045"/>
    <xdr:sp macro="" textlink="">
      <xdr:nvSpPr>
        <xdr:cNvPr id="216" name="n_1mainValue【橋りょう・トンネル】&#10;一人当たり有形固定資産（償却資産）額"/>
        <xdr:cNvSpPr txBox="1"/>
      </xdr:nvSpPr>
      <xdr:spPr>
        <a:xfrm>
          <a:off x="9327095" y="109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127631</xdr:rowOff>
    </xdr:from>
    <xdr:ext cx="599010" cy="259045"/>
    <xdr:sp macro="" textlink="">
      <xdr:nvSpPr>
        <xdr:cNvPr id="217" name="n_2mainValue【橋りょう・トンネル】&#10;一人当たり有形固定資産（償却資産）額"/>
        <xdr:cNvSpPr txBox="1"/>
      </xdr:nvSpPr>
      <xdr:spPr>
        <a:xfrm>
          <a:off x="8450795" y="109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57" name="楕円 256"/>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258" name="【公営住宅】&#10;有形固定資産減価償却率該当値テキスト"/>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95069</xdr:rowOff>
    </xdr:from>
    <xdr:to>
      <xdr:col>20</xdr:col>
      <xdr:colOff>38100</xdr:colOff>
      <xdr:row>84</xdr:row>
      <xdr:rowOff>25219</xdr:rowOff>
    </xdr:to>
    <xdr:sp macro="" textlink="">
      <xdr:nvSpPr>
        <xdr:cNvPr id="259" name="楕円 258"/>
        <xdr:cNvSpPr/>
      </xdr:nvSpPr>
      <xdr:spPr>
        <a:xfrm>
          <a:off x="3746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108313</xdr:rowOff>
    </xdr:from>
    <xdr:to>
      <xdr:col>24</xdr:col>
      <xdr:colOff>63500</xdr:colOff>
      <xdr:row>83</xdr:row>
      <xdr:rowOff>145869</xdr:rowOff>
    </xdr:to>
    <xdr:cxnSp macro="">
      <xdr:nvCxnSpPr>
        <xdr:cNvPr id="260" name="直線コネクタ 259"/>
        <xdr:cNvCxnSpPr/>
      </xdr:nvCxnSpPr>
      <xdr:spPr>
        <a:xfrm flipV="1">
          <a:off x="3797300" y="143386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261" name="楕円 260"/>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145869</xdr:rowOff>
    </xdr:from>
    <xdr:to>
      <xdr:col>19</xdr:col>
      <xdr:colOff>177800</xdr:colOff>
      <xdr:row>84</xdr:row>
      <xdr:rowOff>11974</xdr:rowOff>
    </xdr:to>
    <xdr:cxnSp macro="">
      <xdr:nvCxnSpPr>
        <xdr:cNvPr id="262" name="直線コネクタ 261"/>
        <xdr:cNvCxnSpPr/>
      </xdr:nvCxnSpPr>
      <xdr:spPr>
        <a:xfrm flipV="1">
          <a:off x="2908300" y="143762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16346</xdr:rowOff>
    </xdr:from>
    <xdr:ext cx="405111" cy="259045"/>
    <xdr:sp macro="" textlink="">
      <xdr:nvSpPr>
        <xdr:cNvPr id="265" name="n_1mainValue【公営住宅】&#10;有形固定資産減価償却率"/>
        <xdr:cNvSpPr txBox="1"/>
      </xdr:nvSpPr>
      <xdr:spPr>
        <a:xfrm>
          <a:off x="3582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266" name="n_2mainValue【公営住宅】&#10;有形固定資産減価償却率"/>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xdr:rowOff>
    </xdr:from>
    <xdr:to>
      <xdr:col>55</xdr:col>
      <xdr:colOff>50800</xdr:colOff>
      <xdr:row>85</xdr:row>
      <xdr:rowOff>107514</xdr:rowOff>
    </xdr:to>
    <xdr:sp macro="" textlink="">
      <xdr:nvSpPr>
        <xdr:cNvPr id="306" name="楕円 305"/>
        <xdr:cNvSpPr/>
      </xdr:nvSpPr>
      <xdr:spPr>
        <a:xfrm>
          <a:off x="10426700" y="145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28791</xdr:rowOff>
    </xdr:from>
    <xdr:ext cx="469744" cy="259045"/>
    <xdr:sp macro="" textlink="">
      <xdr:nvSpPr>
        <xdr:cNvPr id="307" name="【公営住宅】&#10;一人当たり面積該当値テキスト"/>
        <xdr:cNvSpPr txBox="1"/>
      </xdr:nvSpPr>
      <xdr:spPr>
        <a:xfrm>
          <a:off x="10515600" y="144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4772</xdr:rowOff>
    </xdr:from>
    <xdr:to>
      <xdr:col>50</xdr:col>
      <xdr:colOff>165100</xdr:colOff>
      <xdr:row>85</xdr:row>
      <xdr:rowOff>106372</xdr:rowOff>
    </xdr:to>
    <xdr:sp macro="" textlink="">
      <xdr:nvSpPr>
        <xdr:cNvPr id="308" name="楕円 307"/>
        <xdr:cNvSpPr/>
      </xdr:nvSpPr>
      <xdr:spPr>
        <a:xfrm>
          <a:off x="9588500" y="14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55572</xdr:rowOff>
    </xdr:from>
    <xdr:to>
      <xdr:col>55</xdr:col>
      <xdr:colOff>0</xdr:colOff>
      <xdr:row>85</xdr:row>
      <xdr:rowOff>56714</xdr:rowOff>
    </xdr:to>
    <xdr:cxnSp macro="">
      <xdr:nvCxnSpPr>
        <xdr:cNvPr id="309" name="直線コネクタ 308"/>
        <xdr:cNvCxnSpPr/>
      </xdr:nvCxnSpPr>
      <xdr:spPr>
        <a:xfrm>
          <a:off x="9639300" y="1462882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5424</xdr:rowOff>
    </xdr:from>
    <xdr:to>
      <xdr:col>46</xdr:col>
      <xdr:colOff>38100</xdr:colOff>
      <xdr:row>85</xdr:row>
      <xdr:rowOff>107024</xdr:rowOff>
    </xdr:to>
    <xdr:sp macro="" textlink="">
      <xdr:nvSpPr>
        <xdr:cNvPr id="310" name="楕円 309"/>
        <xdr:cNvSpPr/>
      </xdr:nvSpPr>
      <xdr:spPr>
        <a:xfrm>
          <a:off x="8699500" y="145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55572</xdr:rowOff>
    </xdr:from>
    <xdr:to>
      <xdr:col>50</xdr:col>
      <xdr:colOff>114300</xdr:colOff>
      <xdr:row>85</xdr:row>
      <xdr:rowOff>56224</xdr:rowOff>
    </xdr:to>
    <xdr:cxnSp macro="">
      <xdr:nvCxnSpPr>
        <xdr:cNvPr id="311" name="直線コネクタ 310"/>
        <xdr:cNvCxnSpPr/>
      </xdr:nvCxnSpPr>
      <xdr:spPr>
        <a:xfrm flipV="1">
          <a:off x="8750300" y="1462882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122899</xdr:rowOff>
    </xdr:from>
    <xdr:ext cx="469744" cy="259045"/>
    <xdr:sp macro="" textlink="">
      <xdr:nvSpPr>
        <xdr:cNvPr id="314" name="n_1mainValue【公営住宅】&#10;一人当たり面積"/>
        <xdr:cNvSpPr txBox="1"/>
      </xdr:nvSpPr>
      <xdr:spPr>
        <a:xfrm>
          <a:off x="9391727" y="1435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123551</xdr:rowOff>
    </xdr:from>
    <xdr:ext cx="469744" cy="259045"/>
    <xdr:sp macro="" textlink="">
      <xdr:nvSpPr>
        <xdr:cNvPr id="315" name="n_2mainValue【公営住宅】&#10;一人当たり面積"/>
        <xdr:cNvSpPr txBox="1"/>
      </xdr:nvSpPr>
      <xdr:spPr>
        <a:xfrm>
          <a:off x="8515427" y="1435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62"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71" name="楕円 370"/>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372" name="【認定こども園・幼稚園・保育所】&#10;有形固定資産減価償却率該当値テキスト"/>
        <xdr:cNvSpPr txBox="1"/>
      </xdr:nvSpPr>
      <xdr:spPr>
        <a:xfrm>
          <a:off x="16357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373" name="楕円 372"/>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141515</xdr:rowOff>
    </xdr:to>
    <xdr:cxnSp macro="">
      <xdr:nvCxnSpPr>
        <xdr:cNvPr id="374" name="直線コネクタ 373"/>
        <xdr:cNvCxnSpPr/>
      </xdr:nvCxnSpPr>
      <xdr:spPr>
        <a:xfrm flipV="1">
          <a:off x="15481300" y="6607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375" name="楕円 374"/>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19050</xdr:rowOff>
    </xdr:to>
    <xdr:cxnSp macro="">
      <xdr:nvCxnSpPr>
        <xdr:cNvPr id="376" name="直線コネクタ 375"/>
        <xdr:cNvCxnSpPr/>
      </xdr:nvCxnSpPr>
      <xdr:spPr>
        <a:xfrm flipV="1">
          <a:off x="14592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7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7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379" name="n_1mainValue【認定こども園・幼稚園・保育所】&#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380" name="n_2mainValue【認定こども園・幼稚園・保育所】&#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16691</xdr:rowOff>
    </xdr:from>
    <xdr:to>
      <xdr:col>116</xdr:col>
      <xdr:colOff>114300</xdr:colOff>
      <xdr:row>40</xdr:row>
      <xdr:rowOff>118291</xdr:rowOff>
    </xdr:to>
    <xdr:sp macro="" textlink="">
      <xdr:nvSpPr>
        <xdr:cNvPr id="420" name="楕円 419"/>
        <xdr:cNvSpPr/>
      </xdr:nvSpPr>
      <xdr:spPr>
        <a:xfrm>
          <a:off x="221107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39568</xdr:rowOff>
    </xdr:from>
    <xdr:ext cx="469744" cy="259045"/>
    <xdr:sp macro="" textlink="">
      <xdr:nvSpPr>
        <xdr:cNvPr id="421" name="【認定こども園・幼稚園・保育所】&#10;一人当たり面積該当値テキスト"/>
        <xdr:cNvSpPr txBox="1"/>
      </xdr:nvSpPr>
      <xdr:spPr>
        <a:xfrm>
          <a:off x="221996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422" name="楕円 421"/>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66403</xdr:rowOff>
    </xdr:from>
    <xdr:to>
      <xdr:col>116</xdr:col>
      <xdr:colOff>63500</xdr:colOff>
      <xdr:row>40</xdr:row>
      <xdr:rowOff>67491</xdr:rowOff>
    </xdr:to>
    <xdr:cxnSp macro="">
      <xdr:nvCxnSpPr>
        <xdr:cNvPr id="423" name="直線コネクタ 422"/>
        <xdr:cNvCxnSpPr/>
      </xdr:nvCxnSpPr>
      <xdr:spPr>
        <a:xfrm>
          <a:off x="21323300" y="692440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xdr:rowOff>
    </xdr:from>
    <xdr:to>
      <xdr:col>107</xdr:col>
      <xdr:colOff>101600</xdr:colOff>
      <xdr:row>40</xdr:row>
      <xdr:rowOff>118291</xdr:rowOff>
    </xdr:to>
    <xdr:sp macro="" textlink="">
      <xdr:nvSpPr>
        <xdr:cNvPr id="424" name="楕円 423"/>
        <xdr:cNvSpPr/>
      </xdr:nvSpPr>
      <xdr:spPr>
        <a:xfrm>
          <a:off x="20383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67491</xdr:rowOff>
    </xdr:to>
    <xdr:cxnSp macro="">
      <xdr:nvCxnSpPr>
        <xdr:cNvPr id="425" name="直線コネクタ 424"/>
        <xdr:cNvCxnSpPr/>
      </xdr:nvCxnSpPr>
      <xdr:spPr>
        <a:xfrm flipV="1">
          <a:off x="20434300" y="692440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428" name="n_1mainValue【認定こども園・幼稚園・保育所】&#10;一人当たり面積"/>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134818</xdr:rowOff>
    </xdr:from>
    <xdr:ext cx="469744" cy="259045"/>
    <xdr:sp macro="" textlink="">
      <xdr:nvSpPr>
        <xdr:cNvPr id="429" name="n_2mainValue【認定こども園・幼稚園・保育所】&#10;一人当たり面積"/>
        <xdr:cNvSpPr txBox="1"/>
      </xdr:nvSpPr>
      <xdr:spPr>
        <a:xfrm>
          <a:off x="20199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469" name="楕円 468"/>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470" name="【学校施設】&#10;有形固定資産減価償却率該当値テキスト"/>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151674</xdr:rowOff>
    </xdr:from>
    <xdr:to>
      <xdr:col>81</xdr:col>
      <xdr:colOff>101600</xdr:colOff>
      <xdr:row>57</xdr:row>
      <xdr:rowOff>81824</xdr:rowOff>
    </xdr:to>
    <xdr:sp macro="" textlink="">
      <xdr:nvSpPr>
        <xdr:cNvPr id="471" name="楕円 470"/>
        <xdr:cNvSpPr/>
      </xdr:nvSpPr>
      <xdr:spPr>
        <a:xfrm>
          <a:off x="15430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31024</xdr:rowOff>
    </xdr:to>
    <xdr:cxnSp macro="">
      <xdr:nvCxnSpPr>
        <xdr:cNvPr id="472" name="直線コネクタ 471"/>
        <xdr:cNvCxnSpPr/>
      </xdr:nvCxnSpPr>
      <xdr:spPr>
        <a:xfrm flipV="1">
          <a:off x="15481300" y="97612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22678</xdr:rowOff>
    </xdr:from>
    <xdr:to>
      <xdr:col>76</xdr:col>
      <xdr:colOff>165100</xdr:colOff>
      <xdr:row>57</xdr:row>
      <xdr:rowOff>124278</xdr:rowOff>
    </xdr:to>
    <xdr:sp macro="" textlink="">
      <xdr:nvSpPr>
        <xdr:cNvPr id="473" name="楕円 472"/>
        <xdr:cNvSpPr/>
      </xdr:nvSpPr>
      <xdr:spPr>
        <a:xfrm>
          <a:off x="14541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31024</xdr:rowOff>
    </xdr:from>
    <xdr:to>
      <xdr:col>81</xdr:col>
      <xdr:colOff>50800</xdr:colOff>
      <xdr:row>57</xdr:row>
      <xdr:rowOff>73478</xdr:rowOff>
    </xdr:to>
    <xdr:cxnSp macro="">
      <xdr:nvCxnSpPr>
        <xdr:cNvPr id="474" name="直線コネクタ 473"/>
        <xdr:cNvCxnSpPr/>
      </xdr:nvCxnSpPr>
      <xdr:spPr>
        <a:xfrm flipV="1">
          <a:off x="14592300" y="98036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98351</xdr:rowOff>
    </xdr:from>
    <xdr:ext cx="405111" cy="259045"/>
    <xdr:sp macro="" textlink="">
      <xdr:nvSpPr>
        <xdr:cNvPr id="477" name="n_1mainValue【学校施設】&#10;有形固定資産減価償却率"/>
        <xdr:cNvSpPr txBox="1"/>
      </xdr:nvSpPr>
      <xdr:spPr>
        <a:xfrm>
          <a:off x="152660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478" name="n_2mainValue【学校施設】&#10;有形固定資産減価償却率"/>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71175</xdr:rowOff>
    </xdr:from>
    <xdr:to>
      <xdr:col>116</xdr:col>
      <xdr:colOff>114300</xdr:colOff>
      <xdr:row>64</xdr:row>
      <xdr:rowOff>1325</xdr:rowOff>
    </xdr:to>
    <xdr:sp macro="" textlink="">
      <xdr:nvSpPr>
        <xdr:cNvPr id="518" name="楕円 517"/>
        <xdr:cNvSpPr/>
      </xdr:nvSpPr>
      <xdr:spPr>
        <a:xfrm>
          <a:off x="22110700" y="108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157552</xdr:rowOff>
    </xdr:from>
    <xdr:ext cx="469744" cy="259045"/>
    <xdr:sp macro="" textlink="">
      <xdr:nvSpPr>
        <xdr:cNvPr id="519" name="【学校施設】&#10;一人当たり面積該当値テキスト"/>
        <xdr:cNvSpPr txBox="1"/>
      </xdr:nvSpPr>
      <xdr:spPr>
        <a:xfrm>
          <a:off x="22199600" y="1078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520" name="楕円 519"/>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121975</xdr:rowOff>
    </xdr:to>
    <xdr:cxnSp macro="">
      <xdr:nvCxnSpPr>
        <xdr:cNvPr id="521" name="直線コネクタ 520"/>
        <xdr:cNvCxnSpPr/>
      </xdr:nvCxnSpPr>
      <xdr:spPr>
        <a:xfrm>
          <a:off x="21323300" y="10922508"/>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70848</xdr:rowOff>
    </xdr:from>
    <xdr:to>
      <xdr:col>107</xdr:col>
      <xdr:colOff>101600</xdr:colOff>
      <xdr:row>64</xdr:row>
      <xdr:rowOff>998</xdr:rowOff>
    </xdr:to>
    <xdr:sp macro="" textlink="">
      <xdr:nvSpPr>
        <xdr:cNvPr id="522" name="楕円 521"/>
        <xdr:cNvSpPr/>
      </xdr:nvSpPr>
      <xdr:spPr>
        <a:xfrm>
          <a:off x="20383500" y="108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121648</xdr:rowOff>
    </xdr:to>
    <xdr:cxnSp macro="">
      <xdr:nvCxnSpPr>
        <xdr:cNvPr id="523" name="直線コネクタ 522"/>
        <xdr:cNvCxnSpPr/>
      </xdr:nvCxnSpPr>
      <xdr:spPr>
        <a:xfrm flipV="1">
          <a:off x="20434300" y="1092250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526" name="n_1mainValue【学校施設】&#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163575</xdr:rowOff>
    </xdr:from>
    <xdr:ext cx="469744" cy="259045"/>
    <xdr:sp macro="" textlink="">
      <xdr:nvSpPr>
        <xdr:cNvPr id="527" name="n_2mainValue【学校施設】&#10;一人当たり面積"/>
        <xdr:cNvSpPr txBox="1"/>
      </xdr:nvSpPr>
      <xdr:spPr>
        <a:xfrm>
          <a:off x="20199427" y="109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53" name="直線コネクタ 55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5" name="直線コネクタ 55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5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57" name="直線コネクタ 55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55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59" name="フローチャート: 判断 55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60" name="フローチャート: 判断 55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61" name="フローチャート: 判断 56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567" name="楕円 566"/>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153869</xdr:rowOff>
    </xdr:from>
    <xdr:ext cx="405111" cy="259045"/>
    <xdr:sp macro="" textlink="">
      <xdr:nvSpPr>
        <xdr:cNvPr id="568" name="【児童館】&#10;有形固定資産減価償却率該当値テキスト"/>
        <xdr:cNvSpPr txBox="1"/>
      </xdr:nvSpPr>
      <xdr:spPr>
        <a:xfrm>
          <a:off x="16357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140788</xdr:rowOff>
    </xdr:from>
    <xdr:to>
      <xdr:col>81</xdr:col>
      <xdr:colOff>101600</xdr:colOff>
      <xdr:row>79</xdr:row>
      <xdr:rowOff>70938</xdr:rowOff>
    </xdr:to>
    <xdr:sp macro="" textlink="">
      <xdr:nvSpPr>
        <xdr:cNvPr id="569" name="楕円 568"/>
        <xdr:cNvSpPr/>
      </xdr:nvSpPr>
      <xdr:spPr>
        <a:xfrm>
          <a:off x="15430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20138</xdr:rowOff>
    </xdr:to>
    <xdr:cxnSp macro="">
      <xdr:nvCxnSpPr>
        <xdr:cNvPr id="570" name="直線コネクタ 569"/>
        <xdr:cNvCxnSpPr/>
      </xdr:nvCxnSpPr>
      <xdr:spPr>
        <a:xfrm flipV="1">
          <a:off x="15481300" y="135548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571" name="楕円 570"/>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20138</xdr:rowOff>
    </xdr:from>
    <xdr:to>
      <xdr:col>81</xdr:col>
      <xdr:colOff>50800</xdr:colOff>
      <xdr:row>79</xdr:row>
      <xdr:rowOff>51163</xdr:rowOff>
    </xdr:to>
    <xdr:cxnSp macro="">
      <xdr:nvCxnSpPr>
        <xdr:cNvPr id="572" name="直線コネクタ 571"/>
        <xdr:cNvCxnSpPr/>
      </xdr:nvCxnSpPr>
      <xdr:spPr>
        <a:xfrm flipV="1">
          <a:off x="14592300" y="13564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31041</xdr:rowOff>
    </xdr:from>
    <xdr:ext cx="405111" cy="259045"/>
    <xdr:sp macro="" textlink="">
      <xdr:nvSpPr>
        <xdr:cNvPr id="573" name="n_1ave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574"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87465</xdr:rowOff>
    </xdr:from>
    <xdr:ext cx="405111" cy="259045"/>
    <xdr:sp macro="" textlink="">
      <xdr:nvSpPr>
        <xdr:cNvPr id="575" name="n_1mainValue【児童館】&#10;有形固定資産減価償却率"/>
        <xdr:cNvSpPr txBox="1"/>
      </xdr:nvSpPr>
      <xdr:spPr>
        <a:xfrm>
          <a:off x="152660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576" name="n_2mainValue【児童館】&#10;有形固定資産減価償却率"/>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7" name="テキスト ボックス 5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601" name="直線コネクタ 600"/>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602"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603" name="直線コネクタ 602"/>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604"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605" name="直線コネクタ 604"/>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606"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07" name="フローチャート: 判断 606"/>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8" name="フローチャート: 判断 607"/>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09" name="フローチャート: 判断 608"/>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162561</xdr:rowOff>
    </xdr:from>
    <xdr:to>
      <xdr:col>116</xdr:col>
      <xdr:colOff>114300</xdr:colOff>
      <xdr:row>79</xdr:row>
      <xdr:rowOff>92711</xdr:rowOff>
    </xdr:to>
    <xdr:sp macro="" textlink="">
      <xdr:nvSpPr>
        <xdr:cNvPr id="615" name="楕円 614"/>
        <xdr:cNvSpPr/>
      </xdr:nvSpPr>
      <xdr:spPr>
        <a:xfrm>
          <a:off x="22110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115588</xdr:rowOff>
    </xdr:from>
    <xdr:ext cx="469744" cy="259045"/>
    <xdr:sp macro="" textlink="">
      <xdr:nvSpPr>
        <xdr:cNvPr id="616" name="【児童館】&#10;一人当たり面積該当値テキスト"/>
        <xdr:cNvSpPr txBox="1"/>
      </xdr:nvSpPr>
      <xdr:spPr>
        <a:xfrm>
          <a:off x="22199600"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154939</xdr:rowOff>
    </xdr:from>
    <xdr:to>
      <xdr:col>112</xdr:col>
      <xdr:colOff>38100</xdr:colOff>
      <xdr:row>79</xdr:row>
      <xdr:rowOff>85089</xdr:rowOff>
    </xdr:to>
    <xdr:sp macro="" textlink="">
      <xdr:nvSpPr>
        <xdr:cNvPr id="617" name="楕円 616"/>
        <xdr:cNvSpPr/>
      </xdr:nvSpPr>
      <xdr:spPr>
        <a:xfrm>
          <a:off x="21272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34289</xdr:rowOff>
    </xdr:from>
    <xdr:to>
      <xdr:col>116</xdr:col>
      <xdr:colOff>63500</xdr:colOff>
      <xdr:row>79</xdr:row>
      <xdr:rowOff>41911</xdr:rowOff>
    </xdr:to>
    <xdr:cxnSp macro="">
      <xdr:nvCxnSpPr>
        <xdr:cNvPr id="618" name="直線コネクタ 617"/>
        <xdr:cNvCxnSpPr/>
      </xdr:nvCxnSpPr>
      <xdr:spPr>
        <a:xfrm>
          <a:off x="21323300" y="13578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154939</xdr:rowOff>
    </xdr:from>
    <xdr:to>
      <xdr:col>107</xdr:col>
      <xdr:colOff>101600</xdr:colOff>
      <xdr:row>79</xdr:row>
      <xdr:rowOff>85089</xdr:rowOff>
    </xdr:to>
    <xdr:sp macro="" textlink="">
      <xdr:nvSpPr>
        <xdr:cNvPr id="619" name="楕円 618"/>
        <xdr:cNvSpPr/>
      </xdr:nvSpPr>
      <xdr:spPr>
        <a:xfrm>
          <a:off x="20383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34289</xdr:rowOff>
    </xdr:from>
    <xdr:to>
      <xdr:col>111</xdr:col>
      <xdr:colOff>177800</xdr:colOff>
      <xdr:row>79</xdr:row>
      <xdr:rowOff>34289</xdr:rowOff>
    </xdr:to>
    <xdr:cxnSp macro="">
      <xdr:nvCxnSpPr>
        <xdr:cNvPr id="620" name="直線コネクタ 619"/>
        <xdr:cNvCxnSpPr/>
      </xdr:nvCxnSpPr>
      <xdr:spPr>
        <a:xfrm>
          <a:off x="20434300" y="135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621"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22"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101616</xdr:rowOff>
    </xdr:from>
    <xdr:ext cx="469744" cy="259045"/>
    <xdr:sp macro="" textlink="">
      <xdr:nvSpPr>
        <xdr:cNvPr id="623" name="n_1mainValue【児童館】&#10;一人当たり面積"/>
        <xdr:cNvSpPr txBox="1"/>
      </xdr:nvSpPr>
      <xdr:spPr>
        <a:xfrm>
          <a:off x="21075727"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101616</xdr:rowOff>
    </xdr:from>
    <xdr:ext cx="469744" cy="259045"/>
    <xdr:sp macro="" textlink="">
      <xdr:nvSpPr>
        <xdr:cNvPr id="624" name="n_2mainValue【児童館】&#10;一人当たり面積"/>
        <xdr:cNvSpPr txBox="1"/>
      </xdr:nvSpPr>
      <xdr:spPr>
        <a:xfrm>
          <a:off x="20199427"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6" name="テキスト ボックス 6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6" name="テキスト ボックス 6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50" name="直線コネクタ 649"/>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51"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52" name="直線コネクタ 651"/>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4" name="直線コネクタ 65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55"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56" name="フローチャート: 判断 655"/>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57" name="フローチャート: 判断 656"/>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58" name="フローチャート: 判断 657"/>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664" name="楕円 663"/>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665" name="【公民館】&#10;有形固定資産減価償却率該当値テキスト"/>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66" name="楕円 665"/>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72934</xdr:rowOff>
    </xdr:to>
    <xdr:cxnSp macro="">
      <xdr:nvCxnSpPr>
        <xdr:cNvPr id="667" name="直線コネクタ 666"/>
        <xdr:cNvCxnSpPr/>
      </xdr:nvCxnSpPr>
      <xdr:spPr>
        <a:xfrm flipV="1">
          <a:off x="15481300" y="175281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668" name="楕円 667"/>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105592</xdr:rowOff>
    </xdr:to>
    <xdr:cxnSp macro="">
      <xdr:nvCxnSpPr>
        <xdr:cNvPr id="669" name="直線コネクタ 668"/>
        <xdr:cNvCxnSpPr/>
      </xdr:nvCxnSpPr>
      <xdr:spPr>
        <a:xfrm flipV="1">
          <a:off x="14592300" y="175608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670"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71"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672" name="n_1mainValue【公民館】&#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673" name="n_2mainValue【公民館】&#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99" name="直線コネクタ 698"/>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0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01" name="直線コネクタ 70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02"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03" name="直線コネクタ 702"/>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704"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05" name="フローチャート: 判断 704"/>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706" name="フローチャート: 判断 705"/>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707" name="フローチャート: 判断 706"/>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46082</xdr:rowOff>
    </xdr:from>
    <xdr:to>
      <xdr:col>116</xdr:col>
      <xdr:colOff>114300</xdr:colOff>
      <xdr:row>106</xdr:row>
      <xdr:rowOff>147682</xdr:rowOff>
    </xdr:to>
    <xdr:sp macro="" textlink="">
      <xdr:nvSpPr>
        <xdr:cNvPr id="713" name="楕円 712"/>
        <xdr:cNvSpPr/>
      </xdr:nvSpPr>
      <xdr:spPr>
        <a:xfrm>
          <a:off x="221107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24509</xdr:rowOff>
    </xdr:from>
    <xdr:ext cx="469744" cy="259045"/>
    <xdr:sp macro="" textlink="">
      <xdr:nvSpPr>
        <xdr:cNvPr id="714" name="【公民館】&#10;一人当たり面積該当値テキスト"/>
        <xdr:cNvSpPr txBox="1"/>
      </xdr:nvSpPr>
      <xdr:spPr>
        <a:xfrm>
          <a:off x="22199600" y="181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715" name="楕円 714"/>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94706</xdr:rowOff>
    </xdr:from>
    <xdr:to>
      <xdr:col>116</xdr:col>
      <xdr:colOff>63500</xdr:colOff>
      <xdr:row>106</xdr:row>
      <xdr:rowOff>96882</xdr:rowOff>
    </xdr:to>
    <xdr:cxnSp macro="">
      <xdr:nvCxnSpPr>
        <xdr:cNvPr id="716" name="直線コネクタ 715"/>
        <xdr:cNvCxnSpPr/>
      </xdr:nvCxnSpPr>
      <xdr:spPr>
        <a:xfrm>
          <a:off x="21323300" y="182684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717" name="楕円 716"/>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94706</xdr:rowOff>
    </xdr:from>
    <xdr:to>
      <xdr:col>111</xdr:col>
      <xdr:colOff>177800</xdr:colOff>
      <xdr:row>106</xdr:row>
      <xdr:rowOff>95794</xdr:rowOff>
    </xdr:to>
    <xdr:cxnSp macro="">
      <xdr:nvCxnSpPr>
        <xdr:cNvPr id="718" name="直線コネクタ 717"/>
        <xdr:cNvCxnSpPr/>
      </xdr:nvCxnSpPr>
      <xdr:spPr>
        <a:xfrm flipV="1">
          <a:off x="20434300" y="18268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71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720"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136633</xdr:rowOff>
    </xdr:from>
    <xdr:ext cx="469744" cy="259045"/>
    <xdr:sp macro="" textlink="">
      <xdr:nvSpPr>
        <xdr:cNvPr id="721" name="n_1mainValue【公民館】&#10;一人当たり面積"/>
        <xdr:cNvSpPr txBox="1"/>
      </xdr:nvSpPr>
      <xdr:spPr>
        <a:xfrm>
          <a:off x="210757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722" name="n_2mainValue【公民館】&#10;一人当たり面積"/>
        <xdr:cNvSpPr txBox="1"/>
      </xdr:nvSpPr>
      <xdr:spPr>
        <a:xfrm>
          <a:off x="20199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有形固定資産減価償却率について、学校施設は類似団体内平均値を</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ポイント上回り、児童館は</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公民館も類似団体内平均値を</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ポイント上回っており、数値そのものも</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％と老朽化が進行している。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年以上を経過した施設であり、富加町公共施設等総合管理計画に基づいた維持修繕・更新が必要である。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
5,600
16.82
3,283,429
3,017,518
254,775
1,939,186
2,252,352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8" name="楕円 87"/>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89"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90" name="楕円 89"/>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78105</xdr:rowOff>
    </xdr:to>
    <xdr:cxnSp macro="">
      <xdr:nvCxnSpPr>
        <xdr:cNvPr id="91" name="直線コネクタ 90"/>
        <xdr:cNvCxnSpPr/>
      </xdr:nvCxnSpPr>
      <xdr:spPr>
        <a:xfrm flipV="1">
          <a:off x="3797300" y="10527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92" name="楕円 91"/>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116205</xdr:rowOff>
    </xdr:to>
    <xdr:cxnSp macro="">
      <xdr:nvCxnSpPr>
        <xdr:cNvPr id="93" name="直線コネクタ 92"/>
        <xdr:cNvCxnSpPr/>
      </xdr:nvCxnSpPr>
      <xdr:spPr>
        <a:xfrm flipV="1">
          <a:off x="2908300" y="1053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120032</xdr:rowOff>
    </xdr:from>
    <xdr:ext cx="405111" cy="259045"/>
    <xdr:sp macro="" textlink="">
      <xdr:nvSpPr>
        <xdr:cNvPr id="94" name="n_1mainValue【体育館・プール】&#10;有形固定資産減価償却率"/>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95"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136195</xdr:rowOff>
    </xdr:from>
    <xdr:to>
      <xdr:col>55</xdr:col>
      <xdr:colOff>50800</xdr:colOff>
      <xdr:row>63</xdr:row>
      <xdr:rowOff>66345</xdr:rowOff>
    </xdr:to>
    <xdr:sp macro="" textlink="">
      <xdr:nvSpPr>
        <xdr:cNvPr id="133" name="楕円 132"/>
        <xdr:cNvSpPr/>
      </xdr:nvSpPr>
      <xdr:spPr>
        <a:xfrm>
          <a:off x="104267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51122</xdr:rowOff>
    </xdr:from>
    <xdr:ext cx="469744" cy="259045"/>
    <xdr:sp macro="" textlink="">
      <xdr:nvSpPr>
        <xdr:cNvPr id="134" name="【体育館・プール】&#10;一人当たり面積該当値テキスト"/>
        <xdr:cNvSpPr txBox="1"/>
      </xdr:nvSpPr>
      <xdr:spPr>
        <a:xfrm>
          <a:off x="10515600" y="106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135737</xdr:rowOff>
    </xdr:from>
    <xdr:to>
      <xdr:col>50</xdr:col>
      <xdr:colOff>165100</xdr:colOff>
      <xdr:row>63</xdr:row>
      <xdr:rowOff>65887</xdr:rowOff>
    </xdr:to>
    <xdr:sp macro="" textlink="">
      <xdr:nvSpPr>
        <xdr:cNvPr id="135" name="楕円 134"/>
        <xdr:cNvSpPr/>
      </xdr:nvSpPr>
      <xdr:spPr>
        <a:xfrm>
          <a:off x="9588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xdr:rowOff>
    </xdr:from>
    <xdr:to>
      <xdr:col>55</xdr:col>
      <xdr:colOff>0</xdr:colOff>
      <xdr:row>63</xdr:row>
      <xdr:rowOff>15545</xdr:rowOff>
    </xdr:to>
    <xdr:cxnSp macro="">
      <xdr:nvCxnSpPr>
        <xdr:cNvPr id="136" name="直線コネクタ 135"/>
        <xdr:cNvCxnSpPr/>
      </xdr:nvCxnSpPr>
      <xdr:spPr>
        <a:xfrm>
          <a:off x="9639300" y="108164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136195</xdr:rowOff>
    </xdr:from>
    <xdr:to>
      <xdr:col>46</xdr:col>
      <xdr:colOff>38100</xdr:colOff>
      <xdr:row>63</xdr:row>
      <xdr:rowOff>66345</xdr:rowOff>
    </xdr:to>
    <xdr:sp macro="" textlink="">
      <xdr:nvSpPr>
        <xdr:cNvPr id="137" name="楕円 136"/>
        <xdr:cNvSpPr/>
      </xdr:nvSpPr>
      <xdr:spPr>
        <a:xfrm>
          <a:off x="8699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xdr:rowOff>
    </xdr:from>
    <xdr:to>
      <xdr:col>50</xdr:col>
      <xdr:colOff>114300</xdr:colOff>
      <xdr:row>63</xdr:row>
      <xdr:rowOff>15545</xdr:rowOff>
    </xdr:to>
    <xdr:cxnSp macro="">
      <xdr:nvCxnSpPr>
        <xdr:cNvPr id="138" name="直線コネクタ 137"/>
        <xdr:cNvCxnSpPr/>
      </xdr:nvCxnSpPr>
      <xdr:spPr>
        <a:xfrm flipV="1">
          <a:off x="8750300" y="108164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57014</xdr:rowOff>
    </xdr:from>
    <xdr:ext cx="469744" cy="259045"/>
    <xdr:sp macro="" textlink="">
      <xdr:nvSpPr>
        <xdr:cNvPr id="139" name="n_1mainValue【体育館・プール】&#10;一人当たり面積"/>
        <xdr:cNvSpPr txBox="1"/>
      </xdr:nvSpPr>
      <xdr:spPr>
        <a:xfrm>
          <a:off x="93917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57472</xdr:rowOff>
    </xdr:from>
    <xdr:ext cx="469744" cy="259045"/>
    <xdr:sp macro="" textlink="">
      <xdr:nvSpPr>
        <xdr:cNvPr id="140" name="n_2mainValue【体育館・プール】&#10;一人当たり面積"/>
        <xdr:cNvSpPr txBox="1"/>
      </xdr:nvSpPr>
      <xdr:spPr>
        <a:xfrm>
          <a:off x="8515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5" name="テキスト ボックス 1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6" name="直線コネクタ 1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7" name="テキスト ボックス 1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8" name="直線コネクタ 1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169" name="テキスト ボックス 1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0" name="直線コネクタ 1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1" name="テキスト ボックス 1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2" name="直線コネクタ 1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3" name="テキスト ボックス 1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4" name="直線コネクタ 1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5" name="テキスト ボックス 1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6" name="直線コネクタ 1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7" name="テキスト ボックス 1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8" name="直線コネクタ 1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179" name="テキスト ボックス 17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1" name="テキスト ボックス 1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183" name="直線コネクタ 182"/>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184"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5" name="直線コネクタ 18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186"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187" name="直線コネクタ 186"/>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38479</xdr:rowOff>
    </xdr:from>
    <xdr:ext cx="405111" cy="259045"/>
    <xdr:sp macro="" textlink="">
      <xdr:nvSpPr>
        <xdr:cNvPr id="188" name="【市民会館】&#10;有形固定資産減価償却率平均値テキスト"/>
        <xdr:cNvSpPr txBox="1"/>
      </xdr:nvSpPr>
      <xdr:spPr>
        <a:xfrm>
          <a:off x="46736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189" name="フローチャート: 判断 188"/>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190" name="フローチャート: 判断 189"/>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191" name="n_1ave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192" name="フローチャート: 判断 191"/>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158948</xdr:rowOff>
    </xdr:from>
    <xdr:ext cx="405111" cy="259045"/>
    <xdr:sp macro="" textlink="">
      <xdr:nvSpPr>
        <xdr:cNvPr id="193" name="n_2ave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4" name="テキスト ボックス 1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5" name="テキスト ボックス 1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6" name="テキスト ボックス 1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7" name="テキスト ボックス 1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8" name="テキスト ボックス 1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111942</xdr:rowOff>
    </xdr:from>
    <xdr:to>
      <xdr:col>24</xdr:col>
      <xdr:colOff>114300</xdr:colOff>
      <xdr:row>108</xdr:row>
      <xdr:rowOff>42092</xdr:rowOff>
    </xdr:to>
    <xdr:sp macro="" textlink="">
      <xdr:nvSpPr>
        <xdr:cNvPr id="199" name="楕円 198"/>
        <xdr:cNvSpPr/>
      </xdr:nvSpPr>
      <xdr:spPr>
        <a:xfrm>
          <a:off x="4584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90369</xdr:rowOff>
    </xdr:from>
    <xdr:ext cx="405111" cy="259045"/>
    <xdr:sp macro="" textlink="">
      <xdr:nvSpPr>
        <xdr:cNvPr id="200" name="【市民会館】&#10;有形固定資産減価償却率該当値テキスト"/>
        <xdr:cNvSpPr txBox="1"/>
      </xdr:nvSpPr>
      <xdr:spPr>
        <a:xfrm>
          <a:off x="4673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201" name="楕円 200"/>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107</xdr:row>
      <xdr:rowOff>162742</xdr:rowOff>
    </xdr:to>
    <xdr:cxnSp macro="">
      <xdr:nvCxnSpPr>
        <xdr:cNvPr id="202" name="直線コネクタ 201"/>
        <xdr:cNvCxnSpPr/>
      </xdr:nvCxnSpPr>
      <xdr:spPr>
        <a:xfrm>
          <a:off x="3797300" y="18080082"/>
          <a:ext cx="838200" cy="4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98879</xdr:rowOff>
    </xdr:from>
    <xdr:to>
      <xdr:col>15</xdr:col>
      <xdr:colOff>101600</xdr:colOff>
      <xdr:row>106</xdr:row>
      <xdr:rowOff>29029</xdr:rowOff>
    </xdr:to>
    <xdr:sp macro="" textlink="">
      <xdr:nvSpPr>
        <xdr:cNvPr id="203" name="楕円 202"/>
        <xdr:cNvSpPr/>
      </xdr:nvSpPr>
      <xdr:spPr>
        <a:xfrm>
          <a:off x="2857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149679</xdr:rowOff>
    </xdr:to>
    <xdr:cxnSp macro="">
      <xdr:nvCxnSpPr>
        <xdr:cNvPr id="204" name="直線コネクタ 203"/>
        <xdr:cNvCxnSpPr/>
      </xdr:nvCxnSpPr>
      <xdr:spPr>
        <a:xfrm flipV="1">
          <a:off x="2908300" y="180800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145159</xdr:rowOff>
    </xdr:from>
    <xdr:ext cx="405111" cy="259045"/>
    <xdr:sp macro="" textlink="">
      <xdr:nvSpPr>
        <xdr:cNvPr id="205" name="n_1mainValue【市民会館】&#10;有形固定資産減価償却率"/>
        <xdr:cNvSpPr txBox="1"/>
      </xdr:nvSpPr>
      <xdr:spPr>
        <a:xfrm>
          <a:off x="3582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45556</xdr:rowOff>
    </xdr:from>
    <xdr:ext cx="405111" cy="259045"/>
    <xdr:sp macro="" textlink="">
      <xdr:nvSpPr>
        <xdr:cNvPr id="206" name="n_2mainValue【市民会館】&#10;有形固定資産減価償却率"/>
        <xdr:cNvSpPr txBox="1"/>
      </xdr:nvSpPr>
      <xdr:spPr>
        <a:xfrm>
          <a:off x="2705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17" name="テキスト ボックス 21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18" name="直線コネクタ 21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9" name="テキスト ボックス 21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0" name="直線コネクタ 21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1" name="テキスト ボックス 22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2" name="直線コネクタ 22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3" name="テキスト ボックス 22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4" name="直線コネクタ 22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5" name="テキスト ボックス 22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6" name="直線コネクタ 22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7" name="テキスト ボックス 22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8" name="直線コネクタ 22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9" name="テキスト ボックス 22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0" name="直線コネクタ 2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1" name="テキスト ボックス 2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233" name="直線コネクタ 232"/>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34"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35" name="直線コネクタ 234"/>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236"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237" name="直線コネクタ 236"/>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238"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239" name="フローチャート: 判断 238"/>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240" name="フローチャート: 判断 239"/>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109963</xdr:rowOff>
    </xdr:from>
    <xdr:ext cx="469744" cy="259045"/>
    <xdr:sp macro="" textlink="">
      <xdr:nvSpPr>
        <xdr:cNvPr id="241"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242" name="フローチャート: 判断 241"/>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243"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4" name="テキスト ボックス 2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43362</xdr:rowOff>
    </xdr:from>
    <xdr:to>
      <xdr:col>55</xdr:col>
      <xdr:colOff>50800</xdr:colOff>
      <xdr:row>99</xdr:row>
      <xdr:rowOff>144962</xdr:rowOff>
    </xdr:to>
    <xdr:sp macro="" textlink="">
      <xdr:nvSpPr>
        <xdr:cNvPr id="249" name="楕円 248"/>
        <xdr:cNvSpPr/>
      </xdr:nvSpPr>
      <xdr:spPr>
        <a:xfrm>
          <a:off x="104267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167839</xdr:rowOff>
    </xdr:from>
    <xdr:ext cx="469744" cy="259045"/>
    <xdr:sp macro="" textlink="">
      <xdr:nvSpPr>
        <xdr:cNvPr id="250" name="【市民会館】&#10;一人当たり面積該当値テキスト"/>
        <xdr:cNvSpPr txBox="1"/>
      </xdr:nvSpPr>
      <xdr:spPr>
        <a:xfrm>
          <a:off x="10515600" y="169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36830</xdr:rowOff>
    </xdr:from>
    <xdr:to>
      <xdr:col>50</xdr:col>
      <xdr:colOff>165100</xdr:colOff>
      <xdr:row>99</xdr:row>
      <xdr:rowOff>138430</xdr:rowOff>
    </xdr:to>
    <xdr:sp macro="" textlink="">
      <xdr:nvSpPr>
        <xdr:cNvPr id="251" name="楕円 250"/>
        <xdr:cNvSpPr/>
      </xdr:nvSpPr>
      <xdr:spPr>
        <a:xfrm>
          <a:off x="9588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87630</xdr:rowOff>
    </xdr:from>
    <xdr:to>
      <xdr:col>55</xdr:col>
      <xdr:colOff>0</xdr:colOff>
      <xdr:row>99</xdr:row>
      <xdr:rowOff>94162</xdr:rowOff>
    </xdr:to>
    <xdr:cxnSp macro="">
      <xdr:nvCxnSpPr>
        <xdr:cNvPr id="252" name="直線コネクタ 251"/>
        <xdr:cNvCxnSpPr/>
      </xdr:nvCxnSpPr>
      <xdr:spPr>
        <a:xfrm>
          <a:off x="9639300" y="17061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40095</xdr:rowOff>
    </xdr:from>
    <xdr:to>
      <xdr:col>46</xdr:col>
      <xdr:colOff>38100</xdr:colOff>
      <xdr:row>99</xdr:row>
      <xdr:rowOff>141695</xdr:rowOff>
    </xdr:to>
    <xdr:sp macro="" textlink="">
      <xdr:nvSpPr>
        <xdr:cNvPr id="253" name="楕円 252"/>
        <xdr:cNvSpPr/>
      </xdr:nvSpPr>
      <xdr:spPr>
        <a:xfrm>
          <a:off x="8699500" y="170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87630</xdr:rowOff>
    </xdr:from>
    <xdr:to>
      <xdr:col>50</xdr:col>
      <xdr:colOff>114300</xdr:colOff>
      <xdr:row>99</xdr:row>
      <xdr:rowOff>90895</xdr:rowOff>
    </xdr:to>
    <xdr:cxnSp macro="">
      <xdr:nvCxnSpPr>
        <xdr:cNvPr id="254" name="直線コネクタ 253"/>
        <xdr:cNvCxnSpPr/>
      </xdr:nvCxnSpPr>
      <xdr:spPr>
        <a:xfrm flipV="1">
          <a:off x="8750300" y="17061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97</xdr:row>
      <xdr:rowOff>154957</xdr:rowOff>
    </xdr:from>
    <xdr:ext cx="469744" cy="259045"/>
    <xdr:sp macro="" textlink="">
      <xdr:nvSpPr>
        <xdr:cNvPr id="255" name="n_1mainValue【市民会館】&#10;一人当たり面積"/>
        <xdr:cNvSpPr txBox="1"/>
      </xdr:nvSpPr>
      <xdr:spPr>
        <a:xfrm>
          <a:off x="9391727" y="167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158222</xdr:rowOff>
    </xdr:from>
    <xdr:ext cx="469744" cy="259045"/>
    <xdr:sp macro="" textlink="">
      <xdr:nvSpPr>
        <xdr:cNvPr id="256" name="n_2mainValue【市民会館】&#10;一人当たり面積"/>
        <xdr:cNvSpPr txBox="1"/>
      </xdr:nvSpPr>
      <xdr:spPr>
        <a:xfrm>
          <a:off x="8515427" y="1678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81" name="直線コネクタ 280"/>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82"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83" name="直線コネクタ 28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86"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7" name="フローチャート: 判断 286"/>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8" name="フローチャート: 判断 287"/>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89"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90" name="フローチャート: 判断 289"/>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91"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297" name="楕円 296"/>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298" name="【一般廃棄物処理施設】&#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299" name="楕円 298"/>
        <xdr:cNvSpPr/>
      </xdr:nvSpPr>
      <xdr:spPr>
        <a:xfrm>
          <a:off x="1543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22860</xdr:rowOff>
    </xdr:to>
    <xdr:cxnSp macro="">
      <xdr:nvCxnSpPr>
        <xdr:cNvPr id="300" name="直線コネクタ 299"/>
        <xdr:cNvCxnSpPr/>
      </xdr:nvCxnSpPr>
      <xdr:spPr>
        <a:xfrm flipV="1">
          <a:off x="15481300" y="6499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01" name="n_1main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2" name="直線コネクタ 3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3" name="テキスト ボックス 3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4" name="直線コネクタ 3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15" name="テキスト ボックス 314"/>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6" name="直線コネクタ 3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7" name="テキスト ボックス 316"/>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8" name="直線コネクタ 3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9" name="テキスト ボックス 318"/>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0" name="直線コネクタ 3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21" name="テキスト ボックス 320"/>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2" name="直線コネクタ 3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23" name="テキスト ボックス 322"/>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25" name="テキスト ボックス 324"/>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7" name="直線コネクタ 326"/>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8"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9" name="直線コネクタ 328"/>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30"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31" name="直線コネクタ 330"/>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32"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33" name="フローチャート: 判断 332"/>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34" name="フローチャート: 判断 333"/>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35"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36" name="フローチャート: 判断 335"/>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37"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41246</xdr:rowOff>
    </xdr:from>
    <xdr:to>
      <xdr:col>116</xdr:col>
      <xdr:colOff>114300</xdr:colOff>
      <xdr:row>42</xdr:row>
      <xdr:rowOff>142846</xdr:rowOff>
    </xdr:to>
    <xdr:sp macro="" textlink="">
      <xdr:nvSpPr>
        <xdr:cNvPr id="343" name="楕円 342"/>
        <xdr:cNvSpPr/>
      </xdr:nvSpPr>
      <xdr:spPr>
        <a:xfrm>
          <a:off x="22110700" y="72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34377" cy="259045"/>
    <xdr:sp macro="" textlink="">
      <xdr:nvSpPr>
        <xdr:cNvPr id="344" name="【一般廃棄物処理施設】&#10;一人当たり有形固定資産（償却資産）額該当値テキスト"/>
        <xdr:cNvSpPr txBox="1"/>
      </xdr:nvSpPr>
      <xdr:spPr>
        <a:xfrm>
          <a:off x="22199600" y="7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41232</xdr:rowOff>
    </xdr:from>
    <xdr:to>
      <xdr:col>112</xdr:col>
      <xdr:colOff>38100</xdr:colOff>
      <xdr:row>42</xdr:row>
      <xdr:rowOff>142832</xdr:rowOff>
    </xdr:to>
    <xdr:sp macro="" textlink="">
      <xdr:nvSpPr>
        <xdr:cNvPr id="345" name="楕円 344"/>
        <xdr:cNvSpPr/>
      </xdr:nvSpPr>
      <xdr:spPr>
        <a:xfrm>
          <a:off x="21272500" y="72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92032</xdr:rowOff>
    </xdr:from>
    <xdr:to>
      <xdr:col>116</xdr:col>
      <xdr:colOff>63500</xdr:colOff>
      <xdr:row>42</xdr:row>
      <xdr:rowOff>92046</xdr:rowOff>
    </xdr:to>
    <xdr:cxnSp macro="">
      <xdr:nvCxnSpPr>
        <xdr:cNvPr id="346" name="直線コネクタ 345"/>
        <xdr:cNvCxnSpPr/>
      </xdr:nvCxnSpPr>
      <xdr:spPr>
        <a:xfrm>
          <a:off x="21323300" y="7292932"/>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133959</xdr:rowOff>
    </xdr:from>
    <xdr:ext cx="534377" cy="259045"/>
    <xdr:sp macro="" textlink="">
      <xdr:nvSpPr>
        <xdr:cNvPr id="347" name="n_1mainValue【一般廃棄物処理施設】&#10;一人当たり有形固定資産（償却資産）額"/>
        <xdr:cNvSpPr txBox="1"/>
      </xdr:nvSpPr>
      <xdr:spPr>
        <a:xfrm>
          <a:off x="21043411" y="73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72" name="直線コネクタ 371"/>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3"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4" name="直線コネクタ 3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75"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76" name="直線コネクタ 375"/>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77"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78" name="フローチャート: 判断 377"/>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79" name="フローチャート: 判断 378"/>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380"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81" name="フローチャート: 判断 380"/>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82"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388" name="楕円 387"/>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389"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390" name="楕円 389"/>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391" name="直線コネクタ 390"/>
        <xdr:cNvCxnSpPr/>
      </xdr:nvCxnSpPr>
      <xdr:spPr>
        <a:xfrm flipV="1">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392" name="楕円 391"/>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393" name="直線コネクタ 392"/>
        <xdr:cNvCxnSpPr/>
      </xdr:nvCxnSpPr>
      <xdr:spPr>
        <a:xfrm flipV="1">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394" name="n_1main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395"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6" name="直線コネクタ 4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7" name="テキスト ボックス 4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8" name="直線コネクタ 4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9" name="テキスト ボックス 4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0" name="直線コネクタ 4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1" name="テキスト ボックス 4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2" name="直線コネクタ 4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3" name="テキスト ボックス 4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4" name="直線コネクタ 4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5" name="テキスト ボックス 4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19" name="直線コネクタ 418"/>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20"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21" name="直線コネクタ 420"/>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22"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23" name="直線コネクタ 422"/>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424"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25" name="フローチャート: 判断 424"/>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26" name="フローチャート: 判断 425"/>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27"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28" name="フローチャート: 判断 427"/>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29"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435" name="楕円 434"/>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436"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437" name="楕円 436"/>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438" name="直線コネクタ 437"/>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439" name="楕円 438"/>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440" name="直線コネクタ 439"/>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137177</xdr:rowOff>
    </xdr:from>
    <xdr:ext cx="469744" cy="259045"/>
    <xdr:sp macro="" textlink="">
      <xdr:nvSpPr>
        <xdr:cNvPr id="441"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442"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68" name="直線コネクタ 46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6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70" name="直線コネクタ 46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7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72" name="直線コネクタ 47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73"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74" name="フローチャート: 判断 47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75" name="フローチャート: 判断 47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76"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77" name="フローチャート: 判断 47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89825</xdr:rowOff>
    </xdr:from>
    <xdr:ext cx="405111" cy="259045"/>
    <xdr:sp macro="" textlink="">
      <xdr:nvSpPr>
        <xdr:cNvPr id="478"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86905</xdr:rowOff>
    </xdr:from>
    <xdr:to>
      <xdr:col>85</xdr:col>
      <xdr:colOff>177800</xdr:colOff>
      <xdr:row>81</xdr:row>
      <xdr:rowOff>17055</xdr:rowOff>
    </xdr:to>
    <xdr:sp macro="" textlink="">
      <xdr:nvSpPr>
        <xdr:cNvPr id="484" name="楕円 483"/>
        <xdr:cNvSpPr/>
      </xdr:nvSpPr>
      <xdr:spPr>
        <a:xfrm>
          <a:off x="16268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109782</xdr:rowOff>
    </xdr:from>
    <xdr:ext cx="405111" cy="259045"/>
    <xdr:sp macro="" textlink="">
      <xdr:nvSpPr>
        <xdr:cNvPr id="485" name="【消防施設】&#10;有形固定資産減価償却率該当値テキスト"/>
        <xdr:cNvSpPr txBox="1"/>
      </xdr:nvSpPr>
      <xdr:spPr>
        <a:xfrm>
          <a:off x="16357600" y="136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486" name="楕円 485"/>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544</xdr:rowOff>
    </xdr:to>
    <xdr:cxnSp macro="">
      <xdr:nvCxnSpPr>
        <xdr:cNvPr id="487" name="直線コネクタ 486"/>
        <xdr:cNvCxnSpPr/>
      </xdr:nvCxnSpPr>
      <xdr:spPr>
        <a:xfrm flipV="1">
          <a:off x="15481300" y="138537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488" name="楕円 487"/>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36468</xdr:rowOff>
    </xdr:to>
    <xdr:cxnSp macro="">
      <xdr:nvCxnSpPr>
        <xdr:cNvPr id="489" name="直線コネクタ 488"/>
        <xdr:cNvCxnSpPr/>
      </xdr:nvCxnSpPr>
      <xdr:spPr>
        <a:xfrm flipV="1">
          <a:off x="14592300" y="1388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67871</xdr:rowOff>
    </xdr:from>
    <xdr:ext cx="405111" cy="259045"/>
    <xdr:sp macro="" textlink="">
      <xdr:nvSpPr>
        <xdr:cNvPr id="490"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491" name="n_2main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2" name="直線コネクタ 5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3" name="テキスト ボックス 5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4" name="直線コネクタ 5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5" name="テキスト ボックス 5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6" name="直線コネクタ 5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7" name="テキスト ボックス 5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8" name="直線コネクタ 5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9" name="テキスト ボックス 5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13" name="直線コネクタ 51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1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15" name="直線コネクタ 51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1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17" name="直線コネクタ 51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1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19" name="フローチャート: 判断 51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20" name="フローチャート: 判断 51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2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22" name="フローチャート: 判断 52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20590</xdr:rowOff>
    </xdr:from>
    <xdr:ext cx="469744" cy="259045"/>
    <xdr:sp macro="" textlink="">
      <xdr:nvSpPr>
        <xdr:cNvPr id="523"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81941</xdr:rowOff>
    </xdr:from>
    <xdr:to>
      <xdr:col>116</xdr:col>
      <xdr:colOff>114300</xdr:colOff>
      <xdr:row>86</xdr:row>
      <xdr:rowOff>12091</xdr:rowOff>
    </xdr:to>
    <xdr:sp macro="" textlink="">
      <xdr:nvSpPr>
        <xdr:cNvPr id="529" name="楕円 528"/>
        <xdr:cNvSpPr/>
      </xdr:nvSpPr>
      <xdr:spPr>
        <a:xfrm>
          <a:off x="22110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530" name="【消防施設】&#10;一人当たり面積該当値テキスト"/>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82398</xdr:rowOff>
    </xdr:from>
    <xdr:to>
      <xdr:col>112</xdr:col>
      <xdr:colOff>38100</xdr:colOff>
      <xdr:row>86</xdr:row>
      <xdr:rowOff>12548</xdr:rowOff>
    </xdr:to>
    <xdr:sp macro="" textlink="">
      <xdr:nvSpPr>
        <xdr:cNvPr id="531" name="楕円 530"/>
        <xdr:cNvSpPr/>
      </xdr:nvSpPr>
      <xdr:spPr>
        <a:xfrm>
          <a:off x="21272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132741</xdr:rowOff>
    </xdr:from>
    <xdr:to>
      <xdr:col>116</xdr:col>
      <xdr:colOff>63500</xdr:colOff>
      <xdr:row>85</xdr:row>
      <xdr:rowOff>133198</xdr:rowOff>
    </xdr:to>
    <xdr:cxnSp macro="">
      <xdr:nvCxnSpPr>
        <xdr:cNvPr id="532" name="直線コネクタ 531"/>
        <xdr:cNvCxnSpPr/>
      </xdr:nvCxnSpPr>
      <xdr:spPr>
        <a:xfrm flipV="1">
          <a:off x="21323300" y="147059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82855</xdr:rowOff>
    </xdr:from>
    <xdr:to>
      <xdr:col>107</xdr:col>
      <xdr:colOff>101600</xdr:colOff>
      <xdr:row>86</xdr:row>
      <xdr:rowOff>13005</xdr:rowOff>
    </xdr:to>
    <xdr:sp macro="" textlink="">
      <xdr:nvSpPr>
        <xdr:cNvPr id="533" name="楕円 532"/>
        <xdr:cNvSpPr/>
      </xdr:nvSpPr>
      <xdr:spPr>
        <a:xfrm>
          <a:off x="20383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133198</xdr:rowOff>
    </xdr:from>
    <xdr:to>
      <xdr:col>111</xdr:col>
      <xdr:colOff>177800</xdr:colOff>
      <xdr:row>85</xdr:row>
      <xdr:rowOff>133655</xdr:rowOff>
    </xdr:to>
    <xdr:cxnSp macro="">
      <xdr:nvCxnSpPr>
        <xdr:cNvPr id="534" name="直線コネクタ 533"/>
        <xdr:cNvCxnSpPr/>
      </xdr:nvCxnSpPr>
      <xdr:spPr>
        <a:xfrm flipV="1">
          <a:off x="20434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3675</xdr:rowOff>
    </xdr:from>
    <xdr:ext cx="469744" cy="259045"/>
    <xdr:sp macro="" textlink="">
      <xdr:nvSpPr>
        <xdr:cNvPr id="535" name="n_1mainValue【消防施設】&#10;一人当たり面積"/>
        <xdr:cNvSpPr txBox="1"/>
      </xdr:nvSpPr>
      <xdr:spPr>
        <a:xfrm>
          <a:off x="21075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29532</xdr:rowOff>
    </xdr:from>
    <xdr:ext cx="469744" cy="259045"/>
    <xdr:sp macro="" textlink="">
      <xdr:nvSpPr>
        <xdr:cNvPr id="536" name="n_2mainValue【消防施設】&#10;一人当たり面積"/>
        <xdr:cNvSpPr txBox="1"/>
      </xdr:nvSpPr>
      <xdr:spPr>
        <a:xfrm>
          <a:off x="20199427" y="144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8" name="テキスト ボックス 5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8" name="テキスト ボックス 5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62" name="直線コネクタ 56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6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64" name="直線コネクタ 56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6" name="直線コネクタ 5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67"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68" name="フローチャート: 判断 56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69" name="フローチャート: 判断 56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70"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71" name="フローチャート: 判断 57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72"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69487</xdr:rowOff>
    </xdr:from>
    <xdr:to>
      <xdr:col>85</xdr:col>
      <xdr:colOff>177800</xdr:colOff>
      <xdr:row>101</xdr:row>
      <xdr:rowOff>171087</xdr:rowOff>
    </xdr:to>
    <xdr:sp macro="" textlink="">
      <xdr:nvSpPr>
        <xdr:cNvPr id="578" name="楕円 577"/>
        <xdr:cNvSpPr/>
      </xdr:nvSpPr>
      <xdr:spPr>
        <a:xfrm>
          <a:off x="16268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92364</xdr:rowOff>
    </xdr:from>
    <xdr:ext cx="405111" cy="259045"/>
    <xdr:sp macro="" textlink="">
      <xdr:nvSpPr>
        <xdr:cNvPr id="579" name="【庁舎】&#10;有形固定資産減価償却率該当値テキスト"/>
        <xdr:cNvSpPr txBox="1"/>
      </xdr:nvSpPr>
      <xdr:spPr>
        <a:xfrm>
          <a:off x="16357600" y="172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580" name="楕円 579"/>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120287</xdr:rowOff>
    </xdr:from>
    <xdr:to>
      <xdr:col>85</xdr:col>
      <xdr:colOff>127000</xdr:colOff>
      <xdr:row>101</xdr:row>
      <xdr:rowOff>138249</xdr:rowOff>
    </xdr:to>
    <xdr:cxnSp macro="">
      <xdr:nvCxnSpPr>
        <xdr:cNvPr id="581" name="直線コネクタ 580"/>
        <xdr:cNvCxnSpPr/>
      </xdr:nvCxnSpPr>
      <xdr:spPr>
        <a:xfrm flipV="1">
          <a:off x="15481300" y="174367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582" name="楕円 581"/>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138249</xdr:rowOff>
    </xdr:from>
    <xdr:to>
      <xdr:col>81</xdr:col>
      <xdr:colOff>50800</xdr:colOff>
      <xdr:row>101</xdr:row>
      <xdr:rowOff>167639</xdr:rowOff>
    </xdr:to>
    <xdr:cxnSp macro="">
      <xdr:nvCxnSpPr>
        <xdr:cNvPr id="583" name="直線コネクタ 582"/>
        <xdr:cNvCxnSpPr/>
      </xdr:nvCxnSpPr>
      <xdr:spPr>
        <a:xfrm flipV="1">
          <a:off x="14592300" y="174546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34126</xdr:rowOff>
    </xdr:from>
    <xdr:ext cx="405111" cy="259045"/>
    <xdr:sp macro="" textlink="">
      <xdr:nvSpPr>
        <xdr:cNvPr id="584" name="n_1mainValue【庁舎】&#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585" name="n_2mainValue【庁舎】&#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7" name="テキスト ボックス 60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09" name="直線コネクタ 60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1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11" name="直線コネクタ 61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1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3" name="直線コネクタ 61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14"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5" name="フローチャート: 判断 61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16" name="フローチャート: 判断 61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17"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18" name="フローチャート: 判断 617"/>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619"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5778</xdr:rowOff>
    </xdr:from>
    <xdr:to>
      <xdr:col>116</xdr:col>
      <xdr:colOff>114300</xdr:colOff>
      <xdr:row>101</xdr:row>
      <xdr:rowOff>107378</xdr:rowOff>
    </xdr:to>
    <xdr:sp macro="" textlink="">
      <xdr:nvSpPr>
        <xdr:cNvPr id="625" name="楕円 624"/>
        <xdr:cNvSpPr/>
      </xdr:nvSpPr>
      <xdr:spPr>
        <a:xfrm>
          <a:off x="22110700" y="173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130255</xdr:rowOff>
    </xdr:from>
    <xdr:ext cx="469744" cy="259045"/>
    <xdr:sp macro="" textlink="">
      <xdr:nvSpPr>
        <xdr:cNvPr id="626" name="【庁舎】&#10;一人当たり面積該当値テキスト"/>
        <xdr:cNvSpPr txBox="1"/>
      </xdr:nvSpPr>
      <xdr:spPr>
        <a:xfrm>
          <a:off x="22199600" y="1727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2730</xdr:rowOff>
    </xdr:from>
    <xdr:to>
      <xdr:col>112</xdr:col>
      <xdr:colOff>38100</xdr:colOff>
      <xdr:row>108</xdr:row>
      <xdr:rowOff>104330</xdr:rowOff>
    </xdr:to>
    <xdr:sp macro="" textlink="">
      <xdr:nvSpPr>
        <xdr:cNvPr id="627" name="楕円 626"/>
        <xdr:cNvSpPr/>
      </xdr:nvSpPr>
      <xdr:spPr>
        <a:xfrm>
          <a:off x="21272500" y="18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56578</xdr:rowOff>
    </xdr:from>
    <xdr:to>
      <xdr:col>116</xdr:col>
      <xdr:colOff>63500</xdr:colOff>
      <xdr:row>108</xdr:row>
      <xdr:rowOff>53530</xdr:rowOff>
    </xdr:to>
    <xdr:cxnSp macro="">
      <xdr:nvCxnSpPr>
        <xdr:cNvPr id="628" name="直線コネクタ 627"/>
        <xdr:cNvCxnSpPr/>
      </xdr:nvCxnSpPr>
      <xdr:spPr>
        <a:xfrm flipV="1">
          <a:off x="21323300" y="17373028"/>
          <a:ext cx="838200" cy="119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xdr:rowOff>
    </xdr:from>
    <xdr:to>
      <xdr:col>107</xdr:col>
      <xdr:colOff>101600</xdr:colOff>
      <xdr:row>108</xdr:row>
      <xdr:rowOff>104521</xdr:rowOff>
    </xdr:to>
    <xdr:sp macro="" textlink="">
      <xdr:nvSpPr>
        <xdr:cNvPr id="629" name="楕円 628"/>
        <xdr:cNvSpPr/>
      </xdr:nvSpPr>
      <xdr:spPr>
        <a:xfrm>
          <a:off x="20383500" y="185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53530</xdr:rowOff>
    </xdr:from>
    <xdr:to>
      <xdr:col>111</xdr:col>
      <xdr:colOff>177800</xdr:colOff>
      <xdr:row>108</xdr:row>
      <xdr:rowOff>53721</xdr:rowOff>
    </xdr:to>
    <xdr:cxnSp macro="">
      <xdr:nvCxnSpPr>
        <xdr:cNvPr id="630" name="直線コネクタ 629"/>
        <xdr:cNvCxnSpPr/>
      </xdr:nvCxnSpPr>
      <xdr:spPr>
        <a:xfrm flipV="1">
          <a:off x="20434300" y="185701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95457</xdr:rowOff>
    </xdr:from>
    <xdr:ext cx="469744" cy="259045"/>
    <xdr:sp macro="" textlink="">
      <xdr:nvSpPr>
        <xdr:cNvPr id="631" name="n_1mainValue【庁舎】&#10;一人当たり面積"/>
        <xdr:cNvSpPr txBox="1"/>
      </xdr:nvSpPr>
      <xdr:spPr>
        <a:xfrm>
          <a:off x="21075727" y="186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121048</xdr:rowOff>
    </xdr:from>
    <xdr:ext cx="469744" cy="259045"/>
    <xdr:sp macro="" textlink="">
      <xdr:nvSpPr>
        <xdr:cNvPr id="632" name="n_2mainValue【庁舎】&#10;一人当たり面積"/>
        <xdr:cNvSpPr txBox="1"/>
      </xdr:nvSpPr>
      <xdr:spPr>
        <a:xfrm>
          <a:off x="20199427" y="1829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体育館・プールについては築年数が浅く、類似団体内平均値を</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しかし、保健センターは類似団体内平均値を</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ポイント上回り、庁舎は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修繕の実施にあたっては、長寿命化の観点から、将来コストを抑制するよう検討する。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5\Downloads\35_2017tomik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64775</v>
          </cell>
          <cell r="F3">
            <v>118223</v>
          </cell>
        </row>
        <row r="5">
          <cell r="A5" t="str">
            <v xml:space="preserve"> H26</v>
          </cell>
          <cell r="D5">
            <v>56113</v>
          </cell>
          <cell r="F5">
            <v>128485</v>
          </cell>
        </row>
        <row r="7">
          <cell r="A7" t="str">
            <v xml:space="preserve"> H27</v>
          </cell>
          <cell r="D7">
            <v>84631</v>
          </cell>
          <cell r="F7">
            <v>128611</v>
          </cell>
        </row>
        <row r="9">
          <cell r="A9" t="str">
            <v xml:space="preserve"> H28</v>
          </cell>
          <cell r="D9">
            <v>44500</v>
          </cell>
          <cell r="F9">
            <v>138651</v>
          </cell>
        </row>
        <row r="11">
          <cell r="A11" t="str">
            <v xml:space="preserve"> H29</v>
          </cell>
          <cell r="D11">
            <v>42363</v>
          </cell>
          <cell r="F11">
            <v>122882</v>
          </cell>
        </row>
        <row r="18">
          <cell r="B18" t="str">
            <v>H25</v>
          </cell>
          <cell r="C18" t="str">
            <v>H26</v>
          </cell>
          <cell r="D18" t="str">
            <v>H27</v>
          </cell>
          <cell r="E18" t="str">
            <v>H28</v>
          </cell>
          <cell r="F18" t="str">
            <v>H29</v>
          </cell>
        </row>
        <row r="19">
          <cell r="A19" t="str">
            <v>実質収支額</v>
          </cell>
          <cell r="B19">
            <v>9.33</v>
          </cell>
          <cell r="C19">
            <v>9.39</v>
          </cell>
          <cell r="D19">
            <v>8.86</v>
          </cell>
          <cell r="E19">
            <v>11</v>
          </cell>
          <cell r="F19">
            <v>13.14</v>
          </cell>
        </row>
        <row r="20">
          <cell r="A20" t="str">
            <v>財政調整基金残高</v>
          </cell>
          <cell r="B20">
            <v>58.99</v>
          </cell>
          <cell r="C20">
            <v>56.12</v>
          </cell>
          <cell r="D20">
            <v>54.63</v>
          </cell>
          <cell r="E20">
            <v>54.87</v>
          </cell>
          <cell r="F20">
            <v>62.65</v>
          </cell>
        </row>
        <row r="21">
          <cell r="A21" t="str">
            <v>実質単年度収支</v>
          </cell>
          <cell r="B21">
            <v>-3.72</v>
          </cell>
          <cell r="C21">
            <v>-3.42</v>
          </cell>
          <cell r="D21">
            <v>-0.04</v>
          </cell>
          <cell r="E21">
            <v>2.34</v>
          </cell>
          <cell r="F21">
            <v>10.68</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農業集落排水事業特別会計</v>
          </cell>
          <cell r="B30" t="e">
            <v>#N/A</v>
          </cell>
          <cell r="C30">
            <v>0.05</v>
          </cell>
          <cell r="D30" t="e">
            <v>#N/A</v>
          </cell>
          <cell r="E30">
            <v>0.05</v>
          </cell>
          <cell r="F30" t="e">
            <v>#N/A</v>
          </cell>
          <cell r="G30">
            <v>0.03</v>
          </cell>
          <cell r="H30" t="e">
            <v>#N/A</v>
          </cell>
          <cell r="I30">
            <v>0.05</v>
          </cell>
          <cell r="J30" t="e">
            <v>#N/A</v>
          </cell>
          <cell r="K30">
            <v>0.05</v>
          </cell>
        </row>
        <row r="31">
          <cell r="A31" t="str">
            <v>後期高齢者医療特別会計</v>
          </cell>
          <cell r="B31" t="e">
            <v>#N/A</v>
          </cell>
          <cell r="C31">
            <v>0.05</v>
          </cell>
          <cell r="D31" t="e">
            <v>#N/A</v>
          </cell>
          <cell r="E31">
            <v>0.04</v>
          </cell>
          <cell r="F31" t="e">
            <v>#N/A</v>
          </cell>
          <cell r="G31">
            <v>0.04</v>
          </cell>
          <cell r="H31" t="e">
            <v>#N/A</v>
          </cell>
          <cell r="I31">
            <v>0.04</v>
          </cell>
          <cell r="J31" t="e">
            <v>#N/A</v>
          </cell>
          <cell r="K31">
            <v>0.05</v>
          </cell>
        </row>
        <row r="32">
          <cell r="A32" t="str">
            <v>特定環境保全公共下水道事業特別会計</v>
          </cell>
          <cell r="B32" t="e">
            <v>#N/A</v>
          </cell>
          <cell r="C32">
            <v>0.04</v>
          </cell>
          <cell r="D32" t="e">
            <v>#N/A</v>
          </cell>
          <cell r="E32">
            <v>0.05</v>
          </cell>
          <cell r="F32" t="e">
            <v>#N/A</v>
          </cell>
          <cell r="G32">
            <v>7.0000000000000007E-2</v>
          </cell>
          <cell r="H32" t="e">
            <v>#N/A</v>
          </cell>
          <cell r="I32">
            <v>0.2</v>
          </cell>
          <cell r="J32" t="e">
            <v>#N/A</v>
          </cell>
          <cell r="K32">
            <v>0.17</v>
          </cell>
        </row>
        <row r="33">
          <cell r="A33" t="str">
            <v>国民健康保険特別会計</v>
          </cell>
          <cell r="B33" t="e">
            <v>#N/A</v>
          </cell>
          <cell r="C33">
            <v>1.92</v>
          </cell>
          <cell r="D33" t="e">
            <v>#N/A</v>
          </cell>
          <cell r="E33">
            <v>2.35</v>
          </cell>
          <cell r="F33" t="e">
            <v>#N/A</v>
          </cell>
          <cell r="G33">
            <v>1.03</v>
          </cell>
          <cell r="H33" t="e">
            <v>#N/A</v>
          </cell>
          <cell r="I33">
            <v>2.36</v>
          </cell>
          <cell r="J33" t="e">
            <v>#N/A</v>
          </cell>
          <cell r="K33">
            <v>1.05</v>
          </cell>
        </row>
        <row r="34">
          <cell r="A34" t="str">
            <v>介護保険特別会計</v>
          </cell>
          <cell r="B34" t="e">
            <v>#N/A</v>
          </cell>
          <cell r="C34">
            <v>0.52</v>
          </cell>
          <cell r="D34" t="e">
            <v>#N/A</v>
          </cell>
          <cell r="E34">
            <v>1.37</v>
          </cell>
          <cell r="F34" t="e">
            <v>#N/A</v>
          </cell>
          <cell r="G34">
            <v>0.86</v>
          </cell>
          <cell r="H34" t="e">
            <v>#N/A</v>
          </cell>
          <cell r="I34">
            <v>1.32</v>
          </cell>
          <cell r="J34" t="e">
            <v>#N/A</v>
          </cell>
          <cell r="K34">
            <v>1.21</v>
          </cell>
        </row>
        <row r="35">
          <cell r="A35" t="str">
            <v>水道事業会計</v>
          </cell>
          <cell r="B35" t="e">
            <v>#N/A</v>
          </cell>
          <cell r="C35">
            <v>9.32</v>
          </cell>
          <cell r="D35" t="e">
            <v>#N/A</v>
          </cell>
          <cell r="E35">
            <v>9.98</v>
          </cell>
          <cell r="F35" t="e">
            <v>#N/A</v>
          </cell>
          <cell r="G35">
            <v>9.7200000000000006</v>
          </cell>
          <cell r="H35" t="e">
            <v>#N/A</v>
          </cell>
          <cell r="I35">
            <v>10.08</v>
          </cell>
          <cell r="J35" t="e">
            <v>#N/A</v>
          </cell>
          <cell r="K35">
            <v>8.25</v>
          </cell>
        </row>
        <row r="36">
          <cell r="A36" t="str">
            <v>一般会計</v>
          </cell>
          <cell r="B36" t="e">
            <v>#N/A</v>
          </cell>
          <cell r="C36">
            <v>9.32</v>
          </cell>
          <cell r="D36" t="e">
            <v>#N/A</v>
          </cell>
          <cell r="E36">
            <v>9.39</v>
          </cell>
          <cell r="F36" t="e">
            <v>#N/A</v>
          </cell>
          <cell r="G36">
            <v>8.85</v>
          </cell>
          <cell r="H36" t="e">
            <v>#N/A</v>
          </cell>
          <cell r="I36">
            <v>11</v>
          </cell>
          <cell r="J36" t="e">
            <v>#N/A</v>
          </cell>
          <cell r="K36">
            <v>13.13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291</v>
          </cell>
          <cell r="G42">
            <v>296</v>
          </cell>
          <cell r="J42">
            <v>285</v>
          </cell>
          <cell r="M42">
            <v>290</v>
          </cell>
          <cell r="P42">
            <v>290</v>
          </cell>
        </row>
        <row r="43">
          <cell r="A43" t="str">
            <v>一時借入金の利子</v>
          </cell>
          <cell r="B43" t="str">
            <v>-</v>
          </cell>
          <cell r="E43" t="str">
            <v>-</v>
          </cell>
          <cell r="H43" t="str">
            <v>-</v>
          </cell>
          <cell r="K43" t="str">
            <v>-</v>
          </cell>
          <cell r="N43" t="str">
            <v>-</v>
          </cell>
        </row>
        <row r="44">
          <cell r="A44" t="str">
            <v>債務負担行為に基づく支出額</v>
          </cell>
          <cell r="B44">
            <v>9</v>
          </cell>
          <cell r="E44">
            <v>9</v>
          </cell>
          <cell r="H44">
            <v>9</v>
          </cell>
          <cell r="K44">
            <v>9</v>
          </cell>
          <cell r="N44">
            <v>9</v>
          </cell>
        </row>
        <row r="45">
          <cell r="A45" t="str">
            <v>組合等が起こした地方債の元利償還金に対する負担金等</v>
          </cell>
          <cell r="B45">
            <v>27</v>
          </cell>
          <cell r="E45">
            <v>18</v>
          </cell>
          <cell r="H45">
            <v>19</v>
          </cell>
          <cell r="K45">
            <v>18</v>
          </cell>
          <cell r="N45">
            <v>19</v>
          </cell>
        </row>
        <row r="46">
          <cell r="A46" t="str">
            <v>公営企業債の元利償還金に対する繰入金</v>
          </cell>
          <cell r="B46">
            <v>164</v>
          </cell>
          <cell r="E46">
            <v>168</v>
          </cell>
          <cell r="H46">
            <v>164</v>
          </cell>
          <cell r="K46">
            <v>166</v>
          </cell>
          <cell r="N46">
            <v>167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285</v>
          </cell>
          <cell r="E49">
            <v>283</v>
          </cell>
          <cell r="H49">
            <v>262</v>
          </cell>
          <cell r="K49">
            <v>266</v>
          </cell>
          <cell r="N49">
            <v>259</v>
          </cell>
        </row>
        <row r="50">
          <cell r="A50" t="str">
            <v>実質公債費比率の分子</v>
          </cell>
          <cell r="B50" t="e">
            <v>#N/A</v>
          </cell>
          <cell r="C50">
            <v>194</v>
          </cell>
          <cell r="D50" t="e">
            <v>#N/A</v>
          </cell>
          <cell r="E50" t="e">
            <v>#N/A</v>
          </cell>
          <cell r="F50">
            <v>182</v>
          </cell>
          <cell r="G50" t="e">
            <v>#N/A</v>
          </cell>
          <cell r="H50" t="e">
            <v>#N/A</v>
          </cell>
          <cell r="I50">
            <v>169</v>
          </cell>
          <cell r="J50" t="e">
            <v>#N/A</v>
          </cell>
          <cell r="K50" t="e">
            <v>#N/A</v>
          </cell>
          <cell r="L50">
            <v>169</v>
          </cell>
          <cell r="M50" t="e">
            <v>#N/A</v>
          </cell>
          <cell r="N50" t="e">
            <v>#N/A</v>
          </cell>
          <cell r="O50">
            <v>164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2895</v>
          </cell>
          <cell r="G56">
            <v>2847</v>
          </cell>
          <cell r="J56">
            <v>2827</v>
          </cell>
          <cell r="M56">
            <v>2723</v>
          </cell>
          <cell r="P56">
            <v>2599</v>
          </cell>
        </row>
        <row r="57">
          <cell r="A57" t="str">
            <v>充当可能特定歳入</v>
          </cell>
          <cell r="D57">
            <v>317</v>
          </cell>
          <cell r="G57">
            <v>303</v>
          </cell>
          <cell r="J57">
            <v>271</v>
          </cell>
          <cell r="M57">
            <v>235</v>
          </cell>
          <cell r="P57">
            <v>213</v>
          </cell>
        </row>
        <row r="58">
          <cell r="A58" t="str">
            <v>充当可能基金</v>
          </cell>
          <cell r="D58">
            <v>1361</v>
          </cell>
          <cell r="G58">
            <v>1355</v>
          </cell>
          <cell r="J58">
            <v>1237</v>
          </cell>
          <cell r="M58">
            <v>1316</v>
          </cell>
          <cell r="P58">
            <v>1534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77</v>
          </cell>
          <cell r="E62">
            <v>65</v>
          </cell>
          <cell r="H62" t="str">
            <v>-</v>
          </cell>
          <cell r="K62">
            <v>50</v>
          </cell>
          <cell r="N62">
            <v>82</v>
          </cell>
        </row>
        <row r="63">
          <cell r="A63" t="str">
            <v>組合等負担等見込額</v>
          </cell>
          <cell r="B63">
            <v>100</v>
          </cell>
          <cell r="E63">
            <v>89</v>
          </cell>
          <cell r="H63">
            <v>92</v>
          </cell>
          <cell r="K63">
            <v>85</v>
          </cell>
          <cell r="N63">
            <v>72</v>
          </cell>
        </row>
        <row r="64">
          <cell r="A64" t="str">
            <v>公営企業債等繰入見込額</v>
          </cell>
          <cell r="B64">
            <v>1655</v>
          </cell>
          <cell r="E64">
            <v>1590</v>
          </cell>
          <cell r="H64">
            <v>1491</v>
          </cell>
          <cell r="K64">
            <v>1381</v>
          </cell>
          <cell r="N64">
            <v>1250</v>
          </cell>
        </row>
        <row r="65">
          <cell r="A65" t="str">
            <v>債務負担行為に基づく支出予定額</v>
          </cell>
          <cell r="B65">
            <v>43</v>
          </cell>
          <cell r="E65">
            <v>35</v>
          </cell>
          <cell r="H65">
            <v>26</v>
          </cell>
          <cell r="K65">
            <v>18</v>
          </cell>
          <cell r="N65">
            <v>9</v>
          </cell>
        </row>
        <row r="66">
          <cell r="A66" t="str">
            <v>一般会計等に係る地方債の現在高</v>
          </cell>
          <cell r="B66">
            <v>2586</v>
          </cell>
          <cell r="E66">
            <v>2526</v>
          </cell>
          <cell r="H66">
            <v>2487</v>
          </cell>
          <cell r="K66">
            <v>2370</v>
          </cell>
          <cell r="N66">
            <v>2252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1048</v>
          </cell>
          <cell r="C72">
            <v>1052</v>
          </cell>
          <cell r="D72">
            <v>1215</v>
          </cell>
        </row>
        <row r="73">
          <cell r="A73" t="str">
            <v>減債基金</v>
          </cell>
          <cell r="B73">
            <v>66</v>
          </cell>
          <cell r="C73">
            <v>66</v>
          </cell>
          <cell r="D73">
            <v>66</v>
          </cell>
        </row>
        <row r="74">
          <cell r="A74" t="str">
            <v>その他特定目的基金</v>
          </cell>
          <cell r="B74">
            <v>123</v>
          </cell>
          <cell r="C74">
            <v>198</v>
          </cell>
          <cell r="D74">
            <v>220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M20" sqref="AM20:AT20"/>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406</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60</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407</v>
      </c>
      <c r="C3" s="420"/>
      <c r="D3" s="420"/>
      <c r="E3" s="421"/>
      <c r="F3" s="421"/>
      <c r="G3" s="421"/>
      <c r="H3" s="421"/>
      <c r="I3" s="421"/>
      <c r="J3" s="421"/>
      <c r="K3" s="421"/>
      <c r="L3" s="421" t="s">
        <v>408</v>
      </c>
      <c r="M3" s="421"/>
      <c r="N3" s="421"/>
      <c r="O3" s="421"/>
      <c r="P3" s="421"/>
      <c r="Q3" s="421"/>
      <c r="R3" s="428"/>
      <c r="S3" s="428"/>
      <c r="T3" s="428"/>
      <c r="U3" s="428"/>
      <c r="V3" s="429"/>
      <c r="W3" s="403" t="s">
        <v>409</v>
      </c>
      <c r="X3" s="404"/>
      <c r="Y3" s="404"/>
      <c r="Z3" s="404"/>
      <c r="AA3" s="404"/>
      <c r="AB3" s="420"/>
      <c r="AC3" s="428" t="s">
        <v>410</v>
      </c>
      <c r="AD3" s="404"/>
      <c r="AE3" s="404"/>
      <c r="AF3" s="404"/>
      <c r="AG3" s="404"/>
      <c r="AH3" s="404"/>
      <c r="AI3" s="404"/>
      <c r="AJ3" s="404"/>
      <c r="AK3" s="404"/>
      <c r="AL3" s="405"/>
      <c r="AM3" s="403" t="s">
        <v>411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61</v>
      </c>
      <c r="BO3" s="404"/>
      <c r="BP3" s="404"/>
      <c r="BQ3" s="404"/>
      <c r="BR3" s="404"/>
      <c r="BS3" s="404"/>
      <c r="BT3" s="404"/>
      <c r="BU3" s="405"/>
      <c r="BV3" s="403" t="s">
        <v>62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63</v>
      </c>
      <c r="CU3" s="404"/>
      <c r="CV3" s="404"/>
      <c r="CW3" s="404"/>
      <c r="CX3" s="404"/>
      <c r="CY3" s="404"/>
      <c r="CZ3" s="404"/>
      <c r="DA3" s="405"/>
      <c r="DB3" s="403" t="s">
        <v>64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412</v>
      </c>
      <c r="AZ4" s="407"/>
      <c r="BA4" s="407"/>
      <c r="BB4" s="407"/>
      <c r="BC4" s="407"/>
      <c r="BD4" s="407"/>
      <c r="BE4" s="407"/>
      <c r="BF4" s="407"/>
      <c r="BG4" s="407"/>
      <c r="BH4" s="407"/>
      <c r="BI4" s="407"/>
      <c r="BJ4" s="407"/>
      <c r="BK4" s="407"/>
      <c r="BL4" s="407"/>
      <c r="BM4" s="408"/>
      <c r="BN4" s="409">
        <v>3283429</v>
      </c>
      <c r="BO4" s="410"/>
      <c r="BP4" s="410"/>
      <c r="BQ4" s="410"/>
      <c r="BR4" s="410"/>
      <c r="BS4" s="410"/>
      <c r="BT4" s="410"/>
      <c r="BU4" s="411"/>
      <c r="BV4" s="409">
        <v>2827638</v>
      </c>
      <c r="BW4" s="410"/>
      <c r="BX4" s="410"/>
      <c r="BY4" s="410"/>
      <c r="BZ4" s="410"/>
      <c r="CA4" s="410"/>
      <c r="CB4" s="410"/>
      <c r="CC4" s="411"/>
      <c r="CD4" s="412" t="s">
        <v>65</v>
      </c>
      <c r="CE4" s="413"/>
      <c r="CF4" s="413"/>
      <c r="CG4" s="413"/>
      <c r="CH4" s="413"/>
      <c r="CI4" s="413"/>
      <c r="CJ4" s="413"/>
      <c r="CK4" s="413"/>
      <c r="CL4" s="413"/>
      <c r="CM4" s="413"/>
      <c r="CN4" s="413"/>
      <c r="CO4" s="413"/>
      <c r="CP4" s="413"/>
      <c r="CQ4" s="413"/>
      <c r="CR4" s="413"/>
      <c r="CS4" s="414"/>
      <c r="CT4" s="415">
        <v>13.1</v>
      </c>
      <c r="CU4" s="416"/>
      <c r="CV4" s="416"/>
      <c r="CW4" s="416"/>
      <c r="CX4" s="416"/>
      <c r="CY4" s="416"/>
      <c r="CZ4" s="416"/>
      <c r="DA4" s="417"/>
      <c r="DB4" s="415">
        <v>11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66</v>
      </c>
      <c r="AN5" s="476"/>
      <c r="AO5" s="476"/>
      <c r="AP5" s="476"/>
      <c r="AQ5" s="476"/>
      <c r="AR5" s="476"/>
      <c r="AS5" s="476"/>
      <c r="AT5" s="477"/>
      <c r="AU5" s="478" t="s">
        <v>67</v>
      </c>
      <c r="AV5" s="479"/>
      <c r="AW5" s="479"/>
      <c r="AX5" s="479"/>
      <c r="AY5" s="480" t="s">
        <v>413</v>
      </c>
      <c r="AZ5" s="481"/>
      <c r="BA5" s="481"/>
      <c r="BB5" s="481"/>
      <c r="BC5" s="481"/>
      <c r="BD5" s="481"/>
      <c r="BE5" s="481"/>
      <c r="BF5" s="481"/>
      <c r="BG5" s="481"/>
      <c r="BH5" s="481"/>
      <c r="BI5" s="481"/>
      <c r="BJ5" s="481"/>
      <c r="BK5" s="481"/>
      <c r="BL5" s="481"/>
      <c r="BM5" s="482"/>
      <c r="BN5" s="446">
        <v>3017518</v>
      </c>
      <c r="BO5" s="447"/>
      <c r="BP5" s="447"/>
      <c r="BQ5" s="447"/>
      <c r="BR5" s="447"/>
      <c r="BS5" s="447"/>
      <c r="BT5" s="447"/>
      <c r="BU5" s="448"/>
      <c r="BV5" s="446">
        <v>2610267</v>
      </c>
      <c r="BW5" s="447"/>
      <c r="BX5" s="447"/>
      <c r="BY5" s="447"/>
      <c r="BZ5" s="447"/>
      <c r="CA5" s="447"/>
      <c r="CB5" s="447"/>
      <c r="CC5" s="448"/>
      <c r="CD5" s="449" t="s">
        <v>68</v>
      </c>
      <c r="CE5" s="450"/>
      <c r="CF5" s="450"/>
      <c r="CG5" s="450"/>
      <c r="CH5" s="450"/>
      <c r="CI5" s="450"/>
      <c r="CJ5" s="450"/>
      <c r="CK5" s="450"/>
      <c r="CL5" s="450"/>
      <c r="CM5" s="450"/>
      <c r="CN5" s="450"/>
      <c r="CO5" s="450"/>
      <c r="CP5" s="450"/>
      <c r="CQ5" s="450"/>
      <c r="CR5" s="450"/>
      <c r="CS5" s="451"/>
      <c r="CT5" s="443">
        <v>87</v>
      </c>
      <c r="CU5" s="444"/>
      <c r="CV5" s="444"/>
      <c r="CW5" s="444"/>
      <c r="CX5" s="444"/>
      <c r="CY5" s="444"/>
      <c r="CZ5" s="444"/>
      <c r="DA5" s="445"/>
      <c r="DB5" s="443">
        <v>84.3</v>
      </c>
      <c r="DC5" s="444"/>
      <c r="DD5" s="444"/>
      <c r="DE5" s="444"/>
      <c r="DF5" s="444"/>
      <c r="DG5" s="444"/>
      <c r="DH5" s="444"/>
      <c r="DI5" s="445"/>
      <c r="DJ5" s="165"/>
      <c r="DK5" s="165"/>
      <c r="DL5" s="165"/>
      <c r="DM5" s="165"/>
      <c r="DN5" s="165"/>
      <c r="DO5" s="165"/>
    </row>
    <row r="6" spans="1:119" ht="18.75" customHeight="1" x14ac:dyDescent="0.15">
      <c r="A6" s="166"/>
      <c r="B6" s="452" t="s">
        <v>69</v>
      </c>
      <c r="C6" s="453"/>
      <c r="D6" s="453"/>
      <c r="E6" s="454"/>
      <c r="F6" s="454"/>
      <c r="G6" s="454"/>
      <c r="H6" s="454"/>
      <c r="I6" s="454"/>
      <c r="J6" s="454"/>
      <c r="K6" s="454"/>
      <c r="L6" s="454" t="s">
        <v>70</v>
      </c>
      <c r="M6" s="454"/>
      <c r="N6" s="454"/>
      <c r="O6" s="454"/>
      <c r="P6" s="454"/>
      <c r="Q6" s="454"/>
      <c r="R6" s="458"/>
      <c r="S6" s="458"/>
      <c r="T6" s="458"/>
      <c r="U6" s="458"/>
      <c r="V6" s="459"/>
      <c r="W6" s="462" t="s">
        <v>71</v>
      </c>
      <c r="X6" s="463"/>
      <c r="Y6" s="463"/>
      <c r="Z6" s="463"/>
      <c r="AA6" s="463"/>
      <c r="AB6" s="453"/>
      <c r="AC6" s="466" t="s">
        <v>414</v>
      </c>
      <c r="AD6" s="467"/>
      <c r="AE6" s="467"/>
      <c r="AF6" s="467"/>
      <c r="AG6" s="467"/>
      <c r="AH6" s="467"/>
      <c r="AI6" s="467"/>
      <c r="AJ6" s="467"/>
      <c r="AK6" s="467"/>
      <c r="AL6" s="468"/>
      <c r="AM6" s="475" t="s">
        <v>72</v>
      </c>
      <c r="AN6" s="476"/>
      <c r="AO6" s="476"/>
      <c r="AP6" s="476"/>
      <c r="AQ6" s="476"/>
      <c r="AR6" s="476"/>
      <c r="AS6" s="476"/>
      <c r="AT6" s="477"/>
      <c r="AU6" s="478" t="s">
        <v>415</v>
      </c>
      <c r="AV6" s="479"/>
      <c r="AW6" s="479"/>
      <c r="AX6" s="479"/>
      <c r="AY6" s="480" t="s">
        <v>416</v>
      </c>
      <c r="AZ6" s="481"/>
      <c r="BA6" s="481"/>
      <c r="BB6" s="481"/>
      <c r="BC6" s="481"/>
      <c r="BD6" s="481"/>
      <c r="BE6" s="481"/>
      <c r="BF6" s="481"/>
      <c r="BG6" s="481"/>
      <c r="BH6" s="481"/>
      <c r="BI6" s="481"/>
      <c r="BJ6" s="481"/>
      <c r="BK6" s="481"/>
      <c r="BL6" s="481"/>
      <c r="BM6" s="482"/>
      <c r="BN6" s="446">
        <v>265911</v>
      </c>
      <c r="BO6" s="447"/>
      <c r="BP6" s="447"/>
      <c r="BQ6" s="447"/>
      <c r="BR6" s="447"/>
      <c r="BS6" s="447"/>
      <c r="BT6" s="447"/>
      <c r="BU6" s="448"/>
      <c r="BV6" s="446">
        <v>217371</v>
      </c>
      <c r="BW6" s="447"/>
      <c r="BX6" s="447"/>
      <c r="BY6" s="447"/>
      <c r="BZ6" s="447"/>
      <c r="CA6" s="447"/>
      <c r="CB6" s="447"/>
      <c r="CC6" s="448"/>
      <c r="CD6" s="449" t="s">
        <v>417</v>
      </c>
      <c r="CE6" s="450"/>
      <c r="CF6" s="450"/>
      <c r="CG6" s="450"/>
      <c r="CH6" s="450"/>
      <c r="CI6" s="450"/>
      <c r="CJ6" s="450"/>
      <c r="CK6" s="450"/>
      <c r="CL6" s="450"/>
      <c r="CM6" s="450"/>
      <c r="CN6" s="450"/>
      <c r="CO6" s="450"/>
      <c r="CP6" s="450"/>
      <c r="CQ6" s="450"/>
      <c r="CR6" s="450"/>
      <c r="CS6" s="451"/>
      <c r="CT6" s="483">
        <v>92</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73</v>
      </c>
      <c r="AN7" s="476"/>
      <c r="AO7" s="476"/>
      <c r="AP7" s="476"/>
      <c r="AQ7" s="476"/>
      <c r="AR7" s="476"/>
      <c r="AS7" s="476"/>
      <c r="AT7" s="477"/>
      <c r="AU7" s="478" t="s">
        <v>67</v>
      </c>
      <c r="AV7" s="479"/>
      <c r="AW7" s="479"/>
      <c r="AX7" s="479"/>
      <c r="AY7" s="480" t="s">
        <v>74</v>
      </c>
      <c r="AZ7" s="481"/>
      <c r="BA7" s="481"/>
      <c r="BB7" s="481"/>
      <c r="BC7" s="481"/>
      <c r="BD7" s="481"/>
      <c r="BE7" s="481"/>
      <c r="BF7" s="481"/>
      <c r="BG7" s="481"/>
      <c r="BH7" s="481"/>
      <c r="BI7" s="481"/>
      <c r="BJ7" s="481"/>
      <c r="BK7" s="481"/>
      <c r="BL7" s="481"/>
      <c r="BM7" s="482"/>
      <c r="BN7" s="446">
        <v>11136</v>
      </c>
      <c r="BO7" s="447"/>
      <c r="BP7" s="447"/>
      <c r="BQ7" s="447"/>
      <c r="BR7" s="447"/>
      <c r="BS7" s="447"/>
      <c r="BT7" s="447"/>
      <c r="BU7" s="448"/>
      <c r="BV7" s="446">
        <v>6505</v>
      </c>
      <c r="BW7" s="447"/>
      <c r="BX7" s="447"/>
      <c r="BY7" s="447"/>
      <c r="BZ7" s="447"/>
      <c r="CA7" s="447"/>
      <c r="CB7" s="447"/>
      <c r="CC7" s="448"/>
      <c r="CD7" s="449" t="s">
        <v>75</v>
      </c>
      <c r="CE7" s="450"/>
      <c r="CF7" s="450"/>
      <c r="CG7" s="450"/>
      <c r="CH7" s="450"/>
      <c r="CI7" s="450"/>
      <c r="CJ7" s="450"/>
      <c r="CK7" s="450"/>
      <c r="CL7" s="450"/>
      <c r="CM7" s="450"/>
      <c r="CN7" s="450"/>
      <c r="CO7" s="450"/>
      <c r="CP7" s="450"/>
      <c r="CQ7" s="450"/>
      <c r="CR7" s="450"/>
      <c r="CS7" s="451"/>
      <c r="CT7" s="446">
        <v>1939186</v>
      </c>
      <c r="CU7" s="447"/>
      <c r="CV7" s="447"/>
      <c r="CW7" s="447"/>
      <c r="CX7" s="447"/>
      <c r="CY7" s="447"/>
      <c r="CZ7" s="447"/>
      <c r="DA7" s="448"/>
      <c r="DB7" s="446">
        <v>1916883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76</v>
      </c>
      <c r="AN8" s="476"/>
      <c r="AO8" s="476"/>
      <c r="AP8" s="476"/>
      <c r="AQ8" s="476"/>
      <c r="AR8" s="476"/>
      <c r="AS8" s="476"/>
      <c r="AT8" s="477"/>
      <c r="AU8" s="478" t="s">
        <v>67</v>
      </c>
      <c r="AV8" s="479"/>
      <c r="AW8" s="479"/>
      <c r="AX8" s="479"/>
      <c r="AY8" s="480" t="s">
        <v>418</v>
      </c>
      <c r="AZ8" s="481"/>
      <c r="BA8" s="481"/>
      <c r="BB8" s="481"/>
      <c r="BC8" s="481"/>
      <c r="BD8" s="481"/>
      <c r="BE8" s="481"/>
      <c r="BF8" s="481"/>
      <c r="BG8" s="481"/>
      <c r="BH8" s="481"/>
      <c r="BI8" s="481"/>
      <c r="BJ8" s="481"/>
      <c r="BK8" s="481"/>
      <c r="BL8" s="481"/>
      <c r="BM8" s="482"/>
      <c r="BN8" s="446">
        <v>254775</v>
      </c>
      <c r="BO8" s="447"/>
      <c r="BP8" s="447"/>
      <c r="BQ8" s="447"/>
      <c r="BR8" s="447"/>
      <c r="BS8" s="447"/>
      <c r="BT8" s="447"/>
      <c r="BU8" s="448"/>
      <c r="BV8" s="446">
        <v>210866</v>
      </c>
      <c r="BW8" s="447"/>
      <c r="BX8" s="447"/>
      <c r="BY8" s="447"/>
      <c r="BZ8" s="447"/>
      <c r="CA8" s="447"/>
      <c r="CB8" s="447"/>
      <c r="CC8" s="448"/>
      <c r="CD8" s="449" t="s">
        <v>77</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x14ac:dyDescent="0.2">
      <c r="A9" s="166"/>
      <c r="B9" s="440" t="s">
        <v>78</v>
      </c>
      <c r="C9" s="441"/>
      <c r="D9" s="441"/>
      <c r="E9" s="441"/>
      <c r="F9" s="441"/>
      <c r="G9" s="441"/>
      <c r="H9" s="441"/>
      <c r="I9" s="441"/>
      <c r="J9" s="441"/>
      <c r="K9" s="489"/>
      <c r="L9" s="490" t="s">
        <v>79</v>
      </c>
      <c r="M9" s="491"/>
      <c r="N9" s="491"/>
      <c r="O9" s="491"/>
      <c r="P9" s="491"/>
      <c r="Q9" s="492"/>
      <c r="R9" s="493">
        <v>5564</v>
      </c>
      <c r="S9" s="494"/>
      <c r="T9" s="494"/>
      <c r="U9" s="494"/>
      <c r="V9" s="495"/>
      <c r="W9" s="403" t="s">
        <v>80</v>
      </c>
      <c r="X9" s="404"/>
      <c r="Y9" s="404"/>
      <c r="Z9" s="404"/>
      <c r="AA9" s="404"/>
      <c r="AB9" s="404"/>
      <c r="AC9" s="404"/>
      <c r="AD9" s="404"/>
      <c r="AE9" s="404"/>
      <c r="AF9" s="404"/>
      <c r="AG9" s="404"/>
      <c r="AH9" s="404"/>
      <c r="AI9" s="404"/>
      <c r="AJ9" s="404"/>
      <c r="AK9" s="404"/>
      <c r="AL9" s="405"/>
      <c r="AM9" s="475" t="s">
        <v>81</v>
      </c>
      <c r="AN9" s="476"/>
      <c r="AO9" s="476"/>
      <c r="AP9" s="476"/>
      <c r="AQ9" s="476"/>
      <c r="AR9" s="476"/>
      <c r="AS9" s="476"/>
      <c r="AT9" s="477"/>
      <c r="AU9" s="478" t="s">
        <v>419</v>
      </c>
      <c r="AV9" s="479"/>
      <c r="AW9" s="479"/>
      <c r="AX9" s="479"/>
      <c r="AY9" s="480" t="s">
        <v>420</v>
      </c>
      <c r="AZ9" s="481"/>
      <c r="BA9" s="481"/>
      <c r="BB9" s="481"/>
      <c r="BC9" s="481"/>
      <c r="BD9" s="481"/>
      <c r="BE9" s="481"/>
      <c r="BF9" s="481"/>
      <c r="BG9" s="481"/>
      <c r="BH9" s="481"/>
      <c r="BI9" s="481"/>
      <c r="BJ9" s="481"/>
      <c r="BK9" s="481"/>
      <c r="BL9" s="481"/>
      <c r="BM9" s="482"/>
      <c r="BN9" s="446">
        <v>43909</v>
      </c>
      <c r="BO9" s="447"/>
      <c r="BP9" s="447"/>
      <c r="BQ9" s="447"/>
      <c r="BR9" s="447"/>
      <c r="BS9" s="447"/>
      <c r="BT9" s="447"/>
      <c r="BU9" s="448"/>
      <c r="BV9" s="446">
        <v>40989</v>
      </c>
      <c r="BW9" s="447"/>
      <c r="BX9" s="447"/>
      <c r="BY9" s="447"/>
      <c r="BZ9" s="447"/>
      <c r="CA9" s="447"/>
      <c r="CB9" s="447"/>
      <c r="CC9" s="448"/>
      <c r="CD9" s="449" t="s">
        <v>82</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10.9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83</v>
      </c>
      <c r="M10" s="476"/>
      <c r="N10" s="476"/>
      <c r="O10" s="476"/>
      <c r="P10" s="476"/>
      <c r="Q10" s="477"/>
      <c r="R10" s="497">
        <v>5516</v>
      </c>
      <c r="S10" s="498"/>
      <c r="T10" s="498"/>
      <c r="U10" s="498"/>
      <c r="V10" s="499"/>
      <c r="W10" s="434"/>
      <c r="X10" s="435"/>
      <c r="Y10" s="435"/>
      <c r="Z10" s="435"/>
      <c r="AA10" s="435"/>
      <c r="AB10" s="435"/>
      <c r="AC10" s="435"/>
      <c r="AD10" s="435"/>
      <c r="AE10" s="435"/>
      <c r="AF10" s="435"/>
      <c r="AG10" s="435"/>
      <c r="AH10" s="435"/>
      <c r="AI10" s="435"/>
      <c r="AJ10" s="435"/>
      <c r="AK10" s="435"/>
      <c r="AL10" s="438"/>
      <c r="AM10" s="475" t="s">
        <v>84</v>
      </c>
      <c r="AN10" s="476"/>
      <c r="AO10" s="476"/>
      <c r="AP10" s="476"/>
      <c r="AQ10" s="476"/>
      <c r="AR10" s="476"/>
      <c r="AS10" s="476"/>
      <c r="AT10" s="477"/>
      <c r="AU10" s="478" t="s">
        <v>415</v>
      </c>
      <c r="AV10" s="479"/>
      <c r="AW10" s="479"/>
      <c r="AX10" s="479"/>
      <c r="AY10" s="480" t="s">
        <v>421</v>
      </c>
      <c r="AZ10" s="481"/>
      <c r="BA10" s="481"/>
      <c r="BB10" s="481"/>
      <c r="BC10" s="481"/>
      <c r="BD10" s="481"/>
      <c r="BE10" s="481"/>
      <c r="BF10" s="481"/>
      <c r="BG10" s="481"/>
      <c r="BH10" s="481"/>
      <c r="BI10" s="481"/>
      <c r="BJ10" s="481"/>
      <c r="BK10" s="481"/>
      <c r="BL10" s="481"/>
      <c r="BM10" s="482"/>
      <c r="BN10" s="446">
        <v>163270</v>
      </c>
      <c r="BO10" s="447"/>
      <c r="BP10" s="447"/>
      <c r="BQ10" s="447"/>
      <c r="BR10" s="447"/>
      <c r="BS10" s="447"/>
      <c r="BT10" s="447"/>
      <c r="BU10" s="448"/>
      <c r="BV10" s="446">
        <v>3780</v>
      </c>
      <c r="BW10" s="447"/>
      <c r="BX10" s="447"/>
      <c r="BY10" s="447"/>
      <c r="BZ10" s="447"/>
      <c r="CA10" s="447"/>
      <c r="CB10" s="447"/>
      <c r="CC10" s="448"/>
      <c r="CD10" s="390" t="s">
        <v>85</v>
      </c>
      <c r="CE10" s="391"/>
      <c r="CF10" s="391"/>
      <c r="CG10" s="391"/>
      <c r="CH10" s="391"/>
      <c r="CI10" s="391"/>
      <c r="CJ10" s="391"/>
      <c r="CK10" s="391"/>
      <c r="CL10" s="391"/>
      <c r="CM10" s="391"/>
      <c r="CN10" s="391"/>
      <c r="CO10" s="391"/>
      <c r="CP10" s="391"/>
      <c r="CQ10" s="391"/>
      <c r="CR10" s="391"/>
      <c r="CS10" s="392"/>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86</v>
      </c>
      <c r="M11" s="501"/>
      <c r="N11" s="501"/>
      <c r="O11" s="501"/>
      <c r="P11" s="501"/>
      <c r="Q11" s="502"/>
      <c r="R11" s="503" t="s">
        <v>422</v>
      </c>
      <c r="S11" s="504"/>
      <c r="T11" s="504"/>
      <c r="U11" s="504"/>
      <c r="V11" s="505"/>
      <c r="W11" s="434"/>
      <c r="X11" s="435"/>
      <c r="Y11" s="435"/>
      <c r="Z11" s="435"/>
      <c r="AA11" s="435"/>
      <c r="AB11" s="435"/>
      <c r="AC11" s="435"/>
      <c r="AD11" s="435"/>
      <c r="AE11" s="435"/>
      <c r="AF11" s="435"/>
      <c r="AG11" s="435"/>
      <c r="AH11" s="435"/>
      <c r="AI11" s="435"/>
      <c r="AJ11" s="435"/>
      <c r="AK11" s="435"/>
      <c r="AL11" s="438"/>
      <c r="AM11" s="475" t="s">
        <v>87</v>
      </c>
      <c r="AN11" s="476"/>
      <c r="AO11" s="476"/>
      <c r="AP11" s="476"/>
      <c r="AQ11" s="476"/>
      <c r="AR11" s="476"/>
      <c r="AS11" s="476"/>
      <c r="AT11" s="477"/>
      <c r="AU11" s="478" t="s">
        <v>415</v>
      </c>
      <c r="AV11" s="479"/>
      <c r="AW11" s="479"/>
      <c r="AX11" s="479"/>
      <c r="AY11" s="480" t="s">
        <v>423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88</v>
      </c>
      <c r="CE11" s="450"/>
      <c r="CF11" s="450"/>
      <c r="CG11" s="450"/>
      <c r="CH11" s="450"/>
      <c r="CI11" s="450"/>
      <c r="CJ11" s="450"/>
      <c r="CK11" s="450"/>
      <c r="CL11" s="450"/>
      <c r="CM11" s="450"/>
      <c r="CN11" s="450"/>
      <c r="CO11" s="450"/>
      <c r="CP11" s="450"/>
      <c r="CQ11" s="450"/>
      <c r="CR11" s="450"/>
      <c r="CS11" s="451"/>
      <c r="CT11" s="486" t="s">
        <v>424</v>
      </c>
      <c r="CU11" s="487"/>
      <c r="CV11" s="487"/>
      <c r="CW11" s="487"/>
      <c r="CX11" s="487"/>
      <c r="CY11" s="487"/>
      <c r="CZ11" s="487"/>
      <c r="DA11" s="488"/>
      <c r="DB11" s="486" t="s">
        <v>89</v>
      </c>
      <c r="DC11" s="487"/>
      <c r="DD11" s="487"/>
      <c r="DE11" s="487"/>
      <c r="DF11" s="487"/>
      <c r="DG11" s="487"/>
      <c r="DH11" s="487"/>
      <c r="DI11" s="488"/>
      <c r="DJ11" s="165"/>
      <c r="DK11" s="165"/>
      <c r="DL11" s="165"/>
      <c r="DM11" s="165"/>
      <c r="DN11" s="165"/>
      <c r="DO11" s="165"/>
    </row>
    <row r="12" spans="1:119" ht="18.75" customHeight="1" x14ac:dyDescent="0.15">
      <c r="A12" s="166"/>
      <c r="B12" s="506" t="s">
        <v>90</v>
      </c>
      <c r="C12" s="507"/>
      <c r="D12" s="507"/>
      <c r="E12" s="507"/>
      <c r="F12" s="507"/>
      <c r="G12" s="507"/>
      <c r="H12" s="507"/>
      <c r="I12" s="507"/>
      <c r="J12" s="507"/>
      <c r="K12" s="508"/>
      <c r="L12" s="515" t="s">
        <v>91</v>
      </c>
      <c r="M12" s="516"/>
      <c r="N12" s="516"/>
      <c r="O12" s="516"/>
      <c r="P12" s="516"/>
      <c r="Q12" s="517"/>
      <c r="R12" s="518">
        <v>5729</v>
      </c>
      <c r="S12" s="519"/>
      <c r="T12" s="519"/>
      <c r="U12" s="519"/>
      <c r="V12" s="520"/>
      <c r="W12" s="521" t="s">
        <v>1</v>
      </c>
      <c r="X12" s="479"/>
      <c r="Y12" s="479"/>
      <c r="Z12" s="479"/>
      <c r="AA12" s="479"/>
      <c r="AB12" s="522"/>
      <c r="AC12" s="478" t="s">
        <v>92</v>
      </c>
      <c r="AD12" s="479"/>
      <c r="AE12" s="479"/>
      <c r="AF12" s="479"/>
      <c r="AG12" s="522"/>
      <c r="AH12" s="478" t="s">
        <v>93</v>
      </c>
      <c r="AI12" s="479"/>
      <c r="AJ12" s="479"/>
      <c r="AK12" s="479"/>
      <c r="AL12" s="523"/>
      <c r="AM12" s="475" t="s">
        <v>94</v>
      </c>
      <c r="AN12" s="476"/>
      <c r="AO12" s="476"/>
      <c r="AP12" s="476"/>
      <c r="AQ12" s="476"/>
      <c r="AR12" s="476"/>
      <c r="AS12" s="476"/>
      <c r="AT12" s="477"/>
      <c r="AU12" s="478" t="s">
        <v>67</v>
      </c>
      <c r="AV12" s="479"/>
      <c r="AW12" s="479"/>
      <c r="AX12" s="479"/>
      <c r="AY12" s="480" t="s">
        <v>425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95</v>
      </c>
      <c r="CE12" s="450"/>
      <c r="CF12" s="450"/>
      <c r="CG12" s="450"/>
      <c r="CH12" s="450"/>
      <c r="CI12" s="450"/>
      <c r="CJ12" s="450"/>
      <c r="CK12" s="450"/>
      <c r="CL12" s="450"/>
      <c r="CM12" s="450"/>
      <c r="CN12" s="450"/>
      <c r="CO12" s="450"/>
      <c r="CP12" s="450"/>
      <c r="CQ12" s="450"/>
      <c r="CR12" s="450"/>
      <c r="CS12" s="451"/>
      <c r="CT12" s="486" t="s">
        <v>424</v>
      </c>
      <c r="CU12" s="487"/>
      <c r="CV12" s="487"/>
      <c r="CW12" s="487"/>
      <c r="CX12" s="487"/>
      <c r="CY12" s="487"/>
      <c r="CZ12" s="487"/>
      <c r="DA12" s="488"/>
      <c r="DB12" s="486" t="s">
        <v>89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426</v>
      </c>
      <c r="N13" s="535"/>
      <c r="O13" s="535"/>
      <c r="P13" s="535"/>
      <c r="Q13" s="536"/>
      <c r="R13" s="527">
        <v>5600</v>
      </c>
      <c r="S13" s="528"/>
      <c r="T13" s="528"/>
      <c r="U13" s="528"/>
      <c r="V13" s="529"/>
      <c r="W13" s="462" t="s">
        <v>97</v>
      </c>
      <c r="X13" s="463"/>
      <c r="Y13" s="463"/>
      <c r="Z13" s="463"/>
      <c r="AA13" s="463"/>
      <c r="AB13" s="453"/>
      <c r="AC13" s="497">
        <v>176</v>
      </c>
      <c r="AD13" s="498"/>
      <c r="AE13" s="498"/>
      <c r="AF13" s="498"/>
      <c r="AG13" s="537"/>
      <c r="AH13" s="497">
        <v>161</v>
      </c>
      <c r="AI13" s="498"/>
      <c r="AJ13" s="498"/>
      <c r="AK13" s="498"/>
      <c r="AL13" s="499"/>
      <c r="AM13" s="475" t="s">
        <v>98</v>
      </c>
      <c r="AN13" s="476"/>
      <c r="AO13" s="476"/>
      <c r="AP13" s="476"/>
      <c r="AQ13" s="476"/>
      <c r="AR13" s="476"/>
      <c r="AS13" s="476"/>
      <c r="AT13" s="477"/>
      <c r="AU13" s="478" t="s">
        <v>419</v>
      </c>
      <c r="AV13" s="479"/>
      <c r="AW13" s="479"/>
      <c r="AX13" s="479"/>
      <c r="AY13" s="480" t="s">
        <v>427</v>
      </c>
      <c r="AZ13" s="481"/>
      <c r="BA13" s="481"/>
      <c r="BB13" s="481"/>
      <c r="BC13" s="481"/>
      <c r="BD13" s="481"/>
      <c r="BE13" s="481"/>
      <c r="BF13" s="481"/>
      <c r="BG13" s="481"/>
      <c r="BH13" s="481"/>
      <c r="BI13" s="481"/>
      <c r="BJ13" s="481"/>
      <c r="BK13" s="481"/>
      <c r="BL13" s="481"/>
      <c r="BM13" s="482"/>
      <c r="BN13" s="446">
        <v>207179</v>
      </c>
      <c r="BO13" s="447"/>
      <c r="BP13" s="447"/>
      <c r="BQ13" s="447"/>
      <c r="BR13" s="447"/>
      <c r="BS13" s="447"/>
      <c r="BT13" s="447"/>
      <c r="BU13" s="448"/>
      <c r="BV13" s="446">
        <v>44769</v>
      </c>
      <c r="BW13" s="447"/>
      <c r="BX13" s="447"/>
      <c r="BY13" s="447"/>
      <c r="BZ13" s="447"/>
      <c r="CA13" s="447"/>
      <c r="CB13" s="447"/>
      <c r="CC13" s="448"/>
      <c r="CD13" s="449" t="s">
        <v>99</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100</v>
      </c>
      <c r="M14" s="525"/>
      <c r="N14" s="525"/>
      <c r="O14" s="525"/>
      <c r="P14" s="525"/>
      <c r="Q14" s="526"/>
      <c r="R14" s="527">
        <v>5707</v>
      </c>
      <c r="S14" s="528"/>
      <c r="T14" s="528"/>
      <c r="U14" s="528"/>
      <c r="V14" s="529"/>
      <c r="W14" s="436"/>
      <c r="X14" s="437"/>
      <c r="Y14" s="437"/>
      <c r="Z14" s="437"/>
      <c r="AA14" s="437"/>
      <c r="AB14" s="426"/>
      <c r="AC14" s="530">
        <v>6</v>
      </c>
      <c r="AD14" s="531"/>
      <c r="AE14" s="531"/>
      <c r="AF14" s="531"/>
      <c r="AG14" s="532"/>
      <c r="AH14" s="530">
        <v>5.6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101</v>
      </c>
      <c r="CE14" s="539"/>
      <c r="CF14" s="539"/>
      <c r="CG14" s="539"/>
      <c r="CH14" s="539"/>
      <c r="CI14" s="539"/>
      <c r="CJ14" s="539"/>
      <c r="CK14" s="539"/>
      <c r="CL14" s="539"/>
      <c r="CM14" s="539"/>
      <c r="CN14" s="539"/>
      <c r="CO14" s="539"/>
      <c r="CP14" s="539"/>
      <c r="CQ14" s="539"/>
      <c r="CR14" s="539"/>
      <c r="CS14" s="540"/>
      <c r="CT14" s="541" t="s">
        <v>424</v>
      </c>
      <c r="CU14" s="542"/>
      <c r="CV14" s="542"/>
      <c r="CW14" s="542"/>
      <c r="CX14" s="542"/>
      <c r="CY14" s="542"/>
      <c r="CZ14" s="542"/>
      <c r="DA14" s="543"/>
      <c r="DB14" s="541" t="s">
        <v>424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96</v>
      </c>
      <c r="N15" s="535"/>
      <c r="O15" s="535"/>
      <c r="P15" s="535"/>
      <c r="Q15" s="536"/>
      <c r="R15" s="527">
        <v>5591</v>
      </c>
      <c r="S15" s="528"/>
      <c r="T15" s="528"/>
      <c r="U15" s="528"/>
      <c r="V15" s="529"/>
      <c r="W15" s="462" t="s">
        <v>102</v>
      </c>
      <c r="X15" s="463"/>
      <c r="Y15" s="463"/>
      <c r="Z15" s="463"/>
      <c r="AA15" s="463"/>
      <c r="AB15" s="453"/>
      <c r="AC15" s="497">
        <v>1239</v>
      </c>
      <c r="AD15" s="498"/>
      <c r="AE15" s="498"/>
      <c r="AF15" s="498"/>
      <c r="AG15" s="537"/>
      <c r="AH15" s="497">
        <v>1249</v>
      </c>
      <c r="AI15" s="498"/>
      <c r="AJ15" s="498"/>
      <c r="AK15" s="498"/>
      <c r="AL15" s="499"/>
      <c r="AM15" s="475"/>
      <c r="AN15" s="476"/>
      <c r="AO15" s="476"/>
      <c r="AP15" s="476"/>
      <c r="AQ15" s="476"/>
      <c r="AR15" s="476"/>
      <c r="AS15" s="476"/>
      <c r="AT15" s="477"/>
      <c r="AU15" s="478"/>
      <c r="AV15" s="479"/>
      <c r="AW15" s="479"/>
      <c r="AX15" s="479"/>
      <c r="AY15" s="406" t="s">
        <v>428</v>
      </c>
      <c r="AZ15" s="407"/>
      <c r="BA15" s="407"/>
      <c r="BB15" s="407"/>
      <c r="BC15" s="407"/>
      <c r="BD15" s="407"/>
      <c r="BE15" s="407"/>
      <c r="BF15" s="407"/>
      <c r="BG15" s="407"/>
      <c r="BH15" s="407"/>
      <c r="BI15" s="407"/>
      <c r="BJ15" s="407"/>
      <c r="BK15" s="407"/>
      <c r="BL15" s="407"/>
      <c r="BM15" s="408"/>
      <c r="BN15" s="409">
        <v>761378</v>
      </c>
      <c r="BO15" s="410"/>
      <c r="BP15" s="410"/>
      <c r="BQ15" s="410"/>
      <c r="BR15" s="410"/>
      <c r="BS15" s="410"/>
      <c r="BT15" s="410"/>
      <c r="BU15" s="411"/>
      <c r="BV15" s="409">
        <v>726473</v>
      </c>
      <c r="BW15" s="410"/>
      <c r="BX15" s="410"/>
      <c r="BY15" s="410"/>
      <c r="BZ15" s="410"/>
      <c r="CA15" s="410"/>
      <c r="CB15" s="410"/>
      <c r="CC15" s="411"/>
      <c r="CD15" s="544" t="s">
        <v>429</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103</v>
      </c>
      <c r="M16" s="555"/>
      <c r="N16" s="555"/>
      <c r="O16" s="555"/>
      <c r="P16" s="555"/>
      <c r="Q16" s="556"/>
      <c r="R16" s="547" t="s">
        <v>104</v>
      </c>
      <c r="S16" s="548"/>
      <c r="T16" s="548"/>
      <c r="U16" s="548"/>
      <c r="V16" s="549"/>
      <c r="W16" s="436"/>
      <c r="X16" s="437"/>
      <c r="Y16" s="437"/>
      <c r="Z16" s="437"/>
      <c r="AA16" s="437"/>
      <c r="AB16" s="426"/>
      <c r="AC16" s="530">
        <v>42.2</v>
      </c>
      <c r="AD16" s="531"/>
      <c r="AE16" s="531"/>
      <c r="AF16" s="531"/>
      <c r="AG16" s="532"/>
      <c r="AH16" s="530">
        <v>43.4</v>
      </c>
      <c r="AI16" s="531"/>
      <c r="AJ16" s="531"/>
      <c r="AK16" s="531"/>
      <c r="AL16" s="533"/>
      <c r="AM16" s="475"/>
      <c r="AN16" s="476"/>
      <c r="AO16" s="476"/>
      <c r="AP16" s="476"/>
      <c r="AQ16" s="476"/>
      <c r="AR16" s="476"/>
      <c r="AS16" s="476"/>
      <c r="AT16" s="477"/>
      <c r="AU16" s="478"/>
      <c r="AV16" s="479"/>
      <c r="AW16" s="479"/>
      <c r="AX16" s="479"/>
      <c r="AY16" s="480" t="s">
        <v>430</v>
      </c>
      <c r="AZ16" s="481"/>
      <c r="BA16" s="481"/>
      <c r="BB16" s="481"/>
      <c r="BC16" s="481"/>
      <c r="BD16" s="481"/>
      <c r="BE16" s="481"/>
      <c r="BF16" s="481"/>
      <c r="BG16" s="481"/>
      <c r="BH16" s="481"/>
      <c r="BI16" s="481"/>
      <c r="BJ16" s="481"/>
      <c r="BK16" s="481"/>
      <c r="BL16" s="481"/>
      <c r="BM16" s="482"/>
      <c r="BN16" s="446">
        <v>1622935</v>
      </c>
      <c r="BO16" s="447"/>
      <c r="BP16" s="447"/>
      <c r="BQ16" s="447"/>
      <c r="BR16" s="447"/>
      <c r="BS16" s="447"/>
      <c r="BT16" s="447"/>
      <c r="BU16" s="448"/>
      <c r="BV16" s="446">
        <v>1618293</v>
      </c>
      <c r="BW16" s="447"/>
      <c r="BX16" s="447"/>
      <c r="BY16" s="447"/>
      <c r="BZ16" s="447"/>
      <c r="CA16" s="447"/>
      <c r="CB16" s="447"/>
      <c r="CC16" s="448"/>
      <c r="CD16" s="38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0" t="s">
        <v>431</v>
      </c>
      <c r="N17" s="551"/>
      <c r="O17" s="551"/>
      <c r="P17" s="551"/>
      <c r="Q17" s="552"/>
      <c r="R17" s="547" t="s">
        <v>432</v>
      </c>
      <c r="S17" s="548"/>
      <c r="T17" s="548"/>
      <c r="U17" s="548"/>
      <c r="V17" s="549"/>
      <c r="W17" s="462" t="s">
        <v>105</v>
      </c>
      <c r="X17" s="463"/>
      <c r="Y17" s="463"/>
      <c r="Z17" s="463"/>
      <c r="AA17" s="463"/>
      <c r="AB17" s="453"/>
      <c r="AC17" s="497">
        <v>1518</v>
      </c>
      <c r="AD17" s="498"/>
      <c r="AE17" s="498"/>
      <c r="AF17" s="498"/>
      <c r="AG17" s="537"/>
      <c r="AH17" s="497">
        <v>1471</v>
      </c>
      <c r="AI17" s="498"/>
      <c r="AJ17" s="498"/>
      <c r="AK17" s="498"/>
      <c r="AL17" s="499"/>
      <c r="AM17" s="475"/>
      <c r="AN17" s="476"/>
      <c r="AO17" s="476"/>
      <c r="AP17" s="476"/>
      <c r="AQ17" s="476"/>
      <c r="AR17" s="476"/>
      <c r="AS17" s="476"/>
      <c r="AT17" s="477"/>
      <c r="AU17" s="478"/>
      <c r="AV17" s="479"/>
      <c r="AW17" s="479"/>
      <c r="AX17" s="479"/>
      <c r="AY17" s="480" t="s">
        <v>433</v>
      </c>
      <c r="AZ17" s="481"/>
      <c r="BA17" s="481"/>
      <c r="BB17" s="481"/>
      <c r="BC17" s="481"/>
      <c r="BD17" s="481"/>
      <c r="BE17" s="481"/>
      <c r="BF17" s="481"/>
      <c r="BG17" s="481"/>
      <c r="BH17" s="481"/>
      <c r="BI17" s="481"/>
      <c r="BJ17" s="481"/>
      <c r="BK17" s="481"/>
      <c r="BL17" s="481"/>
      <c r="BM17" s="482"/>
      <c r="BN17" s="446">
        <v>971812</v>
      </c>
      <c r="BO17" s="447"/>
      <c r="BP17" s="447"/>
      <c r="BQ17" s="447"/>
      <c r="BR17" s="447"/>
      <c r="BS17" s="447"/>
      <c r="BT17" s="447"/>
      <c r="BU17" s="448"/>
      <c r="BV17" s="446">
        <v>923776</v>
      </c>
      <c r="BW17" s="447"/>
      <c r="BX17" s="447"/>
      <c r="BY17" s="447"/>
      <c r="BZ17" s="447"/>
      <c r="CA17" s="447"/>
      <c r="CB17" s="447"/>
      <c r="CC17" s="448"/>
      <c r="CD17" s="38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106</v>
      </c>
      <c r="C18" s="489"/>
      <c r="D18" s="489"/>
      <c r="E18" s="558"/>
      <c r="F18" s="558"/>
      <c r="G18" s="558"/>
      <c r="H18" s="558"/>
      <c r="I18" s="558"/>
      <c r="J18" s="558"/>
      <c r="K18" s="558"/>
      <c r="L18" s="559">
        <v>16.82</v>
      </c>
      <c r="M18" s="559"/>
      <c r="N18" s="559"/>
      <c r="O18" s="559"/>
      <c r="P18" s="559"/>
      <c r="Q18" s="559"/>
      <c r="R18" s="560"/>
      <c r="S18" s="560"/>
      <c r="T18" s="560"/>
      <c r="U18" s="560"/>
      <c r="V18" s="561"/>
      <c r="W18" s="464"/>
      <c r="X18" s="465"/>
      <c r="Y18" s="465"/>
      <c r="Z18" s="465"/>
      <c r="AA18" s="465"/>
      <c r="AB18" s="456"/>
      <c r="AC18" s="562">
        <v>51.8</v>
      </c>
      <c r="AD18" s="563"/>
      <c r="AE18" s="563"/>
      <c r="AF18" s="563"/>
      <c r="AG18" s="564"/>
      <c r="AH18" s="562">
        <v>51.1</v>
      </c>
      <c r="AI18" s="563"/>
      <c r="AJ18" s="563"/>
      <c r="AK18" s="563"/>
      <c r="AL18" s="565"/>
      <c r="AM18" s="475"/>
      <c r="AN18" s="476"/>
      <c r="AO18" s="476"/>
      <c r="AP18" s="476"/>
      <c r="AQ18" s="476"/>
      <c r="AR18" s="476"/>
      <c r="AS18" s="476"/>
      <c r="AT18" s="477"/>
      <c r="AU18" s="478"/>
      <c r="AV18" s="479"/>
      <c r="AW18" s="479"/>
      <c r="AX18" s="479"/>
      <c r="AY18" s="480" t="s">
        <v>107</v>
      </c>
      <c r="AZ18" s="481"/>
      <c r="BA18" s="481"/>
      <c r="BB18" s="481"/>
      <c r="BC18" s="481"/>
      <c r="BD18" s="481"/>
      <c r="BE18" s="481"/>
      <c r="BF18" s="481"/>
      <c r="BG18" s="481"/>
      <c r="BH18" s="481"/>
      <c r="BI18" s="481"/>
      <c r="BJ18" s="481"/>
      <c r="BK18" s="481"/>
      <c r="BL18" s="481"/>
      <c r="BM18" s="482"/>
      <c r="BN18" s="446">
        <v>1733889</v>
      </c>
      <c r="BO18" s="447"/>
      <c r="BP18" s="447"/>
      <c r="BQ18" s="447"/>
      <c r="BR18" s="447"/>
      <c r="BS18" s="447"/>
      <c r="BT18" s="447"/>
      <c r="BU18" s="448"/>
      <c r="BV18" s="446">
        <v>1649187</v>
      </c>
      <c r="BW18" s="447"/>
      <c r="BX18" s="447"/>
      <c r="BY18" s="447"/>
      <c r="BZ18" s="447"/>
      <c r="CA18" s="447"/>
      <c r="CB18" s="447"/>
      <c r="CC18" s="448"/>
      <c r="CD18" s="38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108</v>
      </c>
      <c r="C19" s="489"/>
      <c r="D19" s="489"/>
      <c r="E19" s="558"/>
      <c r="F19" s="558"/>
      <c r="G19" s="558"/>
      <c r="H19" s="558"/>
      <c r="I19" s="558"/>
      <c r="J19" s="558"/>
      <c r="K19" s="558"/>
      <c r="L19" s="566">
        <v>331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109</v>
      </c>
      <c r="AZ19" s="481"/>
      <c r="BA19" s="481"/>
      <c r="BB19" s="481"/>
      <c r="BC19" s="481"/>
      <c r="BD19" s="481"/>
      <c r="BE19" s="481"/>
      <c r="BF19" s="481"/>
      <c r="BG19" s="481"/>
      <c r="BH19" s="481"/>
      <c r="BI19" s="481"/>
      <c r="BJ19" s="481"/>
      <c r="BK19" s="481"/>
      <c r="BL19" s="481"/>
      <c r="BM19" s="482"/>
      <c r="BN19" s="446">
        <v>2777070</v>
      </c>
      <c r="BO19" s="447"/>
      <c r="BP19" s="447"/>
      <c r="BQ19" s="447"/>
      <c r="BR19" s="447"/>
      <c r="BS19" s="447"/>
      <c r="BT19" s="447"/>
      <c r="BU19" s="448"/>
      <c r="BV19" s="446">
        <v>2248222</v>
      </c>
      <c r="BW19" s="447"/>
      <c r="BX19" s="447"/>
      <c r="BY19" s="447"/>
      <c r="BZ19" s="447"/>
      <c r="CA19" s="447"/>
      <c r="CB19" s="447"/>
      <c r="CC19" s="448"/>
      <c r="CD19" s="38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110</v>
      </c>
      <c r="C20" s="489"/>
      <c r="D20" s="489"/>
      <c r="E20" s="558"/>
      <c r="F20" s="558"/>
      <c r="G20" s="558"/>
      <c r="H20" s="558"/>
      <c r="I20" s="558"/>
      <c r="J20" s="558"/>
      <c r="K20" s="558"/>
      <c r="L20" s="566">
        <v>1834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38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111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38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112</v>
      </c>
      <c r="C22" s="581"/>
      <c r="D22" s="582"/>
      <c r="E22" s="458" t="s">
        <v>1</v>
      </c>
      <c r="F22" s="463"/>
      <c r="G22" s="463"/>
      <c r="H22" s="463"/>
      <c r="I22" s="463"/>
      <c r="J22" s="463"/>
      <c r="K22" s="453"/>
      <c r="L22" s="458" t="s">
        <v>113</v>
      </c>
      <c r="M22" s="463"/>
      <c r="N22" s="463"/>
      <c r="O22" s="463"/>
      <c r="P22" s="453"/>
      <c r="Q22" s="589" t="s">
        <v>114</v>
      </c>
      <c r="R22" s="590"/>
      <c r="S22" s="590"/>
      <c r="T22" s="590"/>
      <c r="U22" s="590"/>
      <c r="V22" s="591"/>
      <c r="W22" s="595" t="s">
        <v>115</v>
      </c>
      <c r="X22" s="581"/>
      <c r="Y22" s="582"/>
      <c r="Z22" s="458" t="s">
        <v>1</v>
      </c>
      <c r="AA22" s="463"/>
      <c r="AB22" s="463"/>
      <c r="AC22" s="463"/>
      <c r="AD22" s="463"/>
      <c r="AE22" s="463"/>
      <c r="AF22" s="463"/>
      <c r="AG22" s="453"/>
      <c r="AH22" s="606" t="s">
        <v>116</v>
      </c>
      <c r="AI22" s="463"/>
      <c r="AJ22" s="463"/>
      <c r="AK22" s="463"/>
      <c r="AL22" s="453"/>
      <c r="AM22" s="606" t="s">
        <v>117</v>
      </c>
      <c r="AN22" s="607"/>
      <c r="AO22" s="607"/>
      <c r="AP22" s="607"/>
      <c r="AQ22" s="607"/>
      <c r="AR22" s="608"/>
      <c r="AS22" s="589" t="s">
        <v>114</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38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118</v>
      </c>
      <c r="AZ23" s="407"/>
      <c r="BA23" s="407"/>
      <c r="BB23" s="407"/>
      <c r="BC23" s="407"/>
      <c r="BD23" s="407"/>
      <c r="BE23" s="407"/>
      <c r="BF23" s="407"/>
      <c r="BG23" s="407"/>
      <c r="BH23" s="407"/>
      <c r="BI23" s="407"/>
      <c r="BJ23" s="407"/>
      <c r="BK23" s="407"/>
      <c r="BL23" s="407"/>
      <c r="BM23" s="408"/>
      <c r="BN23" s="446">
        <v>2252352</v>
      </c>
      <c r="BO23" s="447"/>
      <c r="BP23" s="447"/>
      <c r="BQ23" s="447"/>
      <c r="BR23" s="447"/>
      <c r="BS23" s="447"/>
      <c r="BT23" s="447"/>
      <c r="BU23" s="448"/>
      <c r="BV23" s="446">
        <v>2369784</v>
      </c>
      <c r="BW23" s="447"/>
      <c r="BX23" s="447"/>
      <c r="BY23" s="447"/>
      <c r="BZ23" s="447"/>
      <c r="CA23" s="447"/>
      <c r="CB23" s="447"/>
      <c r="CC23" s="448"/>
      <c r="CD23" s="38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119</v>
      </c>
      <c r="F24" s="476"/>
      <c r="G24" s="476"/>
      <c r="H24" s="476"/>
      <c r="I24" s="476"/>
      <c r="J24" s="476"/>
      <c r="K24" s="477"/>
      <c r="L24" s="497">
        <v>1</v>
      </c>
      <c r="M24" s="498"/>
      <c r="N24" s="498"/>
      <c r="O24" s="498"/>
      <c r="P24" s="537"/>
      <c r="Q24" s="497">
        <v>5760</v>
      </c>
      <c r="R24" s="498"/>
      <c r="S24" s="498"/>
      <c r="T24" s="498"/>
      <c r="U24" s="498"/>
      <c r="V24" s="537"/>
      <c r="W24" s="596"/>
      <c r="X24" s="584"/>
      <c r="Y24" s="585"/>
      <c r="Z24" s="496" t="s">
        <v>120</v>
      </c>
      <c r="AA24" s="476"/>
      <c r="AB24" s="476"/>
      <c r="AC24" s="476"/>
      <c r="AD24" s="476"/>
      <c r="AE24" s="476"/>
      <c r="AF24" s="476"/>
      <c r="AG24" s="477"/>
      <c r="AH24" s="497">
        <v>68</v>
      </c>
      <c r="AI24" s="498"/>
      <c r="AJ24" s="498"/>
      <c r="AK24" s="498"/>
      <c r="AL24" s="537"/>
      <c r="AM24" s="497">
        <v>196860</v>
      </c>
      <c r="AN24" s="498"/>
      <c r="AO24" s="498"/>
      <c r="AP24" s="498"/>
      <c r="AQ24" s="498"/>
      <c r="AR24" s="537"/>
      <c r="AS24" s="497">
        <v>2895</v>
      </c>
      <c r="AT24" s="498"/>
      <c r="AU24" s="498"/>
      <c r="AV24" s="498"/>
      <c r="AW24" s="498"/>
      <c r="AX24" s="499"/>
      <c r="AY24" s="614" t="s">
        <v>121</v>
      </c>
      <c r="AZ24" s="615"/>
      <c r="BA24" s="615"/>
      <c r="BB24" s="615"/>
      <c r="BC24" s="615"/>
      <c r="BD24" s="615"/>
      <c r="BE24" s="615"/>
      <c r="BF24" s="615"/>
      <c r="BG24" s="615"/>
      <c r="BH24" s="615"/>
      <c r="BI24" s="615"/>
      <c r="BJ24" s="615"/>
      <c r="BK24" s="615"/>
      <c r="BL24" s="615"/>
      <c r="BM24" s="616"/>
      <c r="BN24" s="446">
        <v>916298</v>
      </c>
      <c r="BO24" s="447"/>
      <c r="BP24" s="447"/>
      <c r="BQ24" s="447"/>
      <c r="BR24" s="447"/>
      <c r="BS24" s="447"/>
      <c r="BT24" s="447"/>
      <c r="BU24" s="448"/>
      <c r="BV24" s="446">
        <v>892050</v>
      </c>
      <c r="BW24" s="447"/>
      <c r="BX24" s="447"/>
      <c r="BY24" s="447"/>
      <c r="BZ24" s="447"/>
      <c r="CA24" s="447"/>
      <c r="CB24" s="447"/>
      <c r="CC24" s="448"/>
      <c r="CD24" s="38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122</v>
      </c>
      <c r="F25" s="476"/>
      <c r="G25" s="476"/>
      <c r="H25" s="476"/>
      <c r="I25" s="476"/>
      <c r="J25" s="476"/>
      <c r="K25" s="477"/>
      <c r="L25" s="497">
        <v>1</v>
      </c>
      <c r="M25" s="498"/>
      <c r="N25" s="498"/>
      <c r="O25" s="498"/>
      <c r="P25" s="537"/>
      <c r="Q25" s="497">
        <v>5400</v>
      </c>
      <c r="R25" s="498"/>
      <c r="S25" s="498"/>
      <c r="T25" s="498"/>
      <c r="U25" s="498"/>
      <c r="V25" s="537"/>
      <c r="W25" s="596"/>
      <c r="X25" s="584"/>
      <c r="Y25" s="585"/>
      <c r="Z25" s="496" t="s">
        <v>123</v>
      </c>
      <c r="AA25" s="476"/>
      <c r="AB25" s="476"/>
      <c r="AC25" s="476"/>
      <c r="AD25" s="476"/>
      <c r="AE25" s="476"/>
      <c r="AF25" s="476"/>
      <c r="AG25" s="477"/>
      <c r="AH25" s="497" t="s">
        <v>89</v>
      </c>
      <c r="AI25" s="498"/>
      <c r="AJ25" s="498"/>
      <c r="AK25" s="498"/>
      <c r="AL25" s="537"/>
      <c r="AM25" s="497" t="s">
        <v>424</v>
      </c>
      <c r="AN25" s="498"/>
      <c r="AO25" s="498"/>
      <c r="AP25" s="498"/>
      <c r="AQ25" s="498"/>
      <c r="AR25" s="537"/>
      <c r="AS25" s="497" t="s">
        <v>424</v>
      </c>
      <c r="AT25" s="498"/>
      <c r="AU25" s="498"/>
      <c r="AV25" s="498"/>
      <c r="AW25" s="498"/>
      <c r="AX25" s="499"/>
      <c r="AY25" s="406" t="s">
        <v>124</v>
      </c>
      <c r="AZ25" s="407"/>
      <c r="BA25" s="407"/>
      <c r="BB25" s="407"/>
      <c r="BC25" s="407"/>
      <c r="BD25" s="407"/>
      <c r="BE25" s="407"/>
      <c r="BF25" s="407"/>
      <c r="BG25" s="407"/>
      <c r="BH25" s="407"/>
      <c r="BI25" s="407"/>
      <c r="BJ25" s="407"/>
      <c r="BK25" s="407"/>
      <c r="BL25" s="407"/>
      <c r="BM25" s="408"/>
      <c r="BN25" s="409">
        <v>82971</v>
      </c>
      <c r="BO25" s="410"/>
      <c r="BP25" s="410"/>
      <c r="BQ25" s="410"/>
      <c r="BR25" s="410"/>
      <c r="BS25" s="410"/>
      <c r="BT25" s="410"/>
      <c r="BU25" s="411"/>
      <c r="BV25" s="409">
        <v>67020</v>
      </c>
      <c r="BW25" s="410"/>
      <c r="BX25" s="410"/>
      <c r="BY25" s="410"/>
      <c r="BZ25" s="410"/>
      <c r="CA25" s="410"/>
      <c r="CB25" s="410"/>
      <c r="CC25" s="411"/>
      <c r="CD25" s="38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434</v>
      </c>
      <c r="F26" s="476"/>
      <c r="G26" s="476"/>
      <c r="H26" s="476"/>
      <c r="I26" s="476"/>
      <c r="J26" s="476"/>
      <c r="K26" s="477"/>
      <c r="L26" s="497">
        <v>1</v>
      </c>
      <c r="M26" s="498"/>
      <c r="N26" s="498"/>
      <c r="O26" s="498"/>
      <c r="P26" s="537"/>
      <c r="Q26" s="497">
        <v>5000</v>
      </c>
      <c r="R26" s="498"/>
      <c r="S26" s="498"/>
      <c r="T26" s="498"/>
      <c r="U26" s="498"/>
      <c r="V26" s="537"/>
      <c r="W26" s="596"/>
      <c r="X26" s="584"/>
      <c r="Y26" s="585"/>
      <c r="Z26" s="496" t="s">
        <v>125</v>
      </c>
      <c r="AA26" s="620"/>
      <c r="AB26" s="620"/>
      <c r="AC26" s="620"/>
      <c r="AD26" s="620"/>
      <c r="AE26" s="620"/>
      <c r="AF26" s="620"/>
      <c r="AG26" s="621"/>
      <c r="AH26" s="497" t="s">
        <v>424</v>
      </c>
      <c r="AI26" s="498"/>
      <c r="AJ26" s="498"/>
      <c r="AK26" s="498"/>
      <c r="AL26" s="537"/>
      <c r="AM26" s="497" t="s">
        <v>424</v>
      </c>
      <c r="AN26" s="498"/>
      <c r="AO26" s="498"/>
      <c r="AP26" s="498"/>
      <c r="AQ26" s="498"/>
      <c r="AR26" s="537"/>
      <c r="AS26" s="497" t="s">
        <v>435</v>
      </c>
      <c r="AT26" s="498"/>
      <c r="AU26" s="498"/>
      <c r="AV26" s="498"/>
      <c r="AW26" s="498"/>
      <c r="AX26" s="499"/>
      <c r="AY26" s="449" t="s">
        <v>126</v>
      </c>
      <c r="AZ26" s="450"/>
      <c r="BA26" s="450"/>
      <c r="BB26" s="450"/>
      <c r="BC26" s="450"/>
      <c r="BD26" s="450"/>
      <c r="BE26" s="450"/>
      <c r="BF26" s="450"/>
      <c r="BG26" s="450"/>
      <c r="BH26" s="450"/>
      <c r="BI26" s="450"/>
      <c r="BJ26" s="450"/>
      <c r="BK26" s="450"/>
      <c r="BL26" s="450"/>
      <c r="BM26" s="451"/>
      <c r="BN26" s="446" t="s">
        <v>89</v>
      </c>
      <c r="BO26" s="447"/>
      <c r="BP26" s="447"/>
      <c r="BQ26" s="447"/>
      <c r="BR26" s="447"/>
      <c r="BS26" s="447"/>
      <c r="BT26" s="447"/>
      <c r="BU26" s="448"/>
      <c r="BV26" s="446" t="s">
        <v>89</v>
      </c>
      <c r="BW26" s="447"/>
      <c r="BX26" s="447"/>
      <c r="BY26" s="447"/>
      <c r="BZ26" s="447"/>
      <c r="CA26" s="447"/>
      <c r="CB26" s="447"/>
      <c r="CC26" s="448"/>
      <c r="CD26" s="38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127</v>
      </c>
      <c r="F27" s="476"/>
      <c r="G27" s="476"/>
      <c r="H27" s="476"/>
      <c r="I27" s="476"/>
      <c r="J27" s="476"/>
      <c r="K27" s="477"/>
      <c r="L27" s="497">
        <v>1</v>
      </c>
      <c r="M27" s="498"/>
      <c r="N27" s="498"/>
      <c r="O27" s="498"/>
      <c r="P27" s="537"/>
      <c r="Q27" s="497">
        <v>2700</v>
      </c>
      <c r="R27" s="498"/>
      <c r="S27" s="498"/>
      <c r="T27" s="498"/>
      <c r="U27" s="498"/>
      <c r="V27" s="537"/>
      <c r="W27" s="596"/>
      <c r="X27" s="584"/>
      <c r="Y27" s="585"/>
      <c r="Z27" s="496" t="s">
        <v>128</v>
      </c>
      <c r="AA27" s="476"/>
      <c r="AB27" s="476"/>
      <c r="AC27" s="476"/>
      <c r="AD27" s="476"/>
      <c r="AE27" s="476"/>
      <c r="AF27" s="476"/>
      <c r="AG27" s="477"/>
      <c r="AH27" s="497" t="s">
        <v>424</v>
      </c>
      <c r="AI27" s="498"/>
      <c r="AJ27" s="498"/>
      <c r="AK27" s="498"/>
      <c r="AL27" s="537"/>
      <c r="AM27" s="497" t="s">
        <v>436</v>
      </c>
      <c r="AN27" s="498"/>
      <c r="AO27" s="498"/>
      <c r="AP27" s="498"/>
      <c r="AQ27" s="498"/>
      <c r="AR27" s="537"/>
      <c r="AS27" s="497" t="s">
        <v>435</v>
      </c>
      <c r="AT27" s="498"/>
      <c r="AU27" s="498"/>
      <c r="AV27" s="498"/>
      <c r="AW27" s="498"/>
      <c r="AX27" s="499"/>
      <c r="AY27" s="538" t="s">
        <v>129</v>
      </c>
      <c r="AZ27" s="539"/>
      <c r="BA27" s="539"/>
      <c r="BB27" s="539"/>
      <c r="BC27" s="539"/>
      <c r="BD27" s="539"/>
      <c r="BE27" s="539"/>
      <c r="BF27" s="539"/>
      <c r="BG27" s="539"/>
      <c r="BH27" s="539"/>
      <c r="BI27" s="539"/>
      <c r="BJ27" s="539"/>
      <c r="BK27" s="539"/>
      <c r="BL27" s="539"/>
      <c r="BM27" s="540"/>
      <c r="BN27" s="617" t="s">
        <v>89</v>
      </c>
      <c r="BO27" s="618"/>
      <c r="BP27" s="618"/>
      <c r="BQ27" s="618"/>
      <c r="BR27" s="618"/>
      <c r="BS27" s="618"/>
      <c r="BT27" s="618"/>
      <c r="BU27" s="619"/>
      <c r="BV27" s="617" t="s">
        <v>435</v>
      </c>
      <c r="BW27" s="618"/>
      <c r="BX27" s="618"/>
      <c r="BY27" s="618"/>
      <c r="BZ27" s="618"/>
      <c r="CA27" s="618"/>
      <c r="CB27" s="618"/>
      <c r="CC27" s="619"/>
      <c r="CD27" s="38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130</v>
      </c>
      <c r="F28" s="476"/>
      <c r="G28" s="476"/>
      <c r="H28" s="476"/>
      <c r="I28" s="476"/>
      <c r="J28" s="476"/>
      <c r="K28" s="477"/>
      <c r="L28" s="497">
        <v>1</v>
      </c>
      <c r="M28" s="498"/>
      <c r="N28" s="498"/>
      <c r="O28" s="498"/>
      <c r="P28" s="537"/>
      <c r="Q28" s="497">
        <v>2050</v>
      </c>
      <c r="R28" s="498"/>
      <c r="S28" s="498"/>
      <c r="T28" s="498"/>
      <c r="U28" s="498"/>
      <c r="V28" s="537"/>
      <c r="W28" s="596"/>
      <c r="X28" s="584"/>
      <c r="Y28" s="585"/>
      <c r="Z28" s="496" t="s">
        <v>131</v>
      </c>
      <c r="AA28" s="476"/>
      <c r="AB28" s="476"/>
      <c r="AC28" s="476"/>
      <c r="AD28" s="476"/>
      <c r="AE28" s="476"/>
      <c r="AF28" s="476"/>
      <c r="AG28" s="477"/>
      <c r="AH28" s="497" t="s">
        <v>424</v>
      </c>
      <c r="AI28" s="498"/>
      <c r="AJ28" s="498"/>
      <c r="AK28" s="498"/>
      <c r="AL28" s="537"/>
      <c r="AM28" s="497" t="s">
        <v>424</v>
      </c>
      <c r="AN28" s="498"/>
      <c r="AO28" s="498"/>
      <c r="AP28" s="498"/>
      <c r="AQ28" s="498"/>
      <c r="AR28" s="537"/>
      <c r="AS28" s="497" t="s">
        <v>436</v>
      </c>
      <c r="AT28" s="498"/>
      <c r="AU28" s="498"/>
      <c r="AV28" s="498"/>
      <c r="AW28" s="498"/>
      <c r="AX28" s="499"/>
      <c r="AY28" s="622" t="s">
        <v>132</v>
      </c>
      <c r="AZ28" s="623"/>
      <c r="BA28" s="623"/>
      <c r="BB28" s="624"/>
      <c r="BC28" s="406" t="s">
        <v>28</v>
      </c>
      <c r="BD28" s="407"/>
      <c r="BE28" s="407"/>
      <c r="BF28" s="407"/>
      <c r="BG28" s="407"/>
      <c r="BH28" s="407"/>
      <c r="BI28" s="407"/>
      <c r="BJ28" s="407"/>
      <c r="BK28" s="407"/>
      <c r="BL28" s="407"/>
      <c r="BM28" s="408"/>
      <c r="BN28" s="409">
        <v>1214989</v>
      </c>
      <c r="BO28" s="410"/>
      <c r="BP28" s="410"/>
      <c r="BQ28" s="410"/>
      <c r="BR28" s="410"/>
      <c r="BS28" s="410"/>
      <c r="BT28" s="410"/>
      <c r="BU28" s="411"/>
      <c r="BV28" s="409">
        <v>1051719</v>
      </c>
      <c r="BW28" s="410"/>
      <c r="BX28" s="410"/>
      <c r="BY28" s="410"/>
      <c r="BZ28" s="410"/>
      <c r="CA28" s="410"/>
      <c r="CB28" s="410"/>
      <c r="CC28" s="411"/>
      <c r="CD28" s="38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133</v>
      </c>
      <c r="F29" s="476"/>
      <c r="G29" s="476"/>
      <c r="H29" s="476"/>
      <c r="I29" s="476"/>
      <c r="J29" s="476"/>
      <c r="K29" s="477"/>
      <c r="L29" s="497">
        <v>6</v>
      </c>
      <c r="M29" s="498"/>
      <c r="N29" s="498"/>
      <c r="O29" s="498"/>
      <c r="P29" s="537"/>
      <c r="Q29" s="497">
        <v>1850</v>
      </c>
      <c r="R29" s="498"/>
      <c r="S29" s="498"/>
      <c r="T29" s="498"/>
      <c r="U29" s="498"/>
      <c r="V29" s="537"/>
      <c r="W29" s="597"/>
      <c r="X29" s="598"/>
      <c r="Y29" s="599"/>
      <c r="Z29" s="496" t="s">
        <v>134</v>
      </c>
      <c r="AA29" s="476"/>
      <c r="AB29" s="476"/>
      <c r="AC29" s="476"/>
      <c r="AD29" s="476"/>
      <c r="AE29" s="476"/>
      <c r="AF29" s="476"/>
      <c r="AG29" s="477"/>
      <c r="AH29" s="497">
        <v>68</v>
      </c>
      <c r="AI29" s="498"/>
      <c r="AJ29" s="498"/>
      <c r="AK29" s="498"/>
      <c r="AL29" s="537"/>
      <c r="AM29" s="497">
        <v>196860</v>
      </c>
      <c r="AN29" s="498"/>
      <c r="AO29" s="498"/>
      <c r="AP29" s="498"/>
      <c r="AQ29" s="498"/>
      <c r="AR29" s="537"/>
      <c r="AS29" s="497">
        <v>2895</v>
      </c>
      <c r="AT29" s="498"/>
      <c r="AU29" s="498"/>
      <c r="AV29" s="498"/>
      <c r="AW29" s="498"/>
      <c r="AX29" s="499"/>
      <c r="AY29" s="625"/>
      <c r="AZ29" s="626"/>
      <c r="BA29" s="626"/>
      <c r="BB29" s="627"/>
      <c r="BC29" s="480" t="s">
        <v>135</v>
      </c>
      <c r="BD29" s="481"/>
      <c r="BE29" s="481"/>
      <c r="BF29" s="481"/>
      <c r="BG29" s="481"/>
      <c r="BH29" s="481"/>
      <c r="BI29" s="481"/>
      <c r="BJ29" s="481"/>
      <c r="BK29" s="481"/>
      <c r="BL29" s="481"/>
      <c r="BM29" s="482"/>
      <c r="BN29" s="446">
        <v>65900</v>
      </c>
      <c r="BO29" s="447"/>
      <c r="BP29" s="447"/>
      <c r="BQ29" s="447"/>
      <c r="BR29" s="447"/>
      <c r="BS29" s="447"/>
      <c r="BT29" s="447"/>
      <c r="BU29" s="448"/>
      <c r="BV29" s="446">
        <v>65837</v>
      </c>
      <c r="BW29" s="447"/>
      <c r="BX29" s="447"/>
      <c r="BY29" s="447"/>
      <c r="BZ29" s="447"/>
      <c r="CA29" s="447"/>
      <c r="CB29" s="447"/>
      <c r="CC29" s="448"/>
      <c r="CD29" s="38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136</v>
      </c>
      <c r="X30" s="604"/>
      <c r="Y30" s="604"/>
      <c r="Z30" s="604"/>
      <c r="AA30" s="604"/>
      <c r="AB30" s="604"/>
      <c r="AC30" s="604"/>
      <c r="AD30" s="604"/>
      <c r="AE30" s="604"/>
      <c r="AF30" s="604"/>
      <c r="AG30" s="605"/>
      <c r="AH30" s="562">
        <v>96.7</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30</v>
      </c>
      <c r="BD30" s="615"/>
      <c r="BE30" s="615"/>
      <c r="BF30" s="615"/>
      <c r="BG30" s="615"/>
      <c r="BH30" s="615"/>
      <c r="BI30" s="615"/>
      <c r="BJ30" s="615"/>
      <c r="BK30" s="615"/>
      <c r="BL30" s="615"/>
      <c r="BM30" s="616"/>
      <c r="BN30" s="617">
        <v>219849</v>
      </c>
      <c r="BO30" s="618"/>
      <c r="BP30" s="618"/>
      <c r="BQ30" s="618"/>
      <c r="BR30" s="618"/>
      <c r="BS30" s="618"/>
      <c r="BT30" s="618"/>
      <c r="BU30" s="619"/>
      <c r="BV30" s="617">
        <v>198109</v>
      </c>
      <c r="BW30" s="618"/>
      <c r="BX30" s="618"/>
      <c r="BY30" s="618"/>
      <c r="BZ30" s="618"/>
      <c r="CA30" s="618"/>
      <c r="CB30" s="618"/>
      <c r="CC30" s="619"/>
      <c r="CD30" s="387"/>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437</v>
      </c>
      <c r="D32" s="187"/>
      <c r="E32" s="187"/>
      <c r="F32" s="184"/>
      <c r="G32" s="184"/>
      <c r="H32" s="184"/>
      <c r="I32" s="184"/>
      <c r="J32" s="184"/>
      <c r="K32" s="184"/>
      <c r="L32" s="184"/>
      <c r="M32" s="184"/>
      <c r="N32" s="184"/>
      <c r="O32" s="184"/>
      <c r="P32" s="184"/>
      <c r="Q32" s="184"/>
      <c r="R32" s="184"/>
      <c r="S32" s="184"/>
      <c r="T32" s="184"/>
      <c r="U32" s="184" t="s">
        <v>137</v>
      </c>
      <c r="V32" s="184"/>
      <c r="W32" s="184"/>
      <c r="X32" s="184"/>
      <c r="Y32" s="184"/>
      <c r="Z32" s="184"/>
      <c r="AA32" s="184"/>
      <c r="AB32" s="184"/>
      <c r="AC32" s="184"/>
      <c r="AD32" s="184"/>
      <c r="AE32" s="184"/>
      <c r="AF32" s="184"/>
      <c r="AG32" s="184"/>
      <c r="AH32" s="184"/>
      <c r="AI32" s="184"/>
      <c r="AJ32" s="184"/>
      <c r="AK32" s="184"/>
      <c r="AL32" s="184"/>
      <c r="AM32" s="188" t="s">
        <v>138</v>
      </c>
      <c r="AN32" s="184"/>
      <c r="AO32" s="184"/>
      <c r="AP32" s="184"/>
      <c r="AQ32" s="184"/>
      <c r="AR32" s="184"/>
      <c r="AS32" s="188"/>
      <c r="AT32" s="188"/>
      <c r="AU32" s="188"/>
      <c r="AV32" s="188"/>
      <c r="AW32" s="188"/>
      <c r="AX32" s="188"/>
      <c r="AY32" s="188"/>
      <c r="AZ32" s="188"/>
      <c r="BA32" s="188"/>
      <c r="BB32" s="184"/>
      <c r="BC32" s="188"/>
      <c r="BD32" s="184"/>
      <c r="BE32" s="188" t="s">
        <v>139</v>
      </c>
      <c r="BF32" s="184"/>
      <c r="BG32" s="184"/>
      <c r="BH32" s="184"/>
      <c r="BI32" s="184"/>
      <c r="BJ32" s="188"/>
      <c r="BK32" s="188"/>
      <c r="BL32" s="188"/>
      <c r="BM32" s="188"/>
      <c r="BN32" s="188"/>
      <c r="BO32" s="188"/>
      <c r="BP32" s="188"/>
      <c r="BQ32" s="188"/>
      <c r="BR32" s="184"/>
      <c r="BS32" s="184"/>
      <c r="BT32" s="184"/>
      <c r="BU32" s="184"/>
      <c r="BV32" s="184"/>
      <c r="BW32" s="184" t="s">
        <v>140</v>
      </c>
      <c r="BX32" s="184"/>
      <c r="BY32" s="184"/>
      <c r="BZ32" s="184"/>
      <c r="CA32" s="184"/>
      <c r="CB32" s="188"/>
      <c r="CC32" s="188"/>
      <c r="CD32" s="188"/>
      <c r="CE32" s="188"/>
      <c r="CF32" s="188"/>
      <c r="CG32" s="188"/>
      <c r="CH32" s="188"/>
      <c r="CI32" s="188"/>
      <c r="CJ32" s="188"/>
      <c r="CK32" s="188"/>
      <c r="CL32" s="188"/>
      <c r="CM32" s="188"/>
      <c r="CN32" s="188"/>
      <c r="CO32" s="188" t="s">
        <v>141</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70" t="s">
        <v>142</v>
      </c>
      <c r="D33" s="470"/>
      <c r="E33" s="435" t="s">
        <v>438</v>
      </c>
      <c r="F33" s="435"/>
      <c r="G33" s="435"/>
      <c r="H33" s="435"/>
      <c r="I33" s="435"/>
      <c r="J33" s="435"/>
      <c r="K33" s="435"/>
      <c r="L33" s="435"/>
      <c r="M33" s="435"/>
      <c r="N33" s="435"/>
      <c r="O33" s="435"/>
      <c r="P33" s="435"/>
      <c r="Q33" s="435"/>
      <c r="R33" s="435"/>
      <c r="S33" s="435"/>
      <c r="T33" s="384"/>
      <c r="U33" s="470" t="s">
        <v>439</v>
      </c>
      <c r="V33" s="470"/>
      <c r="W33" s="435" t="s">
        <v>440</v>
      </c>
      <c r="X33" s="435"/>
      <c r="Y33" s="435"/>
      <c r="Z33" s="435"/>
      <c r="AA33" s="435"/>
      <c r="AB33" s="435"/>
      <c r="AC33" s="435"/>
      <c r="AD33" s="435"/>
      <c r="AE33" s="435"/>
      <c r="AF33" s="435"/>
      <c r="AG33" s="435"/>
      <c r="AH33" s="435"/>
      <c r="AI33" s="435"/>
      <c r="AJ33" s="435"/>
      <c r="AK33" s="435"/>
      <c r="AL33" s="384"/>
      <c r="AM33" s="470" t="s">
        <v>441</v>
      </c>
      <c r="AN33" s="470"/>
      <c r="AO33" s="435" t="s">
        <v>143</v>
      </c>
      <c r="AP33" s="435"/>
      <c r="AQ33" s="435"/>
      <c r="AR33" s="435"/>
      <c r="AS33" s="435"/>
      <c r="AT33" s="435"/>
      <c r="AU33" s="435"/>
      <c r="AV33" s="435"/>
      <c r="AW33" s="435"/>
      <c r="AX33" s="435"/>
      <c r="AY33" s="435"/>
      <c r="AZ33" s="435"/>
      <c r="BA33" s="435"/>
      <c r="BB33" s="435"/>
      <c r="BC33" s="435"/>
      <c r="BD33" s="385"/>
      <c r="BE33" s="435" t="s">
        <v>144</v>
      </c>
      <c r="BF33" s="435"/>
      <c r="BG33" s="435" t="s">
        <v>145</v>
      </c>
      <c r="BH33" s="435"/>
      <c r="BI33" s="435"/>
      <c r="BJ33" s="435"/>
      <c r="BK33" s="435"/>
      <c r="BL33" s="435"/>
      <c r="BM33" s="435"/>
      <c r="BN33" s="435"/>
      <c r="BO33" s="435"/>
      <c r="BP33" s="435"/>
      <c r="BQ33" s="435"/>
      <c r="BR33" s="435"/>
      <c r="BS33" s="435"/>
      <c r="BT33" s="435"/>
      <c r="BU33" s="435"/>
      <c r="BV33" s="385"/>
      <c r="BW33" s="470" t="s">
        <v>144</v>
      </c>
      <c r="BX33" s="470"/>
      <c r="BY33" s="435" t="s">
        <v>442</v>
      </c>
      <c r="BZ33" s="435"/>
      <c r="CA33" s="435"/>
      <c r="CB33" s="435"/>
      <c r="CC33" s="435"/>
      <c r="CD33" s="435"/>
      <c r="CE33" s="435"/>
      <c r="CF33" s="435"/>
      <c r="CG33" s="435"/>
      <c r="CH33" s="435"/>
      <c r="CI33" s="435"/>
      <c r="CJ33" s="435"/>
      <c r="CK33" s="435"/>
      <c r="CL33" s="435"/>
      <c r="CM33" s="435"/>
      <c r="CN33" s="384"/>
      <c r="CO33" s="470" t="s">
        <v>439</v>
      </c>
      <c r="CP33" s="470"/>
      <c r="CQ33" s="435" t="s">
        <v>146</v>
      </c>
      <c r="CR33" s="435"/>
      <c r="CS33" s="435"/>
      <c r="CT33" s="435"/>
      <c r="CU33" s="435"/>
      <c r="CV33" s="435"/>
      <c r="CW33" s="435"/>
      <c r="CX33" s="435"/>
      <c r="CY33" s="435"/>
      <c r="CZ33" s="435"/>
      <c r="DA33" s="435"/>
      <c r="DB33" s="435"/>
      <c r="DC33" s="435"/>
      <c r="DD33" s="435"/>
      <c r="DE33" s="435"/>
      <c r="DF33" s="384"/>
      <c r="DG33" s="631" t="s">
        <v>147</v>
      </c>
      <c r="DH33" s="631"/>
      <c r="DI33" s="389"/>
      <c r="DJ33" s="165"/>
      <c r="DK33" s="165"/>
      <c r="DL33" s="165"/>
      <c r="DM33" s="165"/>
      <c r="DN33" s="165"/>
      <c r="DO33" s="165"/>
    </row>
    <row r="34" spans="1:119" ht="32.25" customHeight="1" x14ac:dyDescent="0.15">
      <c r="A34" s="166"/>
      <c r="B34" s="186"/>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7"/>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7"/>
      <c r="BE34" s="632">
        <f>IF(BG34="","",MAX(C34:D43,U34:V43,AM34:AN43)+1)</f>
        <v>6</v>
      </c>
      <c r="BF34" s="632"/>
      <c r="BG34" s="633" t="str">
        <f>IF('各会計、関係団体の財政状況及び健全化判断比率'!B32="","",'各会計、関係団体の財政状況及び健全化判断比率'!B32)</f>
        <v>特定環境保全公共下水道事業特別会計</v>
      </c>
      <c r="BH34" s="633"/>
      <c r="BI34" s="633"/>
      <c r="BJ34" s="633"/>
      <c r="BK34" s="633"/>
      <c r="BL34" s="633"/>
      <c r="BM34" s="633"/>
      <c r="BN34" s="633"/>
      <c r="BO34" s="633"/>
      <c r="BP34" s="633"/>
      <c r="BQ34" s="633"/>
      <c r="BR34" s="633"/>
      <c r="BS34" s="633"/>
      <c r="BT34" s="633"/>
      <c r="BU34" s="633"/>
      <c r="BV34" s="187"/>
      <c r="BW34" s="632">
        <f>IF(BY34="","",MAX(C34:D43,U34:V43,AM34:AN43,BE34:BF43)+1)</f>
        <v>8</v>
      </c>
      <c r="BX34" s="632"/>
      <c r="BY34" s="633" t="str">
        <f>IF('各会計、関係団体の財政状況及び健全化判断比率'!B68="","",'各会計、関係団体の財政状況及び健全化判断比率'!B68)</f>
        <v>可茂衛生施設利用組合</v>
      </c>
      <c r="BZ34" s="633"/>
      <c r="CA34" s="633"/>
      <c r="CB34" s="633"/>
      <c r="CC34" s="633"/>
      <c r="CD34" s="633"/>
      <c r="CE34" s="633"/>
      <c r="CF34" s="633"/>
      <c r="CG34" s="633"/>
      <c r="CH34" s="633"/>
      <c r="CI34" s="633"/>
      <c r="CJ34" s="633"/>
      <c r="CK34" s="633"/>
      <c r="CL34" s="633"/>
      <c r="CM34" s="633"/>
      <c r="CN34" s="187"/>
      <c r="CO34" s="632">
        <f>IF(CQ34="","",MAX(C34:D43,U34:V43,AM34:AN43,BE34:BF43,BW34:BX43)+1)</f>
        <v>17</v>
      </c>
      <c r="CP34" s="632"/>
      <c r="CQ34" s="633" t="str">
        <f>IF('各会計、関係団体の財政状況及び健全化判断比率'!BS7="","",'各会計、関係団体の財政状況及び健全化判断比率'!BS7)</f>
        <v>長良川鉄道株式会社</v>
      </c>
      <c r="CR34" s="633"/>
      <c r="CS34" s="633"/>
      <c r="CT34" s="633"/>
      <c r="CU34" s="633"/>
      <c r="CV34" s="633"/>
      <c r="CW34" s="633"/>
      <c r="CX34" s="633"/>
      <c r="CY34" s="633"/>
      <c r="CZ34" s="633"/>
      <c r="DA34" s="633"/>
      <c r="DB34" s="633"/>
      <c r="DC34" s="633"/>
      <c r="DD34" s="633"/>
      <c r="DE34" s="633"/>
      <c r="DF34" s="184"/>
      <c r="DG34" s="634" t="str">
        <f>IF('各会計、関係団体の財政状況及び健全化判断比率'!BR7="","",'各会計、関係団体の財政状況及び健全化判断比率'!BR7)</f>
        <v/>
      </c>
      <c r="DH34" s="634"/>
      <c r="DI34" s="389"/>
      <c r="DJ34" s="165"/>
      <c r="DK34" s="165"/>
      <c r="DL34" s="165"/>
      <c r="DM34" s="165"/>
      <c r="DN34" s="165"/>
      <c r="DO34" s="165"/>
    </row>
    <row r="35" spans="1:119" ht="32.25" customHeight="1" x14ac:dyDescent="0.15">
      <c r="A35" s="166"/>
      <c r="B35" s="186"/>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87"/>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87"/>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7"/>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87"/>
      <c r="BW35" s="632">
        <f t="shared" ref="BW35:BW43" si="2">IF(BY35="","",BW34+1)</f>
        <v>9</v>
      </c>
      <c r="BX35" s="632"/>
      <c r="BY35" s="633" t="str">
        <f>IF('各会計、関係団体の財政状況及び健全化判断比率'!B69="","",'各会計、関係団体の財政状況及び健全化判断比率'!B69)</f>
        <v>岐阜県市町村会館組合</v>
      </c>
      <c r="BZ35" s="633"/>
      <c r="CA35" s="633"/>
      <c r="CB35" s="633"/>
      <c r="CC35" s="633"/>
      <c r="CD35" s="633"/>
      <c r="CE35" s="633"/>
      <c r="CF35" s="633"/>
      <c r="CG35" s="633"/>
      <c r="CH35" s="633"/>
      <c r="CI35" s="633"/>
      <c r="CJ35" s="633"/>
      <c r="CK35" s="633"/>
      <c r="CL35" s="633"/>
      <c r="CM35" s="633"/>
      <c r="CN35" s="187"/>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4"/>
      <c r="DG35" s="634" t="str">
        <f>IF('各会計、関係団体の財政状況及び健全化判断比率'!BR8="","",'各会計、関係団体の財政状況及び健全化判断比率'!BR8)</f>
        <v/>
      </c>
      <c r="DH35" s="634"/>
      <c r="DI35" s="389"/>
      <c r="DJ35" s="165"/>
      <c r="DK35" s="165"/>
      <c r="DL35" s="165"/>
      <c r="DM35" s="165"/>
      <c r="DN35" s="165"/>
      <c r="DO35" s="165"/>
    </row>
    <row r="36" spans="1:119" ht="32.25" customHeight="1" x14ac:dyDescent="0.15">
      <c r="A36" s="166"/>
      <c r="B36" s="186"/>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7"/>
      <c r="AM36" s="632" t="str">
        <f t="shared" si="0"/>
        <v/>
      </c>
      <c r="AN36" s="632"/>
      <c r="AO36" s="633"/>
      <c r="AP36" s="633"/>
      <c r="AQ36" s="633"/>
      <c r="AR36" s="633"/>
      <c r="AS36" s="633"/>
      <c r="AT36" s="633"/>
      <c r="AU36" s="633"/>
      <c r="AV36" s="633"/>
      <c r="AW36" s="633"/>
      <c r="AX36" s="633"/>
      <c r="AY36" s="633"/>
      <c r="AZ36" s="633"/>
      <c r="BA36" s="633"/>
      <c r="BB36" s="633"/>
      <c r="BC36" s="633"/>
      <c r="BD36" s="187"/>
      <c r="BE36" s="632" t="str">
        <f t="shared" si="1"/>
        <v/>
      </c>
      <c r="BF36" s="632"/>
      <c r="BG36" s="633"/>
      <c r="BH36" s="633"/>
      <c r="BI36" s="633"/>
      <c r="BJ36" s="633"/>
      <c r="BK36" s="633"/>
      <c r="BL36" s="633"/>
      <c r="BM36" s="633"/>
      <c r="BN36" s="633"/>
      <c r="BO36" s="633"/>
      <c r="BP36" s="633"/>
      <c r="BQ36" s="633"/>
      <c r="BR36" s="633"/>
      <c r="BS36" s="633"/>
      <c r="BT36" s="633"/>
      <c r="BU36" s="633"/>
      <c r="BV36" s="187"/>
      <c r="BW36" s="632">
        <f t="shared" si="2"/>
        <v>10</v>
      </c>
      <c r="BX36" s="632"/>
      <c r="BY36" s="633" t="str">
        <f>IF('各会計、関係団体の財政状況及び健全化判断比率'!B70="","",'各会計、関係団体の財政状況及び健全化判断比率'!B70)</f>
        <v>岐阜県市町村職員退職手当組合</v>
      </c>
      <c r="BZ36" s="633"/>
      <c r="CA36" s="633"/>
      <c r="CB36" s="633"/>
      <c r="CC36" s="633"/>
      <c r="CD36" s="633"/>
      <c r="CE36" s="633"/>
      <c r="CF36" s="633"/>
      <c r="CG36" s="633"/>
      <c r="CH36" s="633"/>
      <c r="CI36" s="633"/>
      <c r="CJ36" s="633"/>
      <c r="CK36" s="633"/>
      <c r="CL36" s="633"/>
      <c r="CM36" s="633"/>
      <c r="CN36" s="187"/>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4"/>
      <c r="DG36" s="634" t="str">
        <f>IF('各会計、関係団体の財政状況及び健全化判断比率'!BR9="","",'各会計、関係団体の財政状況及び健全化判断比率'!BR9)</f>
        <v/>
      </c>
      <c r="DH36" s="634"/>
      <c r="DI36" s="389"/>
      <c r="DJ36" s="165"/>
      <c r="DK36" s="165"/>
      <c r="DL36" s="165"/>
      <c r="DM36" s="165"/>
      <c r="DN36" s="165"/>
      <c r="DO36" s="165"/>
    </row>
    <row r="37" spans="1:119" ht="32.25" customHeight="1" x14ac:dyDescent="0.15">
      <c r="A37" s="166"/>
      <c r="B37" s="186"/>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7"/>
      <c r="U37" s="632" t="str">
        <f t="shared" si="4"/>
        <v/>
      </c>
      <c r="V37" s="632"/>
      <c r="W37" s="633"/>
      <c r="X37" s="633"/>
      <c r="Y37" s="633"/>
      <c r="Z37" s="633"/>
      <c r="AA37" s="633"/>
      <c r="AB37" s="633"/>
      <c r="AC37" s="633"/>
      <c r="AD37" s="633"/>
      <c r="AE37" s="633"/>
      <c r="AF37" s="633"/>
      <c r="AG37" s="633"/>
      <c r="AH37" s="633"/>
      <c r="AI37" s="633"/>
      <c r="AJ37" s="633"/>
      <c r="AK37" s="633"/>
      <c r="AL37" s="187"/>
      <c r="AM37" s="632" t="str">
        <f t="shared" si="0"/>
        <v/>
      </c>
      <c r="AN37" s="632"/>
      <c r="AO37" s="633"/>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11</v>
      </c>
      <c r="BX37" s="632"/>
      <c r="BY37" s="633" t="str">
        <f>IF('各会計、関係団体の財政状況及び健全化判断比率'!B71="","",'各会計、関係団体の財政状況及び健全化判断比率'!B71)</f>
        <v>美濃加茂市富加町中学校組合</v>
      </c>
      <c r="BZ37" s="633"/>
      <c r="CA37" s="633"/>
      <c r="CB37" s="633"/>
      <c r="CC37" s="633"/>
      <c r="CD37" s="633"/>
      <c r="CE37" s="633"/>
      <c r="CF37" s="633"/>
      <c r="CG37" s="633"/>
      <c r="CH37" s="633"/>
      <c r="CI37" s="633"/>
      <c r="CJ37" s="633"/>
      <c r="CK37" s="633"/>
      <c r="CL37" s="633"/>
      <c r="CM37" s="633"/>
      <c r="CN37" s="187"/>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IF('各会計、関係団体の財政状況及び健全化判断比率'!BR10="","",'各会計、関係団体の財政状況及び健全化判断比率'!BR10)</f>
        <v/>
      </c>
      <c r="DH37" s="634"/>
      <c r="DI37" s="389"/>
      <c r="DJ37" s="165"/>
      <c r="DK37" s="165"/>
      <c r="DL37" s="165"/>
      <c r="DM37" s="165"/>
      <c r="DN37" s="165"/>
      <c r="DO37" s="165"/>
    </row>
    <row r="38" spans="1:119" ht="32.25" customHeight="1" x14ac:dyDescent="0.15">
      <c r="A38" s="166"/>
      <c r="B38" s="186"/>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f t="shared" si="2"/>
        <v>12</v>
      </c>
      <c r="BX38" s="632"/>
      <c r="BY38" s="633" t="str">
        <f>IF('各会計、関係団体の財政状況及び健全化判断比率'!B72="","",'各会計、関係団体の財政状況及び健全化判断比率'!B72)</f>
        <v>可茂消防事務組合</v>
      </c>
      <c r="BZ38" s="633"/>
      <c r="CA38" s="633"/>
      <c r="CB38" s="633"/>
      <c r="CC38" s="633"/>
      <c r="CD38" s="633"/>
      <c r="CE38" s="633"/>
      <c r="CF38" s="633"/>
      <c r="CG38" s="633"/>
      <c r="CH38" s="633"/>
      <c r="CI38" s="633"/>
      <c r="CJ38" s="633"/>
      <c r="CK38" s="633"/>
      <c r="CL38" s="633"/>
      <c r="CM38" s="633"/>
      <c r="CN38" s="187"/>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IF('各会計、関係団体の財政状況及び健全化判断比率'!BR11="","",'各会計、関係団体の財政状況及び健全化判断比率'!BR11)</f>
        <v/>
      </c>
      <c r="DH38" s="634"/>
      <c r="DI38" s="389"/>
      <c r="DJ38" s="165"/>
      <c r="DK38" s="165"/>
      <c r="DL38" s="165"/>
      <c r="DM38" s="165"/>
      <c r="DN38" s="165"/>
      <c r="DO38" s="165"/>
    </row>
    <row r="39" spans="1:119" ht="32.25" customHeight="1" x14ac:dyDescent="0.15">
      <c r="A39" s="166"/>
      <c r="B39" s="186"/>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f t="shared" si="2"/>
        <v>13</v>
      </c>
      <c r="BX39" s="632"/>
      <c r="BY39" s="633" t="str">
        <f>IF('各会計、関係団体の財政状況及び健全化判断比率'!B73="","",'各会計、関係団体の財政状況及び健全化判断比率'!B73)</f>
        <v>中濃地域農業共済事務組合</v>
      </c>
      <c r="BZ39" s="633"/>
      <c r="CA39" s="633"/>
      <c r="CB39" s="633"/>
      <c r="CC39" s="633"/>
      <c r="CD39" s="633"/>
      <c r="CE39" s="633"/>
      <c r="CF39" s="633"/>
      <c r="CG39" s="633"/>
      <c r="CH39" s="633"/>
      <c r="CI39" s="633"/>
      <c r="CJ39" s="633"/>
      <c r="CK39" s="633"/>
      <c r="CL39" s="633"/>
      <c r="CM39" s="633"/>
      <c r="CN39" s="187"/>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IF('各会計、関係団体の財政状況及び健全化判断比率'!BR12="","",'各会計、関係団体の財政状況及び健全化判断比率'!BR12)</f>
        <v/>
      </c>
      <c r="DH39" s="634"/>
      <c r="DI39" s="389"/>
      <c r="DJ39" s="165"/>
      <c r="DK39" s="165"/>
      <c r="DL39" s="165"/>
      <c r="DM39" s="165"/>
      <c r="DN39" s="165"/>
      <c r="DO39" s="165"/>
    </row>
    <row r="40" spans="1:119" ht="32.25" customHeight="1" x14ac:dyDescent="0.15">
      <c r="A40" s="166"/>
      <c r="B40" s="186"/>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f t="shared" si="2"/>
        <v>14</v>
      </c>
      <c r="BX40" s="632"/>
      <c r="BY40" s="633" t="str">
        <f>IF('各会計、関係団体の財政状況及び健全化判断比率'!B74="","",'各会計、関係団体の財政状況及び健全化判断比率'!B74)</f>
        <v>岐阜県後期高齢者医療広域連合(一般会計分）</v>
      </c>
      <c r="BZ40" s="633"/>
      <c r="CA40" s="633"/>
      <c r="CB40" s="633"/>
      <c r="CC40" s="633"/>
      <c r="CD40" s="633"/>
      <c r="CE40" s="633"/>
      <c r="CF40" s="633"/>
      <c r="CG40" s="633"/>
      <c r="CH40" s="633"/>
      <c r="CI40" s="633"/>
      <c r="CJ40" s="633"/>
      <c r="CK40" s="633"/>
      <c r="CL40" s="633"/>
      <c r="CM40" s="633"/>
      <c r="CN40" s="187"/>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IF('各会計、関係団体の財政状況及び健全化判断比率'!BR13="","",'各会計、関係団体の財政状況及び健全化判断比率'!BR13)</f>
        <v/>
      </c>
      <c r="DH40" s="634"/>
      <c r="DI40" s="389"/>
      <c r="DJ40" s="165"/>
      <c r="DK40" s="165"/>
      <c r="DL40" s="165"/>
      <c r="DM40" s="165"/>
      <c r="DN40" s="165"/>
      <c r="DO40" s="165"/>
    </row>
    <row r="41" spans="1:119" ht="32.25" customHeight="1" x14ac:dyDescent="0.15">
      <c r="A41" s="166"/>
      <c r="B41" s="186"/>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f t="shared" si="2"/>
        <v>15</v>
      </c>
      <c r="BX41" s="632"/>
      <c r="BY41" s="633" t="str">
        <f>IF('各会計、関係団体の財政状況及び健全化判断比率'!B75="","",'各会計、関係団体の財政状況及び健全化判断比率'!B75)</f>
        <v>岐阜県後期高齢者医療広域連合(特別会計分）</v>
      </c>
      <c r="BZ41" s="633"/>
      <c r="CA41" s="633"/>
      <c r="CB41" s="633"/>
      <c r="CC41" s="633"/>
      <c r="CD41" s="633"/>
      <c r="CE41" s="633"/>
      <c r="CF41" s="633"/>
      <c r="CG41" s="633"/>
      <c r="CH41" s="633"/>
      <c r="CI41" s="633"/>
      <c r="CJ41" s="633"/>
      <c r="CK41" s="633"/>
      <c r="CL41" s="633"/>
      <c r="CM41" s="633"/>
      <c r="CN41" s="187"/>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IF('各会計、関係団体の財政状況及び健全化判断比率'!BR14="","",'各会計、関係団体の財政状況及び健全化判断比率'!BR14)</f>
        <v/>
      </c>
      <c r="DH41" s="634"/>
      <c r="DI41" s="389"/>
      <c r="DJ41" s="165"/>
      <c r="DK41" s="165"/>
      <c r="DL41" s="165"/>
      <c r="DM41" s="165"/>
      <c r="DN41" s="165"/>
      <c r="DO41" s="165"/>
    </row>
    <row r="42" spans="1:119" ht="32.25" customHeight="1" x14ac:dyDescent="0.15">
      <c r="A42" s="165"/>
      <c r="B42" s="186"/>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f t="shared" si="2"/>
        <v>16</v>
      </c>
      <c r="BX42" s="632"/>
      <c r="BY42" s="633" t="str">
        <f>IF('各会計、関係団体の財政状況及び健全化判断比率'!B76="","",'各会計、関係団体の財政状況及び健全化判断比率'!B76)</f>
        <v>可茂公設地方卸売市場組合</v>
      </c>
      <c r="BZ42" s="633"/>
      <c r="CA42" s="633"/>
      <c r="CB42" s="633"/>
      <c r="CC42" s="633"/>
      <c r="CD42" s="633"/>
      <c r="CE42" s="633"/>
      <c r="CF42" s="633"/>
      <c r="CG42" s="633"/>
      <c r="CH42" s="633"/>
      <c r="CI42" s="633"/>
      <c r="CJ42" s="633"/>
      <c r="CK42" s="633"/>
      <c r="CL42" s="633"/>
      <c r="CM42" s="633"/>
      <c r="CN42" s="187"/>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IF('各会計、関係団体の財政状況及び健全化判断比率'!BR15="","",'各会計、関係団体の財政状況及び健全化判断比率'!BR15)</f>
        <v/>
      </c>
      <c r="DH42" s="634"/>
      <c r="DI42" s="389"/>
      <c r="DJ42" s="165"/>
      <c r="DK42" s="165"/>
      <c r="DL42" s="165"/>
      <c r="DM42" s="165"/>
      <c r="DN42" s="165"/>
      <c r="DO42" s="165"/>
    </row>
    <row r="43" spans="1:119" ht="32.25" customHeight="1" x14ac:dyDescent="0.15">
      <c r="A43" s="165"/>
      <c r="B43" s="186"/>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IF('各会計、関係団体の財政状況及び健全化判断比率'!BR16="","",'各会計、関係団体の財政状況及び健全化判断比率'!BR16)</f>
        <v/>
      </c>
      <c r="DH43" s="634"/>
      <c r="DI43" s="389"/>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148</v>
      </c>
      <c r="C46" s="165"/>
      <c r="D46" s="165"/>
      <c r="E46" s="165" t="s">
        <v>149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150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151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152</v>
      </c>
    </row>
    <row r="50" spans="5:5" x14ac:dyDescent="0.15">
      <c r="E50" s="167" t="s">
        <v>443</v>
      </c>
    </row>
    <row r="51" spans="5:5" x14ac:dyDescent="0.15">
      <c r="E51" s="167" t="s">
        <v>444</v>
      </c>
    </row>
    <row r="52" spans="5:5" x14ac:dyDescent="0.15">
      <c r="E52" s="167" t="s">
        <v>153</v>
      </c>
    </row>
    <row r="53" spans="5:5" x14ac:dyDescent="0.15">
      <c r="E53" s="167" t="s">
        <v>154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MPTiUlvXxI9Mn4Sz/CmyGi6B0UICzTl4u5C6TcvW8huziQMdJQ2AJD4ND54Oit8d5kRK5kTD+L63QnGtTkEhg==" saltValue="BA6AZBwbfT+/Ilx3nSV49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20" sqref="AL20:BF20"/>
    </sheetView>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635" t="s">
        <v>445</v>
      </c>
      <c r="DI1" s="636"/>
      <c r="DJ1" s="636"/>
      <c r="DK1" s="636"/>
      <c r="DL1" s="636"/>
      <c r="DM1" s="636"/>
      <c r="DN1" s="637"/>
      <c r="DO1" s="196"/>
      <c r="DP1" s="635" t="s">
        <v>155</v>
      </c>
      <c r="DQ1" s="636"/>
      <c r="DR1" s="636"/>
      <c r="DS1" s="636"/>
      <c r="DT1" s="636"/>
      <c r="DU1" s="636"/>
      <c r="DV1" s="636"/>
      <c r="DW1" s="636"/>
      <c r="DX1" s="636"/>
      <c r="DY1" s="636"/>
      <c r="DZ1" s="636"/>
      <c r="EA1" s="636"/>
      <c r="EB1" s="636"/>
      <c r="EC1" s="637"/>
      <c r="ED1" s="194"/>
      <c r="EE1" s="194"/>
      <c r="EF1" s="194"/>
      <c r="EG1" s="194"/>
      <c r="EH1" s="194"/>
      <c r="EI1" s="194"/>
      <c r="EJ1" s="194"/>
      <c r="EK1" s="194"/>
      <c r="EL1" s="194"/>
      <c r="EM1" s="194"/>
    </row>
    <row r="2" spans="2:143" ht="22.5" customHeight="1" x14ac:dyDescent="0.15">
      <c r="B2" s="197" t="s">
        <v>156</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638" t="s">
        <v>157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158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159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160</v>
      </c>
      <c r="S4" s="639"/>
      <c r="T4" s="639"/>
      <c r="U4" s="639"/>
      <c r="V4" s="639"/>
      <c r="W4" s="639"/>
      <c r="X4" s="639"/>
      <c r="Y4" s="640"/>
      <c r="Z4" s="638" t="s">
        <v>161</v>
      </c>
      <c r="AA4" s="639"/>
      <c r="AB4" s="639"/>
      <c r="AC4" s="640"/>
      <c r="AD4" s="638" t="s">
        <v>162</v>
      </c>
      <c r="AE4" s="639"/>
      <c r="AF4" s="639"/>
      <c r="AG4" s="639"/>
      <c r="AH4" s="639"/>
      <c r="AI4" s="639"/>
      <c r="AJ4" s="639"/>
      <c r="AK4" s="640"/>
      <c r="AL4" s="638" t="s">
        <v>161</v>
      </c>
      <c r="AM4" s="639"/>
      <c r="AN4" s="639"/>
      <c r="AO4" s="640"/>
      <c r="AP4" s="644" t="s">
        <v>163</v>
      </c>
      <c r="AQ4" s="644"/>
      <c r="AR4" s="644"/>
      <c r="AS4" s="644"/>
      <c r="AT4" s="644"/>
      <c r="AU4" s="644"/>
      <c r="AV4" s="644"/>
      <c r="AW4" s="644"/>
      <c r="AX4" s="644"/>
      <c r="AY4" s="644"/>
      <c r="AZ4" s="644"/>
      <c r="BA4" s="644"/>
      <c r="BB4" s="644"/>
      <c r="BC4" s="644"/>
      <c r="BD4" s="644"/>
      <c r="BE4" s="644"/>
      <c r="BF4" s="644"/>
      <c r="BG4" s="644" t="s">
        <v>164</v>
      </c>
      <c r="BH4" s="644"/>
      <c r="BI4" s="644"/>
      <c r="BJ4" s="644"/>
      <c r="BK4" s="644"/>
      <c r="BL4" s="644"/>
      <c r="BM4" s="644"/>
      <c r="BN4" s="644"/>
      <c r="BO4" s="644" t="s">
        <v>161</v>
      </c>
      <c r="BP4" s="644"/>
      <c r="BQ4" s="644"/>
      <c r="BR4" s="644"/>
      <c r="BS4" s="644" t="s">
        <v>165</v>
      </c>
      <c r="BT4" s="644"/>
      <c r="BU4" s="644"/>
      <c r="BV4" s="644"/>
      <c r="BW4" s="644"/>
      <c r="BX4" s="644"/>
      <c r="BY4" s="644"/>
      <c r="BZ4" s="644"/>
      <c r="CA4" s="644"/>
      <c r="CB4" s="644"/>
      <c r="CD4" s="641" t="s">
        <v>446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394" customFormat="1" ht="11.25" customHeight="1" x14ac:dyDescent="0.15">
      <c r="B5" s="645" t="s">
        <v>166</v>
      </c>
      <c r="C5" s="646"/>
      <c r="D5" s="646"/>
      <c r="E5" s="646"/>
      <c r="F5" s="646"/>
      <c r="G5" s="646"/>
      <c r="H5" s="646"/>
      <c r="I5" s="646"/>
      <c r="J5" s="646"/>
      <c r="K5" s="646"/>
      <c r="L5" s="646"/>
      <c r="M5" s="646"/>
      <c r="N5" s="646"/>
      <c r="O5" s="646"/>
      <c r="P5" s="646"/>
      <c r="Q5" s="647"/>
      <c r="R5" s="648">
        <v>835887</v>
      </c>
      <c r="S5" s="649"/>
      <c r="T5" s="649"/>
      <c r="U5" s="649"/>
      <c r="V5" s="649"/>
      <c r="W5" s="649"/>
      <c r="X5" s="649"/>
      <c r="Y5" s="650"/>
      <c r="Z5" s="651">
        <v>25.5</v>
      </c>
      <c r="AA5" s="651"/>
      <c r="AB5" s="651"/>
      <c r="AC5" s="651"/>
      <c r="AD5" s="652">
        <v>835887</v>
      </c>
      <c r="AE5" s="652"/>
      <c r="AF5" s="652"/>
      <c r="AG5" s="652"/>
      <c r="AH5" s="652"/>
      <c r="AI5" s="652"/>
      <c r="AJ5" s="652"/>
      <c r="AK5" s="652"/>
      <c r="AL5" s="653">
        <v>44.3</v>
      </c>
      <c r="AM5" s="654"/>
      <c r="AN5" s="654"/>
      <c r="AO5" s="655"/>
      <c r="AP5" s="645" t="s">
        <v>167</v>
      </c>
      <c r="AQ5" s="646"/>
      <c r="AR5" s="646"/>
      <c r="AS5" s="646"/>
      <c r="AT5" s="646"/>
      <c r="AU5" s="646"/>
      <c r="AV5" s="646"/>
      <c r="AW5" s="646"/>
      <c r="AX5" s="646"/>
      <c r="AY5" s="646"/>
      <c r="AZ5" s="646"/>
      <c r="BA5" s="646"/>
      <c r="BB5" s="646"/>
      <c r="BC5" s="646"/>
      <c r="BD5" s="646"/>
      <c r="BE5" s="646"/>
      <c r="BF5" s="647"/>
      <c r="BG5" s="659">
        <v>835887</v>
      </c>
      <c r="BH5" s="660"/>
      <c r="BI5" s="660"/>
      <c r="BJ5" s="660"/>
      <c r="BK5" s="660"/>
      <c r="BL5" s="660"/>
      <c r="BM5" s="660"/>
      <c r="BN5" s="661"/>
      <c r="BO5" s="662">
        <v>100</v>
      </c>
      <c r="BP5" s="662"/>
      <c r="BQ5" s="662"/>
      <c r="BR5" s="662"/>
      <c r="BS5" s="663" t="s">
        <v>424</v>
      </c>
      <c r="BT5" s="663"/>
      <c r="BU5" s="663"/>
      <c r="BV5" s="663"/>
      <c r="BW5" s="663"/>
      <c r="BX5" s="663"/>
      <c r="BY5" s="663"/>
      <c r="BZ5" s="663"/>
      <c r="CA5" s="663"/>
      <c r="CB5" s="667"/>
      <c r="CD5" s="641" t="s">
        <v>163</v>
      </c>
      <c r="CE5" s="642"/>
      <c r="CF5" s="642"/>
      <c r="CG5" s="642"/>
      <c r="CH5" s="642"/>
      <c r="CI5" s="642"/>
      <c r="CJ5" s="642"/>
      <c r="CK5" s="642"/>
      <c r="CL5" s="642"/>
      <c r="CM5" s="642"/>
      <c r="CN5" s="642"/>
      <c r="CO5" s="642"/>
      <c r="CP5" s="642"/>
      <c r="CQ5" s="643"/>
      <c r="CR5" s="641" t="s">
        <v>168</v>
      </c>
      <c r="CS5" s="642"/>
      <c r="CT5" s="642"/>
      <c r="CU5" s="642"/>
      <c r="CV5" s="642"/>
      <c r="CW5" s="642"/>
      <c r="CX5" s="642"/>
      <c r="CY5" s="643"/>
      <c r="CZ5" s="641" t="s">
        <v>161</v>
      </c>
      <c r="DA5" s="642"/>
      <c r="DB5" s="642"/>
      <c r="DC5" s="643"/>
      <c r="DD5" s="641" t="s">
        <v>169</v>
      </c>
      <c r="DE5" s="642"/>
      <c r="DF5" s="642"/>
      <c r="DG5" s="642"/>
      <c r="DH5" s="642"/>
      <c r="DI5" s="642"/>
      <c r="DJ5" s="642"/>
      <c r="DK5" s="642"/>
      <c r="DL5" s="642"/>
      <c r="DM5" s="642"/>
      <c r="DN5" s="642"/>
      <c r="DO5" s="642"/>
      <c r="DP5" s="643"/>
      <c r="DQ5" s="641" t="s">
        <v>170</v>
      </c>
      <c r="DR5" s="642"/>
      <c r="DS5" s="642"/>
      <c r="DT5" s="642"/>
      <c r="DU5" s="642"/>
      <c r="DV5" s="642"/>
      <c r="DW5" s="642"/>
      <c r="DX5" s="642"/>
      <c r="DY5" s="642"/>
      <c r="DZ5" s="642"/>
      <c r="EA5" s="642"/>
      <c r="EB5" s="642"/>
      <c r="EC5" s="643"/>
    </row>
    <row r="6" spans="2:143" ht="11.25" customHeight="1" x14ac:dyDescent="0.15">
      <c r="B6" s="656" t="s">
        <v>447</v>
      </c>
      <c r="C6" s="657"/>
      <c r="D6" s="657"/>
      <c r="E6" s="657"/>
      <c r="F6" s="657"/>
      <c r="G6" s="657"/>
      <c r="H6" s="657"/>
      <c r="I6" s="657"/>
      <c r="J6" s="657"/>
      <c r="K6" s="657"/>
      <c r="L6" s="657"/>
      <c r="M6" s="657"/>
      <c r="N6" s="657"/>
      <c r="O6" s="657"/>
      <c r="P6" s="657"/>
      <c r="Q6" s="658"/>
      <c r="R6" s="659">
        <v>31333</v>
      </c>
      <c r="S6" s="660"/>
      <c r="T6" s="660"/>
      <c r="U6" s="660"/>
      <c r="V6" s="660"/>
      <c r="W6" s="660"/>
      <c r="X6" s="660"/>
      <c r="Y6" s="661"/>
      <c r="Z6" s="662">
        <v>1</v>
      </c>
      <c r="AA6" s="662"/>
      <c r="AB6" s="662"/>
      <c r="AC6" s="662"/>
      <c r="AD6" s="663">
        <v>31333</v>
      </c>
      <c r="AE6" s="663"/>
      <c r="AF6" s="663"/>
      <c r="AG6" s="663"/>
      <c r="AH6" s="663"/>
      <c r="AI6" s="663"/>
      <c r="AJ6" s="663"/>
      <c r="AK6" s="663"/>
      <c r="AL6" s="664">
        <v>1.7</v>
      </c>
      <c r="AM6" s="665"/>
      <c r="AN6" s="665"/>
      <c r="AO6" s="666"/>
      <c r="AP6" s="656" t="s">
        <v>448</v>
      </c>
      <c r="AQ6" s="657"/>
      <c r="AR6" s="657"/>
      <c r="AS6" s="657"/>
      <c r="AT6" s="657"/>
      <c r="AU6" s="657"/>
      <c r="AV6" s="657"/>
      <c r="AW6" s="657"/>
      <c r="AX6" s="657"/>
      <c r="AY6" s="657"/>
      <c r="AZ6" s="657"/>
      <c r="BA6" s="657"/>
      <c r="BB6" s="657"/>
      <c r="BC6" s="657"/>
      <c r="BD6" s="657"/>
      <c r="BE6" s="657"/>
      <c r="BF6" s="658"/>
      <c r="BG6" s="659">
        <v>835887</v>
      </c>
      <c r="BH6" s="660"/>
      <c r="BI6" s="660"/>
      <c r="BJ6" s="660"/>
      <c r="BK6" s="660"/>
      <c r="BL6" s="660"/>
      <c r="BM6" s="660"/>
      <c r="BN6" s="661"/>
      <c r="BO6" s="662">
        <v>100</v>
      </c>
      <c r="BP6" s="662"/>
      <c r="BQ6" s="662"/>
      <c r="BR6" s="662"/>
      <c r="BS6" s="663" t="s">
        <v>424</v>
      </c>
      <c r="BT6" s="663"/>
      <c r="BU6" s="663"/>
      <c r="BV6" s="663"/>
      <c r="BW6" s="663"/>
      <c r="BX6" s="663"/>
      <c r="BY6" s="663"/>
      <c r="BZ6" s="663"/>
      <c r="CA6" s="663"/>
      <c r="CB6" s="667"/>
      <c r="CD6" s="670" t="s">
        <v>171</v>
      </c>
      <c r="CE6" s="671"/>
      <c r="CF6" s="671"/>
      <c r="CG6" s="671"/>
      <c r="CH6" s="671"/>
      <c r="CI6" s="671"/>
      <c r="CJ6" s="671"/>
      <c r="CK6" s="671"/>
      <c r="CL6" s="671"/>
      <c r="CM6" s="671"/>
      <c r="CN6" s="671"/>
      <c r="CO6" s="671"/>
      <c r="CP6" s="671"/>
      <c r="CQ6" s="672"/>
      <c r="CR6" s="659">
        <v>44558</v>
      </c>
      <c r="CS6" s="660"/>
      <c r="CT6" s="660"/>
      <c r="CU6" s="660"/>
      <c r="CV6" s="660"/>
      <c r="CW6" s="660"/>
      <c r="CX6" s="660"/>
      <c r="CY6" s="661"/>
      <c r="CZ6" s="653">
        <v>1.5</v>
      </c>
      <c r="DA6" s="654"/>
      <c r="DB6" s="654"/>
      <c r="DC6" s="673"/>
      <c r="DD6" s="668" t="s">
        <v>424</v>
      </c>
      <c r="DE6" s="660"/>
      <c r="DF6" s="660"/>
      <c r="DG6" s="660"/>
      <c r="DH6" s="660"/>
      <c r="DI6" s="660"/>
      <c r="DJ6" s="660"/>
      <c r="DK6" s="660"/>
      <c r="DL6" s="660"/>
      <c r="DM6" s="660"/>
      <c r="DN6" s="660"/>
      <c r="DO6" s="660"/>
      <c r="DP6" s="661"/>
      <c r="DQ6" s="668">
        <v>44558</v>
      </c>
      <c r="DR6" s="660"/>
      <c r="DS6" s="660"/>
      <c r="DT6" s="660"/>
      <c r="DU6" s="660"/>
      <c r="DV6" s="660"/>
      <c r="DW6" s="660"/>
      <c r="DX6" s="660"/>
      <c r="DY6" s="660"/>
      <c r="DZ6" s="660"/>
      <c r="EA6" s="660"/>
      <c r="EB6" s="660"/>
      <c r="EC6" s="669"/>
    </row>
    <row r="7" spans="2:143" ht="11.25" customHeight="1" x14ac:dyDescent="0.15">
      <c r="B7" s="656" t="s">
        <v>172</v>
      </c>
      <c r="C7" s="657"/>
      <c r="D7" s="657"/>
      <c r="E7" s="657"/>
      <c r="F7" s="657"/>
      <c r="G7" s="657"/>
      <c r="H7" s="657"/>
      <c r="I7" s="657"/>
      <c r="J7" s="657"/>
      <c r="K7" s="657"/>
      <c r="L7" s="657"/>
      <c r="M7" s="657"/>
      <c r="N7" s="657"/>
      <c r="O7" s="657"/>
      <c r="P7" s="657"/>
      <c r="Q7" s="658"/>
      <c r="R7" s="659">
        <v>1596</v>
      </c>
      <c r="S7" s="660"/>
      <c r="T7" s="660"/>
      <c r="U7" s="660"/>
      <c r="V7" s="660"/>
      <c r="W7" s="660"/>
      <c r="X7" s="660"/>
      <c r="Y7" s="661"/>
      <c r="Z7" s="662">
        <v>0</v>
      </c>
      <c r="AA7" s="662"/>
      <c r="AB7" s="662"/>
      <c r="AC7" s="662"/>
      <c r="AD7" s="663">
        <v>1596</v>
      </c>
      <c r="AE7" s="663"/>
      <c r="AF7" s="663"/>
      <c r="AG7" s="663"/>
      <c r="AH7" s="663"/>
      <c r="AI7" s="663"/>
      <c r="AJ7" s="663"/>
      <c r="AK7" s="663"/>
      <c r="AL7" s="664">
        <v>0.1</v>
      </c>
      <c r="AM7" s="665"/>
      <c r="AN7" s="665"/>
      <c r="AO7" s="666"/>
      <c r="AP7" s="656" t="s">
        <v>173</v>
      </c>
      <c r="AQ7" s="657"/>
      <c r="AR7" s="657"/>
      <c r="AS7" s="657"/>
      <c r="AT7" s="657"/>
      <c r="AU7" s="657"/>
      <c r="AV7" s="657"/>
      <c r="AW7" s="657"/>
      <c r="AX7" s="657"/>
      <c r="AY7" s="657"/>
      <c r="AZ7" s="657"/>
      <c r="BA7" s="657"/>
      <c r="BB7" s="657"/>
      <c r="BC7" s="657"/>
      <c r="BD7" s="657"/>
      <c r="BE7" s="657"/>
      <c r="BF7" s="658"/>
      <c r="BG7" s="659">
        <v>351166</v>
      </c>
      <c r="BH7" s="660"/>
      <c r="BI7" s="660"/>
      <c r="BJ7" s="660"/>
      <c r="BK7" s="660"/>
      <c r="BL7" s="660"/>
      <c r="BM7" s="660"/>
      <c r="BN7" s="661"/>
      <c r="BO7" s="662">
        <v>42</v>
      </c>
      <c r="BP7" s="662"/>
      <c r="BQ7" s="662"/>
      <c r="BR7" s="662"/>
      <c r="BS7" s="663" t="s">
        <v>424</v>
      </c>
      <c r="BT7" s="663"/>
      <c r="BU7" s="663"/>
      <c r="BV7" s="663"/>
      <c r="BW7" s="663"/>
      <c r="BX7" s="663"/>
      <c r="BY7" s="663"/>
      <c r="BZ7" s="663"/>
      <c r="CA7" s="663"/>
      <c r="CB7" s="667"/>
      <c r="CD7" s="674" t="s">
        <v>174</v>
      </c>
      <c r="CE7" s="675"/>
      <c r="CF7" s="675"/>
      <c r="CG7" s="675"/>
      <c r="CH7" s="675"/>
      <c r="CI7" s="675"/>
      <c r="CJ7" s="675"/>
      <c r="CK7" s="675"/>
      <c r="CL7" s="675"/>
      <c r="CM7" s="675"/>
      <c r="CN7" s="675"/>
      <c r="CO7" s="675"/>
      <c r="CP7" s="675"/>
      <c r="CQ7" s="676"/>
      <c r="CR7" s="659">
        <v>863419</v>
      </c>
      <c r="CS7" s="660"/>
      <c r="CT7" s="660"/>
      <c r="CU7" s="660"/>
      <c r="CV7" s="660"/>
      <c r="CW7" s="660"/>
      <c r="CX7" s="660"/>
      <c r="CY7" s="661"/>
      <c r="CZ7" s="662">
        <v>28.6</v>
      </c>
      <c r="DA7" s="662"/>
      <c r="DB7" s="662"/>
      <c r="DC7" s="662"/>
      <c r="DD7" s="668">
        <v>31313</v>
      </c>
      <c r="DE7" s="660"/>
      <c r="DF7" s="660"/>
      <c r="DG7" s="660"/>
      <c r="DH7" s="660"/>
      <c r="DI7" s="660"/>
      <c r="DJ7" s="660"/>
      <c r="DK7" s="660"/>
      <c r="DL7" s="660"/>
      <c r="DM7" s="660"/>
      <c r="DN7" s="660"/>
      <c r="DO7" s="660"/>
      <c r="DP7" s="661"/>
      <c r="DQ7" s="668">
        <v>810916</v>
      </c>
      <c r="DR7" s="660"/>
      <c r="DS7" s="660"/>
      <c r="DT7" s="660"/>
      <c r="DU7" s="660"/>
      <c r="DV7" s="660"/>
      <c r="DW7" s="660"/>
      <c r="DX7" s="660"/>
      <c r="DY7" s="660"/>
      <c r="DZ7" s="660"/>
      <c r="EA7" s="660"/>
      <c r="EB7" s="660"/>
      <c r="EC7" s="669"/>
    </row>
    <row r="8" spans="2:143" ht="11.25" customHeight="1" x14ac:dyDescent="0.15">
      <c r="B8" s="656" t="s">
        <v>175</v>
      </c>
      <c r="C8" s="657"/>
      <c r="D8" s="657"/>
      <c r="E8" s="657"/>
      <c r="F8" s="657"/>
      <c r="G8" s="657"/>
      <c r="H8" s="657"/>
      <c r="I8" s="657"/>
      <c r="J8" s="657"/>
      <c r="K8" s="657"/>
      <c r="L8" s="657"/>
      <c r="M8" s="657"/>
      <c r="N8" s="657"/>
      <c r="O8" s="657"/>
      <c r="P8" s="657"/>
      <c r="Q8" s="658"/>
      <c r="R8" s="659">
        <v>3148</v>
      </c>
      <c r="S8" s="660"/>
      <c r="T8" s="660"/>
      <c r="U8" s="660"/>
      <c r="V8" s="660"/>
      <c r="W8" s="660"/>
      <c r="X8" s="660"/>
      <c r="Y8" s="661"/>
      <c r="Z8" s="662">
        <v>0.1</v>
      </c>
      <c r="AA8" s="662"/>
      <c r="AB8" s="662"/>
      <c r="AC8" s="662"/>
      <c r="AD8" s="663">
        <v>3148</v>
      </c>
      <c r="AE8" s="663"/>
      <c r="AF8" s="663"/>
      <c r="AG8" s="663"/>
      <c r="AH8" s="663"/>
      <c r="AI8" s="663"/>
      <c r="AJ8" s="663"/>
      <c r="AK8" s="663"/>
      <c r="AL8" s="664">
        <v>0.2</v>
      </c>
      <c r="AM8" s="665"/>
      <c r="AN8" s="665"/>
      <c r="AO8" s="666"/>
      <c r="AP8" s="656" t="s">
        <v>449</v>
      </c>
      <c r="AQ8" s="657"/>
      <c r="AR8" s="657"/>
      <c r="AS8" s="657"/>
      <c r="AT8" s="657"/>
      <c r="AU8" s="657"/>
      <c r="AV8" s="657"/>
      <c r="AW8" s="657"/>
      <c r="AX8" s="657"/>
      <c r="AY8" s="657"/>
      <c r="AZ8" s="657"/>
      <c r="BA8" s="657"/>
      <c r="BB8" s="657"/>
      <c r="BC8" s="657"/>
      <c r="BD8" s="657"/>
      <c r="BE8" s="657"/>
      <c r="BF8" s="658"/>
      <c r="BG8" s="659">
        <v>9807</v>
      </c>
      <c r="BH8" s="660"/>
      <c r="BI8" s="660"/>
      <c r="BJ8" s="660"/>
      <c r="BK8" s="660"/>
      <c r="BL8" s="660"/>
      <c r="BM8" s="660"/>
      <c r="BN8" s="661"/>
      <c r="BO8" s="662">
        <v>1.2</v>
      </c>
      <c r="BP8" s="662"/>
      <c r="BQ8" s="662"/>
      <c r="BR8" s="662"/>
      <c r="BS8" s="668" t="s">
        <v>89</v>
      </c>
      <c r="BT8" s="660"/>
      <c r="BU8" s="660"/>
      <c r="BV8" s="660"/>
      <c r="BW8" s="660"/>
      <c r="BX8" s="660"/>
      <c r="BY8" s="660"/>
      <c r="BZ8" s="660"/>
      <c r="CA8" s="660"/>
      <c r="CB8" s="669"/>
      <c r="CD8" s="674" t="s">
        <v>176</v>
      </c>
      <c r="CE8" s="675"/>
      <c r="CF8" s="675"/>
      <c r="CG8" s="675"/>
      <c r="CH8" s="675"/>
      <c r="CI8" s="675"/>
      <c r="CJ8" s="675"/>
      <c r="CK8" s="675"/>
      <c r="CL8" s="675"/>
      <c r="CM8" s="675"/>
      <c r="CN8" s="675"/>
      <c r="CO8" s="675"/>
      <c r="CP8" s="675"/>
      <c r="CQ8" s="676"/>
      <c r="CR8" s="659">
        <v>757597</v>
      </c>
      <c r="CS8" s="660"/>
      <c r="CT8" s="660"/>
      <c r="CU8" s="660"/>
      <c r="CV8" s="660"/>
      <c r="CW8" s="660"/>
      <c r="CX8" s="660"/>
      <c r="CY8" s="661"/>
      <c r="CZ8" s="662">
        <v>25.1</v>
      </c>
      <c r="DA8" s="662"/>
      <c r="DB8" s="662"/>
      <c r="DC8" s="662"/>
      <c r="DD8" s="668">
        <v>17973</v>
      </c>
      <c r="DE8" s="660"/>
      <c r="DF8" s="660"/>
      <c r="DG8" s="660"/>
      <c r="DH8" s="660"/>
      <c r="DI8" s="660"/>
      <c r="DJ8" s="660"/>
      <c r="DK8" s="660"/>
      <c r="DL8" s="660"/>
      <c r="DM8" s="660"/>
      <c r="DN8" s="660"/>
      <c r="DO8" s="660"/>
      <c r="DP8" s="661"/>
      <c r="DQ8" s="668">
        <v>477041</v>
      </c>
      <c r="DR8" s="660"/>
      <c r="DS8" s="660"/>
      <c r="DT8" s="660"/>
      <c r="DU8" s="660"/>
      <c r="DV8" s="660"/>
      <c r="DW8" s="660"/>
      <c r="DX8" s="660"/>
      <c r="DY8" s="660"/>
      <c r="DZ8" s="660"/>
      <c r="EA8" s="660"/>
      <c r="EB8" s="660"/>
      <c r="EC8" s="669"/>
    </row>
    <row r="9" spans="2:143" ht="11.25" customHeight="1" x14ac:dyDescent="0.15">
      <c r="B9" s="656" t="s">
        <v>177</v>
      </c>
      <c r="C9" s="657"/>
      <c r="D9" s="657"/>
      <c r="E9" s="657"/>
      <c r="F9" s="657"/>
      <c r="G9" s="657"/>
      <c r="H9" s="657"/>
      <c r="I9" s="657"/>
      <c r="J9" s="657"/>
      <c r="K9" s="657"/>
      <c r="L9" s="657"/>
      <c r="M9" s="657"/>
      <c r="N9" s="657"/>
      <c r="O9" s="657"/>
      <c r="P9" s="657"/>
      <c r="Q9" s="658"/>
      <c r="R9" s="659">
        <v>3673</v>
      </c>
      <c r="S9" s="660"/>
      <c r="T9" s="660"/>
      <c r="U9" s="660"/>
      <c r="V9" s="660"/>
      <c r="W9" s="660"/>
      <c r="X9" s="660"/>
      <c r="Y9" s="661"/>
      <c r="Z9" s="662">
        <v>0.1</v>
      </c>
      <c r="AA9" s="662"/>
      <c r="AB9" s="662"/>
      <c r="AC9" s="662"/>
      <c r="AD9" s="663">
        <v>3673</v>
      </c>
      <c r="AE9" s="663"/>
      <c r="AF9" s="663"/>
      <c r="AG9" s="663"/>
      <c r="AH9" s="663"/>
      <c r="AI9" s="663"/>
      <c r="AJ9" s="663"/>
      <c r="AK9" s="663"/>
      <c r="AL9" s="664">
        <v>0.2</v>
      </c>
      <c r="AM9" s="665"/>
      <c r="AN9" s="665"/>
      <c r="AO9" s="666"/>
      <c r="AP9" s="656" t="s">
        <v>450</v>
      </c>
      <c r="AQ9" s="657"/>
      <c r="AR9" s="657"/>
      <c r="AS9" s="657"/>
      <c r="AT9" s="657"/>
      <c r="AU9" s="657"/>
      <c r="AV9" s="657"/>
      <c r="AW9" s="657"/>
      <c r="AX9" s="657"/>
      <c r="AY9" s="657"/>
      <c r="AZ9" s="657"/>
      <c r="BA9" s="657"/>
      <c r="BB9" s="657"/>
      <c r="BC9" s="657"/>
      <c r="BD9" s="657"/>
      <c r="BE9" s="657"/>
      <c r="BF9" s="658"/>
      <c r="BG9" s="659">
        <v>239165</v>
      </c>
      <c r="BH9" s="660"/>
      <c r="BI9" s="660"/>
      <c r="BJ9" s="660"/>
      <c r="BK9" s="660"/>
      <c r="BL9" s="660"/>
      <c r="BM9" s="660"/>
      <c r="BN9" s="661"/>
      <c r="BO9" s="662">
        <v>28.6</v>
      </c>
      <c r="BP9" s="662"/>
      <c r="BQ9" s="662"/>
      <c r="BR9" s="662"/>
      <c r="BS9" s="668" t="s">
        <v>424</v>
      </c>
      <c r="BT9" s="660"/>
      <c r="BU9" s="660"/>
      <c r="BV9" s="660"/>
      <c r="BW9" s="660"/>
      <c r="BX9" s="660"/>
      <c r="BY9" s="660"/>
      <c r="BZ9" s="660"/>
      <c r="CA9" s="660"/>
      <c r="CB9" s="669"/>
      <c r="CD9" s="674" t="s">
        <v>178</v>
      </c>
      <c r="CE9" s="675"/>
      <c r="CF9" s="675"/>
      <c r="CG9" s="675"/>
      <c r="CH9" s="675"/>
      <c r="CI9" s="675"/>
      <c r="CJ9" s="675"/>
      <c r="CK9" s="675"/>
      <c r="CL9" s="675"/>
      <c r="CM9" s="675"/>
      <c r="CN9" s="675"/>
      <c r="CO9" s="675"/>
      <c r="CP9" s="675"/>
      <c r="CQ9" s="676"/>
      <c r="CR9" s="659">
        <v>165054</v>
      </c>
      <c r="CS9" s="660"/>
      <c r="CT9" s="660"/>
      <c r="CU9" s="660"/>
      <c r="CV9" s="660"/>
      <c r="CW9" s="660"/>
      <c r="CX9" s="660"/>
      <c r="CY9" s="661"/>
      <c r="CZ9" s="662">
        <v>5.5</v>
      </c>
      <c r="DA9" s="662"/>
      <c r="DB9" s="662"/>
      <c r="DC9" s="662"/>
      <c r="DD9" s="668">
        <v>465</v>
      </c>
      <c r="DE9" s="660"/>
      <c r="DF9" s="660"/>
      <c r="DG9" s="660"/>
      <c r="DH9" s="660"/>
      <c r="DI9" s="660"/>
      <c r="DJ9" s="660"/>
      <c r="DK9" s="660"/>
      <c r="DL9" s="660"/>
      <c r="DM9" s="660"/>
      <c r="DN9" s="660"/>
      <c r="DO9" s="660"/>
      <c r="DP9" s="661"/>
      <c r="DQ9" s="668">
        <v>149579</v>
      </c>
      <c r="DR9" s="660"/>
      <c r="DS9" s="660"/>
      <c r="DT9" s="660"/>
      <c r="DU9" s="660"/>
      <c r="DV9" s="660"/>
      <c r="DW9" s="660"/>
      <c r="DX9" s="660"/>
      <c r="DY9" s="660"/>
      <c r="DZ9" s="660"/>
      <c r="EA9" s="660"/>
      <c r="EB9" s="660"/>
      <c r="EC9" s="669"/>
    </row>
    <row r="10" spans="2:143" ht="11.25" customHeight="1" x14ac:dyDescent="0.15">
      <c r="B10" s="656" t="s">
        <v>179</v>
      </c>
      <c r="C10" s="657"/>
      <c r="D10" s="657"/>
      <c r="E10" s="657"/>
      <c r="F10" s="657"/>
      <c r="G10" s="657"/>
      <c r="H10" s="657"/>
      <c r="I10" s="657"/>
      <c r="J10" s="657"/>
      <c r="K10" s="657"/>
      <c r="L10" s="657"/>
      <c r="M10" s="657"/>
      <c r="N10" s="657"/>
      <c r="O10" s="657"/>
      <c r="P10" s="657"/>
      <c r="Q10" s="658"/>
      <c r="R10" s="659" t="s">
        <v>424</v>
      </c>
      <c r="S10" s="660"/>
      <c r="T10" s="660"/>
      <c r="U10" s="660"/>
      <c r="V10" s="660"/>
      <c r="W10" s="660"/>
      <c r="X10" s="660"/>
      <c r="Y10" s="661"/>
      <c r="Z10" s="662" t="s">
        <v>451</v>
      </c>
      <c r="AA10" s="662"/>
      <c r="AB10" s="662"/>
      <c r="AC10" s="662"/>
      <c r="AD10" s="663" t="s">
        <v>89</v>
      </c>
      <c r="AE10" s="663"/>
      <c r="AF10" s="663"/>
      <c r="AG10" s="663"/>
      <c r="AH10" s="663"/>
      <c r="AI10" s="663"/>
      <c r="AJ10" s="663"/>
      <c r="AK10" s="663"/>
      <c r="AL10" s="664" t="s">
        <v>424</v>
      </c>
      <c r="AM10" s="665"/>
      <c r="AN10" s="665"/>
      <c r="AO10" s="666"/>
      <c r="AP10" s="656" t="s">
        <v>180</v>
      </c>
      <c r="AQ10" s="657"/>
      <c r="AR10" s="657"/>
      <c r="AS10" s="657"/>
      <c r="AT10" s="657"/>
      <c r="AU10" s="657"/>
      <c r="AV10" s="657"/>
      <c r="AW10" s="657"/>
      <c r="AX10" s="657"/>
      <c r="AY10" s="657"/>
      <c r="AZ10" s="657"/>
      <c r="BA10" s="657"/>
      <c r="BB10" s="657"/>
      <c r="BC10" s="657"/>
      <c r="BD10" s="657"/>
      <c r="BE10" s="657"/>
      <c r="BF10" s="658"/>
      <c r="BG10" s="659">
        <v>18216</v>
      </c>
      <c r="BH10" s="660"/>
      <c r="BI10" s="660"/>
      <c r="BJ10" s="660"/>
      <c r="BK10" s="660"/>
      <c r="BL10" s="660"/>
      <c r="BM10" s="660"/>
      <c r="BN10" s="661"/>
      <c r="BO10" s="662">
        <v>2.2000000000000002</v>
      </c>
      <c r="BP10" s="662"/>
      <c r="BQ10" s="662"/>
      <c r="BR10" s="662"/>
      <c r="BS10" s="668" t="s">
        <v>451</v>
      </c>
      <c r="BT10" s="660"/>
      <c r="BU10" s="660"/>
      <c r="BV10" s="660"/>
      <c r="BW10" s="660"/>
      <c r="BX10" s="660"/>
      <c r="BY10" s="660"/>
      <c r="BZ10" s="660"/>
      <c r="CA10" s="660"/>
      <c r="CB10" s="669"/>
      <c r="CD10" s="674" t="s">
        <v>181</v>
      </c>
      <c r="CE10" s="675"/>
      <c r="CF10" s="675"/>
      <c r="CG10" s="675"/>
      <c r="CH10" s="675"/>
      <c r="CI10" s="675"/>
      <c r="CJ10" s="675"/>
      <c r="CK10" s="675"/>
      <c r="CL10" s="675"/>
      <c r="CM10" s="675"/>
      <c r="CN10" s="675"/>
      <c r="CO10" s="675"/>
      <c r="CP10" s="675"/>
      <c r="CQ10" s="676"/>
      <c r="CR10" s="659" t="s">
        <v>451</v>
      </c>
      <c r="CS10" s="660"/>
      <c r="CT10" s="660"/>
      <c r="CU10" s="660"/>
      <c r="CV10" s="660"/>
      <c r="CW10" s="660"/>
      <c r="CX10" s="660"/>
      <c r="CY10" s="661"/>
      <c r="CZ10" s="662" t="s">
        <v>424</v>
      </c>
      <c r="DA10" s="662"/>
      <c r="DB10" s="662"/>
      <c r="DC10" s="662"/>
      <c r="DD10" s="668" t="s">
        <v>89</v>
      </c>
      <c r="DE10" s="660"/>
      <c r="DF10" s="660"/>
      <c r="DG10" s="660"/>
      <c r="DH10" s="660"/>
      <c r="DI10" s="660"/>
      <c r="DJ10" s="660"/>
      <c r="DK10" s="660"/>
      <c r="DL10" s="660"/>
      <c r="DM10" s="660"/>
      <c r="DN10" s="660"/>
      <c r="DO10" s="660"/>
      <c r="DP10" s="661"/>
      <c r="DQ10" s="668" t="s">
        <v>89</v>
      </c>
      <c r="DR10" s="660"/>
      <c r="DS10" s="660"/>
      <c r="DT10" s="660"/>
      <c r="DU10" s="660"/>
      <c r="DV10" s="660"/>
      <c r="DW10" s="660"/>
      <c r="DX10" s="660"/>
      <c r="DY10" s="660"/>
      <c r="DZ10" s="660"/>
      <c r="EA10" s="660"/>
      <c r="EB10" s="660"/>
      <c r="EC10" s="669"/>
    </row>
    <row r="11" spans="2:143" ht="11.25" customHeight="1" x14ac:dyDescent="0.15">
      <c r="B11" s="656" t="s">
        <v>452</v>
      </c>
      <c r="C11" s="657"/>
      <c r="D11" s="657"/>
      <c r="E11" s="657"/>
      <c r="F11" s="657"/>
      <c r="G11" s="657"/>
      <c r="H11" s="657"/>
      <c r="I11" s="657"/>
      <c r="J11" s="657"/>
      <c r="K11" s="657"/>
      <c r="L11" s="657"/>
      <c r="M11" s="657"/>
      <c r="N11" s="657"/>
      <c r="O11" s="657"/>
      <c r="P11" s="657"/>
      <c r="Q11" s="658"/>
      <c r="R11" s="659" t="s">
        <v>424</v>
      </c>
      <c r="S11" s="660"/>
      <c r="T11" s="660"/>
      <c r="U11" s="660"/>
      <c r="V11" s="660"/>
      <c r="W11" s="660"/>
      <c r="X11" s="660"/>
      <c r="Y11" s="661"/>
      <c r="Z11" s="662" t="s">
        <v>424</v>
      </c>
      <c r="AA11" s="662"/>
      <c r="AB11" s="662"/>
      <c r="AC11" s="662"/>
      <c r="AD11" s="663" t="s">
        <v>424</v>
      </c>
      <c r="AE11" s="663"/>
      <c r="AF11" s="663"/>
      <c r="AG11" s="663"/>
      <c r="AH11" s="663"/>
      <c r="AI11" s="663"/>
      <c r="AJ11" s="663"/>
      <c r="AK11" s="663"/>
      <c r="AL11" s="664" t="s">
        <v>89</v>
      </c>
      <c r="AM11" s="665"/>
      <c r="AN11" s="665"/>
      <c r="AO11" s="666"/>
      <c r="AP11" s="656" t="s">
        <v>182</v>
      </c>
      <c r="AQ11" s="657"/>
      <c r="AR11" s="657"/>
      <c r="AS11" s="657"/>
      <c r="AT11" s="657"/>
      <c r="AU11" s="657"/>
      <c r="AV11" s="657"/>
      <c r="AW11" s="657"/>
      <c r="AX11" s="657"/>
      <c r="AY11" s="657"/>
      <c r="AZ11" s="657"/>
      <c r="BA11" s="657"/>
      <c r="BB11" s="657"/>
      <c r="BC11" s="657"/>
      <c r="BD11" s="657"/>
      <c r="BE11" s="657"/>
      <c r="BF11" s="658"/>
      <c r="BG11" s="659">
        <v>83978</v>
      </c>
      <c r="BH11" s="660"/>
      <c r="BI11" s="660"/>
      <c r="BJ11" s="660"/>
      <c r="BK11" s="660"/>
      <c r="BL11" s="660"/>
      <c r="BM11" s="660"/>
      <c r="BN11" s="661"/>
      <c r="BO11" s="662">
        <v>10</v>
      </c>
      <c r="BP11" s="662"/>
      <c r="BQ11" s="662"/>
      <c r="BR11" s="662"/>
      <c r="BS11" s="668" t="s">
        <v>424</v>
      </c>
      <c r="BT11" s="660"/>
      <c r="BU11" s="660"/>
      <c r="BV11" s="660"/>
      <c r="BW11" s="660"/>
      <c r="BX11" s="660"/>
      <c r="BY11" s="660"/>
      <c r="BZ11" s="660"/>
      <c r="CA11" s="660"/>
      <c r="CB11" s="669"/>
      <c r="CD11" s="674" t="s">
        <v>183</v>
      </c>
      <c r="CE11" s="675"/>
      <c r="CF11" s="675"/>
      <c r="CG11" s="675"/>
      <c r="CH11" s="675"/>
      <c r="CI11" s="675"/>
      <c r="CJ11" s="675"/>
      <c r="CK11" s="675"/>
      <c r="CL11" s="675"/>
      <c r="CM11" s="675"/>
      <c r="CN11" s="675"/>
      <c r="CO11" s="675"/>
      <c r="CP11" s="675"/>
      <c r="CQ11" s="676"/>
      <c r="CR11" s="659">
        <v>207030</v>
      </c>
      <c r="CS11" s="660"/>
      <c r="CT11" s="660"/>
      <c r="CU11" s="660"/>
      <c r="CV11" s="660"/>
      <c r="CW11" s="660"/>
      <c r="CX11" s="660"/>
      <c r="CY11" s="661"/>
      <c r="CZ11" s="662">
        <v>6.9</v>
      </c>
      <c r="DA11" s="662"/>
      <c r="DB11" s="662"/>
      <c r="DC11" s="662"/>
      <c r="DD11" s="668">
        <v>46686</v>
      </c>
      <c r="DE11" s="660"/>
      <c r="DF11" s="660"/>
      <c r="DG11" s="660"/>
      <c r="DH11" s="660"/>
      <c r="DI11" s="660"/>
      <c r="DJ11" s="660"/>
      <c r="DK11" s="660"/>
      <c r="DL11" s="660"/>
      <c r="DM11" s="660"/>
      <c r="DN11" s="660"/>
      <c r="DO11" s="660"/>
      <c r="DP11" s="661"/>
      <c r="DQ11" s="668">
        <v>168732</v>
      </c>
      <c r="DR11" s="660"/>
      <c r="DS11" s="660"/>
      <c r="DT11" s="660"/>
      <c r="DU11" s="660"/>
      <c r="DV11" s="660"/>
      <c r="DW11" s="660"/>
      <c r="DX11" s="660"/>
      <c r="DY11" s="660"/>
      <c r="DZ11" s="660"/>
      <c r="EA11" s="660"/>
      <c r="EB11" s="660"/>
      <c r="EC11" s="669"/>
    </row>
    <row r="12" spans="2:143" ht="11.25" customHeight="1" x14ac:dyDescent="0.15">
      <c r="B12" s="656" t="s">
        <v>184</v>
      </c>
      <c r="C12" s="657"/>
      <c r="D12" s="657"/>
      <c r="E12" s="657"/>
      <c r="F12" s="657"/>
      <c r="G12" s="657"/>
      <c r="H12" s="657"/>
      <c r="I12" s="657"/>
      <c r="J12" s="657"/>
      <c r="K12" s="657"/>
      <c r="L12" s="657"/>
      <c r="M12" s="657"/>
      <c r="N12" s="657"/>
      <c r="O12" s="657"/>
      <c r="P12" s="657"/>
      <c r="Q12" s="658"/>
      <c r="R12" s="659">
        <v>98822</v>
      </c>
      <c r="S12" s="660"/>
      <c r="T12" s="660"/>
      <c r="U12" s="660"/>
      <c r="V12" s="660"/>
      <c r="W12" s="660"/>
      <c r="X12" s="660"/>
      <c r="Y12" s="661"/>
      <c r="Z12" s="662">
        <v>3</v>
      </c>
      <c r="AA12" s="662"/>
      <c r="AB12" s="662"/>
      <c r="AC12" s="662"/>
      <c r="AD12" s="663">
        <v>98822</v>
      </c>
      <c r="AE12" s="663"/>
      <c r="AF12" s="663"/>
      <c r="AG12" s="663"/>
      <c r="AH12" s="663"/>
      <c r="AI12" s="663"/>
      <c r="AJ12" s="663"/>
      <c r="AK12" s="663"/>
      <c r="AL12" s="664">
        <v>5.2</v>
      </c>
      <c r="AM12" s="665"/>
      <c r="AN12" s="665"/>
      <c r="AO12" s="666"/>
      <c r="AP12" s="656" t="s">
        <v>453</v>
      </c>
      <c r="AQ12" s="657"/>
      <c r="AR12" s="657"/>
      <c r="AS12" s="657"/>
      <c r="AT12" s="657"/>
      <c r="AU12" s="657"/>
      <c r="AV12" s="657"/>
      <c r="AW12" s="657"/>
      <c r="AX12" s="657"/>
      <c r="AY12" s="657"/>
      <c r="AZ12" s="657"/>
      <c r="BA12" s="657"/>
      <c r="BB12" s="657"/>
      <c r="BC12" s="657"/>
      <c r="BD12" s="657"/>
      <c r="BE12" s="657"/>
      <c r="BF12" s="658"/>
      <c r="BG12" s="659">
        <v>439981</v>
      </c>
      <c r="BH12" s="660"/>
      <c r="BI12" s="660"/>
      <c r="BJ12" s="660"/>
      <c r="BK12" s="660"/>
      <c r="BL12" s="660"/>
      <c r="BM12" s="660"/>
      <c r="BN12" s="661"/>
      <c r="BO12" s="662">
        <v>52.6</v>
      </c>
      <c r="BP12" s="662"/>
      <c r="BQ12" s="662"/>
      <c r="BR12" s="662"/>
      <c r="BS12" s="668" t="s">
        <v>89</v>
      </c>
      <c r="BT12" s="660"/>
      <c r="BU12" s="660"/>
      <c r="BV12" s="660"/>
      <c r="BW12" s="660"/>
      <c r="BX12" s="660"/>
      <c r="BY12" s="660"/>
      <c r="BZ12" s="660"/>
      <c r="CA12" s="660"/>
      <c r="CB12" s="669"/>
      <c r="CD12" s="674" t="s">
        <v>185</v>
      </c>
      <c r="CE12" s="675"/>
      <c r="CF12" s="675"/>
      <c r="CG12" s="675"/>
      <c r="CH12" s="675"/>
      <c r="CI12" s="675"/>
      <c r="CJ12" s="675"/>
      <c r="CK12" s="675"/>
      <c r="CL12" s="675"/>
      <c r="CM12" s="675"/>
      <c r="CN12" s="675"/>
      <c r="CO12" s="675"/>
      <c r="CP12" s="675"/>
      <c r="CQ12" s="676"/>
      <c r="CR12" s="659">
        <v>22128</v>
      </c>
      <c r="CS12" s="660"/>
      <c r="CT12" s="660"/>
      <c r="CU12" s="660"/>
      <c r="CV12" s="660"/>
      <c r="CW12" s="660"/>
      <c r="CX12" s="660"/>
      <c r="CY12" s="661"/>
      <c r="CZ12" s="662">
        <v>0.7</v>
      </c>
      <c r="DA12" s="662"/>
      <c r="DB12" s="662"/>
      <c r="DC12" s="662"/>
      <c r="DD12" s="668" t="s">
        <v>424</v>
      </c>
      <c r="DE12" s="660"/>
      <c r="DF12" s="660"/>
      <c r="DG12" s="660"/>
      <c r="DH12" s="660"/>
      <c r="DI12" s="660"/>
      <c r="DJ12" s="660"/>
      <c r="DK12" s="660"/>
      <c r="DL12" s="660"/>
      <c r="DM12" s="660"/>
      <c r="DN12" s="660"/>
      <c r="DO12" s="660"/>
      <c r="DP12" s="661"/>
      <c r="DQ12" s="668">
        <v>14015</v>
      </c>
      <c r="DR12" s="660"/>
      <c r="DS12" s="660"/>
      <c r="DT12" s="660"/>
      <c r="DU12" s="660"/>
      <c r="DV12" s="660"/>
      <c r="DW12" s="660"/>
      <c r="DX12" s="660"/>
      <c r="DY12" s="660"/>
      <c r="DZ12" s="660"/>
      <c r="EA12" s="660"/>
      <c r="EB12" s="660"/>
      <c r="EC12" s="669"/>
    </row>
    <row r="13" spans="2:143" ht="11.25" customHeight="1" x14ac:dyDescent="0.15">
      <c r="B13" s="656" t="s">
        <v>186</v>
      </c>
      <c r="C13" s="657"/>
      <c r="D13" s="657"/>
      <c r="E13" s="657"/>
      <c r="F13" s="657"/>
      <c r="G13" s="657"/>
      <c r="H13" s="657"/>
      <c r="I13" s="657"/>
      <c r="J13" s="657"/>
      <c r="K13" s="657"/>
      <c r="L13" s="657"/>
      <c r="M13" s="657"/>
      <c r="N13" s="657"/>
      <c r="O13" s="657"/>
      <c r="P13" s="657"/>
      <c r="Q13" s="658"/>
      <c r="R13" s="659">
        <v>26517</v>
      </c>
      <c r="S13" s="660"/>
      <c r="T13" s="660"/>
      <c r="U13" s="660"/>
      <c r="V13" s="660"/>
      <c r="W13" s="660"/>
      <c r="X13" s="660"/>
      <c r="Y13" s="661"/>
      <c r="Z13" s="662">
        <v>0.8</v>
      </c>
      <c r="AA13" s="662"/>
      <c r="AB13" s="662"/>
      <c r="AC13" s="662"/>
      <c r="AD13" s="663">
        <v>26517</v>
      </c>
      <c r="AE13" s="663"/>
      <c r="AF13" s="663"/>
      <c r="AG13" s="663"/>
      <c r="AH13" s="663"/>
      <c r="AI13" s="663"/>
      <c r="AJ13" s="663"/>
      <c r="AK13" s="663"/>
      <c r="AL13" s="664">
        <v>1.4</v>
      </c>
      <c r="AM13" s="665"/>
      <c r="AN13" s="665"/>
      <c r="AO13" s="666"/>
      <c r="AP13" s="656" t="s">
        <v>454</v>
      </c>
      <c r="AQ13" s="657"/>
      <c r="AR13" s="657"/>
      <c r="AS13" s="657"/>
      <c r="AT13" s="657"/>
      <c r="AU13" s="657"/>
      <c r="AV13" s="657"/>
      <c r="AW13" s="657"/>
      <c r="AX13" s="657"/>
      <c r="AY13" s="657"/>
      <c r="AZ13" s="657"/>
      <c r="BA13" s="657"/>
      <c r="BB13" s="657"/>
      <c r="BC13" s="657"/>
      <c r="BD13" s="657"/>
      <c r="BE13" s="657"/>
      <c r="BF13" s="658"/>
      <c r="BG13" s="659">
        <v>439981</v>
      </c>
      <c r="BH13" s="660"/>
      <c r="BI13" s="660"/>
      <c r="BJ13" s="660"/>
      <c r="BK13" s="660"/>
      <c r="BL13" s="660"/>
      <c r="BM13" s="660"/>
      <c r="BN13" s="661"/>
      <c r="BO13" s="662">
        <v>52.6</v>
      </c>
      <c r="BP13" s="662"/>
      <c r="BQ13" s="662"/>
      <c r="BR13" s="662"/>
      <c r="BS13" s="668" t="s">
        <v>424</v>
      </c>
      <c r="BT13" s="660"/>
      <c r="BU13" s="660"/>
      <c r="BV13" s="660"/>
      <c r="BW13" s="660"/>
      <c r="BX13" s="660"/>
      <c r="BY13" s="660"/>
      <c r="BZ13" s="660"/>
      <c r="CA13" s="660"/>
      <c r="CB13" s="669"/>
      <c r="CD13" s="674" t="s">
        <v>187</v>
      </c>
      <c r="CE13" s="675"/>
      <c r="CF13" s="675"/>
      <c r="CG13" s="675"/>
      <c r="CH13" s="675"/>
      <c r="CI13" s="675"/>
      <c r="CJ13" s="675"/>
      <c r="CK13" s="675"/>
      <c r="CL13" s="675"/>
      <c r="CM13" s="675"/>
      <c r="CN13" s="675"/>
      <c r="CO13" s="675"/>
      <c r="CP13" s="675"/>
      <c r="CQ13" s="676"/>
      <c r="CR13" s="659">
        <v>274501</v>
      </c>
      <c r="CS13" s="660"/>
      <c r="CT13" s="660"/>
      <c r="CU13" s="660"/>
      <c r="CV13" s="660"/>
      <c r="CW13" s="660"/>
      <c r="CX13" s="660"/>
      <c r="CY13" s="661"/>
      <c r="CZ13" s="662">
        <v>9.1</v>
      </c>
      <c r="DA13" s="662"/>
      <c r="DB13" s="662"/>
      <c r="DC13" s="662"/>
      <c r="DD13" s="668">
        <v>113439</v>
      </c>
      <c r="DE13" s="660"/>
      <c r="DF13" s="660"/>
      <c r="DG13" s="660"/>
      <c r="DH13" s="660"/>
      <c r="DI13" s="660"/>
      <c r="DJ13" s="660"/>
      <c r="DK13" s="660"/>
      <c r="DL13" s="660"/>
      <c r="DM13" s="660"/>
      <c r="DN13" s="660"/>
      <c r="DO13" s="660"/>
      <c r="DP13" s="661"/>
      <c r="DQ13" s="668">
        <v>206644</v>
      </c>
      <c r="DR13" s="660"/>
      <c r="DS13" s="660"/>
      <c r="DT13" s="660"/>
      <c r="DU13" s="660"/>
      <c r="DV13" s="660"/>
      <c r="DW13" s="660"/>
      <c r="DX13" s="660"/>
      <c r="DY13" s="660"/>
      <c r="DZ13" s="660"/>
      <c r="EA13" s="660"/>
      <c r="EB13" s="660"/>
      <c r="EC13" s="669"/>
    </row>
    <row r="14" spans="2:143" ht="11.25" customHeight="1" x14ac:dyDescent="0.15">
      <c r="B14" s="656" t="s">
        <v>188</v>
      </c>
      <c r="C14" s="657"/>
      <c r="D14" s="657"/>
      <c r="E14" s="657"/>
      <c r="F14" s="657"/>
      <c r="G14" s="657"/>
      <c r="H14" s="657"/>
      <c r="I14" s="657"/>
      <c r="J14" s="657"/>
      <c r="K14" s="657"/>
      <c r="L14" s="657"/>
      <c r="M14" s="657"/>
      <c r="N14" s="657"/>
      <c r="O14" s="657"/>
      <c r="P14" s="657"/>
      <c r="Q14" s="658"/>
      <c r="R14" s="659" t="s">
        <v>424</v>
      </c>
      <c r="S14" s="660"/>
      <c r="T14" s="660"/>
      <c r="U14" s="660"/>
      <c r="V14" s="660"/>
      <c r="W14" s="660"/>
      <c r="X14" s="660"/>
      <c r="Y14" s="661"/>
      <c r="Z14" s="662" t="s">
        <v>451</v>
      </c>
      <c r="AA14" s="662"/>
      <c r="AB14" s="662"/>
      <c r="AC14" s="662"/>
      <c r="AD14" s="663" t="s">
        <v>451</v>
      </c>
      <c r="AE14" s="663"/>
      <c r="AF14" s="663"/>
      <c r="AG14" s="663"/>
      <c r="AH14" s="663"/>
      <c r="AI14" s="663"/>
      <c r="AJ14" s="663"/>
      <c r="AK14" s="663"/>
      <c r="AL14" s="664" t="s">
        <v>424</v>
      </c>
      <c r="AM14" s="665"/>
      <c r="AN14" s="665"/>
      <c r="AO14" s="666"/>
      <c r="AP14" s="656" t="s">
        <v>455</v>
      </c>
      <c r="AQ14" s="657"/>
      <c r="AR14" s="657"/>
      <c r="AS14" s="657"/>
      <c r="AT14" s="657"/>
      <c r="AU14" s="657"/>
      <c r="AV14" s="657"/>
      <c r="AW14" s="657"/>
      <c r="AX14" s="657"/>
      <c r="AY14" s="657"/>
      <c r="AZ14" s="657"/>
      <c r="BA14" s="657"/>
      <c r="BB14" s="657"/>
      <c r="BC14" s="657"/>
      <c r="BD14" s="657"/>
      <c r="BE14" s="657"/>
      <c r="BF14" s="658"/>
      <c r="BG14" s="659">
        <v>16800</v>
      </c>
      <c r="BH14" s="660"/>
      <c r="BI14" s="660"/>
      <c r="BJ14" s="660"/>
      <c r="BK14" s="660"/>
      <c r="BL14" s="660"/>
      <c r="BM14" s="660"/>
      <c r="BN14" s="661"/>
      <c r="BO14" s="662">
        <v>2</v>
      </c>
      <c r="BP14" s="662"/>
      <c r="BQ14" s="662"/>
      <c r="BR14" s="662"/>
      <c r="BS14" s="668" t="s">
        <v>424</v>
      </c>
      <c r="BT14" s="660"/>
      <c r="BU14" s="660"/>
      <c r="BV14" s="660"/>
      <c r="BW14" s="660"/>
      <c r="BX14" s="660"/>
      <c r="BY14" s="660"/>
      <c r="BZ14" s="660"/>
      <c r="CA14" s="660"/>
      <c r="CB14" s="669"/>
      <c r="CD14" s="674" t="s">
        <v>189</v>
      </c>
      <c r="CE14" s="675"/>
      <c r="CF14" s="675"/>
      <c r="CG14" s="675"/>
      <c r="CH14" s="675"/>
      <c r="CI14" s="675"/>
      <c r="CJ14" s="675"/>
      <c r="CK14" s="675"/>
      <c r="CL14" s="675"/>
      <c r="CM14" s="675"/>
      <c r="CN14" s="675"/>
      <c r="CO14" s="675"/>
      <c r="CP14" s="675"/>
      <c r="CQ14" s="676"/>
      <c r="CR14" s="659">
        <v>128903</v>
      </c>
      <c r="CS14" s="660"/>
      <c r="CT14" s="660"/>
      <c r="CU14" s="660"/>
      <c r="CV14" s="660"/>
      <c r="CW14" s="660"/>
      <c r="CX14" s="660"/>
      <c r="CY14" s="661"/>
      <c r="CZ14" s="662">
        <v>4.3</v>
      </c>
      <c r="DA14" s="662"/>
      <c r="DB14" s="662"/>
      <c r="DC14" s="662"/>
      <c r="DD14" s="668">
        <v>10520</v>
      </c>
      <c r="DE14" s="660"/>
      <c r="DF14" s="660"/>
      <c r="DG14" s="660"/>
      <c r="DH14" s="660"/>
      <c r="DI14" s="660"/>
      <c r="DJ14" s="660"/>
      <c r="DK14" s="660"/>
      <c r="DL14" s="660"/>
      <c r="DM14" s="660"/>
      <c r="DN14" s="660"/>
      <c r="DO14" s="660"/>
      <c r="DP14" s="661"/>
      <c r="DQ14" s="668">
        <v>126654</v>
      </c>
      <c r="DR14" s="660"/>
      <c r="DS14" s="660"/>
      <c r="DT14" s="660"/>
      <c r="DU14" s="660"/>
      <c r="DV14" s="660"/>
      <c r="DW14" s="660"/>
      <c r="DX14" s="660"/>
      <c r="DY14" s="660"/>
      <c r="DZ14" s="660"/>
      <c r="EA14" s="660"/>
      <c r="EB14" s="660"/>
      <c r="EC14" s="669"/>
    </row>
    <row r="15" spans="2:143" ht="11.25" customHeight="1" x14ac:dyDescent="0.15">
      <c r="B15" s="656" t="s">
        <v>190</v>
      </c>
      <c r="C15" s="657"/>
      <c r="D15" s="657"/>
      <c r="E15" s="657"/>
      <c r="F15" s="657"/>
      <c r="G15" s="657"/>
      <c r="H15" s="657"/>
      <c r="I15" s="657"/>
      <c r="J15" s="657"/>
      <c r="K15" s="657"/>
      <c r="L15" s="657"/>
      <c r="M15" s="657"/>
      <c r="N15" s="657"/>
      <c r="O15" s="657"/>
      <c r="P15" s="657"/>
      <c r="Q15" s="658"/>
      <c r="R15" s="659">
        <v>9634</v>
      </c>
      <c r="S15" s="660"/>
      <c r="T15" s="660"/>
      <c r="U15" s="660"/>
      <c r="V15" s="660"/>
      <c r="W15" s="660"/>
      <c r="X15" s="660"/>
      <c r="Y15" s="661"/>
      <c r="Z15" s="662">
        <v>0.3</v>
      </c>
      <c r="AA15" s="662"/>
      <c r="AB15" s="662"/>
      <c r="AC15" s="662"/>
      <c r="AD15" s="663">
        <v>9634</v>
      </c>
      <c r="AE15" s="663"/>
      <c r="AF15" s="663"/>
      <c r="AG15" s="663"/>
      <c r="AH15" s="663"/>
      <c r="AI15" s="663"/>
      <c r="AJ15" s="663"/>
      <c r="AK15" s="663"/>
      <c r="AL15" s="664">
        <v>0.5</v>
      </c>
      <c r="AM15" s="665"/>
      <c r="AN15" s="665"/>
      <c r="AO15" s="666"/>
      <c r="AP15" s="656" t="s">
        <v>456</v>
      </c>
      <c r="AQ15" s="657"/>
      <c r="AR15" s="657"/>
      <c r="AS15" s="657"/>
      <c r="AT15" s="657"/>
      <c r="AU15" s="657"/>
      <c r="AV15" s="657"/>
      <c r="AW15" s="657"/>
      <c r="AX15" s="657"/>
      <c r="AY15" s="657"/>
      <c r="AZ15" s="657"/>
      <c r="BA15" s="657"/>
      <c r="BB15" s="657"/>
      <c r="BC15" s="657"/>
      <c r="BD15" s="657"/>
      <c r="BE15" s="657"/>
      <c r="BF15" s="658"/>
      <c r="BG15" s="659">
        <v>27940</v>
      </c>
      <c r="BH15" s="660"/>
      <c r="BI15" s="660"/>
      <c r="BJ15" s="660"/>
      <c r="BK15" s="660"/>
      <c r="BL15" s="660"/>
      <c r="BM15" s="660"/>
      <c r="BN15" s="661"/>
      <c r="BO15" s="662">
        <v>3.3</v>
      </c>
      <c r="BP15" s="662"/>
      <c r="BQ15" s="662"/>
      <c r="BR15" s="662"/>
      <c r="BS15" s="668" t="s">
        <v>451</v>
      </c>
      <c r="BT15" s="660"/>
      <c r="BU15" s="660"/>
      <c r="BV15" s="660"/>
      <c r="BW15" s="660"/>
      <c r="BX15" s="660"/>
      <c r="BY15" s="660"/>
      <c r="BZ15" s="660"/>
      <c r="CA15" s="660"/>
      <c r="CB15" s="669"/>
      <c r="CD15" s="674" t="s">
        <v>191</v>
      </c>
      <c r="CE15" s="675"/>
      <c r="CF15" s="675"/>
      <c r="CG15" s="675"/>
      <c r="CH15" s="675"/>
      <c r="CI15" s="675"/>
      <c r="CJ15" s="675"/>
      <c r="CK15" s="675"/>
      <c r="CL15" s="675"/>
      <c r="CM15" s="675"/>
      <c r="CN15" s="675"/>
      <c r="CO15" s="675"/>
      <c r="CP15" s="675"/>
      <c r="CQ15" s="676"/>
      <c r="CR15" s="659">
        <v>281310</v>
      </c>
      <c r="CS15" s="660"/>
      <c r="CT15" s="660"/>
      <c r="CU15" s="660"/>
      <c r="CV15" s="660"/>
      <c r="CW15" s="660"/>
      <c r="CX15" s="660"/>
      <c r="CY15" s="661"/>
      <c r="CZ15" s="662">
        <v>9.3000000000000007</v>
      </c>
      <c r="DA15" s="662"/>
      <c r="DB15" s="662"/>
      <c r="DC15" s="662"/>
      <c r="DD15" s="668">
        <v>22300</v>
      </c>
      <c r="DE15" s="660"/>
      <c r="DF15" s="660"/>
      <c r="DG15" s="660"/>
      <c r="DH15" s="660"/>
      <c r="DI15" s="660"/>
      <c r="DJ15" s="660"/>
      <c r="DK15" s="660"/>
      <c r="DL15" s="660"/>
      <c r="DM15" s="660"/>
      <c r="DN15" s="660"/>
      <c r="DO15" s="660"/>
      <c r="DP15" s="661"/>
      <c r="DQ15" s="668">
        <v>268730</v>
      </c>
      <c r="DR15" s="660"/>
      <c r="DS15" s="660"/>
      <c r="DT15" s="660"/>
      <c r="DU15" s="660"/>
      <c r="DV15" s="660"/>
      <c r="DW15" s="660"/>
      <c r="DX15" s="660"/>
      <c r="DY15" s="660"/>
      <c r="DZ15" s="660"/>
      <c r="EA15" s="660"/>
      <c r="EB15" s="660"/>
      <c r="EC15" s="669"/>
    </row>
    <row r="16" spans="2:143" ht="11.25" customHeight="1" x14ac:dyDescent="0.15">
      <c r="B16" s="656" t="s">
        <v>192</v>
      </c>
      <c r="C16" s="657"/>
      <c r="D16" s="657"/>
      <c r="E16" s="657"/>
      <c r="F16" s="657"/>
      <c r="G16" s="657"/>
      <c r="H16" s="657"/>
      <c r="I16" s="657"/>
      <c r="J16" s="657"/>
      <c r="K16" s="657"/>
      <c r="L16" s="657"/>
      <c r="M16" s="657"/>
      <c r="N16" s="657"/>
      <c r="O16" s="657"/>
      <c r="P16" s="657"/>
      <c r="Q16" s="658"/>
      <c r="R16" s="659" t="s">
        <v>424</v>
      </c>
      <c r="S16" s="660"/>
      <c r="T16" s="660"/>
      <c r="U16" s="660"/>
      <c r="V16" s="660"/>
      <c r="W16" s="660"/>
      <c r="X16" s="660"/>
      <c r="Y16" s="661"/>
      <c r="Z16" s="662" t="s">
        <v>89</v>
      </c>
      <c r="AA16" s="662"/>
      <c r="AB16" s="662"/>
      <c r="AC16" s="662"/>
      <c r="AD16" s="663" t="s">
        <v>451</v>
      </c>
      <c r="AE16" s="663"/>
      <c r="AF16" s="663"/>
      <c r="AG16" s="663"/>
      <c r="AH16" s="663"/>
      <c r="AI16" s="663"/>
      <c r="AJ16" s="663"/>
      <c r="AK16" s="663"/>
      <c r="AL16" s="664" t="s">
        <v>424</v>
      </c>
      <c r="AM16" s="665"/>
      <c r="AN16" s="665"/>
      <c r="AO16" s="666"/>
      <c r="AP16" s="656" t="s">
        <v>457</v>
      </c>
      <c r="AQ16" s="657"/>
      <c r="AR16" s="657"/>
      <c r="AS16" s="657"/>
      <c r="AT16" s="657"/>
      <c r="AU16" s="657"/>
      <c r="AV16" s="657"/>
      <c r="AW16" s="657"/>
      <c r="AX16" s="657"/>
      <c r="AY16" s="657"/>
      <c r="AZ16" s="657"/>
      <c r="BA16" s="657"/>
      <c r="BB16" s="657"/>
      <c r="BC16" s="657"/>
      <c r="BD16" s="657"/>
      <c r="BE16" s="657"/>
      <c r="BF16" s="658"/>
      <c r="BG16" s="659" t="s">
        <v>89</v>
      </c>
      <c r="BH16" s="660"/>
      <c r="BI16" s="660"/>
      <c r="BJ16" s="660"/>
      <c r="BK16" s="660"/>
      <c r="BL16" s="660"/>
      <c r="BM16" s="660"/>
      <c r="BN16" s="661"/>
      <c r="BO16" s="662" t="s">
        <v>89</v>
      </c>
      <c r="BP16" s="662"/>
      <c r="BQ16" s="662"/>
      <c r="BR16" s="662"/>
      <c r="BS16" s="668" t="s">
        <v>424</v>
      </c>
      <c r="BT16" s="660"/>
      <c r="BU16" s="660"/>
      <c r="BV16" s="660"/>
      <c r="BW16" s="660"/>
      <c r="BX16" s="660"/>
      <c r="BY16" s="660"/>
      <c r="BZ16" s="660"/>
      <c r="CA16" s="660"/>
      <c r="CB16" s="669"/>
      <c r="CD16" s="674" t="s">
        <v>193</v>
      </c>
      <c r="CE16" s="675"/>
      <c r="CF16" s="675"/>
      <c r="CG16" s="675"/>
      <c r="CH16" s="675"/>
      <c r="CI16" s="675"/>
      <c r="CJ16" s="675"/>
      <c r="CK16" s="675"/>
      <c r="CL16" s="675"/>
      <c r="CM16" s="675"/>
      <c r="CN16" s="675"/>
      <c r="CO16" s="675"/>
      <c r="CP16" s="675"/>
      <c r="CQ16" s="676"/>
      <c r="CR16" s="659">
        <v>13589</v>
      </c>
      <c r="CS16" s="660"/>
      <c r="CT16" s="660"/>
      <c r="CU16" s="660"/>
      <c r="CV16" s="660"/>
      <c r="CW16" s="660"/>
      <c r="CX16" s="660"/>
      <c r="CY16" s="661"/>
      <c r="CZ16" s="662">
        <v>0.5</v>
      </c>
      <c r="DA16" s="662"/>
      <c r="DB16" s="662"/>
      <c r="DC16" s="662"/>
      <c r="DD16" s="668" t="s">
        <v>89</v>
      </c>
      <c r="DE16" s="660"/>
      <c r="DF16" s="660"/>
      <c r="DG16" s="660"/>
      <c r="DH16" s="660"/>
      <c r="DI16" s="660"/>
      <c r="DJ16" s="660"/>
      <c r="DK16" s="660"/>
      <c r="DL16" s="660"/>
      <c r="DM16" s="660"/>
      <c r="DN16" s="660"/>
      <c r="DO16" s="660"/>
      <c r="DP16" s="661"/>
      <c r="DQ16" s="668">
        <v>6868</v>
      </c>
      <c r="DR16" s="660"/>
      <c r="DS16" s="660"/>
      <c r="DT16" s="660"/>
      <c r="DU16" s="660"/>
      <c r="DV16" s="660"/>
      <c r="DW16" s="660"/>
      <c r="DX16" s="660"/>
      <c r="DY16" s="660"/>
      <c r="DZ16" s="660"/>
      <c r="EA16" s="660"/>
      <c r="EB16" s="660"/>
      <c r="EC16" s="669"/>
    </row>
    <row r="17" spans="2:133" ht="11.25" customHeight="1" x14ac:dyDescent="0.15">
      <c r="B17" s="656" t="s">
        <v>458</v>
      </c>
      <c r="C17" s="657"/>
      <c r="D17" s="657"/>
      <c r="E17" s="657"/>
      <c r="F17" s="657"/>
      <c r="G17" s="657"/>
      <c r="H17" s="657"/>
      <c r="I17" s="657"/>
      <c r="J17" s="657"/>
      <c r="K17" s="657"/>
      <c r="L17" s="657"/>
      <c r="M17" s="657"/>
      <c r="N17" s="657"/>
      <c r="O17" s="657"/>
      <c r="P17" s="657"/>
      <c r="Q17" s="658"/>
      <c r="R17" s="659">
        <v>5095</v>
      </c>
      <c r="S17" s="660"/>
      <c r="T17" s="660"/>
      <c r="U17" s="660"/>
      <c r="V17" s="660"/>
      <c r="W17" s="660"/>
      <c r="X17" s="660"/>
      <c r="Y17" s="661"/>
      <c r="Z17" s="662">
        <v>0.2</v>
      </c>
      <c r="AA17" s="662"/>
      <c r="AB17" s="662"/>
      <c r="AC17" s="662"/>
      <c r="AD17" s="663">
        <v>5095</v>
      </c>
      <c r="AE17" s="663"/>
      <c r="AF17" s="663"/>
      <c r="AG17" s="663"/>
      <c r="AH17" s="663"/>
      <c r="AI17" s="663"/>
      <c r="AJ17" s="663"/>
      <c r="AK17" s="663"/>
      <c r="AL17" s="664">
        <v>0.3</v>
      </c>
      <c r="AM17" s="665"/>
      <c r="AN17" s="665"/>
      <c r="AO17" s="666"/>
      <c r="AP17" s="656" t="s">
        <v>459</v>
      </c>
      <c r="AQ17" s="657"/>
      <c r="AR17" s="657"/>
      <c r="AS17" s="657"/>
      <c r="AT17" s="657"/>
      <c r="AU17" s="657"/>
      <c r="AV17" s="657"/>
      <c r="AW17" s="657"/>
      <c r="AX17" s="657"/>
      <c r="AY17" s="657"/>
      <c r="AZ17" s="657"/>
      <c r="BA17" s="657"/>
      <c r="BB17" s="657"/>
      <c r="BC17" s="657"/>
      <c r="BD17" s="657"/>
      <c r="BE17" s="657"/>
      <c r="BF17" s="658"/>
      <c r="BG17" s="659" t="s">
        <v>424</v>
      </c>
      <c r="BH17" s="660"/>
      <c r="BI17" s="660"/>
      <c r="BJ17" s="660"/>
      <c r="BK17" s="660"/>
      <c r="BL17" s="660"/>
      <c r="BM17" s="660"/>
      <c r="BN17" s="661"/>
      <c r="BO17" s="662" t="s">
        <v>424</v>
      </c>
      <c r="BP17" s="662"/>
      <c r="BQ17" s="662"/>
      <c r="BR17" s="662"/>
      <c r="BS17" s="668" t="s">
        <v>89</v>
      </c>
      <c r="BT17" s="660"/>
      <c r="BU17" s="660"/>
      <c r="BV17" s="660"/>
      <c r="BW17" s="660"/>
      <c r="BX17" s="660"/>
      <c r="BY17" s="660"/>
      <c r="BZ17" s="660"/>
      <c r="CA17" s="660"/>
      <c r="CB17" s="669"/>
      <c r="CD17" s="674" t="s">
        <v>194</v>
      </c>
      <c r="CE17" s="675"/>
      <c r="CF17" s="675"/>
      <c r="CG17" s="675"/>
      <c r="CH17" s="675"/>
      <c r="CI17" s="675"/>
      <c r="CJ17" s="675"/>
      <c r="CK17" s="675"/>
      <c r="CL17" s="675"/>
      <c r="CM17" s="675"/>
      <c r="CN17" s="675"/>
      <c r="CO17" s="675"/>
      <c r="CP17" s="675"/>
      <c r="CQ17" s="676"/>
      <c r="CR17" s="659">
        <v>259429</v>
      </c>
      <c r="CS17" s="660"/>
      <c r="CT17" s="660"/>
      <c r="CU17" s="660"/>
      <c r="CV17" s="660"/>
      <c r="CW17" s="660"/>
      <c r="CX17" s="660"/>
      <c r="CY17" s="661"/>
      <c r="CZ17" s="662">
        <v>8.6</v>
      </c>
      <c r="DA17" s="662"/>
      <c r="DB17" s="662"/>
      <c r="DC17" s="662"/>
      <c r="DD17" s="668" t="s">
        <v>424</v>
      </c>
      <c r="DE17" s="660"/>
      <c r="DF17" s="660"/>
      <c r="DG17" s="660"/>
      <c r="DH17" s="660"/>
      <c r="DI17" s="660"/>
      <c r="DJ17" s="660"/>
      <c r="DK17" s="660"/>
      <c r="DL17" s="660"/>
      <c r="DM17" s="660"/>
      <c r="DN17" s="660"/>
      <c r="DO17" s="660"/>
      <c r="DP17" s="661"/>
      <c r="DQ17" s="668">
        <v>237422</v>
      </c>
      <c r="DR17" s="660"/>
      <c r="DS17" s="660"/>
      <c r="DT17" s="660"/>
      <c r="DU17" s="660"/>
      <c r="DV17" s="660"/>
      <c r="DW17" s="660"/>
      <c r="DX17" s="660"/>
      <c r="DY17" s="660"/>
      <c r="DZ17" s="660"/>
      <c r="EA17" s="660"/>
      <c r="EB17" s="660"/>
      <c r="EC17" s="669"/>
    </row>
    <row r="18" spans="2:133" ht="11.25" customHeight="1" x14ac:dyDescent="0.15">
      <c r="B18" s="656" t="s">
        <v>195</v>
      </c>
      <c r="C18" s="657"/>
      <c r="D18" s="657"/>
      <c r="E18" s="657"/>
      <c r="F18" s="657"/>
      <c r="G18" s="657"/>
      <c r="H18" s="657"/>
      <c r="I18" s="657"/>
      <c r="J18" s="657"/>
      <c r="K18" s="657"/>
      <c r="L18" s="657"/>
      <c r="M18" s="657"/>
      <c r="N18" s="657"/>
      <c r="O18" s="657"/>
      <c r="P18" s="657"/>
      <c r="Q18" s="658"/>
      <c r="R18" s="659">
        <v>913326</v>
      </c>
      <c r="S18" s="660"/>
      <c r="T18" s="660"/>
      <c r="U18" s="660"/>
      <c r="V18" s="660"/>
      <c r="W18" s="660"/>
      <c r="X18" s="660"/>
      <c r="Y18" s="661"/>
      <c r="Z18" s="662">
        <v>27.8</v>
      </c>
      <c r="AA18" s="662"/>
      <c r="AB18" s="662"/>
      <c r="AC18" s="662"/>
      <c r="AD18" s="663">
        <v>860277</v>
      </c>
      <c r="AE18" s="663"/>
      <c r="AF18" s="663"/>
      <c r="AG18" s="663"/>
      <c r="AH18" s="663"/>
      <c r="AI18" s="663"/>
      <c r="AJ18" s="663"/>
      <c r="AK18" s="663"/>
      <c r="AL18" s="664">
        <v>45.6</v>
      </c>
      <c r="AM18" s="665"/>
      <c r="AN18" s="665"/>
      <c r="AO18" s="666"/>
      <c r="AP18" s="656" t="s">
        <v>460</v>
      </c>
      <c r="AQ18" s="657"/>
      <c r="AR18" s="657"/>
      <c r="AS18" s="657"/>
      <c r="AT18" s="657"/>
      <c r="AU18" s="657"/>
      <c r="AV18" s="657"/>
      <c r="AW18" s="657"/>
      <c r="AX18" s="657"/>
      <c r="AY18" s="657"/>
      <c r="AZ18" s="657"/>
      <c r="BA18" s="657"/>
      <c r="BB18" s="657"/>
      <c r="BC18" s="657"/>
      <c r="BD18" s="657"/>
      <c r="BE18" s="657"/>
      <c r="BF18" s="658"/>
      <c r="BG18" s="659" t="s">
        <v>424</v>
      </c>
      <c r="BH18" s="660"/>
      <c r="BI18" s="660"/>
      <c r="BJ18" s="660"/>
      <c r="BK18" s="660"/>
      <c r="BL18" s="660"/>
      <c r="BM18" s="660"/>
      <c r="BN18" s="661"/>
      <c r="BO18" s="662" t="s">
        <v>89</v>
      </c>
      <c r="BP18" s="662"/>
      <c r="BQ18" s="662"/>
      <c r="BR18" s="662"/>
      <c r="BS18" s="668" t="s">
        <v>89</v>
      </c>
      <c r="BT18" s="660"/>
      <c r="BU18" s="660"/>
      <c r="BV18" s="660"/>
      <c r="BW18" s="660"/>
      <c r="BX18" s="660"/>
      <c r="BY18" s="660"/>
      <c r="BZ18" s="660"/>
      <c r="CA18" s="660"/>
      <c r="CB18" s="669"/>
      <c r="CD18" s="674" t="s">
        <v>196</v>
      </c>
      <c r="CE18" s="675"/>
      <c r="CF18" s="675"/>
      <c r="CG18" s="675"/>
      <c r="CH18" s="675"/>
      <c r="CI18" s="675"/>
      <c r="CJ18" s="675"/>
      <c r="CK18" s="675"/>
      <c r="CL18" s="675"/>
      <c r="CM18" s="675"/>
      <c r="CN18" s="675"/>
      <c r="CO18" s="675"/>
      <c r="CP18" s="675"/>
      <c r="CQ18" s="676"/>
      <c r="CR18" s="659" t="s">
        <v>451</v>
      </c>
      <c r="CS18" s="660"/>
      <c r="CT18" s="660"/>
      <c r="CU18" s="660"/>
      <c r="CV18" s="660"/>
      <c r="CW18" s="660"/>
      <c r="CX18" s="660"/>
      <c r="CY18" s="661"/>
      <c r="CZ18" s="662" t="s">
        <v>89</v>
      </c>
      <c r="DA18" s="662"/>
      <c r="DB18" s="662"/>
      <c r="DC18" s="662"/>
      <c r="DD18" s="668" t="s">
        <v>89</v>
      </c>
      <c r="DE18" s="660"/>
      <c r="DF18" s="660"/>
      <c r="DG18" s="660"/>
      <c r="DH18" s="660"/>
      <c r="DI18" s="660"/>
      <c r="DJ18" s="660"/>
      <c r="DK18" s="660"/>
      <c r="DL18" s="660"/>
      <c r="DM18" s="660"/>
      <c r="DN18" s="660"/>
      <c r="DO18" s="660"/>
      <c r="DP18" s="661"/>
      <c r="DQ18" s="668" t="s">
        <v>424</v>
      </c>
      <c r="DR18" s="660"/>
      <c r="DS18" s="660"/>
      <c r="DT18" s="660"/>
      <c r="DU18" s="660"/>
      <c r="DV18" s="660"/>
      <c r="DW18" s="660"/>
      <c r="DX18" s="660"/>
      <c r="DY18" s="660"/>
      <c r="DZ18" s="660"/>
      <c r="EA18" s="660"/>
      <c r="EB18" s="660"/>
      <c r="EC18" s="669"/>
    </row>
    <row r="19" spans="2:133" ht="11.25" customHeight="1" x14ac:dyDescent="0.15">
      <c r="B19" s="656" t="s">
        <v>461</v>
      </c>
      <c r="C19" s="657"/>
      <c r="D19" s="657"/>
      <c r="E19" s="657"/>
      <c r="F19" s="657"/>
      <c r="G19" s="657"/>
      <c r="H19" s="657"/>
      <c r="I19" s="657"/>
      <c r="J19" s="657"/>
      <c r="K19" s="657"/>
      <c r="L19" s="657"/>
      <c r="M19" s="657"/>
      <c r="N19" s="657"/>
      <c r="O19" s="657"/>
      <c r="P19" s="657"/>
      <c r="Q19" s="658"/>
      <c r="R19" s="659">
        <v>860277</v>
      </c>
      <c r="S19" s="660"/>
      <c r="T19" s="660"/>
      <c r="U19" s="660"/>
      <c r="V19" s="660"/>
      <c r="W19" s="660"/>
      <c r="X19" s="660"/>
      <c r="Y19" s="661"/>
      <c r="Z19" s="662">
        <v>26.2</v>
      </c>
      <c r="AA19" s="662"/>
      <c r="AB19" s="662"/>
      <c r="AC19" s="662"/>
      <c r="AD19" s="663">
        <v>860277</v>
      </c>
      <c r="AE19" s="663"/>
      <c r="AF19" s="663"/>
      <c r="AG19" s="663"/>
      <c r="AH19" s="663"/>
      <c r="AI19" s="663"/>
      <c r="AJ19" s="663"/>
      <c r="AK19" s="663"/>
      <c r="AL19" s="664">
        <v>45.6</v>
      </c>
      <c r="AM19" s="665"/>
      <c r="AN19" s="665"/>
      <c r="AO19" s="666"/>
      <c r="AP19" s="656" t="s">
        <v>197</v>
      </c>
      <c r="AQ19" s="657"/>
      <c r="AR19" s="657"/>
      <c r="AS19" s="657"/>
      <c r="AT19" s="657"/>
      <c r="AU19" s="657"/>
      <c r="AV19" s="657"/>
      <c r="AW19" s="657"/>
      <c r="AX19" s="657"/>
      <c r="AY19" s="657"/>
      <c r="AZ19" s="657"/>
      <c r="BA19" s="657"/>
      <c r="BB19" s="657"/>
      <c r="BC19" s="657"/>
      <c r="BD19" s="657"/>
      <c r="BE19" s="657"/>
      <c r="BF19" s="658"/>
      <c r="BG19" s="659" t="s">
        <v>89</v>
      </c>
      <c r="BH19" s="660"/>
      <c r="BI19" s="660"/>
      <c r="BJ19" s="660"/>
      <c r="BK19" s="660"/>
      <c r="BL19" s="660"/>
      <c r="BM19" s="660"/>
      <c r="BN19" s="661"/>
      <c r="BO19" s="662" t="s">
        <v>424</v>
      </c>
      <c r="BP19" s="662"/>
      <c r="BQ19" s="662"/>
      <c r="BR19" s="662"/>
      <c r="BS19" s="668" t="s">
        <v>451</v>
      </c>
      <c r="BT19" s="660"/>
      <c r="BU19" s="660"/>
      <c r="BV19" s="660"/>
      <c r="BW19" s="660"/>
      <c r="BX19" s="660"/>
      <c r="BY19" s="660"/>
      <c r="BZ19" s="660"/>
      <c r="CA19" s="660"/>
      <c r="CB19" s="669"/>
      <c r="CD19" s="674" t="s">
        <v>462</v>
      </c>
      <c r="CE19" s="675"/>
      <c r="CF19" s="675"/>
      <c r="CG19" s="675"/>
      <c r="CH19" s="675"/>
      <c r="CI19" s="675"/>
      <c r="CJ19" s="675"/>
      <c r="CK19" s="675"/>
      <c r="CL19" s="675"/>
      <c r="CM19" s="675"/>
      <c r="CN19" s="675"/>
      <c r="CO19" s="675"/>
      <c r="CP19" s="675"/>
      <c r="CQ19" s="676"/>
      <c r="CR19" s="659" t="s">
        <v>89</v>
      </c>
      <c r="CS19" s="660"/>
      <c r="CT19" s="660"/>
      <c r="CU19" s="660"/>
      <c r="CV19" s="660"/>
      <c r="CW19" s="660"/>
      <c r="CX19" s="660"/>
      <c r="CY19" s="661"/>
      <c r="CZ19" s="662" t="s">
        <v>424</v>
      </c>
      <c r="DA19" s="662"/>
      <c r="DB19" s="662"/>
      <c r="DC19" s="662"/>
      <c r="DD19" s="668" t="s">
        <v>89</v>
      </c>
      <c r="DE19" s="660"/>
      <c r="DF19" s="660"/>
      <c r="DG19" s="660"/>
      <c r="DH19" s="660"/>
      <c r="DI19" s="660"/>
      <c r="DJ19" s="660"/>
      <c r="DK19" s="660"/>
      <c r="DL19" s="660"/>
      <c r="DM19" s="660"/>
      <c r="DN19" s="660"/>
      <c r="DO19" s="660"/>
      <c r="DP19" s="661"/>
      <c r="DQ19" s="668" t="s">
        <v>451</v>
      </c>
      <c r="DR19" s="660"/>
      <c r="DS19" s="660"/>
      <c r="DT19" s="660"/>
      <c r="DU19" s="660"/>
      <c r="DV19" s="660"/>
      <c r="DW19" s="660"/>
      <c r="DX19" s="660"/>
      <c r="DY19" s="660"/>
      <c r="DZ19" s="660"/>
      <c r="EA19" s="660"/>
      <c r="EB19" s="660"/>
      <c r="EC19" s="669"/>
    </row>
    <row r="20" spans="2:133" ht="11.25" customHeight="1" x14ac:dyDescent="0.15">
      <c r="B20" s="656" t="s">
        <v>463</v>
      </c>
      <c r="C20" s="657"/>
      <c r="D20" s="657"/>
      <c r="E20" s="657"/>
      <c r="F20" s="657"/>
      <c r="G20" s="657"/>
      <c r="H20" s="657"/>
      <c r="I20" s="657"/>
      <c r="J20" s="657"/>
      <c r="K20" s="657"/>
      <c r="L20" s="657"/>
      <c r="M20" s="657"/>
      <c r="N20" s="657"/>
      <c r="O20" s="657"/>
      <c r="P20" s="657"/>
      <c r="Q20" s="658"/>
      <c r="R20" s="659">
        <v>53049</v>
      </c>
      <c r="S20" s="660"/>
      <c r="T20" s="660"/>
      <c r="U20" s="660"/>
      <c r="V20" s="660"/>
      <c r="W20" s="660"/>
      <c r="X20" s="660"/>
      <c r="Y20" s="661"/>
      <c r="Z20" s="662">
        <v>1.6</v>
      </c>
      <c r="AA20" s="662"/>
      <c r="AB20" s="662"/>
      <c r="AC20" s="662"/>
      <c r="AD20" s="663" t="s">
        <v>89</v>
      </c>
      <c r="AE20" s="663"/>
      <c r="AF20" s="663"/>
      <c r="AG20" s="663"/>
      <c r="AH20" s="663"/>
      <c r="AI20" s="663"/>
      <c r="AJ20" s="663"/>
      <c r="AK20" s="663"/>
      <c r="AL20" s="664" t="s">
        <v>424</v>
      </c>
      <c r="AM20" s="665"/>
      <c r="AN20" s="665"/>
      <c r="AO20" s="666"/>
      <c r="AP20" s="656" t="s">
        <v>464</v>
      </c>
      <c r="AQ20" s="657"/>
      <c r="AR20" s="657"/>
      <c r="AS20" s="657"/>
      <c r="AT20" s="657"/>
      <c r="AU20" s="657"/>
      <c r="AV20" s="657"/>
      <c r="AW20" s="657"/>
      <c r="AX20" s="657"/>
      <c r="AY20" s="657"/>
      <c r="AZ20" s="657"/>
      <c r="BA20" s="657"/>
      <c r="BB20" s="657"/>
      <c r="BC20" s="657"/>
      <c r="BD20" s="657"/>
      <c r="BE20" s="657"/>
      <c r="BF20" s="658"/>
      <c r="BG20" s="659" t="s">
        <v>424</v>
      </c>
      <c r="BH20" s="660"/>
      <c r="BI20" s="660"/>
      <c r="BJ20" s="660"/>
      <c r="BK20" s="660"/>
      <c r="BL20" s="660"/>
      <c r="BM20" s="660"/>
      <c r="BN20" s="661"/>
      <c r="BO20" s="662" t="s">
        <v>424</v>
      </c>
      <c r="BP20" s="662"/>
      <c r="BQ20" s="662"/>
      <c r="BR20" s="662"/>
      <c r="BS20" s="668" t="s">
        <v>89</v>
      </c>
      <c r="BT20" s="660"/>
      <c r="BU20" s="660"/>
      <c r="BV20" s="660"/>
      <c r="BW20" s="660"/>
      <c r="BX20" s="660"/>
      <c r="BY20" s="660"/>
      <c r="BZ20" s="660"/>
      <c r="CA20" s="660"/>
      <c r="CB20" s="669"/>
      <c r="CD20" s="674" t="s">
        <v>198</v>
      </c>
      <c r="CE20" s="675"/>
      <c r="CF20" s="675"/>
      <c r="CG20" s="675"/>
      <c r="CH20" s="675"/>
      <c r="CI20" s="675"/>
      <c r="CJ20" s="675"/>
      <c r="CK20" s="675"/>
      <c r="CL20" s="675"/>
      <c r="CM20" s="675"/>
      <c r="CN20" s="675"/>
      <c r="CO20" s="675"/>
      <c r="CP20" s="675"/>
      <c r="CQ20" s="676"/>
      <c r="CR20" s="659">
        <v>3017518</v>
      </c>
      <c r="CS20" s="660"/>
      <c r="CT20" s="660"/>
      <c r="CU20" s="660"/>
      <c r="CV20" s="660"/>
      <c r="CW20" s="660"/>
      <c r="CX20" s="660"/>
      <c r="CY20" s="661"/>
      <c r="CZ20" s="662">
        <v>100</v>
      </c>
      <c r="DA20" s="662"/>
      <c r="DB20" s="662"/>
      <c r="DC20" s="662"/>
      <c r="DD20" s="668">
        <v>242696</v>
      </c>
      <c r="DE20" s="660"/>
      <c r="DF20" s="660"/>
      <c r="DG20" s="660"/>
      <c r="DH20" s="660"/>
      <c r="DI20" s="660"/>
      <c r="DJ20" s="660"/>
      <c r="DK20" s="660"/>
      <c r="DL20" s="660"/>
      <c r="DM20" s="660"/>
      <c r="DN20" s="660"/>
      <c r="DO20" s="660"/>
      <c r="DP20" s="661"/>
      <c r="DQ20" s="668">
        <v>2511159</v>
      </c>
      <c r="DR20" s="660"/>
      <c r="DS20" s="660"/>
      <c r="DT20" s="660"/>
      <c r="DU20" s="660"/>
      <c r="DV20" s="660"/>
      <c r="DW20" s="660"/>
      <c r="DX20" s="660"/>
      <c r="DY20" s="660"/>
      <c r="DZ20" s="660"/>
      <c r="EA20" s="660"/>
      <c r="EB20" s="660"/>
      <c r="EC20" s="669"/>
    </row>
    <row r="21" spans="2:133" ht="11.25" customHeight="1" x14ac:dyDescent="0.15">
      <c r="B21" s="656" t="s">
        <v>465</v>
      </c>
      <c r="C21" s="657"/>
      <c r="D21" s="657"/>
      <c r="E21" s="657"/>
      <c r="F21" s="657"/>
      <c r="G21" s="657"/>
      <c r="H21" s="657"/>
      <c r="I21" s="657"/>
      <c r="J21" s="657"/>
      <c r="K21" s="657"/>
      <c r="L21" s="657"/>
      <c r="M21" s="657"/>
      <c r="N21" s="657"/>
      <c r="O21" s="657"/>
      <c r="P21" s="657"/>
      <c r="Q21" s="658"/>
      <c r="R21" s="659" t="s">
        <v>424</v>
      </c>
      <c r="S21" s="660"/>
      <c r="T21" s="660"/>
      <c r="U21" s="660"/>
      <c r="V21" s="660"/>
      <c r="W21" s="660"/>
      <c r="X21" s="660"/>
      <c r="Y21" s="661"/>
      <c r="Z21" s="662" t="s">
        <v>424</v>
      </c>
      <c r="AA21" s="662"/>
      <c r="AB21" s="662"/>
      <c r="AC21" s="662"/>
      <c r="AD21" s="663" t="s">
        <v>89</v>
      </c>
      <c r="AE21" s="663"/>
      <c r="AF21" s="663"/>
      <c r="AG21" s="663"/>
      <c r="AH21" s="663"/>
      <c r="AI21" s="663"/>
      <c r="AJ21" s="663"/>
      <c r="AK21" s="663"/>
      <c r="AL21" s="664" t="s">
        <v>451</v>
      </c>
      <c r="AM21" s="665"/>
      <c r="AN21" s="665"/>
      <c r="AO21" s="666"/>
      <c r="AP21" s="677" t="s">
        <v>466</v>
      </c>
      <c r="AQ21" s="678"/>
      <c r="AR21" s="678"/>
      <c r="AS21" s="678"/>
      <c r="AT21" s="678"/>
      <c r="AU21" s="678"/>
      <c r="AV21" s="678"/>
      <c r="AW21" s="678"/>
      <c r="AX21" s="678"/>
      <c r="AY21" s="678"/>
      <c r="AZ21" s="678"/>
      <c r="BA21" s="678"/>
      <c r="BB21" s="678"/>
      <c r="BC21" s="678"/>
      <c r="BD21" s="678"/>
      <c r="BE21" s="678"/>
      <c r="BF21" s="679"/>
      <c r="BG21" s="659" t="s">
        <v>89</v>
      </c>
      <c r="BH21" s="660"/>
      <c r="BI21" s="660"/>
      <c r="BJ21" s="660"/>
      <c r="BK21" s="660"/>
      <c r="BL21" s="660"/>
      <c r="BM21" s="660"/>
      <c r="BN21" s="661"/>
      <c r="BO21" s="662" t="s">
        <v>451</v>
      </c>
      <c r="BP21" s="662"/>
      <c r="BQ21" s="662"/>
      <c r="BR21" s="662"/>
      <c r="BS21" s="668" t="s">
        <v>424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467</v>
      </c>
      <c r="C22" s="657"/>
      <c r="D22" s="657"/>
      <c r="E22" s="657"/>
      <c r="F22" s="657"/>
      <c r="G22" s="657"/>
      <c r="H22" s="657"/>
      <c r="I22" s="657"/>
      <c r="J22" s="657"/>
      <c r="K22" s="657"/>
      <c r="L22" s="657"/>
      <c r="M22" s="657"/>
      <c r="N22" s="657"/>
      <c r="O22" s="657"/>
      <c r="P22" s="657"/>
      <c r="Q22" s="658"/>
      <c r="R22" s="659">
        <v>1929031</v>
      </c>
      <c r="S22" s="660"/>
      <c r="T22" s="660"/>
      <c r="U22" s="660"/>
      <c r="V22" s="660"/>
      <c r="W22" s="660"/>
      <c r="X22" s="660"/>
      <c r="Y22" s="661"/>
      <c r="Z22" s="662">
        <v>58.8</v>
      </c>
      <c r="AA22" s="662"/>
      <c r="AB22" s="662"/>
      <c r="AC22" s="662"/>
      <c r="AD22" s="663">
        <v>1875982</v>
      </c>
      <c r="AE22" s="663"/>
      <c r="AF22" s="663"/>
      <c r="AG22" s="663"/>
      <c r="AH22" s="663"/>
      <c r="AI22" s="663"/>
      <c r="AJ22" s="663"/>
      <c r="AK22" s="663"/>
      <c r="AL22" s="664">
        <v>99.5</v>
      </c>
      <c r="AM22" s="665"/>
      <c r="AN22" s="665"/>
      <c r="AO22" s="666"/>
      <c r="AP22" s="677" t="s">
        <v>468</v>
      </c>
      <c r="AQ22" s="678"/>
      <c r="AR22" s="678"/>
      <c r="AS22" s="678"/>
      <c r="AT22" s="678"/>
      <c r="AU22" s="678"/>
      <c r="AV22" s="678"/>
      <c r="AW22" s="678"/>
      <c r="AX22" s="678"/>
      <c r="AY22" s="678"/>
      <c r="AZ22" s="678"/>
      <c r="BA22" s="678"/>
      <c r="BB22" s="678"/>
      <c r="BC22" s="678"/>
      <c r="BD22" s="678"/>
      <c r="BE22" s="678"/>
      <c r="BF22" s="679"/>
      <c r="BG22" s="659" t="s">
        <v>89</v>
      </c>
      <c r="BH22" s="660"/>
      <c r="BI22" s="660"/>
      <c r="BJ22" s="660"/>
      <c r="BK22" s="660"/>
      <c r="BL22" s="660"/>
      <c r="BM22" s="660"/>
      <c r="BN22" s="661"/>
      <c r="BO22" s="662" t="s">
        <v>451</v>
      </c>
      <c r="BP22" s="662"/>
      <c r="BQ22" s="662"/>
      <c r="BR22" s="662"/>
      <c r="BS22" s="668" t="s">
        <v>89</v>
      </c>
      <c r="BT22" s="660"/>
      <c r="BU22" s="660"/>
      <c r="BV22" s="660"/>
      <c r="BW22" s="660"/>
      <c r="BX22" s="660"/>
      <c r="BY22" s="660"/>
      <c r="BZ22" s="660"/>
      <c r="CA22" s="660"/>
      <c r="CB22" s="669"/>
      <c r="CD22" s="641" t="s">
        <v>199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469</v>
      </c>
      <c r="C23" s="657"/>
      <c r="D23" s="657"/>
      <c r="E23" s="657"/>
      <c r="F23" s="657"/>
      <c r="G23" s="657"/>
      <c r="H23" s="657"/>
      <c r="I23" s="657"/>
      <c r="J23" s="657"/>
      <c r="K23" s="657"/>
      <c r="L23" s="657"/>
      <c r="M23" s="657"/>
      <c r="N23" s="657"/>
      <c r="O23" s="657"/>
      <c r="P23" s="657"/>
      <c r="Q23" s="658"/>
      <c r="R23" s="659" t="s">
        <v>424</v>
      </c>
      <c r="S23" s="660"/>
      <c r="T23" s="660"/>
      <c r="U23" s="660"/>
      <c r="V23" s="660"/>
      <c r="W23" s="660"/>
      <c r="X23" s="660"/>
      <c r="Y23" s="661"/>
      <c r="Z23" s="662" t="s">
        <v>424</v>
      </c>
      <c r="AA23" s="662"/>
      <c r="AB23" s="662"/>
      <c r="AC23" s="662"/>
      <c r="AD23" s="663" t="s">
        <v>424</v>
      </c>
      <c r="AE23" s="663"/>
      <c r="AF23" s="663"/>
      <c r="AG23" s="663"/>
      <c r="AH23" s="663"/>
      <c r="AI23" s="663"/>
      <c r="AJ23" s="663"/>
      <c r="AK23" s="663"/>
      <c r="AL23" s="664" t="s">
        <v>424</v>
      </c>
      <c r="AM23" s="665"/>
      <c r="AN23" s="665"/>
      <c r="AO23" s="666"/>
      <c r="AP23" s="677" t="s">
        <v>470</v>
      </c>
      <c r="AQ23" s="678"/>
      <c r="AR23" s="678"/>
      <c r="AS23" s="678"/>
      <c r="AT23" s="678"/>
      <c r="AU23" s="678"/>
      <c r="AV23" s="678"/>
      <c r="AW23" s="678"/>
      <c r="AX23" s="678"/>
      <c r="AY23" s="678"/>
      <c r="AZ23" s="678"/>
      <c r="BA23" s="678"/>
      <c r="BB23" s="678"/>
      <c r="BC23" s="678"/>
      <c r="BD23" s="678"/>
      <c r="BE23" s="678"/>
      <c r="BF23" s="679"/>
      <c r="BG23" s="659" t="s">
        <v>451</v>
      </c>
      <c r="BH23" s="660"/>
      <c r="BI23" s="660"/>
      <c r="BJ23" s="660"/>
      <c r="BK23" s="660"/>
      <c r="BL23" s="660"/>
      <c r="BM23" s="660"/>
      <c r="BN23" s="661"/>
      <c r="BO23" s="662" t="s">
        <v>89</v>
      </c>
      <c r="BP23" s="662"/>
      <c r="BQ23" s="662"/>
      <c r="BR23" s="662"/>
      <c r="BS23" s="668" t="s">
        <v>451</v>
      </c>
      <c r="BT23" s="660"/>
      <c r="BU23" s="660"/>
      <c r="BV23" s="660"/>
      <c r="BW23" s="660"/>
      <c r="BX23" s="660"/>
      <c r="BY23" s="660"/>
      <c r="BZ23" s="660"/>
      <c r="CA23" s="660"/>
      <c r="CB23" s="669"/>
      <c r="CD23" s="641" t="s">
        <v>163</v>
      </c>
      <c r="CE23" s="642"/>
      <c r="CF23" s="642"/>
      <c r="CG23" s="642"/>
      <c r="CH23" s="642"/>
      <c r="CI23" s="642"/>
      <c r="CJ23" s="642"/>
      <c r="CK23" s="642"/>
      <c r="CL23" s="642"/>
      <c r="CM23" s="642"/>
      <c r="CN23" s="642"/>
      <c r="CO23" s="642"/>
      <c r="CP23" s="642"/>
      <c r="CQ23" s="643"/>
      <c r="CR23" s="641" t="s">
        <v>200</v>
      </c>
      <c r="CS23" s="642"/>
      <c r="CT23" s="642"/>
      <c r="CU23" s="642"/>
      <c r="CV23" s="642"/>
      <c r="CW23" s="642"/>
      <c r="CX23" s="642"/>
      <c r="CY23" s="643"/>
      <c r="CZ23" s="641" t="s">
        <v>471</v>
      </c>
      <c r="DA23" s="642"/>
      <c r="DB23" s="642"/>
      <c r="DC23" s="643"/>
      <c r="DD23" s="641" t="s">
        <v>472</v>
      </c>
      <c r="DE23" s="642"/>
      <c r="DF23" s="642"/>
      <c r="DG23" s="642"/>
      <c r="DH23" s="642"/>
      <c r="DI23" s="642"/>
      <c r="DJ23" s="642"/>
      <c r="DK23" s="643"/>
      <c r="DL23" s="689" t="s">
        <v>201</v>
      </c>
      <c r="DM23" s="690"/>
      <c r="DN23" s="690"/>
      <c r="DO23" s="690"/>
      <c r="DP23" s="690"/>
      <c r="DQ23" s="690"/>
      <c r="DR23" s="690"/>
      <c r="DS23" s="690"/>
      <c r="DT23" s="690"/>
      <c r="DU23" s="690"/>
      <c r="DV23" s="691"/>
      <c r="DW23" s="641" t="s">
        <v>202</v>
      </c>
      <c r="DX23" s="642"/>
      <c r="DY23" s="642"/>
      <c r="DZ23" s="642"/>
      <c r="EA23" s="642"/>
      <c r="EB23" s="642"/>
      <c r="EC23" s="643"/>
    </row>
    <row r="24" spans="2:133" ht="11.25" customHeight="1" x14ac:dyDescent="0.15">
      <c r="B24" s="656" t="s">
        <v>203</v>
      </c>
      <c r="C24" s="657"/>
      <c r="D24" s="657"/>
      <c r="E24" s="657"/>
      <c r="F24" s="657"/>
      <c r="G24" s="657"/>
      <c r="H24" s="657"/>
      <c r="I24" s="657"/>
      <c r="J24" s="657"/>
      <c r="K24" s="657"/>
      <c r="L24" s="657"/>
      <c r="M24" s="657"/>
      <c r="N24" s="657"/>
      <c r="O24" s="657"/>
      <c r="P24" s="657"/>
      <c r="Q24" s="658"/>
      <c r="R24" s="659">
        <v>6045</v>
      </c>
      <c r="S24" s="660"/>
      <c r="T24" s="660"/>
      <c r="U24" s="660"/>
      <c r="V24" s="660"/>
      <c r="W24" s="660"/>
      <c r="X24" s="660"/>
      <c r="Y24" s="661"/>
      <c r="Z24" s="662">
        <v>0.2</v>
      </c>
      <c r="AA24" s="662"/>
      <c r="AB24" s="662"/>
      <c r="AC24" s="662"/>
      <c r="AD24" s="663" t="s">
        <v>424</v>
      </c>
      <c r="AE24" s="663"/>
      <c r="AF24" s="663"/>
      <c r="AG24" s="663"/>
      <c r="AH24" s="663"/>
      <c r="AI24" s="663"/>
      <c r="AJ24" s="663"/>
      <c r="AK24" s="663"/>
      <c r="AL24" s="664" t="s">
        <v>451</v>
      </c>
      <c r="AM24" s="665"/>
      <c r="AN24" s="665"/>
      <c r="AO24" s="666"/>
      <c r="AP24" s="677" t="s">
        <v>473</v>
      </c>
      <c r="AQ24" s="678"/>
      <c r="AR24" s="678"/>
      <c r="AS24" s="678"/>
      <c r="AT24" s="678"/>
      <c r="AU24" s="678"/>
      <c r="AV24" s="678"/>
      <c r="AW24" s="678"/>
      <c r="AX24" s="678"/>
      <c r="AY24" s="678"/>
      <c r="AZ24" s="678"/>
      <c r="BA24" s="678"/>
      <c r="BB24" s="678"/>
      <c r="BC24" s="678"/>
      <c r="BD24" s="678"/>
      <c r="BE24" s="678"/>
      <c r="BF24" s="679"/>
      <c r="BG24" s="659" t="s">
        <v>424</v>
      </c>
      <c r="BH24" s="660"/>
      <c r="BI24" s="660"/>
      <c r="BJ24" s="660"/>
      <c r="BK24" s="660"/>
      <c r="BL24" s="660"/>
      <c r="BM24" s="660"/>
      <c r="BN24" s="661"/>
      <c r="BO24" s="662" t="s">
        <v>424</v>
      </c>
      <c r="BP24" s="662"/>
      <c r="BQ24" s="662"/>
      <c r="BR24" s="662"/>
      <c r="BS24" s="668" t="s">
        <v>424</v>
      </c>
      <c r="BT24" s="660"/>
      <c r="BU24" s="660"/>
      <c r="BV24" s="660"/>
      <c r="BW24" s="660"/>
      <c r="BX24" s="660"/>
      <c r="BY24" s="660"/>
      <c r="BZ24" s="660"/>
      <c r="CA24" s="660"/>
      <c r="CB24" s="669"/>
      <c r="CD24" s="670" t="s">
        <v>204</v>
      </c>
      <c r="CE24" s="671"/>
      <c r="CF24" s="671"/>
      <c r="CG24" s="671"/>
      <c r="CH24" s="671"/>
      <c r="CI24" s="671"/>
      <c r="CJ24" s="671"/>
      <c r="CK24" s="671"/>
      <c r="CL24" s="671"/>
      <c r="CM24" s="671"/>
      <c r="CN24" s="671"/>
      <c r="CO24" s="671"/>
      <c r="CP24" s="671"/>
      <c r="CQ24" s="672"/>
      <c r="CR24" s="648">
        <v>1054640</v>
      </c>
      <c r="CS24" s="649"/>
      <c r="CT24" s="649"/>
      <c r="CU24" s="649"/>
      <c r="CV24" s="649"/>
      <c r="CW24" s="649"/>
      <c r="CX24" s="649"/>
      <c r="CY24" s="650"/>
      <c r="CZ24" s="653">
        <v>35</v>
      </c>
      <c r="DA24" s="654"/>
      <c r="DB24" s="654"/>
      <c r="DC24" s="673"/>
      <c r="DD24" s="696">
        <v>797358</v>
      </c>
      <c r="DE24" s="649"/>
      <c r="DF24" s="649"/>
      <c r="DG24" s="649"/>
      <c r="DH24" s="649"/>
      <c r="DI24" s="649"/>
      <c r="DJ24" s="649"/>
      <c r="DK24" s="650"/>
      <c r="DL24" s="696">
        <v>797229</v>
      </c>
      <c r="DM24" s="649"/>
      <c r="DN24" s="649"/>
      <c r="DO24" s="649"/>
      <c r="DP24" s="649"/>
      <c r="DQ24" s="649"/>
      <c r="DR24" s="649"/>
      <c r="DS24" s="649"/>
      <c r="DT24" s="649"/>
      <c r="DU24" s="649"/>
      <c r="DV24" s="650"/>
      <c r="DW24" s="653">
        <v>40</v>
      </c>
      <c r="DX24" s="654"/>
      <c r="DY24" s="654"/>
      <c r="DZ24" s="654"/>
      <c r="EA24" s="654"/>
      <c r="EB24" s="654"/>
      <c r="EC24" s="655"/>
    </row>
    <row r="25" spans="2:133" ht="11.25" customHeight="1" x14ac:dyDescent="0.15">
      <c r="B25" s="656" t="s">
        <v>205</v>
      </c>
      <c r="C25" s="657"/>
      <c r="D25" s="657"/>
      <c r="E25" s="657"/>
      <c r="F25" s="657"/>
      <c r="G25" s="657"/>
      <c r="H25" s="657"/>
      <c r="I25" s="657"/>
      <c r="J25" s="657"/>
      <c r="K25" s="657"/>
      <c r="L25" s="657"/>
      <c r="M25" s="657"/>
      <c r="N25" s="657"/>
      <c r="O25" s="657"/>
      <c r="P25" s="657"/>
      <c r="Q25" s="658"/>
      <c r="R25" s="659">
        <v>81981</v>
      </c>
      <c r="S25" s="660"/>
      <c r="T25" s="660"/>
      <c r="U25" s="660"/>
      <c r="V25" s="660"/>
      <c r="W25" s="660"/>
      <c r="X25" s="660"/>
      <c r="Y25" s="661"/>
      <c r="Z25" s="662">
        <v>2.5</v>
      </c>
      <c r="AA25" s="662"/>
      <c r="AB25" s="662"/>
      <c r="AC25" s="662"/>
      <c r="AD25" s="663">
        <v>7096</v>
      </c>
      <c r="AE25" s="663"/>
      <c r="AF25" s="663"/>
      <c r="AG25" s="663"/>
      <c r="AH25" s="663"/>
      <c r="AI25" s="663"/>
      <c r="AJ25" s="663"/>
      <c r="AK25" s="663"/>
      <c r="AL25" s="664">
        <v>0.4</v>
      </c>
      <c r="AM25" s="665"/>
      <c r="AN25" s="665"/>
      <c r="AO25" s="666"/>
      <c r="AP25" s="677" t="s">
        <v>474</v>
      </c>
      <c r="AQ25" s="678"/>
      <c r="AR25" s="678"/>
      <c r="AS25" s="678"/>
      <c r="AT25" s="678"/>
      <c r="AU25" s="678"/>
      <c r="AV25" s="678"/>
      <c r="AW25" s="678"/>
      <c r="AX25" s="678"/>
      <c r="AY25" s="678"/>
      <c r="AZ25" s="678"/>
      <c r="BA25" s="678"/>
      <c r="BB25" s="678"/>
      <c r="BC25" s="678"/>
      <c r="BD25" s="678"/>
      <c r="BE25" s="678"/>
      <c r="BF25" s="679"/>
      <c r="BG25" s="659" t="s">
        <v>89</v>
      </c>
      <c r="BH25" s="660"/>
      <c r="BI25" s="660"/>
      <c r="BJ25" s="660"/>
      <c r="BK25" s="660"/>
      <c r="BL25" s="660"/>
      <c r="BM25" s="660"/>
      <c r="BN25" s="661"/>
      <c r="BO25" s="662" t="s">
        <v>424</v>
      </c>
      <c r="BP25" s="662"/>
      <c r="BQ25" s="662"/>
      <c r="BR25" s="662"/>
      <c r="BS25" s="668" t="s">
        <v>424</v>
      </c>
      <c r="BT25" s="660"/>
      <c r="BU25" s="660"/>
      <c r="BV25" s="660"/>
      <c r="BW25" s="660"/>
      <c r="BX25" s="660"/>
      <c r="BY25" s="660"/>
      <c r="BZ25" s="660"/>
      <c r="CA25" s="660"/>
      <c r="CB25" s="669"/>
      <c r="CD25" s="674" t="s">
        <v>206</v>
      </c>
      <c r="CE25" s="675"/>
      <c r="CF25" s="675"/>
      <c r="CG25" s="675"/>
      <c r="CH25" s="675"/>
      <c r="CI25" s="675"/>
      <c r="CJ25" s="675"/>
      <c r="CK25" s="675"/>
      <c r="CL25" s="675"/>
      <c r="CM25" s="675"/>
      <c r="CN25" s="675"/>
      <c r="CO25" s="675"/>
      <c r="CP25" s="675"/>
      <c r="CQ25" s="676"/>
      <c r="CR25" s="659">
        <v>511691</v>
      </c>
      <c r="CS25" s="692"/>
      <c r="CT25" s="692"/>
      <c r="CU25" s="692"/>
      <c r="CV25" s="692"/>
      <c r="CW25" s="692"/>
      <c r="CX25" s="692"/>
      <c r="CY25" s="693"/>
      <c r="CZ25" s="664">
        <v>17</v>
      </c>
      <c r="DA25" s="694"/>
      <c r="DB25" s="694"/>
      <c r="DC25" s="697"/>
      <c r="DD25" s="668">
        <v>461432</v>
      </c>
      <c r="DE25" s="692"/>
      <c r="DF25" s="692"/>
      <c r="DG25" s="692"/>
      <c r="DH25" s="692"/>
      <c r="DI25" s="692"/>
      <c r="DJ25" s="692"/>
      <c r="DK25" s="693"/>
      <c r="DL25" s="668">
        <v>461303</v>
      </c>
      <c r="DM25" s="692"/>
      <c r="DN25" s="692"/>
      <c r="DO25" s="692"/>
      <c r="DP25" s="692"/>
      <c r="DQ25" s="692"/>
      <c r="DR25" s="692"/>
      <c r="DS25" s="692"/>
      <c r="DT25" s="692"/>
      <c r="DU25" s="692"/>
      <c r="DV25" s="693"/>
      <c r="DW25" s="664">
        <v>23.2</v>
      </c>
      <c r="DX25" s="694"/>
      <c r="DY25" s="694"/>
      <c r="DZ25" s="694"/>
      <c r="EA25" s="694"/>
      <c r="EB25" s="694"/>
      <c r="EC25" s="695"/>
    </row>
    <row r="26" spans="2:133" ht="11.25" customHeight="1" x14ac:dyDescent="0.15">
      <c r="B26" s="656" t="s">
        <v>207</v>
      </c>
      <c r="C26" s="657"/>
      <c r="D26" s="657"/>
      <c r="E26" s="657"/>
      <c r="F26" s="657"/>
      <c r="G26" s="657"/>
      <c r="H26" s="657"/>
      <c r="I26" s="657"/>
      <c r="J26" s="657"/>
      <c r="K26" s="657"/>
      <c r="L26" s="657"/>
      <c r="M26" s="657"/>
      <c r="N26" s="657"/>
      <c r="O26" s="657"/>
      <c r="P26" s="657"/>
      <c r="Q26" s="658"/>
      <c r="R26" s="659">
        <v>9399</v>
      </c>
      <c r="S26" s="660"/>
      <c r="T26" s="660"/>
      <c r="U26" s="660"/>
      <c r="V26" s="660"/>
      <c r="W26" s="660"/>
      <c r="X26" s="660"/>
      <c r="Y26" s="661"/>
      <c r="Z26" s="662">
        <v>0.3</v>
      </c>
      <c r="AA26" s="662"/>
      <c r="AB26" s="662"/>
      <c r="AC26" s="662"/>
      <c r="AD26" s="663" t="s">
        <v>424</v>
      </c>
      <c r="AE26" s="663"/>
      <c r="AF26" s="663"/>
      <c r="AG26" s="663"/>
      <c r="AH26" s="663"/>
      <c r="AI26" s="663"/>
      <c r="AJ26" s="663"/>
      <c r="AK26" s="663"/>
      <c r="AL26" s="664" t="s">
        <v>451</v>
      </c>
      <c r="AM26" s="665"/>
      <c r="AN26" s="665"/>
      <c r="AO26" s="666"/>
      <c r="AP26" s="677" t="s">
        <v>208</v>
      </c>
      <c r="AQ26" s="698"/>
      <c r="AR26" s="698"/>
      <c r="AS26" s="698"/>
      <c r="AT26" s="698"/>
      <c r="AU26" s="698"/>
      <c r="AV26" s="698"/>
      <c r="AW26" s="698"/>
      <c r="AX26" s="698"/>
      <c r="AY26" s="698"/>
      <c r="AZ26" s="698"/>
      <c r="BA26" s="698"/>
      <c r="BB26" s="698"/>
      <c r="BC26" s="698"/>
      <c r="BD26" s="698"/>
      <c r="BE26" s="698"/>
      <c r="BF26" s="679"/>
      <c r="BG26" s="659" t="s">
        <v>424</v>
      </c>
      <c r="BH26" s="660"/>
      <c r="BI26" s="660"/>
      <c r="BJ26" s="660"/>
      <c r="BK26" s="660"/>
      <c r="BL26" s="660"/>
      <c r="BM26" s="660"/>
      <c r="BN26" s="661"/>
      <c r="BO26" s="662" t="s">
        <v>89</v>
      </c>
      <c r="BP26" s="662"/>
      <c r="BQ26" s="662"/>
      <c r="BR26" s="662"/>
      <c r="BS26" s="668" t="s">
        <v>451</v>
      </c>
      <c r="BT26" s="660"/>
      <c r="BU26" s="660"/>
      <c r="BV26" s="660"/>
      <c r="BW26" s="660"/>
      <c r="BX26" s="660"/>
      <c r="BY26" s="660"/>
      <c r="BZ26" s="660"/>
      <c r="CA26" s="660"/>
      <c r="CB26" s="669"/>
      <c r="CD26" s="674" t="s">
        <v>209</v>
      </c>
      <c r="CE26" s="675"/>
      <c r="CF26" s="675"/>
      <c r="CG26" s="675"/>
      <c r="CH26" s="675"/>
      <c r="CI26" s="675"/>
      <c r="CJ26" s="675"/>
      <c r="CK26" s="675"/>
      <c r="CL26" s="675"/>
      <c r="CM26" s="675"/>
      <c r="CN26" s="675"/>
      <c r="CO26" s="675"/>
      <c r="CP26" s="675"/>
      <c r="CQ26" s="676"/>
      <c r="CR26" s="659">
        <v>334839</v>
      </c>
      <c r="CS26" s="660"/>
      <c r="CT26" s="660"/>
      <c r="CU26" s="660"/>
      <c r="CV26" s="660"/>
      <c r="CW26" s="660"/>
      <c r="CX26" s="660"/>
      <c r="CY26" s="661"/>
      <c r="CZ26" s="664">
        <v>11.1</v>
      </c>
      <c r="DA26" s="694"/>
      <c r="DB26" s="694"/>
      <c r="DC26" s="697"/>
      <c r="DD26" s="668">
        <v>286723</v>
      </c>
      <c r="DE26" s="660"/>
      <c r="DF26" s="660"/>
      <c r="DG26" s="660"/>
      <c r="DH26" s="660"/>
      <c r="DI26" s="660"/>
      <c r="DJ26" s="660"/>
      <c r="DK26" s="661"/>
      <c r="DL26" s="668" t="s">
        <v>424</v>
      </c>
      <c r="DM26" s="660"/>
      <c r="DN26" s="660"/>
      <c r="DO26" s="660"/>
      <c r="DP26" s="660"/>
      <c r="DQ26" s="660"/>
      <c r="DR26" s="660"/>
      <c r="DS26" s="660"/>
      <c r="DT26" s="660"/>
      <c r="DU26" s="660"/>
      <c r="DV26" s="661"/>
      <c r="DW26" s="664" t="s">
        <v>424</v>
      </c>
      <c r="DX26" s="694"/>
      <c r="DY26" s="694"/>
      <c r="DZ26" s="694"/>
      <c r="EA26" s="694"/>
      <c r="EB26" s="694"/>
      <c r="EC26" s="695"/>
    </row>
    <row r="27" spans="2:133" ht="11.25" customHeight="1" x14ac:dyDescent="0.15">
      <c r="B27" s="656" t="s">
        <v>210</v>
      </c>
      <c r="C27" s="657"/>
      <c r="D27" s="657"/>
      <c r="E27" s="657"/>
      <c r="F27" s="657"/>
      <c r="G27" s="657"/>
      <c r="H27" s="657"/>
      <c r="I27" s="657"/>
      <c r="J27" s="657"/>
      <c r="K27" s="657"/>
      <c r="L27" s="657"/>
      <c r="M27" s="657"/>
      <c r="N27" s="657"/>
      <c r="O27" s="657"/>
      <c r="P27" s="657"/>
      <c r="Q27" s="658"/>
      <c r="R27" s="659">
        <v>187304</v>
      </c>
      <c r="S27" s="660"/>
      <c r="T27" s="660"/>
      <c r="U27" s="660"/>
      <c r="V27" s="660"/>
      <c r="W27" s="660"/>
      <c r="X27" s="660"/>
      <c r="Y27" s="661"/>
      <c r="Z27" s="662">
        <v>5.7</v>
      </c>
      <c r="AA27" s="662"/>
      <c r="AB27" s="662"/>
      <c r="AC27" s="662"/>
      <c r="AD27" s="663" t="s">
        <v>451</v>
      </c>
      <c r="AE27" s="663"/>
      <c r="AF27" s="663"/>
      <c r="AG27" s="663"/>
      <c r="AH27" s="663"/>
      <c r="AI27" s="663"/>
      <c r="AJ27" s="663"/>
      <c r="AK27" s="663"/>
      <c r="AL27" s="664" t="s">
        <v>89</v>
      </c>
      <c r="AM27" s="665"/>
      <c r="AN27" s="665"/>
      <c r="AO27" s="666"/>
      <c r="AP27" s="656" t="s">
        <v>211</v>
      </c>
      <c r="AQ27" s="657"/>
      <c r="AR27" s="657"/>
      <c r="AS27" s="657"/>
      <c r="AT27" s="657"/>
      <c r="AU27" s="657"/>
      <c r="AV27" s="657"/>
      <c r="AW27" s="657"/>
      <c r="AX27" s="657"/>
      <c r="AY27" s="657"/>
      <c r="AZ27" s="657"/>
      <c r="BA27" s="657"/>
      <c r="BB27" s="657"/>
      <c r="BC27" s="657"/>
      <c r="BD27" s="657"/>
      <c r="BE27" s="657"/>
      <c r="BF27" s="658"/>
      <c r="BG27" s="659">
        <v>835887</v>
      </c>
      <c r="BH27" s="660"/>
      <c r="BI27" s="660"/>
      <c r="BJ27" s="660"/>
      <c r="BK27" s="660"/>
      <c r="BL27" s="660"/>
      <c r="BM27" s="660"/>
      <c r="BN27" s="661"/>
      <c r="BO27" s="662">
        <v>100</v>
      </c>
      <c r="BP27" s="662"/>
      <c r="BQ27" s="662"/>
      <c r="BR27" s="662"/>
      <c r="BS27" s="668" t="s">
        <v>424</v>
      </c>
      <c r="BT27" s="660"/>
      <c r="BU27" s="660"/>
      <c r="BV27" s="660"/>
      <c r="BW27" s="660"/>
      <c r="BX27" s="660"/>
      <c r="BY27" s="660"/>
      <c r="BZ27" s="660"/>
      <c r="CA27" s="660"/>
      <c r="CB27" s="669"/>
      <c r="CD27" s="674" t="s">
        <v>212</v>
      </c>
      <c r="CE27" s="675"/>
      <c r="CF27" s="675"/>
      <c r="CG27" s="675"/>
      <c r="CH27" s="675"/>
      <c r="CI27" s="675"/>
      <c r="CJ27" s="675"/>
      <c r="CK27" s="675"/>
      <c r="CL27" s="675"/>
      <c r="CM27" s="675"/>
      <c r="CN27" s="675"/>
      <c r="CO27" s="675"/>
      <c r="CP27" s="675"/>
      <c r="CQ27" s="676"/>
      <c r="CR27" s="659">
        <v>283520</v>
      </c>
      <c r="CS27" s="692"/>
      <c r="CT27" s="692"/>
      <c r="CU27" s="692"/>
      <c r="CV27" s="692"/>
      <c r="CW27" s="692"/>
      <c r="CX27" s="692"/>
      <c r="CY27" s="693"/>
      <c r="CZ27" s="664">
        <v>9.4</v>
      </c>
      <c r="DA27" s="694"/>
      <c r="DB27" s="694"/>
      <c r="DC27" s="697"/>
      <c r="DD27" s="668">
        <v>98504</v>
      </c>
      <c r="DE27" s="692"/>
      <c r="DF27" s="692"/>
      <c r="DG27" s="692"/>
      <c r="DH27" s="692"/>
      <c r="DI27" s="692"/>
      <c r="DJ27" s="692"/>
      <c r="DK27" s="693"/>
      <c r="DL27" s="668">
        <v>98504</v>
      </c>
      <c r="DM27" s="692"/>
      <c r="DN27" s="692"/>
      <c r="DO27" s="692"/>
      <c r="DP27" s="692"/>
      <c r="DQ27" s="692"/>
      <c r="DR27" s="692"/>
      <c r="DS27" s="692"/>
      <c r="DT27" s="692"/>
      <c r="DU27" s="692"/>
      <c r="DV27" s="693"/>
      <c r="DW27" s="664">
        <v>4.9000000000000004</v>
      </c>
      <c r="DX27" s="694"/>
      <c r="DY27" s="694"/>
      <c r="DZ27" s="694"/>
      <c r="EA27" s="694"/>
      <c r="EB27" s="694"/>
      <c r="EC27" s="695"/>
    </row>
    <row r="28" spans="2:133" ht="11.25" customHeight="1" x14ac:dyDescent="0.15">
      <c r="B28" s="701" t="s">
        <v>213</v>
      </c>
      <c r="C28" s="702"/>
      <c r="D28" s="702"/>
      <c r="E28" s="702"/>
      <c r="F28" s="702"/>
      <c r="G28" s="702"/>
      <c r="H28" s="702"/>
      <c r="I28" s="702"/>
      <c r="J28" s="702"/>
      <c r="K28" s="702"/>
      <c r="L28" s="702"/>
      <c r="M28" s="702"/>
      <c r="N28" s="702"/>
      <c r="O28" s="702"/>
      <c r="P28" s="702"/>
      <c r="Q28" s="703"/>
      <c r="R28" s="659" t="s">
        <v>89</v>
      </c>
      <c r="S28" s="660"/>
      <c r="T28" s="660"/>
      <c r="U28" s="660"/>
      <c r="V28" s="660"/>
      <c r="W28" s="660"/>
      <c r="X28" s="660"/>
      <c r="Y28" s="661"/>
      <c r="Z28" s="662" t="s">
        <v>424</v>
      </c>
      <c r="AA28" s="662"/>
      <c r="AB28" s="662"/>
      <c r="AC28" s="662"/>
      <c r="AD28" s="663" t="s">
        <v>424</v>
      </c>
      <c r="AE28" s="663"/>
      <c r="AF28" s="663"/>
      <c r="AG28" s="663"/>
      <c r="AH28" s="663"/>
      <c r="AI28" s="663"/>
      <c r="AJ28" s="663"/>
      <c r="AK28" s="663"/>
      <c r="AL28" s="664" t="s">
        <v>435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475</v>
      </c>
      <c r="CE28" s="675"/>
      <c r="CF28" s="675"/>
      <c r="CG28" s="675"/>
      <c r="CH28" s="675"/>
      <c r="CI28" s="675"/>
      <c r="CJ28" s="675"/>
      <c r="CK28" s="675"/>
      <c r="CL28" s="675"/>
      <c r="CM28" s="675"/>
      <c r="CN28" s="675"/>
      <c r="CO28" s="675"/>
      <c r="CP28" s="675"/>
      <c r="CQ28" s="676"/>
      <c r="CR28" s="659">
        <v>259429</v>
      </c>
      <c r="CS28" s="660"/>
      <c r="CT28" s="660"/>
      <c r="CU28" s="660"/>
      <c r="CV28" s="660"/>
      <c r="CW28" s="660"/>
      <c r="CX28" s="660"/>
      <c r="CY28" s="661"/>
      <c r="CZ28" s="664">
        <v>8.6</v>
      </c>
      <c r="DA28" s="694"/>
      <c r="DB28" s="694"/>
      <c r="DC28" s="697"/>
      <c r="DD28" s="668">
        <v>237422</v>
      </c>
      <c r="DE28" s="660"/>
      <c r="DF28" s="660"/>
      <c r="DG28" s="660"/>
      <c r="DH28" s="660"/>
      <c r="DI28" s="660"/>
      <c r="DJ28" s="660"/>
      <c r="DK28" s="661"/>
      <c r="DL28" s="668">
        <v>237422</v>
      </c>
      <c r="DM28" s="660"/>
      <c r="DN28" s="660"/>
      <c r="DO28" s="660"/>
      <c r="DP28" s="660"/>
      <c r="DQ28" s="660"/>
      <c r="DR28" s="660"/>
      <c r="DS28" s="660"/>
      <c r="DT28" s="660"/>
      <c r="DU28" s="660"/>
      <c r="DV28" s="661"/>
      <c r="DW28" s="664">
        <v>11.9</v>
      </c>
      <c r="DX28" s="694"/>
      <c r="DY28" s="694"/>
      <c r="DZ28" s="694"/>
      <c r="EA28" s="694"/>
      <c r="EB28" s="694"/>
      <c r="EC28" s="695"/>
    </row>
    <row r="29" spans="2:133" ht="11.25" customHeight="1" x14ac:dyDescent="0.15">
      <c r="B29" s="656" t="s">
        <v>214</v>
      </c>
      <c r="C29" s="657"/>
      <c r="D29" s="657"/>
      <c r="E29" s="657"/>
      <c r="F29" s="657"/>
      <c r="G29" s="657"/>
      <c r="H29" s="657"/>
      <c r="I29" s="657"/>
      <c r="J29" s="657"/>
      <c r="K29" s="657"/>
      <c r="L29" s="657"/>
      <c r="M29" s="657"/>
      <c r="N29" s="657"/>
      <c r="O29" s="657"/>
      <c r="P29" s="657"/>
      <c r="Q29" s="658"/>
      <c r="R29" s="659">
        <v>153081</v>
      </c>
      <c r="S29" s="660"/>
      <c r="T29" s="660"/>
      <c r="U29" s="660"/>
      <c r="V29" s="660"/>
      <c r="W29" s="660"/>
      <c r="X29" s="660"/>
      <c r="Y29" s="661"/>
      <c r="Z29" s="662">
        <v>4.7</v>
      </c>
      <c r="AA29" s="662"/>
      <c r="AB29" s="662"/>
      <c r="AC29" s="662"/>
      <c r="AD29" s="663" t="s">
        <v>451</v>
      </c>
      <c r="AE29" s="663"/>
      <c r="AF29" s="663"/>
      <c r="AG29" s="663"/>
      <c r="AH29" s="663"/>
      <c r="AI29" s="663"/>
      <c r="AJ29" s="663"/>
      <c r="AK29" s="663"/>
      <c r="AL29" s="664" t="s">
        <v>89</v>
      </c>
      <c r="AM29" s="665"/>
      <c r="AN29" s="665"/>
      <c r="AO29" s="666"/>
      <c r="AP29" s="638" t="s">
        <v>163</v>
      </c>
      <c r="AQ29" s="639"/>
      <c r="AR29" s="639"/>
      <c r="AS29" s="639"/>
      <c r="AT29" s="639"/>
      <c r="AU29" s="639"/>
      <c r="AV29" s="639"/>
      <c r="AW29" s="639"/>
      <c r="AX29" s="639"/>
      <c r="AY29" s="639"/>
      <c r="AZ29" s="639"/>
      <c r="BA29" s="639"/>
      <c r="BB29" s="639"/>
      <c r="BC29" s="639"/>
      <c r="BD29" s="639"/>
      <c r="BE29" s="639"/>
      <c r="BF29" s="640"/>
      <c r="BG29" s="638" t="s">
        <v>215</v>
      </c>
      <c r="BH29" s="699"/>
      <c r="BI29" s="699"/>
      <c r="BJ29" s="699"/>
      <c r="BK29" s="699"/>
      <c r="BL29" s="699"/>
      <c r="BM29" s="699"/>
      <c r="BN29" s="699"/>
      <c r="BO29" s="699"/>
      <c r="BP29" s="699"/>
      <c r="BQ29" s="700"/>
      <c r="BR29" s="638" t="s">
        <v>216</v>
      </c>
      <c r="BS29" s="699"/>
      <c r="BT29" s="699"/>
      <c r="BU29" s="699"/>
      <c r="BV29" s="699"/>
      <c r="BW29" s="699"/>
      <c r="BX29" s="699"/>
      <c r="BY29" s="699"/>
      <c r="BZ29" s="699"/>
      <c r="CA29" s="699"/>
      <c r="CB29" s="700"/>
      <c r="CD29" s="722" t="s">
        <v>217</v>
      </c>
      <c r="CE29" s="723"/>
      <c r="CF29" s="674" t="s">
        <v>476</v>
      </c>
      <c r="CG29" s="675"/>
      <c r="CH29" s="675"/>
      <c r="CI29" s="675"/>
      <c r="CJ29" s="675"/>
      <c r="CK29" s="675"/>
      <c r="CL29" s="675"/>
      <c r="CM29" s="675"/>
      <c r="CN29" s="675"/>
      <c r="CO29" s="675"/>
      <c r="CP29" s="675"/>
      <c r="CQ29" s="676"/>
      <c r="CR29" s="659">
        <v>259429</v>
      </c>
      <c r="CS29" s="692"/>
      <c r="CT29" s="692"/>
      <c r="CU29" s="692"/>
      <c r="CV29" s="692"/>
      <c r="CW29" s="692"/>
      <c r="CX29" s="692"/>
      <c r="CY29" s="693"/>
      <c r="CZ29" s="664">
        <v>8.6</v>
      </c>
      <c r="DA29" s="694"/>
      <c r="DB29" s="694"/>
      <c r="DC29" s="697"/>
      <c r="DD29" s="668">
        <v>237422</v>
      </c>
      <c r="DE29" s="692"/>
      <c r="DF29" s="692"/>
      <c r="DG29" s="692"/>
      <c r="DH29" s="692"/>
      <c r="DI29" s="692"/>
      <c r="DJ29" s="692"/>
      <c r="DK29" s="693"/>
      <c r="DL29" s="668">
        <v>237422</v>
      </c>
      <c r="DM29" s="692"/>
      <c r="DN29" s="692"/>
      <c r="DO29" s="692"/>
      <c r="DP29" s="692"/>
      <c r="DQ29" s="692"/>
      <c r="DR29" s="692"/>
      <c r="DS29" s="692"/>
      <c r="DT29" s="692"/>
      <c r="DU29" s="692"/>
      <c r="DV29" s="693"/>
      <c r="DW29" s="664">
        <v>11.9</v>
      </c>
      <c r="DX29" s="694"/>
      <c r="DY29" s="694"/>
      <c r="DZ29" s="694"/>
      <c r="EA29" s="694"/>
      <c r="EB29" s="694"/>
      <c r="EC29" s="695"/>
    </row>
    <row r="30" spans="2:133" ht="11.25" customHeight="1" x14ac:dyDescent="0.15">
      <c r="B30" s="656" t="s">
        <v>218</v>
      </c>
      <c r="C30" s="657"/>
      <c r="D30" s="657"/>
      <c r="E30" s="657"/>
      <c r="F30" s="657"/>
      <c r="G30" s="657"/>
      <c r="H30" s="657"/>
      <c r="I30" s="657"/>
      <c r="J30" s="657"/>
      <c r="K30" s="657"/>
      <c r="L30" s="657"/>
      <c r="M30" s="657"/>
      <c r="N30" s="657"/>
      <c r="O30" s="657"/>
      <c r="P30" s="657"/>
      <c r="Q30" s="658"/>
      <c r="R30" s="659">
        <v>26969</v>
      </c>
      <c r="S30" s="660"/>
      <c r="T30" s="660"/>
      <c r="U30" s="660"/>
      <c r="V30" s="660"/>
      <c r="W30" s="660"/>
      <c r="X30" s="660"/>
      <c r="Y30" s="661"/>
      <c r="Z30" s="662">
        <v>0.8</v>
      </c>
      <c r="AA30" s="662"/>
      <c r="AB30" s="662"/>
      <c r="AC30" s="662"/>
      <c r="AD30" s="663">
        <v>1827</v>
      </c>
      <c r="AE30" s="663"/>
      <c r="AF30" s="663"/>
      <c r="AG30" s="663"/>
      <c r="AH30" s="663"/>
      <c r="AI30" s="663"/>
      <c r="AJ30" s="663"/>
      <c r="AK30" s="663"/>
      <c r="AL30" s="664">
        <v>0.1</v>
      </c>
      <c r="AM30" s="665"/>
      <c r="AN30" s="665"/>
      <c r="AO30" s="666"/>
      <c r="AP30" s="707" t="s">
        <v>219</v>
      </c>
      <c r="AQ30" s="708"/>
      <c r="AR30" s="708"/>
      <c r="AS30" s="708"/>
      <c r="AT30" s="713" t="s">
        <v>220</v>
      </c>
      <c r="AU30" s="397"/>
      <c r="AV30" s="397"/>
      <c r="AW30" s="397"/>
      <c r="AX30" s="645" t="s">
        <v>134</v>
      </c>
      <c r="AY30" s="646"/>
      <c r="AZ30" s="646"/>
      <c r="BA30" s="646"/>
      <c r="BB30" s="646"/>
      <c r="BC30" s="646"/>
      <c r="BD30" s="646"/>
      <c r="BE30" s="646"/>
      <c r="BF30" s="647"/>
      <c r="BG30" s="719">
        <v>99.1</v>
      </c>
      <c r="BH30" s="720"/>
      <c r="BI30" s="720"/>
      <c r="BJ30" s="720"/>
      <c r="BK30" s="720"/>
      <c r="BL30" s="720"/>
      <c r="BM30" s="654">
        <v>96</v>
      </c>
      <c r="BN30" s="720"/>
      <c r="BO30" s="720"/>
      <c r="BP30" s="720"/>
      <c r="BQ30" s="721"/>
      <c r="BR30" s="719">
        <v>99.2</v>
      </c>
      <c r="BS30" s="720"/>
      <c r="BT30" s="720"/>
      <c r="BU30" s="720"/>
      <c r="BV30" s="720"/>
      <c r="BW30" s="720"/>
      <c r="BX30" s="654">
        <v>95.8</v>
      </c>
      <c r="BY30" s="720"/>
      <c r="BZ30" s="720"/>
      <c r="CA30" s="720"/>
      <c r="CB30" s="721"/>
      <c r="CD30" s="724"/>
      <c r="CE30" s="725"/>
      <c r="CF30" s="674" t="s">
        <v>477</v>
      </c>
      <c r="CG30" s="675"/>
      <c r="CH30" s="675"/>
      <c r="CI30" s="675"/>
      <c r="CJ30" s="675"/>
      <c r="CK30" s="675"/>
      <c r="CL30" s="675"/>
      <c r="CM30" s="675"/>
      <c r="CN30" s="675"/>
      <c r="CO30" s="675"/>
      <c r="CP30" s="675"/>
      <c r="CQ30" s="676"/>
      <c r="CR30" s="659">
        <v>237432</v>
      </c>
      <c r="CS30" s="660"/>
      <c r="CT30" s="660"/>
      <c r="CU30" s="660"/>
      <c r="CV30" s="660"/>
      <c r="CW30" s="660"/>
      <c r="CX30" s="660"/>
      <c r="CY30" s="661"/>
      <c r="CZ30" s="664">
        <v>7.9</v>
      </c>
      <c r="DA30" s="694"/>
      <c r="DB30" s="694"/>
      <c r="DC30" s="697"/>
      <c r="DD30" s="668">
        <v>215425</v>
      </c>
      <c r="DE30" s="660"/>
      <c r="DF30" s="660"/>
      <c r="DG30" s="660"/>
      <c r="DH30" s="660"/>
      <c r="DI30" s="660"/>
      <c r="DJ30" s="660"/>
      <c r="DK30" s="661"/>
      <c r="DL30" s="668">
        <v>215425</v>
      </c>
      <c r="DM30" s="660"/>
      <c r="DN30" s="660"/>
      <c r="DO30" s="660"/>
      <c r="DP30" s="660"/>
      <c r="DQ30" s="660"/>
      <c r="DR30" s="660"/>
      <c r="DS30" s="660"/>
      <c r="DT30" s="660"/>
      <c r="DU30" s="660"/>
      <c r="DV30" s="661"/>
      <c r="DW30" s="664">
        <v>10.8</v>
      </c>
      <c r="DX30" s="694"/>
      <c r="DY30" s="694"/>
      <c r="DZ30" s="694"/>
      <c r="EA30" s="694"/>
      <c r="EB30" s="694"/>
      <c r="EC30" s="695"/>
    </row>
    <row r="31" spans="2:133" ht="11.25" customHeight="1" x14ac:dyDescent="0.15">
      <c r="B31" s="656" t="s">
        <v>221</v>
      </c>
      <c r="C31" s="657"/>
      <c r="D31" s="657"/>
      <c r="E31" s="657"/>
      <c r="F31" s="657"/>
      <c r="G31" s="657"/>
      <c r="H31" s="657"/>
      <c r="I31" s="657"/>
      <c r="J31" s="657"/>
      <c r="K31" s="657"/>
      <c r="L31" s="657"/>
      <c r="M31" s="657"/>
      <c r="N31" s="657"/>
      <c r="O31" s="657"/>
      <c r="P31" s="657"/>
      <c r="Q31" s="658"/>
      <c r="R31" s="659">
        <v>503450</v>
      </c>
      <c r="S31" s="660"/>
      <c r="T31" s="660"/>
      <c r="U31" s="660"/>
      <c r="V31" s="660"/>
      <c r="W31" s="660"/>
      <c r="X31" s="660"/>
      <c r="Y31" s="661"/>
      <c r="Z31" s="662">
        <v>15.3</v>
      </c>
      <c r="AA31" s="662"/>
      <c r="AB31" s="662"/>
      <c r="AC31" s="662"/>
      <c r="AD31" s="663" t="s">
        <v>424</v>
      </c>
      <c r="AE31" s="663"/>
      <c r="AF31" s="663"/>
      <c r="AG31" s="663"/>
      <c r="AH31" s="663"/>
      <c r="AI31" s="663"/>
      <c r="AJ31" s="663"/>
      <c r="AK31" s="663"/>
      <c r="AL31" s="664" t="s">
        <v>89</v>
      </c>
      <c r="AM31" s="665"/>
      <c r="AN31" s="665"/>
      <c r="AO31" s="666"/>
      <c r="AP31" s="709"/>
      <c r="AQ31" s="710"/>
      <c r="AR31" s="710"/>
      <c r="AS31" s="710"/>
      <c r="AT31" s="714"/>
      <c r="AU31" s="394" t="s">
        <v>478</v>
      </c>
      <c r="AV31" s="394"/>
      <c r="AW31" s="394"/>
      <c r="AX31" s="656" t="s">
        <v>222</v>
      </c>
      <c r="AY31" s="657"/>
      <c r="AZ31" s="657"/>
      <c r="BA31" s="657"/>
      <c r="BB31" s="657"/>
      <c r="BC31" s="657"/>
      <c r="BD31" s="657"/>
      <c r="BE31" s="657"/>
      <c r="BF31" s="658"/>
      <c r="BG31" s="716">
        <v>99.4</v>
      </c>
      <c r="BH31" s="692"/>
      <c r="BI31" s="692"/>
      <c r="BJ31" s="692"/>
      <c r="BK31" s="692"/>
      <c r="BL31" s="692"/>
      <c r="BM31" s="665">
        <v>97.2</v>
      </c>
      <c r="BN31" s="717"/>
      <c r="BO31" s="717"/>
      <c r="BP31" s="717"/>
      <c r="BQ31" s="718"/>
      <c r="BR31" s="716">
        <v>99.6</v>
      </c>
      <c r="BS31" s="692"/>
      <c r="BT31" s="692"/>
      <c r="BU31" s="692"/>
      <c r="BV31" s="692"/>
      <c r="BW31" s="692"/>
      <c r="BX31" s="665">
        <v>97</v>
      </c>
      <c r="BY31" s="717"/>
      <c r="BZ31" s="717"/>
      <c r="CA31" s="717"/>
      <c r="CB31" s="718"/>
      <c r="CD31" s="724"/>
      <c r="CE31" s="725"/>
      <c r="CF31" s="674" t="s">
        <v>479</v>
      </c>
      <c r="CG31" s="675"/>
      <c r="CH31" s="675"/>
      <c r="CI31" s="675"/>
      <c r="CJ31" s="675"/>
      <c r="CK31" s="675"/>
      <c r="CL31" s="675"/>
      <c r="CM31" s="675"/>
      <c r="CN31" s="675"/>
      <c r="CO31" s="675"/>
      <c r="CP31" s="675"/>
      <c r="CQ31" s="676"/>
      <c r="CR31" s="659">
        <v>21997</v>
      </c>
      <c r="CS31" s="692"/>
      <c r="CT31" s="692"/>
      <c r="CU31" s="692"/>
      <c r="CV31" s="692"/>
      <c r="CW31" s="692"/>
      <c r="CX31" s="692"/>
      <c r="CY31" s="693"/>
      <c r="CZ31" s="664">
        <v>0.7</v>
      </c>
      <c r="DA31" s="694"/>
      <c r="DB31" s="694"/>
      <c r="DC31" s="697"/>
      <c r="DD31" s="668">
        <v>21997</v>
      </c>
      <c r="DE31" s="692"/>
      <c r="DF31" s="692"/>
      <c r="DG31" s="692"/>
      <c r="DH31" s="692"/>
      <c r="DI31" s="692"/>
      <c r="DJ31" s="692"/>
      <c r="DK31" s="693"/>
      <c r="DL31" s="668">
        <v>21997</v>
      </c>
      <c r="DM31" s="692"/>
      <c r="DN31" s="692"/>
      <c r="DO31" s="692"/>
      <c r="DP31" s="692"/>
      <c r="DQ31" s="692"/>
      <c r="DR31" s="692"/>
      <c r="DS31" s="692"/>
      <c r="DT31" s="692"/>
      <c r="DU31" s="692"/>
      <c r="DV31" s="693"/>
      <c r="DW31" s="664">
        <v>1.1000000000000001</v>
      </c>
      <c r="DX31" s="694"/>
      <c r="DY31" s="694"/>
      <c r="DZ31" s="694"/>
      <c r="EA31" s="694"/>
      <c r="EB31" s="694"/>
      <c r="EC31" s="695"/>
    </row>
    <row r="32" spans="2:133" ht="11.25" customHeight="1" x14ac:dyDescent="0.15">
      <c r="B32" s="656" t="s">
        <v>223</v>
      </c>
      <c r="C32" s="657"/>
      <c r="D32" s="657"/>
      <c r="E32" s="657"/>
      <c r="F32" s="657"/>
      <c r="G32" s="657"/>
      <c r="H32" s="657"/>
      <c r="I32" s="657"/>
      <c r="J32" s="657"/>
      <c r="K32" s="657"/>
      <c r="L32" s="657"/>
      <c r="M32" s="657"/>
      <c r="N32" s="657"/>
      <c r="O32" s="657"/>
      <c r="P32" s="657"/>
      <c r="Q32" s="658"/>
      <c r="R32" s="659">
        <v>1544</v>
      </c>
      <c r="S32" s="660"/>
      <c r="T32" s="660"/>
      <c r="U32" s="660"/>
      <c r="V32" s="660"/>
      <c r="W32" s="660"/>
      <c r="X32" s="660"/>
      <c r="Y32" s="661"/>
      <c r="Z32" s="662">
        <v>0</v>
      </c>
      <c r="AA32" s="662"/>
      <c r="AB32" s="662"/>
      <c r="AC32" s="662"/>
      <c r="AD32" s="663" t="s">
        <v>424</v>
      </c>
      <c r="AE32" s="663"/>
      <c r="AF32" s="663"/>
      <c r="AG32" s="663"/>
      <c r="AH32" s="663"/>
      <c r="AI32" s="663"/>
      <c r="AJ32" s="663"/>
      <c r="AK32" s="663"/>
      <c r="AL32" s="664" t="s">
        <v>451</v>
      </c>
      <c r="AM32" s="665"/>
      <c r="AN32" s="665"/>
      <c r="AO32" s="666"/>
      <c r="AP32" s="711"/>
      <c r="AQ32" s="712"/>
      <c r="AR32" s="712"/>
      <c r="AS32" s="712"/>
      <c r="AT32" s="715"/>
      <c r="AU32" s="393"/>
      <c r="AV32" s="393"/>
      <c r="AW32" s="393"/>
      <c r="AX32" s="704" t="s">
        <v>224</v>
      </c>
      <c r="AY32" s="705"/>
      <c r="AZ32" s="705"/>
      <c r="BA32" s="705"/>
      <c r="BB32" s="705"/>
      <c r="BC32" s="705"/>
      <c r="BD32" s="705"/>
      <c r="BE32" s="705"/>
      <c r="BF32" s="706"/>
      <c r="BG32" s="728">
        <v>98.9</v>
      </c>
      <c r="BH32" s="729"/>
      <c r="BI32" s="729"/>
      <c r="BJ32" s="729"/>
      <c r="BK32" s="729"/>
      <c r="BL32" s="729"/>
      <c r="BM32" s="730">
        <v>94.9</v>
      </c>
      <c r="BN32" s="729"/>
      <c r="BO32" s="729"/>
      <c r="BP32" s="729"/>
      <c r="BQ32" s="731"/>
      <c r="BR32" s="728">
        <v>98.8</v>
      </c>
      <c r="BS32" s="729"/>
      <c r="BT32" s="729"/>
      <c r="BU32" s="729"/>
      <c r="BV32" s="729"/>
      <c r="BW32" s="729"/>
      <c r="BX32" s="730">
        <v>94.6</v>
      </c>
      <c r="BY32" s="729"/>
      <c r="BZ32" s="729"/>
      <c r="CA32" s="729"/>
      <c r="CB32" s="731"/>
      <c r="CD32" s="726"/>
      <c r="CE32" s="727"/>
      <c r="CF32" s="674" t="s">
        <v>480</v>
      </c>
      <c r="CG32" s="675"/>
      <c r="CH32" s="675"/>
      <c r="CI32" s="675"/>
      <c r="CJ32" s="675"/>
      <c r="CK32" s="675"/>
      <c r="CL32" s="675"/>
      <c r="CM32" s="675"/>
      <c r="CN32" s="675"/>
      <c r="CO32" s="675"/>
      <c r="CP32" s="675"/>
      <c r="CQ32" s="676"/>
      <c r="CR32" s="659" t="s">
        <v>424</v>
      </c>
      <c r="CS32" s="660"/>
      <c r="CT32" s="660"/>
      <c r="CU32" s="660"/>
      <c r="CV32" s="660"/>
      <c r="CW32" s="660"/>
      <c r="CX32" s="660"/>
      <c r="CY32" s="661"/>
      <c r="CZ32" s="664" t="s">
        <v>424</v>
      </c>
      <c r="DA32" s="694"/>
      <c r="DB32" s="694"/>
      <c r="DC32" s="697"/>
      <c r="DD32" s="668" t="s">
        <v>89</v>
      </c>
      <c r="DE32" s="660"/>
      <c r="DF32" s="660"/>
      <c r="DG32" s="660"/>
      <c r="DH32" s="660"/>
      <c r="DI32" s="660"/>
      <c r="DJ32" s="660"/>
      <c r="DK32" s="661"/>
      <c r="DL32" s="668" t="s">
        <v>451</v>
      </c>
      <c r="DM32" s="660"/>
      <c r="DN32" s="660"/>
      <c r="DO32" s="660"/>
      <c r="DP32" s="660"/>
      <c r="DQ32" s="660"/>
      <c r="DR32" s="660"/>
      <c r="DS32" s="660"/>
      <c r="DT32" s="660"/>
      <c r="DU32" s="660"/>
      <c r="DV32" s="661"/>
      <c r="DW32" s="664" t="s">
        <v>424</v>
      </c>
      <c r="DX32" s="694"/>
      <c r="DY32" s="694"/>
      <c r="DZ32" s="694"/>
      <c r="EA32" s="694"/>
      <c r="EB32" s="694"/>
      <c r="EC32" s="695"/>
    </row>
    <row r="33" spans="2:133" ht="11.25" customHeight="1" x14ac:dyDescent="0.15">
      <c r="B33" s="656" t="s">
        <v>225</v>
      </c>
      <c r="C33" s="657"/>
      <c r="D33" s="657"/>
      <c r="E33" s="657"/>
      <c r="F33" s="657"/>
      <c r="G33" s="657"/>
      <c r="H33" s="657"/>
      <c r="I33" s="657"/>
      <c r="J33" s="657"/>
      <c r="K33" s="657"/>
      <c r="L33" s="657"/>
      <c r="M33" s="657"/>
      <c r="N33" s="657"/>
      <c r="O33" s="657"/>
      <c r="P33" s="657"/>
      <c r="Q33" s="658"/>
      <c r="R33" s="659">
        <v>217371</v>
      </c>
      <c r="S33" s="660"/>
      <c r="T33" s="660"/>
      <c r="U33" s="660"/>
      <c r="V33" s="660"/>
      <c r="W33" s="660"/>
      <c r="X33" s="660"/>
      <c r="Y33" s="661"/>
      <c r="Z33" s="662">
        <v>6.6</v>
      </c>
      <c r="AA33" s="662"/>
      <c r="AB33" s="662"/>
      <c r="AC33" s="662"/>
      <c r="AD33" s="663" t="s">
        <v>451</v>
      </c>
      <c r="AE33" s="663"/>
      <c r="AF33" s="663"/>
      <c r="AG33" s="663"/>
      <c r="AH33" s="663"/>
      <c r="AI33" s="663"/>
      <c r="AJ33" s="663"/>
      <c r="AK33" s="663"/>
      <c r="AL33" s="664" t="s">
        <v>424</v>
      </c>
      <c r="AM33" s="665"/>
      <c r="AN33" s="665"/>
      <c r="AO33" s="666"/>
      <c r="AP33" s="200"/>
      <c r="AQ33" s="201"/>
      <c r="AR33" s="394"/>
      <c r="AS33" s="397"/>
      <c r="AT33" s="397"/>
      <c r="AU33" s="397"/>
      <c r="AV33" s="397"/>
      <c r="AW33" s="397"/>
      <c r="AX33" s="397"/>
      <c r="AY33" s="397"/>
      <c r="AZ33" s="397"/>
      <c r="BA33" s="397"/>
      <c r="BB33" s="397"/>
      <c r="BC33" s="397"/>
      <c r="BD33" s="397"/>
      <c r="BE33" s="397"/>
      <c r="BF33" s="397"/>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74" t="s">
        <v>226</v>
      </c>
      <c r="CE33" s="675"/>
      <c r="CF33" s="675"/>
      <c r="CG33" s="675"/>
      <c r="CH33" s="675"/>
      <c r="CI33" s="675"/>
      <c r="CJ33" s="675"/>
      <c r="CK33" s="675"/>
      <c r="CL33" s="675"/>
      <c r="CM33" s="675"/>
      <c r="CN33" s="675"/>
      <c r="CO33" s="675"/>
      <c r="CP33" s="675"/>
      <c r="CQ33" s="676"/>
      <c r="CR33" s="659">
        <v>1706593</v>
      </c>
      <c r="CS33" s="692"/>
      <c r="CT33" s="692"/>
      <c r="CU33" s="692"/>
      <c r="CV33" s="692"/>
      <c r="CW33" s="692"/>
      <c r="CX33" s="692"/>
      <c r="CY33" s="693"/>
      <c r="CZ33" s="664">
        <v>56.6</v>
      </c>
      <c r="DA33" s="694"/>
      <c r="DB33" s="694"/>
      <c r="DC33" s="697"/>
      <c r="DD33" s="668">
        <v>1529838</v>
      </c>
      <c r="DE33" s="692"/>
      <c r="DF33" s="692"/>
      <c r="DG33" s="692"/>
      <c r="DH33" s="692"/>
      <c r="DI33" s="692"/>
      <c r="DJ33" s="692"/>
      <c r="DK33" s="693"/>
      <c r="DL33" s="668">
        <v>936660</v>
      </c>
      <c r="DM33" s="692"/>
      <c r="DN33" s="692"/>
      <c r="DO33" s="692"/>
      <c r="DP33" s="692"/>
      <c r="DQ33" s="692"/>
      <c r="DR33" s="692"/>
      <c r="DS33" s="692"/>
      <c r="DT33" s="692"/>
      <c r="DU33" s="692"/>
      <c r="DV33" s="693"/>
      <c r="DW33" s="664">
        <v>47</v>
      </c>
      <c r="DX33" s="694"/>
      <c r="DY33" s="694"/>
      <c r="DZ33" s="694"/>
      <c r="EA33" s="694"/>
      <c r="EB33" s="694"/>
      <c r="EC33" s="695"/>
    </row>
    <row r="34" spans="2:133" ht="11.25" customHeight="1" x14ac:dyDescent="0.15">
      <c r="B34" s="656" t="s">
        <v>227</v>
      </c>
      <c r="C34" s="657"/>
      <c r="D34" s="657"/>
      <c r="E34" s="657"/>
      <c r="F34" s="657"/>
      <c r="G34" s="657"/>
      <c r="H34" s="657"/>
      <c r="I34" s="657"/>
      <c r="J34" s="657"/>
      <c r="K34" s="657"/>
      <c r="L34" s="657"/>
      <c r="M34" s="657"/>
      <c r="N34" s="657"/>
      <c r="O34" s="657"/>
      <c r="P34" s="657"/>
      <c r="Q34" s="658"/>
      <c r="R34" s="659">
        <v>47254</v>
      </c>
      <c r="S34" s="660"/>
      <c r="T34" s="660"/>
      <c r="U34" s="660"/>
      <c r="V34" s="660"/>
      <c r="W34" s="660"/>
      <c r="X34" s="660"/>
      <c r="Y34" s="661"/>
      <c r="Z34" s="662">
        <v>1.4</v>
      </c>
      <c r="AA34" s="662"/>
      <c r="AB34" s="662"/>
      <c r="AC34" s="662"/>
      <c r="AD34" s="663">
        <v>53</v>
      </c>
      <c r="AE34" s="663"/>
      <c r="AF34" s="663"/>
      <c r="AG34" s="663"/>
      <c r="AH34" s="663"/>
      <c r="AI34" s="663"/>
      <c r="AJ34" s="663"/>
      <c r="AK34" s="663"/>
      <c r="AL34" s="664">
        <v>0</v>
      </c>
      <c r="AM34" s="665"/>
      <c r="AN34" s="665"/>
      <c r="AO34" s="666"/>
      <c r="AP34" s="202"/>
      <c r="AQ34" s="638" t="s">
        <v>228</v>
      </c>
      <c r="AR34" s="639"/>
      <c r="AS34" s="639"/>
      <c r="AT34" s="639"/>
      <c r="AU34" s="639"/>
      <c r="AV34" s="639"/>
      <c r="AW34" s="639"/>
      <c r="AX34" s="639"/>
      <c r="AY34" s="639"/>
      <c r="AZ34" s="639"/>
      <c r="BA34" s="639"/>
      <c r="BB34" s="639"/>
      <c r="BC34" s="639"/>
      <c r="BD34" s="639"/>
      <c r="BE34" s="639"/>
      <c r="BF34" s="640"/>
      <c r="BG34" s="638" t="s">
        <v>229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481</v>
      </c>
      <c r="CE34" s="675"/>
      <c r="CF34" s="675"/>
      <c r="CG34" s="675"/>
      <c r="CH34" s="675"/>
      <c r="CI34" s="675"/>
      <c r="CJ34" s="675"/>
      <c r="CK34" s="675"/>
      <c r="CL34" s="675"/>
      <c r="CM34" s="675"/>
      <c r="CN34" s="675"/>
      <c r="CO34" s="675"/>
      <c r="CP34" s="675"/>
      <c r="CQ34" s="676"/>
      <c r="CR34" s="659">
        <v>701604</v>
      </c>
      <c r="CS34" s="660"/>
      <c r="CT34" s="660"/>
      <c r="CU34" s="660"/>
      <c r="CV34" s="660"/>
      <c r="CW34" s="660"/>
      <c r="CX34" s="660"/>
      <c r="CY34" s="661"/>
      <c r="CZ34" s="664">
        <v>23.3</v>
      </c>
      <c r="DA34" s="694"/>
      <c r="DB34" s="694"/>
      <c r="DC34" s="697"/>
      <c r="DD34" s="668">
        <v>627436</v>
      </c>
      <c r="DE34" s="660"/>
      <c r="DF34" s="660"/>
      <c r="DG34" s="660"/>
      <c r="DH34" s="660"/>
      <c r="DI34" s="660"/>
      <c r="DJ34" s="660"/>
      <c r="DK34" s="661"/>
      <c r="DL34" s="668">
        <v>309255</v>
      </c>
      <c r="DM34" s="660"/>
      <c r="DN34" s="660"/>
      <c r="DO34" s="660"/>
      <c r="DP34" s="660"/>
      <c r="DQ34" s="660"/>
      <c r="DR34" s="660"/>
      <c r="DS34" s="660"/>
      <c r="DT34" s="660"/>
      <c r="DU34" s="660"/>
      <c r="DV34" s="661"/>
      <c r="DW34" s="664">
        <v>15.5</v>
      </c>
      <c r="DX34" s="694"/>
      <c r="DY34" s="694"/>
      <c r="DZ34" s="694"/>
      <c r="EA34" s="694"/>
      <c r="EB34" s="694"/>
      <c r="EC34" s="695"/>
    </row>
    <row r="35" spans="2:133" ht="11.25" customHeight="1" x14ac:dyDescent="0.15">
      <c r="B35" s="656" t="s">
        <v>230</v>
      </c>
      <c r="C35" s="657"/>
      <c r="D35" s="657"/>
      <c r="E35" s="657"/>
      <c r="F35" s="657"/>
      <c r="G35" s="657"/>
      <c r="H35" s="657"/>
      <c r="I35" s="657"/>
      <c r="J35" s="657"/>
      <c r="K35" s="657"/>
      <c r="L35" s="657"/>
      <c r="M35" s="657"/>
      <c r="N35" s="657"/>
      <c r="O35" s="657"/>
      <c r="P35" s="657"/>
      <c r="Q35" s="658"/>
      <c r="R35" s="659">
        <v>120000</v>
      </c>
      <c r="S35" s="660"/>
      <c r="T35" s="660"/>
      <c r="U35" s="660"/>
      <c r="V35" s="660"/>
      <c r="W35" s="660"/>
      <c r="X35" s="660"/>
      <c r="Y35" s="661"/>
      <c r="Z35" s="662">
        <v>3.7</v>
      </c>
      <c r="AA35" s="662"/>
      <c r="AB35" s="662"/>
      <c r="AC35" s="662"/>
      <c r="AD35" s="663" t="s">
        <v>451</v>
      </c>
      <c r="AE35" s="663"/>
      <c r="AF35" s="663"/>
      <c r="AG35" s="663"/>
      <c r="AH35" s="663"/>
      <c r="AI35" s="663"/>
      <c r="AJ35" s="663"/>
      <c r="AK35" s="663"/>
      <c r="AL35" s="664" t="s">
        <v>89</v>
      </c>
      <c r="AM35" s="665"/>
      <c r="AN35" s="665"/>
      <c r="AO35" s="666"/>
      <c r="AP35" s="202"/>
      <c r="AQ35" s="732" t="s">
        <v>482</v>
      </c>
      <c r="AR35" s="733"/>
      <c r="AS35" s="733"/>
      <c r="AT35" s="733"/>
      <c r="AU35" s="733"/>
      <c r="AV35" s="733"/>
      <c r="AW35" s="733"/>
      <c r="AX35" s="733"/>
      <c r="AY35" s="734"/>
      <c r="AZ35" s="648">
        <v>420578</v>
      </c>
      <c r="BA35" s="649"/>
      <c r="BB35" s="649"/>
      <c r="BC35" s="649"/>
      <c r="BD35" s="649"/>
      <c r="BE35" s="649"/>
      <c r="BF35" s="735"/>
      <c r="BG35" s="670" t="s">
        <v>231</v>
      </c>
      <c r="BH35" s="671"/>
      <c r="BI35" s="671"/>
      <c r="BJ35" s="671"/>
      <c r="BK35" s="671"/>
      <c r="BL35" s="671"/>
      <c r="BM35" s="671"/>
      <c r="BN35" s="671"/>
      <c r="BO35" s="671"/>
      <c r="BP35" s="671"/>
      <c r="BQ35" s="671"/>
      <c r="BR35" s="671"/>
      <c r="BS35" s="671"/>
      <c r="BT35" s="671"/>
      <c r="BU35" s="672"/>
      <c r="BV35" s="648">
        <v>50166</v>
      </c>
      <c r="BW35" s="649"/>
      <c r="BX35" s="649"/>
      <c r="BY35" s="649"/>
      <c r="BZ35" s="649"/>
      <c r="CA35" s="649"/>
      <c r="CB35" s="735"/>
      <c r="CD35" s="674" t="s">
        <v>483</v>
      </c>
      <c r="CE35" s="675"/>
      <c r="CF35" s="675"/>
      <c r="CG35" s="675"/>
      <c r="CH35" s="675"/>
      <c r="CI35" s="675"/>
      <c r="CJ35" s="675"/>
      <c r="CK35" s="675"/>
      <c r="CL35" s="675"/>
      <c r="CM35" s="675"/>
      <c r="CN35" s="675"/>
      <c r="CO35" s="675"/>
      <c r="CP35" s="675"/>
      <c r="CQ35" s="676"/>
      <c r="CR35" s="659">
        <v>19344</v>
      </c>
      <c r="CS35" s="692"/>
      <c r="CT35" s="692"/>
      <c r="CU35" s="692"/>
      <c r="CV35" s="692"/>
      <c r="CW35" s="692"/>
      <c r="CX35" s="692"/>
      <c r="CY35" s="693"/>
      <c r="CZ35" s="664">
        <v>0.6</v>
      </c>
      <c r="DA35" s="694"/>
      <c r="DB35" s="694"/>
      <c r="DC35" s="697"/>
      <c r="DD35" s="668">
        <v>14771</v>
      </c>
      <c r="DE35" s="692"/>
      <c r="DF35" s="692"/>
      <c r="DG35" s="692"/>
      <c r="DH35" s="692"/>
      <c r="DI35" s="692"/>
      <c r="DJ35" s="692"/>
      <c r="DK35" s="693"/>
      <c r="DL35" s="668">
        <v>12540</v>
      </c>
      <c r="DM35" s="692"/>
      <c r="DN35" s="692"/>
      <c r="DO35" s="692"/>
      <c r="DP35" s="692"/>
      <c r="DQ35" s="692"/>
      <c r="DR35" s="692"/>
      <c r="DS35" s="692"/>
      <c r="DT35" s="692"/>
      <c r="DU35" s="692"/>
      <c r="DV35" s="693"/>
      <c r="DW35" s="664">
        <v>0.6</v>
      </c>
      <c r="DX35" s="694"/>
      <c r="DY35" s="694"/>
      <c r="DZ35" s="694"/>
      <c r="EA35" s="694"/>
      <c r="EB35" s="694"/>
      <c r="EC35" s="695"/>
    </row>
    <row r="36" spans="2:133" ht="11.25" customHeight="1" x14ac:dyDescent="0.15">
      <c r="B36" s="656" t="s">
        <v>232</v>
      </c>
      <c r="C36" s="657"/>
      <c r="D36" s="657"/>
      <c r="E36" s="657"/>
      <c r="F36" s="657"/>
      <c r="G36" s="657"/>
      <c r="H36" s="657"/>
      <c r="I36" s="657"/>
      <c r="J36" s="657"/>
      <c r="K36" s="657"/>
      <c r="L36" s="657"/>
      <c r="M36" s="657"/>
      <c r="N36" s="657"/>
      <c r="O36" s="657"/>
      <c r="P36" s="657"/>
      <c r="Q36" s="658"/>
      <c r="R36" s="659" t="s">
        <v>89</v>
      </c>
      <c r="S36" s="660"/>
      <c r="T36" s="660"/>
      <c r="U36" s="660"/>
      <c r="V36" s="660"/>
      <c r="W36" s="660"/>
      <c r="X36" s="660"/>
      <c r="Y36" s="661"/>
      <c r="Z36" s="662" t="s">
        <v>424</v>
      </c>
      <c r="AA36" s="662"/>
      <c r="AB36" s="662"/>
      <c r="AC36" s="662"/>
      <c r="AD36" s="663" t="s">
        <v>435</v>
      </c>
      <c r="AE36" s="663"/>
      <c r="AF36" s="663"/>
      <c r="AG36" s="663"/>
      <c r="AH36" s="663"/>
      <c r="AI36" s="663"/>
      <c r="AJ36" s="663"/>
      <c r="AK36" s="663"/>
      <c r="AL36" s="664" t="s">
        <v>424</v>
      </c>
      <c r="AM36" s="665"/>
      <c r="AN36" s="665"/>
      <c r="AO36" s="666"/>
      <c r="AQ36" s="736" t="s">
        <v>484</v>
      </c>
      <c r="AR36" s="737"/>
      <c r="AS36" s="737"/>
      <c r="AT36" s="737"/>
      <c r="AU36" s="737"/>
      <c r="AV36" s="737"/>
      <c r="AW36" s="737"/>
      <c r="AX36" s="737"/>
      <c r="AY36" s="738"/>
      <c r="AZ36" s="659">
        <v>185500</v>
      </c>
      <c r="BA36" s="660"/>
      <c r="BB36" s="660"/>
      <c r="BC36" s="660"/>
      <c r="BD36" s="692"/>
      <c r="BE36" s="692"/>
      <c r="BF36" s="718"/>
      <c r="BG36" s="674" t="s">
        <v>233</v>
      </c>
      <c r="BH36" s="675"/>
      <c r="BI36" s="675"/>
      <c r="BJ36" s="675"/>
      <c r="BK36" s="675"/>
      <c r="BL36" s="675"/>
      <c r="BM36" s="675"/>
      <c r="BN36" s="675"/>
      <c r="BO36" s="675"/>
      <c r="BP36" s="675"/>
      <c r="BQ36" s="675"/>
      <c r="BR36" s="675"/>
      <c r="BS36" s="675"/>
      <c r="BT36" s="675"/>
      <c r="BU36" s="676"/>
      <c r="BV36" s="659">
        <v>32043</v>
      </c>
      <c r="BW36" s="660"/>
      <c r="BX36" s="660"/>
      <c r="BY36" s="660"/>
      <c r="BZ36" s="660"/>
      <c r="CA36" s="660"/>
      <c r="CB36" s="669"/>
      <c r="CD36" s="674" t="s">
        <v>234</v>
      </c>
      <c r="CE36" s="675"/>
      <c r="CF36" s="675"/>
      <c r="CG36" s="675"/>
      <c r="CH36" s="675"/>
      <c r="CI36" s="675"/>
      <c r="CJ36" s="675"/>
      <c r="CK36" s="675"/>
      <c r="CL36" s="675"/>
      <c r="CM36" s="675"/>
      <c r="CN36" s="675"/>
      <c r="CO36" s="675"/>
      <c r="CP36" s="675"/>
      <c r="CQ36" s="676"/>
      <c r="CR36" s="659">
        <v>387572</v>
      </c>
      <c r="CS36" s="660"/>
      <c r="CT36" s="660"/>
      <c r="CU36" s="660"/>
      <c r="CV36" s="660"/>
      <c r="CW36" s="660"/>
      <c r="CX36" s="660"/>
      <c r="CY36" s="661"/>
      <c r="CZ36" s="664">
        <v>12.8</v>
      </c>
      <c r="DA36" s="694"/>
      <c r="DB36" s="694"/>
      <c r="DC36" s="697"/>
      <c r="DD36" s="668">
        <v>363385</v>
      </c>
      <c r="DE36" s="660"/>
      <c r="DF36" s="660"/>
      <c r="DG36" s="660"/>
      <c r="DH36" s="660"/>
      <c r="DI36" s="660"/>
      <c r="DJ36" s="660"/>
      <c r="DK36" s="661"/>
      <c r="DL36" s="668">
        <v>288890</v>
      </c>
      <c r="DM36" s="660"/>
      <c r="DN36" s="660"/>
      <c r="DO36" s="660"/>
      <c r="DP36" s="660"/>
      <c r="DQ36" s="660"/>
      <c r="DR36" s="660"/>
      <c r="DS36" s="660"/>
      <c r="DT36" s="660"/>
      <c r="DU36" s="660"/>
      <c r="DV36" s="661"/>
      <c r="DW36" s="664">
        <v>14.5</v>
      </c>
      <c r="DX36" s="694"/>
      <c r="DY36" s="694"/>
      <c r="DZ36" s="694"/>
      <c r="EA36" s="694"/>
      <c r="EB36" s="694"/>
      <c r="EC36" s="695"/>
    </row>
    <row r="37" spans="2:133" ht="11.25" customHeight="1" x14ac:dyDescent="0.15">
      <c r="B37" s="656" t="s">
        <v>485</v>
      </c>
      <c r="C37" s="657"/>
      <c r="D37" s="657"/>
      <c r="E37" s="657"/>
      <c r="F37" s="657"/>
      <c r="G37" s="657"/>
      <c r="H37" s="657"/>
      <c r="I37" s="657"/>
      <c r="J37" s="657"/>
      <c r="K37" s="657"/>
      <c r="L37" s="657"/>
      <c r="M37" s="657"/>
      <c r="N37" s="657"/>
      <c r="O37" s="657"/>
      <c r="P37" s="657"/>
      <c r="Q37" s="658"/>
      <c r="R37" s="659">
        <v>107000</v>
      </c>
      <c r="S37" s="660"/>
      <c r="T37" s="660"/>
      <c r="U37" s="660"/>
      <c r="V37" s="660"/>
      <c r="W37" s="660"/>
      <c r="X37" s="660"/>
      <c r="Y37" s="661"/>
      <c r="Z37" s="662">
        <v>3.3</v>
      </c>
      <c r="AA37" s="662"/>
      <c r="AB37" s="662"/>
      <c r="AC37" s="662"/>
      <c r="AD37" s="663" t="s">
        <v>89</v>
      </c>
      <c r="AE37" s="663"/>
      <c r="AF37" s="663"/>
      <c r="AG37" s="663"/>
      <c r="AH37" s="663"/>
      <c r="AI37" s="663"/>
      <c r="AJ37" s="663"/>
      <c r="AK37" s="663"/>
      <c r="AL37" s="664" t="s">
        <v>451</v>
      </c>
      <c r="AM37" s="665"/>
      <c r="AN37" s="665"/>
      <c r="AO37" s="666"/>
      <c r="AQ37" s="736" t="s">
        <v>486</v>
      </c>
      <c r="AR37" s="737"/>
      <c r="AS37" s="737"/>
      <c r="AT37" s="737"/>
      <c r="AU37" s="737"/>
      <c r="AV37" s="737"/>
      <c r="AW37" s="737"/>
      <c r="AX37" s="737"/>
      <c r="AY37" s="738"/>
      <c r="AZ37" s="659">
        <v>17416</v>
      </c>
      <c r="BA37" s="660"/>
      <c r="BB37" s="660"/>
      <c r="BC37" s="660"/>
      <c r="BD37" s="692"/>
      <c r="BE37" s="692"/>
      <c r="BF37" s="718"/>
      <c r="BG37" s="674" t="s">
        <v>235</v>
      </c>
      <c r="BH37" s="675"/>
      <c r="BI37" s="675"/>
      <c r="BJ37" s="675"/>
      <c r="BK37" s="675"/>
      <c r="BL37" s="675"/>
      <c r="BM37" s="675"/>
      <c r="BN37" s="675"/>
      <c r="BO37" s="675"/>
      <c r="BP37" s="675"/>
      <c r="BQ37" s="675"/>
      <c r="BR37" s="675"/>
      <c r="BS37" s="675"/>
      <c r="BT37" s="675"/>
      <c r="BU37" s="676"/>
      <c r="BV37" s="659">
        <v>771</v>
      </c>
      <c r="BW37" s="660"/>
      <c r="BX37" s="660"/>
      <c r="BY37" s="660"/>
      <c r="BZ37" s="660"/>
      <c r="CA37" s="660"/>
      <c r="CB37" s="669"/>
      <c r="CD37" s="674" t="s">
        <v>487</v>
      </c>
      <c r="CE37" s="675"/>
      <c r="CF37" s="675"/>
      <c r="CG37" s="675"/>
      <c r="CH37" s="675"/>
      <c r="CI37" s="675"/>
      <c r="CJ37" s="675"/>
      <c r="CK37" s="675"/>
      <c r="CL37" s="675"/>
      <c r="CM37" s="675"/>
      <c r="CN37" s="675"/>
      <c r="CO37" s="675"/>
      <c r="CP37" s="675"/>
      <c r="CQ37" s="676"/>
      <c r="CR37" s="659">
        <v>218774</v>
      </c>
      <c r="CS37" s="692"/>
      <c r="CT37" s="692"/>
      <c r="CU37" s="692"/>
      <c r="CV37" s="692"/>
      <c r="CW37" s="692"/>
      <c r="CX37" s="692"/>
      <c r="CY37" s="693"/>
      <c r="CZ37" s="664">
        <v>7.3</v>
      </c>
      <c r="DA37" s="694"/>
      <c r="DB37" s="694"/>
      <c r="DC37" s="697"/>
      <c r="DD37" s="668">
        <v>218588</v>
      </c>
      <c r="DE37" s="692"/>
      <c r="DF37" s="692"/>
      <c r="DG37" s="692"/>
      <c r="DH37" s="692"/>
      <c r="DI37" s="692"/>
      <c r="DJ37" s="692"/>
      <c r="DK37" s="693"/>
      <c r="DL37" s="668">
        <v>193506</v>
      </c>
      <c r="DM37" s="692"/>
      <c r="DN37" s="692"/>
      <c r="DO37" s="692"/>
      <c r="DP37" s="692"/>
      <c r="DQ37" s="692"/>
      <c r="DR37" s="692"/>
      <c r="DS37" s="692"/>
      <c r="DT37" s="692"/>
      <c r="DU37" s="692"/>
      <c r="DV37" s="693"/>
      <c r="DW37" s="664">
        <v>9.6999999999999993</v>
      </c>
      <c r="DX37" s="694"/>
      <c r="DY37" s="694"/>
      <c r="DZ37" s="694"/>
      <c r="EA37" s="694"/>
      <c r="EB37" s="694"/>
      <c r="EC37" s="695"/>
    </row>
    <row r="38" spans="2:133" ht="11.25" customHeight="1" x14ac:dyDescent="0.15">
      <c r="B38" s="704" t="s">
        <v>488</v>
      </c>
      <c r="C38" s="705"/>
      <c r="D38" s="705"/>
      <c r="E38" s="705"/>
      <c r="F38" s="705"/>
      <c r="G38" s="705"/>
      <c r="H38" s="705"/>
      <c r="I38" s="705"/>
      <c r="J38" s="705"/>
      <c r="K38" s="705"/>
      <c r="L38" s="705"/>
      <c r="M38" s="705"/>
      <c r="N38" s="705"/>
      <c r="O38" s="705"/>
      <c r="P38" s="705"/>
      <c r="Q38" s="706"/>
      <c r="R38" s="739">
        <v>3283429</v>
      </c>
      <c r="S38" s="740"/>
      <c r="T38" s="740"/>
      <c r="U38" s="740"/>
      <c r="V38" s="740"/>
      <c r="W38" s="740"/>
      <c r="X38" s="740"/>
      <c r="Y38" s="741"/>
      <c r="Z38" s="742">
        <v>100</v>
      </c>
      <c r="AA38" s="742"/>
      <c r="AB38" s="742"/>
      <c r="AC38" s="742"/>
      <c r="AD38" s="743">
        <v>1884958</v>
      </c>
      <c r="AE38" s="743"/>
      <c r="AF38" s="743"/>
      <c r="AG38" s="743"/>
      <c r="AH38" s="743"/>
      <c r="AI38" s="743"/>
      <c r="AJ38" s="743"/>
      <c r="AK38" s="743"/>
      <c r="AL38" s="744">
        <v>100</v>
      </c>
      <c r="AM38" s="730"/>
      <c r="AN38" s="730"/>
      <c r="AO38" s="745"/>
      <c r="AQ38" s="736" t="s">
        <v>489</v>
      </c>
      <c r="AR38" s="737"/>
      <c r="AS38" s="737"/>
      <c r="AT38" s="737"/>
      <c r="AU38" s="737"/>
      <c r="AV38" s="737"/>
      <c r="AW38" s="737"/>
      <c r="AX38" s="737"/>
      <c r="AY38" s="738"/>
      <c r="AZ38" s="659" t="s">
        <v>89</v>
      </c>
      <c r="BA38" s="660"/>
      <c r="BB38" s="660"/>
      <c r="BC38" s="660"/>
      <c r="BD38" s="692"/>
      <c r="BE38" s="692"/>
      <c r="BF38" s="718"/>
      <c r="BG38" s="674" t="s">
        <v>236</v>
      </c>
      <c r="BH38" s="675"/>
      <c r="BI38" s="675"/>
      <c r="BJ38" s="675"/>
      <c r="BK38" s="675"/>
      <c r="BL38" s="675"/>
      <c r="BM38" s="675"/>
      <c r="BN38" s="675"/>
      <c r="BO38" s="675"/>
      <c r="BP38" s="675"/>
      <c r="BQ38" s="675"/>
      <c r="BR38" s="675"/>
      <c r="BS38" s="675"/>
      <c r="BT38" s="675"/>
      <c r="BU38" s="676"/>
      <c r="BV38" s="659">
        <v>1350</v>
      </c>
      <c r="BW38" s="660"/>
      <c r="BX38" s="660"/>
      <c r="BY38" s="660"/>
      <c r="BZ38" s="660"/>
      <c r="CA38" s="660"/>
      <c r="CB38" s="669"/>
      <c r="CD38" s="674" t="s">
        <v>490</v>
      </c>
      <c r="CE38" s="675"/>
      <c r="CF38" s="675"/>
      <c r="CG38" s="675"/>
      <c r="CH38" s="675"/>
      <c r="CI38" s="675"/>
      <c r="CJ38" s="675"/>
      <c r="CK38" s="675"/>
      <c r="CL38" s="675"/>
      <c r="CM38" s="675"/>
      <c r="CN38" s="675"/>
      <c r="CO38" s="675"/>
      <c r="CP38" s="675"/>
      <c r="CQ38" s="676"/>
      <c r="CR38" s="659">
        <v>398260</v>
      </c>
      <c r="CS38" s="660"/>
      <c r="CT38" s="660"/>
      <c r="CU38" s="660"/>
      <c r="CV38" s="660"/>
      <c r="CW38" s="660"/>
      <c r="CX38" s="660"/>
      <c r="CY38" s="661"/>
      <c r="CZ38" s="664">
        <v>13.2</v>
      </c>
      <c r="DA38" s="694"/>
      <c r="DB38" s="694"/>
      <c r="DC38" s="697"/>
      <c r="DD38" s="668">
        <v>363526</v>
      </c>
      <c r="DE38" s="660"/>
      <c r="DF38" s="660"/>
      <c r="DG38" s="660"/>
      <c r="DH38" s="660"/>
      <c r="DI38" s="660"/>
      <c r="DJ38" s="660"/>
      <c r="DK38" s="661"/>
      <c r="DL38" s="668">
        <v>325975</v>
      </c>
      <c r="DM38" s="660"/>
      <c r="DN38" s="660"/>
      <c r="DO38" s="660"/>
      <c r="DP38" s="660"/>
      <c r="DQ38" s="660"/>
      <c r="DR38" s="660"/>
      <c r="DS38" s="660"/>
      <c r="DT38" s="660"/>
      <c r="DU38" s="660"/>
      <c r="DV38" s="661"/>
      <c r="DW38" s="664">
        <v>16.399999999999999</v>
      </c>
      <c r="DX38" s="694"/>
      <c r="DY38" s="694"/>
      <c r="DZ38" s="694"/>
      <c r="EA38" s="694"/>
      <c r="EB38" s="694"/>
      <c r="EC38" s="695"/>
    </row>
    <row r="39" spans="2:133" ht="11.25" customHeight="1" x14ac:dyDescent="0.15">
      <c r="AQ39" s="736" t="s">
        <v>491</v>
      </c>
      <c r="AR39" s="737"/>
      <c r="AS39" s="737"/>
      <c r="AT39" s="737"/>
      <c r="AU39" s="737"/>
      <c r="AV39" s="737"/>
      <c r="AW39" s="737"/>
      <c r="AX39" s="737"/>
      <c r="AY39" s="738"/>
      <c r="AZ39" s="659" t="s">
        <v>424</v>
      </c>
      <c r="BA39" s="660"/>
      <c r="BB39" s="660"/>
      <c r="BC39" s="660"/>
      <c r="BD39" s="692"/>
      <c r="BE39" s="692"/>
      <c r="BF39" s="718"/>
      <c r="BG39" s="750" t="s">
        <v>492</v>
      </c>
      <c r="BH39" s="751"/>
      <c r="BI39" s="751"/>
      <c r="BJ39" s="751"/>
      <c r="BK39" s="751"/>
      <c r="BL39" s="395"/>
      <c r="BM39" s="675" t="s">
        <v>493</v>
      </c>
      <c r="BN39" s="675"/>
      <c r="BO39" s="675"/>
      <c r="BP39" s="675"/>
      <c r="BQ39" s="675"/>
      <c r="BR39" s="675"/>
      <c r="BS39" s="675"/>
      <c r="BT39" s="675"/>
      <c r="BU39" s="676"/>
      <c r="BV39" s="659">
        <v>110</v>
      </c>
      <c r="BW39" s="660"/>
      <c r="BX39" s="660"/>
      <c r="BY39" s="660"/>
      <c r="BZ39" s="660"/>
      <c r="CA39" s="660"/>
      <c r="CB39" s="669"/>
      <c r="CD39" s="674" t="s">
        <v>494</v>
      </c>
      <c r="CE39" s="675"/>
      <c r="CF39" s="675"/>
      <c r="CG39" s="675"/>
      <c r="CH39" s="675"/>
      <c r="CI39" s="675"/>
      <c r="CJ39" s="675"/>
      <c r="CK39" s="675"/>
      <c r="CL39" s="675"/>
      <c r="CM39" s="675"/>
      <c r="CN39" s="675"/>
      <c r="CO39" s="675"/>
      <c r="CP39" s="675"/>
      <c r="CQ39" s="676"/>
      <c r="CR39" s="659">
        <v>185073</v>
      </c>
      <c r="CS39" s="692"/>
      <c r="CT39" s="692"/>
      <c r="CU39" s="692"/>
      <c r="CV39" s="692"/>
      <c r="CW39" s="692"/>
      <c r="CX39" s="692"/>
      <c r="CY39" s="693"/>
      <c r="CZ39" s="664">
        <v>6.1</v>
      </c>
      <c r="DA39" s="694"/>
      <c r="DB39" s="694"/>
      <c r="DC39" s="697"/>
      <c r="DD39" s="668">
        <v>160000</v>
      </c>
      <c r="DE39" s="692"/>
      <c r="DF39" s="692"/>
      <c r="DG39" s="692"/>
      <c r="DH39" s="692"/>
      <c r="DI39" s="692"/>
      <c r="DJ39" s="692"/>
      <c r="DK39" s="693"/>
      <c r="DL39" s="668" t="s">
        <v>424</v>
      </c>
      <c r="DM39" s="692"/>
      <c r="DN39" s="692"/>
      <c r="DO39" s="692"/>
      <c r="DP39" s="692"/>
      <c r="DQ39" s="692"/>
      <c r="DR39" s="692"/>
      <c r="DS39" s="692"/>
      <c r="DT39" s="692"/>
      <c r="DU39" s="692"/>
      <c r="DV39" s="693"/>
      <c r="DW39" s="664" t="s">
        <v>424</v>
      </c>
      <c r="DX39" s="694"/>
      <c r="DY39" s="694"/>
      <c r="DZ39" s="694"/>
      <c r="EA39" s="694"/>
      <c r="EB39" s="694"/>
      <c r="EC39" s="695"/>
    </row>
    <row r="40" spans="2:133" ht="11.25" customHeight="1" x14ac:dyDescent="0.15">
      <c r="AQ40" s="736" t="s">
        <v>495</v>
      </c>
      <c r="AR40" s="737"/>
      <c r="AS40" s="737"/>
      <c r="AT40" s="737"/>
      <c r="AU40" s="737"/>
      <c r="AV40" s="737"/>
      <c r="AW40" s="737"/>
      <c r="AX40" s="737"/>
      <c r="AY40" s="738"/>
      <c r="AZ40" s="659">
        <v>55308</v>
      </c>
      <c r="BA40" s="660"/>
      <c r="BB40" s="660"/>
      <c r="BC40" s="660"/>
      <c r="BD40" s="692"/>
      <c r="BE40" s="692"/>
      <c r="BF40" s="718"/>
      <c r="BG40" s="750"/>
      <c r="BH40" s="751"/>
      <c r="BI40" s="751"/>
      <c r="BJ40" s="751"/>
      <c r="BK40" s="751"/>
      <c r="BL40" s="395"/>
      <c r="BM40" s="675" t="s">
        <v>496</v>
      </c>
      <c r="BN40" s="675"/>
      <c r="BO40" s="675"/>
      <c r="BP40" s="675"/>
      <c r="BQ40" s="675"/>
      <c r="BR40" s="675"/>
      <c r="BS40" s="675"/>
      <c r="BT40" s="675"/>
      <c r="BU40" s="676"/>
      <c r="BV40" s="659">
        <v>101</v>
      </c>
      <c r="BW40" s="660"/>
      <c r="BX40" s="660"/>
      <c r="BY40" s="660"/>
      <c r="BZ40" s="660"/>
      <c r="CA40" s="660"/>
      <c r="CB40" s="669"/>
      <c r="CD40" s="674" t="s">
        <v>237</v>
      </c>
      <c r="CE40" s="675"/>
      <c r="CF40" s="675"/>
      <c r="CG40" s="675"/>
      <c r="CH40" s="675"/>
      <c r="CI40" s="675"/>
      <c r="CJ40" s="675"/>
      <c r="CK40" s="675"/>
      <c r="CL40" s="675"/>
      <c r="CM40" s="675"/>
      <c r="CN40" s="675"/>
      <c r="CO40" s="675"/>
      <c r="CP40" s="675"/>
      <c r="CQ40" s="676"/>
      <c r="CR40" s="659">
        <v>14740</v>
      </c>
      <c r="CS40" s="660"/>
      <c r="CT40" s="660"/>
      <c r="CU40" s="660"/>
      <c r="CV40" s="660"/>
      <c r="CW40" s="660"/>
      <c r="CX40" s="660"/>
      <c r="CY40" s="661"/>
      <c r="CZ40" s="664">
        <v>0.5</v>
      </c>
      <c r="DA40" s="694"/>
      <c r="DB40" s="694"/>
      <c r="DC40" s="697"/>
      <c r="DD40" s="668">
        <v>720</v>
      </c>
      <c r="DE40" s="660"/>
      <c r="DF40" s="660"/>
      <c r="DG40" s="660"/>
      <c r="DH40" s="660"/>
      <c r="DI40" s="660"/>
      <c r="DJ40" s="660"/>
      <c r="DK40" s="661"/>
      <c r="DL40" s="668" t="s">
        <v>451</v>
      </c>
      <c r="DM40" s="660"/>
      <c r="DN40" s="660"/>
      <c r="DO40" s="660"/>
      <c r="DP40" s="660"/>
      <c r="DQ40" s="660"/>
      <c r="DR40" s="660"/>
      <c r="DS40" s="660"/>
      <c r="DT40" s="660"/>
      <c r="DU40" s="660"/>
      <c r="DV40" s="661"/>
      <c r="DW40" s="664" t="s">
        <v>424</v>
      </c>
      <c r="DX40" s="694"/>
      <c r="DY40" s="694"/>
      <c r="DZ40" s="694"/>
      <c r="EA40" s="694"/>
      <c r="EB40" s="694"/>
      <c r="EC40" s="695"/>
    </row>
    <row r="41" spans="2:133" ht="11.25" customHeight="1" x14ac:dyDescent="0.15">
      <c r="AQ41" s="746" t="s">
        <v>497</v>
      </c>
      <c r="AR41" s="747"/>
      <c r="AS41" s="747"/>
      <c r="AT41" s="747"/>
      <c r="AU41" s="747"/>
      <c r="AV41" s="747"/>
      <c r="AW41" s="747"/>
      <c r="AX41" s="747"/>
      <c r="AY41" s="748"/>
      <c r="AZ41" s="739">
        <v>162354</v>
      </c>
      <c r="BA41" s="740"/>
      <c r="BB41" s="740"/>
      <c r="BC41" s="740"/>
      <c r="BD41" s="729"/>
      <c r="BE41" s="729"/>
      <c r="BF41" s="731"/>
      <c r="BG41" s="752"/>
      <c r="BH41" s="753"/>
      <c r="BI41" s="753"/>
      <c r="BJ41" s="753"/>
      <c r="BK41" s="753"/>
      <c r="BL41" s="396"/>
      <c r="BM41" s="684" t="s">
        <v>498</v>
      </c>
      <c r="BN41" s="684"/>
      <c r="BO41" s="684"/>
      <c r="BP41" s="684"/>
      <c r="BQ41" s="684"/>
      <c r="BR41" s="684"/>
      <c r="BS41" s="684"/>
      <c r="BT41" s="684"/>
      <c r="BU41" s="685"/>
      <c r="BV41" s="739">
        <v>330</v>
      </c>
      <c r="BW41" s="740"/>
      <c r="BX41" s="740"/>
      <c r="BY41" s="740"/>
      <c r="BZ41" s="740"/>
      <c r="CA41" s="740"/>
      <c r="CB41" s="749"/>
      <c r="CD41" s="674" t="s">
        <v>499</v>
      </c>
      <c r="CE41" s="675"/>
      <c r="CF41" s="675"/>
      <c r="CG41" s="675"/>
      <c r="CH41" s="675"/>
      <c r="CI41" s="675"/>
      <c r="CJ41" s="675"/>
      <c r="CK41" s="675"/>
      <c r="CL41" s="675"/>
      <c r="CM41" s="675"/>
      <c r="CN41" s="675"/>
      <c r="CO41" s="675"/>
      <c r="CP41" s="675"/>
      <c r="CQ41" s="676"/>
      <c r="CR41" s="659" t="s">
        <v>451</v>
      </c>
      <c r="CS41" s="692"/>
      <c r="CT41" s="692"/>
      <c r="CU41" s="692"/>
      <c r="CV41" s="692"/>
      <c r="CW41" s="692"/>
      <c r="CX41" s="692"/>
      <c r="CY41" s="693"/>
      <c r="CZ41" s="664" t="s">
        <v>424</v>
      </c>
      <c r="DA41" s="694"/>
      <c r="DB41" s="694"/>
      <c r="DC41" s="697"/>
      <c r="DD41" s="668" t="s">
        <v>89</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394" t="s">
        <v>238</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6" t="s">
        <v>239</v>
      </c>
      <c r="CE42" s="657"/>
      <c r="CF42" s="657"/>
      <c r="CG42" s="657"/>
      <c r="CH42" s="657"/>
      <c r="CI42" s="657"/>
      <c r="CJ42" s="657"/>
      <c r="CK42" s="657"/>
      <c r="CL42" s="657"/>
      <c r="CM42" s="657"/>
      <c r="CN42" s="657"/>
      <c r="CO42" s="657"/>
      <c r="CP42" s="657"/>
      <c r="CQ42" s="658"/>
      <c r="CR42" s="659">
        <v>256285</v>
      </c>
      <c r="CS42" s="660"/>
      <c r="CT42" s="660"/>
      <c r="CU42" s="660"/>
      <c r="CV42" s="660"/>
      <c r="CW42" s="660"/>
      <c r="CX42" s="660"/>
      <c r="CY42" s="661"/>
      <c r="CZ42" s="664">
        <v>8.5</v>
      </c>
      <c r="DA42" s="665"/>
      <c r="DB42" s="665"/>
      <c r="DC42" s="760"/>
      <c r="DD42" s="668">
        <v>183963</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05" t="s">
        <v>240</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6" t="s">
        <v>241</v>
      </c>
      <c r="CE43" s="657"/>
      <c r="CF43" s="657"/>
      <c r="CG43" s="657"/>
      <c r="CH43" s="657"/>
      <c r="CI43" s="657"/>
      <c r="CJ43" s="657"/>
      <c r="CK43" s="657"/>
      <c r="CL43" s="657"/>
      <c r="CM43" s="657"/>
      <c r="CN43" s="657"/>
      <c r="CO43" s="657"/>
      <c r="CP43" s="657"/>
      <c r="CQ43" s="658"/>
      <c r="CR43" s="659">
        <v>4857</v>
      </c>
      <c r="CS43" s="692"/>
      <c r="CT43" s="692"/>
      <c r="CU43" s="692"/>
      <c r="CV43" s="692"/>
      <c r="CW43" s="692"/>
      <c r="CX43" s="692"/>
      <c r="CY43" s="693"/>
      <c r="CZ43" s="664">
        <v>0.2</v>
      </c>
      <c r="DA43" s="694"/>
      <c r="DB43" s="694"/>
      <c r="DC43" s="697"/>
      <c r="DD43" s="668">
        <v>4857</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06" t="s">
        <v>242</v>
      </c>
      <c r="CD44" s="771" t="s">
        <v>217</v>
      </c>
      <c r="CE44" s="772"/>
      <c r="CF44" s="656" t="s">
        <v>243</v>
      </c>
      <c r="CG44" s="657"/>
      <c r="CH44" s="657"/>
      <c r="CI44" s="657"/>
      <c r="CJ44" s="657"/>
      <c r="CK44" s="657"/>
      <c r="CL44" s="657"/>
      <c r="CM44" s="657"/>
      <c r="CN44" s="657"/>
      <c r="CO44" s="657"/>
      <c r="CP44" s="657"/>
      <c r="CQ44" s="658"/>
      <c r="CR44" s="659">
        <v>242696</v>
      </c>
      <c r="CS44" s="660"/>
      <c r="CT44" s="660"/>
      <c r="CU44" s="660"/>
      <c r="CV44" s="660"/>
      <c r="CW44" s="660"/>
      <c r="CX44" s="660"/>
      <c r="CY44" s="661"/>
      <c r="CZ44" s="664">
        <v>8</v>
      </c>
      <c r="DA44" s="665"/>
      <c r="DB44" s="665"/>
      <c r="DC44" s="760"/>
      <c r="DD44" s="668">
        <v>177095</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244</v>
      </c>
      <c r="CG45" s="657"/>
      <c r="CH45" s="657"/>
      <c r="CI45" s="657"/>
      <c r="CJ45" s="657"/>
      <c r="CK45" s="657"/>
      <c r="CL45" s="657"/>
      <c r="CM45" s="657"/>
      <c r="CN45" s="657"/>
      <c r="CO45" s="657"/>
      <c r="CP45" s="657"/>
      <c r="CQ45" s="658"/>
      <c r="CR45" s="659">
        <v>75318</v>
      </c>
      <c r="CS45" s="692"/>
      <c r="CT45" s="692"/>
      <c r="CU45" s="692"/>
      <c r="CV45" s="692"/>
      <c r="CW45" s="692"/>
      <c r="CX45" s="692"/>
      <c r="CY45" s="693"/>
      <c r="CZ45" s="664">
        <v>2.5</v>
      </c>
      <c r="DA45" s="694"/>
      <c r="DB45" s="694"/>
      <c r="DC45" s="697"/>
      <c r="DD45" s="668">
        <v>27260</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500</v>
      </c>
      <c r="CG46" s="657"/>
      <c r="CH46" s="657"/>
      <c r="CI46" s="657"/>
      <c r="CJ46" s="657"/>
      <c r="CK46" s="657"/>
      <c r="CL46" s="657"/>
      <c r="CM46" s="657"/>
      <c r="CN46" s="657"/>
      <c r="CO46" s="657"/>
      <c r="CP46" s="657"/>
      <c r="CQ46" s="658"/>
      <c r="CR46" s="659">
        <v>166981</v>
      </c>
      <c r="CS46" s="660"/>
      <c r="CT46" s="660"/>
      <c r="CU46" s="660"/>
      <c r="CV46" s="660"/>
      <c r="CW46" s="660"/>
      <c r="CX46" s="660"/>
      <c r="CY46" s="661"/>
      <c r="CZ46" s="664">
        <v>5.5</v>
      </c>
      <c r="DA46" s="665"/>
      <c r="DB46" s="665"/>
      <c r="DC46" s="760"/>
      <c r="DD46" s="668">
        <v>149438</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501</v>
      </c>
      <c r="CG47" s="657"/>
      <c r="CH47" s="657"/>
      <c r="CI47" s="657"/>
      <c r="CJ47" s="657"/>
      <c r="CK47" s="657"/>
      <c r="CL47" s="657"/>
      <c r="CM47" s="657"/>
      <c r="CN47" s="657"/>
      <c r="CO47" s="657"/>
      <c r="CP47" s="657"/>
      <c r="CQ47" s="658"/>
      <c r="CR47" s="659">
        <v>13589</v>
      </c>
      <c r="CS47" s="692"/>
      <c r="CT47" s="692"/>
      <c r="CU47" s="692"/>
      <c r="CV47" s="692"/>
      <c r="CW47" s="692"/>
      <c r="CX47" s="692"/>
      <c r="CY47" s="693"/>
      <c r="CZ47" s="664">
        <v>0.5</v>
      </c>
      <c r="DA47" s="694"/>
      <c r="DB47" s="694"/>
      <c r="DC47" s="697"/>
      <c r="DD47" s="668">
        <v>6868</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502</v>
      </c>
      <c r="CG48" s="657"/>
      <c r="CH48" s="657"/>
      <c r="CI48" s="657"/>
      <c r="CJ48" s="657"/>
      <c r="CK48" s="657"/>
      <c r="CL48" s="657"/>
      <c r="CM48" s="657"/>
      <c r="CN48" s="657"/>
      <c r="CO48" s="657"/>
      <c r="CP48" s="657"/>
      <c r="CQ48" s="658"/>
      <c r="CR48" s="659" t="s">
        <v>424</v>
      </c>
      <c r="CS48" s="660"/>
      <c r="CT48" s="660"/>
      <c r="CU48" s="660"/>
      <c r="CV48" s="660"/>
      <c r="CW48" s="660"/>
      <c r="CX48" s="660"/>
      <c r="CY48" s="661"/>
      <c r="CZ48" s="664" t="s">
        <v>451</v>
      </c>
      <c r="DA48" s="665"/>
      <c r="DB48" s="665"/>
      <c r="DC48" s="760"/>
      <c r="DD48" s="668" t="s">
        <v>89</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503</v>
      </c>
      <c r="CE49" s="705"/>
      <c r="CF49" s="705"/>
      <c r="CG49" s="705"/>
      <c r="CH49" s="705"/>
      <c r="CI49" s="705"/>
      <c r="CJ49" s="705"/>
      <c r="CK49" s="705"/>
      <c r="CL49" s="705"/>
      <c r="CM49" s="705"/>
      <c r="CN49" s="705"/>
      <c r="CO49" s="705"/>
      <c r="CP49" s="705"/>
      <c r="CQ49" s="706"/>
      <c r="CR49" s="739">
        <v>3017518</v>
      </c>
      <c r="CS49" s="729"/>
      <c r="CT49" s="729"/>
      <c r="CU49" s="729"/>
      <c r="CV49" s="729"/>
      <c r="CW49" s="729"/>
      <c r="CX49" s="729"/>
      <c r="CY49" s="761"/>
      <c r="CZ49" s="744">
        <v>100</v>
      </c>
      <c r="DA49" s="762"/>
      <c r="DB49" s="762"/>
      <c r="DC49" s="763"/>
      <c r="DD49" s="764">
        <v>2511159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N1a8mqO4FPDhyLZYKwWrvK9AHbdPncU6L1pwp6nBAtGuhsZLvLpcJMsrqHntQ7vyBCTl7OYo0GoepQVDIJZsw==" saltValue="ad3RpRrOcPZYQ20yUgOrN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N1" zoomScale="85" zoomScaleNormal="85" zoomScaleSheetLayoutView="70" workbookViewId="0">
      <selection activeCell="AK20" sqref="AK20:AT20"/>
    </sheetView>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245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246</v>
      </c>
      <c r="DK2" s="807"/>
      <c r="DL2" s="807"/>
      <c r="DM2" s="807"/>
      <c r="DN2" s="807"/>
      <c r="DO2" s="808"/>
      <c r="DP2" s="215"/>
      <c r="DQ2" s="806" t="s">
        <v>247</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809" t="s">
        <v>248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402"/>
      <c r="BA4" s="402"/>
      <c r="BB4" s="402"/>
      <c r="BC4" s="402"/>
      <c r="BD4" s="402"/>
      <c r="BE4" s="218"/>
      <c r="BF4" s="218"/>
      <c r="BG4" s="218"/>
      <c r="BH4" s="218"/>
      <c r="BI4" s="218"/>
      <c r="BJ4" s="218"/>
      <c r="BK4" s="218"/>
      <c r="BL4" s="218"/>
      <c r="BM4" s="218"/>
      <c r="BN4" s="218"/>
      <c r="BO4" s="218"/>
      <c r="BP4" s="218"/>
      <c r="BQ4" s="402" t="s">
        <v>249</v>
      </c>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219"/>
    </row>
    <row r="5" spans="1:131" s="220" customFormat="1" ht="26.25" customHeight="1" x14ac:dyDescent="0.15">
      <c r="A5" s="800" t="s">
        <v>250</v>
      </c>
      <c r="B5" s="801"/>
      <c r="C5" s="801"/>
      <c r="D5" s="801"/>
      <c r="E5" s="801"/>
      <c r="F5" s="801"/>
      <c r="G5" s="801"/>
      <c r="H5" s="801"/>
      <c r="I5" s="801"/>
      <c r="J5" s="801"/>
      <c r="K5" s="801"/>
      <c r="L5" s="801"/>
      <c r="M5" s="801"/>
      <c r="N5" s="801"/>
      <c r="O5" s="801"/>
      <c r="P5" s="802"/>
      <c r="Q5" s="777" t="s">
        <v>251</v>
      </c>
      <c r="R5" s="778"/>
      <c r="S5" s="778"/>
      <c r="T5" s="778"/>
      <c r="U5" s="779"/>
      <c r="V5" s="777" t="s">
        <v>504</v>
      </c>
      <c r="W5" s="778"/>
      <c r="X5" s="778"/>
      <c r="Y5" s="778"/>
      <c r="Z5" s="779"/>
      <c r="AA5" s="777" t="s">
        <v>505</v>
      </c>
      <c r="AB5" s="778"/>
      <c r="AC5" s="778"/>
      <c r="AD5" s="778"/>
      <c r="AE5" s="778"/>
      <c r="AF5" s="810" t="s">
        <v>506</v>
      </c>
      <c r="AG5" s="778"/>
      <c r="AH5" s="778"/>
      <c r="AI5" s="778"/>
      <c r="AJ5" s="789"/>
      <c r="AK5" s="778" t="s">
        <v>252</v>
      </c>
      <c r="AL5" s="778"/>
      <c r="AM5" s="778"/>
      <c r="AN5" s="778"/>
      <c r="AO5" s="779"/>
      <c r="AP5" s="777" t="s">
        <v>507</v>
      </c>
      <c r="AQ5" s="778"/>
      <c r="AR5" s="778"/>
      <c r="AS5" s="778"/>
      <c r="AT5" s="779"/>
      <c r="AU5" s="777" t="s">
        <v>253</v>
      </c>
      <c r="AV5" s="778"/>
      <c r="AW5" s="778"/>
      <c r="AX5" s="778"/>
      <c r="AY5" s="789"/>
      <c r="AZ5" s="399"/>
      <c r="BA5" s="399"/>
      <c r="BB5" s="399"/>
      <c r="BC5" s="399"/>
      <c r="BD5" s="399"/>
      <c r="BE5" s="221"/>
      <c r="BF5" s="221"/>
      <c r="BG5" s="221"/>
      <c r="BH5" s="221"/>
      <c r="BI5" s="221"/>
      <c r="BJ5" s="221"/>
      <c r="BK5" s="221"/>
      <c r="BL5" s="221"/>
      <c r="BM5" s="221"/>
      <c r="BN5" s="221"/>
      <c r="BO5" s="221"/>
      <c r="BP5" s="221"/>
      <c r="BQ5" s="800" t="s">
        <v>254</v>
      </c>
      <c r="BR5" s="801"/>
      <c r="BS5" s="801"/>
      <c r="BT5" s="801"/>
      <c r="BU5" s="801"/>
      <c r="BV5" s="801"/>
      <c r="BW5" s="801"/>
      <c r="BX5" s="801"/>
      <c r="BY5" s="801"/>
      <c r="BZ5" s="801"/>
      <c r="CA5" s="801"/>
      <c r="CB5" s="801"/>
      <c r="CC5" s="801"/>
      <c r="CD5" s="801"/>
      <c r="CE5" s="801"/>
      <c r="CF5" s="801"/>
      <c r="CG5" s="802"/>
      <c r="CH5" s="777" t="s">
        <v>508</v>
      </c>
      <c r="CI5" s="778"/>
      <c r="CJ5" s="778"/>
      <c r="CK5" s="778"/>
      <c r="CL5" s="779"/>
      <c r="CM5" s="777" t="s">
        <v>509</v>
      </c>
      <c r="CN5" s="778"/>
      <c r="CO5" s="778"/>
      <c r="CP5" s="778"/>
      <c r="CQ5" s="779"/>
      <c r="CR5" s="777" t="s">
        <v>510</v>
      </c>
      <c r="CS5" s="778"/>
      <c r="CT5" s="778"/>
      <c r="CU5" s="778"/>
      <c r="CV5" s="779"/>
      <c r="CW5" s="777" t="s">
        <v>511</v>
      </c>
      <c r="CX5" s="778"/>
      <c r="CY5" s="778"/>
      <c r="CZ5" s="778"/>
      <c r="DA5" s="779"/>
      <c r="DB5" s="777" t="s">
        <v>512</v>
      </c>
      <c r="DC5" s="778"/>
      <c r="DD5" s="778"/>
      <c r="DE5" s="778"/>
      <c r="DF5" s="779"/>
      <c r="DG5" s="783" t="s">
        <v>255</v>
      </c>
      <c r="DH5" s="784"/>
      <c r="DI5" s="784"/>
      <c r="DJ5" s="784"/>
      <c r="DK5" s="785"/>
      <c r="DL5" s="783" t="s">
        <v>256</v>
      </c>
      <c r="DM5" s="784"/>
      <c r="DN5" s="784"/>
      <c r="DO5" s="784"/>
      <c r="DP5" s="785"/>
      <c r="DQ5" s="777" t="s">
        <v>257</v>
      </c>
      <c r="DR5" s="778"/>
      <c r="DS5" s="778"/>
      <c r="DT5" s="778"/>
      <c r="DU5" s="779"/>
      <c r="DV5" s="777" t="s">
        <v>253</v>
      </c>
      <c r="DW5" s="778"/>
      <c r="DX5" s="778"/>
      <c r="DY5" s="778"/>
      <c r="DZ5" s="789"/>
      <c r="EA5" s="219"/>
    </row>
    <row r="6" spans="1:131" s="220"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402"/>
      <c r="BA6" s="402"/>
      <c r="BB6" s="402"/>
      <c r="BC6" s="402"/>
      <c r="BD6" s="402"/>
      <c r="BE6" s="218"/>
      <c r="BF6" s="218"/>
      <c r="BG6" s="218"/>
      <c r="BH6" s="218"/>
      <c r="BI6" s="218"/>
      <c r="BJ6" s="218"/>
      <c r="BK6" s="218"/>
      <c r="BL6" s="218"/>
      <c r="BM6" s="218"/>
      <c r="BN6" s="218"/>
      <c r="BO6" s="218"/>
      <c r="BP6" s="218"/>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19"/>
    </row>
    <row r="7" spans="1:131" s="220" customFormat="1" ht="26.25" customHeight="1" thickTop="1" x14ac:dyDescent="0.15">
      <c r="A7" s="222">
        <v>1</v>
      </c>
      <c r="B7" s="791" t="s">
        <v>513</v>
      </c>
      <c r="C7" s="792"/>
      <c r="D7" s="792"/>
      <c r="E7" s="792"/>
      <c r="F7" s="792"/>
      <c r="G7" s="792"/>
      <c r="H7" s="792"/>
      <c r="I7" s="792"/>
      <c r="J7" s="792"/>
      <c r="K7" s="792"/>
      <c r="L7" s="792"/>
      <c r="M7" s="792"/>
      <c r="N7" s="792"/>
      <c r="O7" s="792"/>
      <c r="P7" s="793"/>
      <c r="Q7" s="794">
        <v>3292</v>
      </c>
      <c r="R7" s="795"/>
      <c r="S7" s="795"/>
      <c r="T7" s="795"/>
      <c r="U7" s="795"/>
      <c r="V7" s="795">
        <v>3027</v>
      </c>
      <c r="W7" s="795"/>
      <c r="X7" s="795"/>
      <c r="Y7" s="795"/>
      <c r="Z7" s="795"/>
      <c r="AA7" s="795">
        <v>266</v>
      </c>
      <c r="AB7" s="795"/>
      <c r="AC7" s="795"/>
      <c r="AD7" s="795"/>
      <c r="AE7" s="796"/>
      <c r="AF7" s="797">
        <v>255</v>
      </c>
      <c r="AG7" s="798"/>
      <c r="AH7" s="798"/>
      <c r="AI7" s="798"/>
      <c r="AJ7" s="799"/>
      <c r="AK7" s="834">
        <v>2</v>
      </c>
      <c r="AL7" s="835"/>
      <c r="AM7" s="835"/>
      <c r="AN7" s="835"/>
      <c r="AO7" s="835"/>
      <c r="AP7" s="835">
        <v>2252</v>
      </c>
      <c r="AQ7" s="835"/>
      <c r="AR7" s="835"/>
      <c r="AS7" s="835"/>
      <c r="AT7" s="835"/>
      <c r="AU7" s="836"/>
      <c r="AV7" s="836"/>
      <c r="AW7" s="836"/>
      <c r="AX7" s="836"/>
      <c r="AY7" s="837"/>
      <c r="AZ7" s="402"/>
      <c r="BA7" s="402"/>
      <c r="BB7" s="402"/>
      <c r="BC7" s="402"/>
      <c r="BD7" s="402"/>
      <c r="BE7" s="218"/>
      <c r="BF7" s="218"/>
      <c r="BG7" s="218"/>
      <c r="BH7" s="218"/>
      <c r="BI7" s="218"/>
      <c r="BJ7" s="218"/>
      <c r="BK7" s="218"/>
      <c r="BL7" s="218"/>
      <c r="BM7" s="218"/>
      <c r="BN7" s="218"/>
      <c r="BO7" s="218"/>
      <c r="BP7" s="218"/>
      <c r="BQ7" s="223">
        <v>1</v>
      </c>
      <c r="BR7" s="224"/>
      <c r="BS7" s="838" t="s">
        <v>514</v>
      </c>
      <c r="BT7" s="839"/>
      <c r="BU7" s="839"/>
      <c r="BV7" s="839"/>
      <c r="BW7" s="839"/>
      <c r="BX7" s="839"/>
      <c r="BY7" s="839"/>
      <c r="BZ7" s="839"/>
      <c r="CA7" s="839"/>
      <c r="CB7" s="839"/>
      <c r="CC7" s="839"/>
      <c r="CD7" s="839"/>
      <c r="CE7" s="839"/>
      <c r="CF7" s="839"/>
      <c r="CG7" s="840"/>
      <c r="CH7" s="831">
        <v>-193</v>
      </c>
      <c r="CI7" s="832"/>
      <c r="CJ7" s="832"/>
      <c r="CK7" s="832"/>
      <c r="CL7" s="833"/>
      <c r="CM7" s="831">
        <v>287</v>
      </c>
      <c r="CN7" s="832"/>
      <c r="CO7" s="832"/>
      <c r="CP7" s="832"/>
      <c r="CQ7" s="833"/>
      <c r="CR7" s="831">
        <v>4</v>
      </c>
      <c r="CS7" s="832"/>
      <c r="CT7" s="832"/>
      <c r="CU7" s="832"/>
      <c r="CV7" s="833"/>
      <c r="CW7" s="831">
        <v>6</v>
      </c>
      <c r="CX7" s="832"/>
      <c r="CY7" s="832"/>
      <c r="CZ7" s="832"/>
      <c r="DA7" s="833"/>
      <c r="DB7" s="831">
        <v>14</v>
      </c>
      <c r="DC7" s="832"/>
      <c r="DD7" s="832"/>
      <c r="DE7" s="832"/>
      <c r="DF7" s="833"/>
      <c r="DG7" s="831" t="s">
        <v>515</v>
      </c>
      <c r="DH7" s="832"/>
      <c r="DI7" s="832"/>
      <c r="DJ7" s="832"/>
      <c r="DK7" s="833"/>
      <c r="DL7" s="831" t="s">
        <v>516</v>
      </c>
      <c r="DM7" s="832"/>
      <c r="DN7" s="832"/>
      <c r="DO7" s="832"/>
      <c r="DP7" s="833"/>
      <c r="DQ7" s="831" t="s">
        <v>517</v>
      </c>
      <c r="DR7" s="832"/>
      <c r="DS7" s="832"/>
      <c r="DT7" s="832"/>
      <c r="DU7" s="833"/>
      <c r="DV7" s="812"/>
      <c r="DW7" s="813"/>
      <c r="DX7" s="813"/>
      <c r="DY7" s="813"/>
      <c r="DZ7" s="814"/>
      <c r="EA7" s="219"/>
    </row>
    <row r="8" spans="1:131" s="220" customFormat="1" ht="26.25" customHeight="1" x14ac:dyDescent="0.15">
      <c r="A8" s="225">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402"/>
      <c r="BA8" s="402"/>
      <c r="BB8" s="402"/>
      <c r="BC8" s="402"/>
      <c r="BD8" s="402"/>
      <c r="BE8" s="218"/>
      <c r="BF8" s="218"/>
      <c r="BG8" s="218"/>
      <c r="BH8" s="218"/>
      <c r="BI8" s="218"/>
      <c r="BJ8" s="218"/>
      <c r="BK8" s="218"/>
      <c r="BL8" s="218"/>
      <c r="BM8" s="218"/>
      <c r="BN8" s="218"/>
      <c r="BO8" s="218"/>
      <c r="BP8" s="218"/>
      <c r="BQ8" s="226">
        <v>2</v>
      </c>
      <c r="BR8" s="227"/>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19"/>
    </row>
    <row r="9" spans="1:131" s="220" customFormat="1" ht="26.25" customHeight="1" x14ac:dyDescent="0.15">
      <c r="A9" s="225">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402"/>
      <c r="BA9" s="402"/>
      <c r="BB9" s="402"/>
      <c r="BC9" s="402"/>
      <c r="BD9" s="402"/>
      <c r="BE9" s="218"/>
      <c r="BF9" s="218"/>
      <c r="BG9" s="218"/>
      <c r="BH9" s="218"/>
      <c r="BI9" s="218"/>
      <c r="BJ9" s="218"/>
      <c r="BK9" s="218"/>
      <c r="BL9" s="218"/>
      <c r="BM9" s="218"/>
      <c r="BN9" s="218"/>
      <c r="BO9" s="218"/>
      <c r="BP9" s="218"/>
      <c r="BQ9" s="226">
        <v>3</v>
      </c>
      <c r="BR9" s="227"/>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19"/>
    </row>
    <row r="10" spans="1:131" s="220" customFormat="1" ht="26.25" customHeight="1" x14ac:dyDescent="0.15">
      <c r="A10" s="225">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402"/>
      <c r="BA10" s="402"/>
      <c r="BB10" s="402"/>
      <c r="BC10" s="402"/>
      <c r="BD10" s="402"/>
      <c r="BE10" s="218"/>
      <c r="BF10" s="218"/>
      <c r="BG10" s="218"/>
      <c r="BH10" s="218"/>
      <c r="BI10" s="218"/>
      <c r="BJ10" s="218"/>
      <c r="BK10" s="218"/>
      <c r="BL10" s="218"/>
      <c r="BM10" s="218"/>
      <c r="BN10" s="218"/>
      <c r="BO10" s="218"/>
      <c r="BP10" s="218"/>
      <c r="BQ10" s="226">
        <v>4</v>
      </c>
      <c r="BR10" s="227"/>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19"/>
    </row>
    <row r="11" spans="1:131" s="220" customFormat="1" ht="26.25" customHeight="1" x14ac:dyDescent="0.15">
      <c r="A11" s="225">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402"/>
      <c r="BA11" s="402"/>
      <c r="BB11" s="402"/>
      <c r="BC11" s="402"/>
      <c r="BD11" s="402"/>
      <c r="BE11" s="218"/>
      <c r="BF11" s="218"/>
      <c r="BG11" s="218"/>
      <c r="BH11" s="218"/>
      <c r="BI11" s="218"/>
      <c r="BJ11" s="218"/>
      <c r="BK11" s="218"/>
      <c r="BL11" s="218"/>
      <c r="BM11" s="218"/>
      <c r="BN11" s="218"/>
      <c r="BO11" s="218"/>
      <c r="BP11" s="218"/>
      <c r="BQ11" s="226">
        <v>5</v>
      </c>
      <c r="BR11" s="227"/>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19"/>
    </row>
    <row r="12" spans="1:131" s="220" customFormat="1" ht="26.25" customHeight="1" x14ac:dyDescent="0.15">
      <c r="A12" s="225">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402"/>
      <c r="BA12" s="402"/>
      <c r="BB12" s="402"/>
      <c r="BC12" s="402"/>
      <c r="BD12" s="402"/>
      <c r="BE12" s="218"/>
      <c r="BF12" s="218"/>
      <c r="BG12" s="218"/>
      <c r="BH12" s="218"/>
      <c r="BI12" s="218"/>
      <c r="BJ12" s="218"/>
      <c r="BK12" s="218"/>
      <c r="BL12" s="218"/>
      <c r="BM12" s="218"/>
      <c r="BN12" s="218"/>
      <c r="BO12" s="218"/>
      <c r="BP12" s="218"/>
      <c r="BQ12" s="226">
        <v>6</v>
      </c>
      <c r="BR12" s="227"/>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19"/>
    </row>
    <row r="13" spans="1:131" s="220" customFormat="1" ht="26.25" customHeight="1" x14ac:dyDescent="0.15">
      <c r="A13" s="225">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402"/>
      <c r="BA13" s="402"/>
      <c r="BB13" s="402"/>
      <c r="BC13" s="402"/>
      <c r="BD13" s="402"/>
      <c r="BE13" s="218"/>
      <c r="BF13" s="218"/>
      <c r="BG13" s="218"/>
      <c r="BH13" s="218"/>
      <c r="BI13" s="218"/>
      <c r="BJ13" s="218"/>
      <c r="BK13" s="218"/>
      <c r="BL13" s="218"/>
      <c r="BM13" s="218"/>
      <c r="BN13" s="218"/>
      <c r="BO13" s="218"/>
      <c r="BP13" s="218"/>
      <c r="BQ13" s="226">
        <v>7</v>
      </c>
      <c r="BR13" s="227"/>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19"/>
    </row>
    <row r="14" spans="1:131" s="220" customFormat="1" ht="26.25" customHeight="1" x14ac:dyDescent="0.15">
      <c r="A14" s="225">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402"/>
      <c r="BA14" s="402"/>
      <c r="BB14" s="402"/>
      <c r="BC14" s="402"/>
      <c r="BD14" s="402"/>
      <c r="BE14" s="218"/>
      <c r="BF14" s="218"/>
      <c r="BG14" s="218"/>
      <c r="BH14" s="218"/>
      <c r="BI14" s="218"/>
      <c r="BJ14" s="218"/>
      <c r="BK14" s="218"/>
      <c r="BL14" s="218"/>
      <c r="BM14" s="218"/>
      <c r="BN14" s="218"/>
      <c r="BO14" s="218"/>
      <c r="BP14" s="218"/>
      <c r="BQ14" s="226">
        <v>8</v>
      </c>
      <c r="BR14" s="227"/>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19"/>
    </row>
    <row r="15" spans="1:131" s="220" customFormat="1" ht="26.25" customHeight="1" x14ac:dyDescent="0.15">
      <c r="A15" s="225">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402"/>
      <c r="BA15" s="402"/>
      <c r="BB15" s="402"/>
      <c r="BC15" s="402"/>
      <c r="BD15" s="402"/>
      <c r="BE15" s="218"/>
      <c r="BF15" s="218"/>
      <c r="BG15" s="218"/>
      <c r="BH15" s="218"/>
      <c r="BI15" s="218"/>
      <c r="BJ15" s="218"/>
      <c r="BK15" s="218"/>
      <c r="BL15" s="218"/>
      <c r="BM15" s="218"/>
      <c r="BN15" s="218"/>
      <c r="BO15" s="218"/>
      <c r="BP15" s="218"/>
      <c r="BQ15" s="226">
        <v>9</v>
      </c>
      <c r="BR15" s="227"/>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19"/>
    </row>
    <row r="16" spans="1:131" s="220" customFormat="1" ht="26.25" customHeight="1" x14ac:dyDescent="0.15">
      <c r="A16" s="225">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402"/>
      <c r="BA16" s="402"/>
      <c r="BB16" s="402"/>
      <c r="BC16" s="402"/>
      <c r="BD16" s="402"/>
      <c r="BE16" s="218"/>
      <c r="BF16" s="218"/>
      <c r="BG16" s="218"/>
      <c r="BH16" s="218"/>
      <c r="BI16" s="218"/>
      <c r="BJ16" s="218"/>
      <c r="BK16" s="218"/>
      <c r="BL16" s="218"/>
      <c r="BM16" s="218"/>
      <c r="BN16" s="218"/>
      <c r="BO16" s="218"/>
      <c r="BP16" s="218"/>
      <c r="BQ16" s="226">
        <v>10</v>
      </c>
      <c r="BR16" s="227"/>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19"/>
    </row>
    <row r="17" spans="1:131" s="220" customFormat="1" ht="26.25" customHeight="1" x14ac:dyDescent="0.15">
      <c r="A17" s="225">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402"/>
      <c r="BA17" s="402"/>
      <c r="BB17" s="402"/>
      <c r="BC17" s="402"/>
      <c r="BD17" s="402"/>
      <c r="BE17" s="218"/>
      <c r="BF17" s="218"/>
      <c r="BG17" s="218"/>
      <c r="BH17" s="218"/>
      <c r="BI17" s="218"/>
      <c r="BJ17" s="218"/>
      <c r="BK17" s="218"/>
      <c r="BL17" s="218"/>
      <c r="BM17" s="218"/>
      <c r="BN17" s="218"/>
      <c r="BO17" s="218"/>
      <c r="BP17" s="218"/>
      <c r="BQ17" s="226">
        <v>11</v>
      </c>
      <c r="BR17" s="227"/>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19"/>
    </row>
    <row r="18" spans="1:131" s="220" customFormat="1" ht="26.25" customHeight="1" x14ac:dyDescent="0.15">
      <c r="A18" s="225">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402"/>
      <c r="BA18" s="402"/>
      <c r="BB18" s="402"/>
      <c r="BC18" s="402"/>
      <c r="BD18" s="402"/>
      <c r="BE18" s="218"/>
      <c r="BF18" s="218"/>
      <c r="BG18" s="218"/>
      <c r="BH18" s="218"/>
      <c r="BI18" s="218"/>
      <c r="BJ18" s="218"/>
      <c r="BK18" s="218"/>
      <c r="BL18" s="218"/>
      <c r="BM18" s="218"/>
      <c r="BN18" s="218"/>
      <c r="BO18" s="218"/>
      <c r="BP18" s="218"/>
      <c r="BQ18" s="226">
        <v>12</v>
      </c>
      <c r="BR18" s="227"/>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19"/>
    </row>
    <row r="19" spans="1:131" s="220" customFormat="1" ht="26.25" customHeight="1" x14ac:dyDescent="0.15">
      <c r="A19" s="225">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402"/>
      <c r="BA19" s="402"/>
      <c r="BB19" s="402"/>
      <c r="BC19" s="402"/>
      <c r="BD19" s="402"/>
      <c r="BE19" s="218"/>
      <c r="BF19" s="218"/>
      <c r="BG19" s="218"/>
      <c r="BH19" s="218"/>
      <c r="BI19" s="218"/>
      <c r="BJ19" s="218"/>
      <c r="BK19" s="218"/>
      <c r="BL19" s="218"/>
      <c r="BM19" s="218"/>
      <c r="BN19" s="218"/>
      <c r="BO19" s="218"/>
      <c r="BP19" s="218"/>
      <c r="BQ19" s="226">
        <v>13</v>
      </c>
      <c r="BR19" s="227"/>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19"/>
    </row>
    <row r="20" spans="1:131" s="220" customFormat="1" ht="26.25" customHeight="1" x14ac:dyDescent="0.15">
      <c r="A20" s="225">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402"/>
      <c r="BA20" s="402"/>
      <c r="BB20" s="402"/>
      <c r="BC20" s="402"/>
      <c r="BD20" s="402"/>
      <c r="BE20" s="218"/>
      <c r="BF20" s="218"/>
      <c r="BG20" s="218"/>
      <c r="BH20" s="218"/>
      <c r="BI20" s="218"/>
      <c r="BJ20" s="218"/>
      <c r="BK20" s="218"/>
      <c r="BL20" s="218"/>
      <c r="BM20" s="218"/>
      <c r="BN20" s="218"/>
      <c r="BO20" s="218"/>
      <c r="BP20" s="218"/>
      <c r="BQ20" s="226">
        <v>14</v>
      </c>
      <c r="BR20" s="227"/>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19"/>
    </row>
    <row r="21" spans="1:131" s="220" customFormat="1" ht="26.25" customHeight="1" thickBot="1" x14ac:dyDescent="0.2">
      <c r="A21" s="225">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402"/>
      <c r="BA21" s="402"/>
      <c r="BB21" s="402"/>
      <c r="BC21" s="402"/>
      <c r="BD21" s="402"/>
      <c r="BE21" s="218"/>
      <c r="BF21" s="218"/>
      <c r="BG21" s="218"/>
      <c r="BH21" s="218"/>
      <c r="BI21" s="218"/>
      <c r="BJ21" s="218"/>
      <c r="BK21" s="218"/>
      <c r="BL21" s="218"/>
      <c r="BM21" s="218"/>
      <c r="BN21" s="218"/>
      <c r="BO21" s="218"/>
      <c r="BP21" s="218"/>
      <c r="BQ21" s="226">
        <v>15</v>
      </c>
      <c r="BR21" s="227"/>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19"/>
    </row>
    <row r="22" spans="1:131" s="220" customFormat="1" ht="26.25" customHeight="1" x14ac:dyDescent="0.15">
      <c r="A22" s="225">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258</v>
      </c>
      <c r="BA22" s="866"/>
      <c r="BB22" s="866"/>
      <c r="BC22" s="866"/>
      <c r="BD22" s="867"/>
      <c r="BE22" s="218"/>
      <c r="BF22" s="218"/>
      <c r="BG22" s="218"/>
      <c r="BH22" s="218"/>
      <c r="BI22" s="218"/>
      <c r="BJ22" s="218"/>
      <c r="BK22" s="218"/>
      <c r="BL22" s="218"/>
      <c r="BM22" s="218"/>
      <c r="BN22" s="218"/>
      <c r="BO22" s="218"/>
      <c r="BP22" s="218"/>
      <c r="BQ22" s="226">
        <v>16</v>
      </c>
      <c r="BR22" s="227"/>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19"/>
    </row>
    <row r="23" spans="1:131" s="220" customFormat="1" ht="26.25" customHeight="1" thickBot="1" x14ac:dyDescent="0.2">
      <c r="A23" s="228" t="s">
        <v>259</v>
      </c>
      <c r="B23" s="850" t="s">
        <v>260</v>
      </c>
      <c r="C23" s="851"/>
      <c r="D23" s="851"/>
      <c r="E23" s="851"/>
      <c r="F23" s="851"/>
      <c r="G23" s="851"/>
      <c r="H23" s="851"/>
      <c r="I23" s="851"/>
      <c r="J23" s="851"/>
      <c r="K23" s="851"/>
      <c r="L23" s="851"/>
      <c r="M23" s="851"/>
      <c r="N23" s="851"/>
      <c r="O23" s="851"/>
      <c r="P23" s="852"/>
      <c r="Q23" s="853">
        <v>3292</v>
      </c>
      <c r="R23" s="854"/>
      <c r="S23" s="854"/>
      <c r="T23" s="854"/>
      <c r="U23" s="854"/>
      <c r="V23" s="854">
        <v>3027</v>
      </c>
      <c r="W23" s="854"/>
      <c r="X23" s="854"/>
      <c r="Y23" s="854"/>
      <c r="Z23" s="854"/>
      <c r="AA23" s="854">
        <v>266</v>
      </c>
      <c r="AB23" s="854"/>
      <c r="AC23" s="854"/>
      <c r="AD23" s="854"/>
      <c r="AE23" s="855"/>
      <c r="AF23" s="856">
        <v>255</v>
      </c>
      <c r="AG23" s="854"/>
      <c r="AH23" s="854"/>
      <c r="AI23" s="854"/>
      <c r="AJ23" s="857"/>
      <c r="AK23" s="858"/>
      <c r="AL23" s="859"/>
      <c r="AM23" s="859"/>
      <c r="AN23" s="859"/>
      <c r="AO23" s="859"/>
      <c r="AP23" s="854">
        <v>2252</v>
      </c>
      <c r="AQ23" s="854"/>
      <c r="AR23" s="854"/>
      <c r="AS23" s="854"/>
      <c r="AT23" s="854"/>
      <c r="AU23" s="860"/>
      <c r="AV23" s="860"/>
      <c r="AW23" s="860"/>
      <c r="AX23" s="860"/>
      <c r="AY23" s="861"/>
      <c r="AZ23" s="869" t="s">
        <v>451</v>
      </c>
      <c r="BA23" s="870"/>
      <c r="BB23" s="870"/>
      <c r="BC23" s="870"/>
      <c r="BD23" s="871"/>
      <c r="BE23" s="218"/>
      <c r="BF23" s="218"/>
      <c r="BG23" s="218"/>
      <c r="BH23" s="218"/>
      <c r="BI23" s="218"/>
      <c r="BJ23" s="218"/>
      <c r="BK23" s="218"/>
      <c r="BL23" s="218"/>
      <c r="BM23" s="218"/>
      <c r="BN23" s="218"/>
      <c r="BO23" s="218"/>
      <c r="BP23" s="218"/>
      <c r="BQ23" s="226">
        <v>17</v>
      </c>
      <c r="BR23" s="227"/>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19"/>
    </row>
    <row r="24" spans="1:131" s="220" customFormat="1" ht="26.25" customHeight="1" x14ac:dyDescent="0.15">
      <c r="A24" s="868" t="s">
        <v>518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402"/>
      <c r="BA24" s="402"/>
      <c r="BB24" s="402"/>
      <c r="BC24" s="402"/>
      <c r="BD24" s="402"/>
      <c r="BE24" s="218"/>
      <c r="BF24" s="218"/>
      <c r="BG24" s="218"/>
      <c r="BH24" s="218"/>
      <c r="BI24" s="218"/>
      <c r="BJ24" s="218"/>
      <c r="BK24" s="218"/>
      <c r="BL24" s="218"/>
      <c r="BM24" s="218"/>
      <c r="BN24" s="218"/>
      <c r="BO24" s="218"/>
      <c r="BP24" s="218"/>
      <c r="BQ24" s="226">
        <v>18</v>
      </c>
      <c r="BR24" s="227"/>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19"/>
    </row>
    <row r="25" spans="1:131" s="213" customFormat="1" ht="26.25" customHeight="1" thickBot="1" x14ac:dyDescent="0.2">
      <c r="A25" s="809" t="s">
        <v>261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402"/>
      <c r="BK25" s="402"/>
      <c r="BL25" s="402"/>
      <c r="BM25" s="402"/>
      <c r="BN25" s="402"/>
      <c r="BO25" s="229"/>
      <c r="BP25" s="229"/>
      <c r="BQ25" s="226">
        <v>19</v>
      </c>
      <c r="BR25" s="227"/>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250</v>
      </c>
      <c r="B26" s="801"/>
      <c r="C26" s="801"/>
      <c r="D26" s="801"/>
      <c r="E26" s="801"/>
      <c r="F26" s="801"/>
      <c r="G26" s="801"/>
      <c r="H26" s="801"/>
      <c r="I26" s="801"/>
      <c r="J26" s="801"/>
      <c r="K26" s="801"/>
      <c r="L26" s="801"/>
      <c r="M26" s="801"/>
      <c r="N26" s="801"/>
      <c r="O26" s="801"/>
      <c r="P26" s="802"/>
      <c r="Q26" s="777" t="s">
        <v>519</v>
      </c>
      <c r="R26" s="778"/>
      <c r="S26" s="778"/>
      <c r="T26" s="778"/>
      <c r="U26" s="779"/>
      <c r="V26" s="777" t="s">
        <v>520</v>
      </c>
      <c r="W26" s="778"/>
      <c r="X26" s="778"/>
      <c r="Y26" s="778"/>
      <c r="Z26" s="779"/>
      <c r="AA26" s="777" t="s">
        <v>521</v>
      </c>
      <c r="AB26" s="778"/>
      <c r="AC26" s="778"/>
      <c r="AD26" s="778"/>
      <c r="AE26" s="778"/>
      <c r="AF26" s="872" t="s">
        <v>522</v>
      </c>
      <c r="AG26" s="873"/>
      <c r="AH26" s="873"/>
      <c r="AI26" s="873"/>
      <c r="AJ26" s="874"/>
      <c r="AK26" s="778" t="s">
        <v>523</v>
      </c>
      <c r="AL26" s="778"/>
      <c r="AM26" s="778"/>
      <c r="AN26" s="778"/>
      <c r="AO26" s="779"/>
      <c r="AP26" s="777" t="s">
        <v>524</v>
      </c>
      <c r="AQ26" s="778"/>
      <c r="AR26" s="778"/>
      <c r="AS26" s="778"/>
      <c r="AT26" s="779"/>
      <c r="AU26" s="777" t="s">
        <v>525</v>
      </c>
      <c r="AV26" s="778"/>
      <c r="AW26" s="778"/>
      <c r="AX26" s="778"/>
      <c r="AY26" s="779"/>
      <c r="AZ26" s="777" t="s">
        <v>262</v>
      </c>
      <c r="BA26" s="778"/>
      <c r="BB26" s="778"/>
      <c r="BC26" s="778"/>
      <c r="BD26" s="779"/>
      <c r="BE26" s="777" t="s">
        <v>253</v>
      </c>
      <c r="BF26" s="778"/>
      <c r="BG26" s="778"/>
      <c r="BH26" s="778"/>
      <c r="BI26" s="789"/>
      <c r="BJ26" s="402"/>
      <c r="BK26" s="402"/>
      <c r="BL26" s="402"/>
      <c r="BM26" s="402"/>
      <c r="BN26" s="402"/>
      <c r="BO26" s="229"/>
      <c r="BP26" s="229"/>
      <c r="BQ26" s="226">
        <v>20</v>
      </c>
      <c r="BR26" s="227"/>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402"/>
      <c r="BK27" s="402"/>
      <c r="BL27" s="402"/>
      <c r="BM27" s="402"/>
      <c r="BN27" s="402"/>
      <c r="BO27" s="229"/>
      <c r="BP27" s="229"/>
      <c r="BQ27" s="226">
        <v>21</v>
      </c>
      <c r="BR27" s="227"/>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0">
        <v>1</v>
      </c>
      <c r="B28" s="791" t="s">
        <v>526</v>
      </c>
      <c r="C28" s="792"/>
      <c r="D28" s="792"/>
      <c r="E28" s="792"/>
      <c r="F28" s="792"/>
      <c r="G28" s="792"/>
      <c r="H28" s="792"/>
      <c r="I28" s="792"/>
      <c r="J28" s="792"/>
      <c r="K28" s="792"/>
      <c r="L28" s="792"/>
      <c r="M28" s="792"/>
      <c r="N28" s="792"/>
      <c r="O28" s="792"/>
      <c r="P28" s="793"/>
      <c r="Q28" s="882">
        <v>780</v>
      </c>
      <c r="R28" s="883"/>
      <c r="S28" s="883"/>
      <c r="T28" s="883"/>
      <c r="U28" s="883"/>
      <c r="V28" s="883">
        <v>760</v>
      </c>
      <c r="W28" s="883"/>
      <c r="X28" s="883"/>
      <c r="Y28" s="883"/>
      <c r="Z28" s="883"/>
      <c r="AA28" s="883">
        <v>21</v>
      </c>
      <c r="AB28" s="883"/>
      <c r="AC28" s="883"/>
      <c r="AD28" s="883"/>
      <c r="AE28" s="884"/>
      <c r="AF28" s="885">
        <v>21</v>
      </c>
      <c r="AG28" s="883"/>
      <c r="AH28" s="883"/>
      <c r="AI28" s="883"/>
      <c r="AJ28" s="886"/>
      <c r="AK28" s="887">
        <v>87</v>
      </c>
      <c r="AL28" s="878"/>
      <c r="AM28" s="878"/>
      <c r="AN28" s="878"/>
      <c r="AO28" s="878"/>
      <c r="AP28" s="878">
        <v>0</v>
      </c>
      <c r="AQ28" s="878"/>
      <c r="AR28" s="878"/>
      <c r="AS28" s="878"/>
      <c r="AT28" s="878"/>
      <c r="AU28" s="878" t="s">
        <v>527</v>
      </c>
      <c r="AV28" s="878"/>
      <c r="AW28" s="878"/>
      <c r="AX28" s="878"/>
      <c r="AY28" s="878"/>
      <c r="AZ28" s="879" t="s">
        <v>517</v>
      </c>
      <c r="BA28" s="879"/>
      <c r="BB28" s="879"/>
      <c r="BC28" s="879"/>
      <c r="BD28" s="879"/>
      <c r="BE28" s="880"/>
      <c r="BF28" s="880"/>
      <c r="BG28" s="880"/>
      <c r="BH28" s="880"/>
      <c r="BI28" s="881"/>
      <c r="BJ28" s="402"/>
      <c r="BK28" s="402"/>
      <c r="BL28" s="402"/>
      <c r="BM28" s="402"/>
      <c r="BN28" s="402"/>
      <c r="BO28" s="229"/>
      <c r="BP28" s="229"/>
      <c r="BQ28" s="226">
        <v>22</v>
      </c>
      <c r="BR28" s="227"/>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0">
        <v>2</v>
      </c>
      <c r="B29" s="815" t="s">
        <v>263</v>
      </c>
      <c r="C29" s="816"/>
      <c r="D29" s="816"/>
      <c r="E29" s="816"/>
      <c r="F29" s="816"/>
      <c r="G29" s="816"/>
      <c r="H29" s="816"/>
      <c r="I29" s="816"/>
      <c r="J29" s="816"/>
      <c r="K29" s="816"/>
      <c r="L29" s="816"/>
      <c r="M29" s="816"/>
      <c r="N29" s="816"/>
      <c r="O29" s="816"/>
      <c r="P29" s="817"/>
      <c r="Q29" s="818">
        <v>440</v>
      </c>
      <c r="R29" s="819"/>
      <c r="S29" s="819"/>
      <c r="T29" s="819"/>
      <c r="U29" s="819"/>
      <c r="V29" s="819">
        <v>417</v>
      </c>
      <c r="W29" s="819"/>
      <c r="X29" s="819"/>
      <c r="Y29" s="819"/>
      <c r="Z29" s="819"/>
      <c r="AA29" s="819">
        <v>24</v>
      </c>
      <c r="AB29" s="819"/>
      <c r="AC29" s="819"/>
      <c r="AD29" s="819"/>
      <c r="AE29" s="820"/>
      <c r="AF29" s="821">
        <v>24</v>
      </c>
      <c r="AG29" s="822"/>
      <c r="AH29" s="822"/>
      <c r="AI29" s="822"/>
      <c r="AJ29" s="823"/>
      <c r="AK29" s="890">
        <v>74</v>
      </c>
      <c r="AL29" s="891"/>
      <c r="AM29" s="891"/>
      <c r="AN29" s="891"/>
      <c r="AO29" s="891"/>
      <c r="AP29" s="891">
        <v>0</v>
      </c>
      <c r="AQ29" s="891"/>
      <c r="AR29" s="891"/>
      <c r="AS29" s="891"/>
      <c r="AT29" s="891"/>
      <c r="AU29" s="891" t="s">
        <v>527</v>
      </c>
      <c r="AV29" s="891"/>
      <c r="AW29" s="891"/>
      <c r="AX29" s="891"/>
      <c r="AY29" s="891"/>
      <c r="AZ29" s="892" t="s">
        <v>527</v>
      </c>
      <c r="BA29" s="892"/>
      <c r="BB29" s="892"/>
      <c r="BC29" s="892"/>
      <c r="BD29" s="892"/>
      <c r="BE29" s="888"/>
      <c r="BF29" s="888"/>
      <c r="BG29" s="888"/>
      <c r="BH29" s="888"/>
      <c r="BI29" s="889"/>
      <c r="BJ29" s="402"/>
      <c r="BK29" s="402"/>
      <c r="BL29" s="402"/>
      <c r="BM29" s="402"/>
      <c r="BN29" s="402"/>
      <c r="BO29" s="229"/>
      <c r="BP29" s="229"/>
      <c r="BQ29" s="226">
        <v>23</v>
      </c>
      <c r="BR29" s="227"/>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0">
        <v>3</v>
      </c>
      <c r="B30" s="815" t="s">
        <v>264</v>
      </c>
      <c r="C30" s="816"/>
      <c r="D30" s="816"/>
      <c r="E30" s="816"/>
      <c r="F30" s="816"/>
      <c r="G30" s="816"/>
      <c r="H30" s="816"/>
      <c r="I30" s="816"/>
      <c r="J30" s="816"/>
      <c r="K30" s="816"/>
      <c r="L30" s="816"/>
      <c r="M30" s="816"/>
      <c r="N30" s="816"/>
      <c r="O30" s="816"/>
      <c r="P30" s="817"/>
      <c r="Q30" s="818">
        <v>60</v>
      </c>
      <c r="R30" s="819"/>
      <c r="S30" s="819"/>
      <c r="T30" s="819"/>
      <c r="U30" s="819"/>
      <c r="V30" s="819">
        <v>59</v>
      </c>
      <c r="W30" s="819"/>
      <c r="X30" s="819"/>
      <c r="Y30" s="819"/>
      <c r="Z30" s="819"/>
      <c r="AA30" s="819">
        <v>1</v>
      </c>
      <c r="AB30" s="819"/>
      <c r="AC30" s="819"/>
      <c r="AD30" s="819"/>
      <c r="AE30" s="820"/>
      <c r="AF30" s="821">
        <v>1</v>
      </c>
      <c r="AG30" s="822"/>
      <c r="AH30" s="822"/>
      <c r="AI30" s="822"/>
      <c r="AJ30" s="823"/>
      <c r="AK30" s="890">
        <v>24</v>
      </c>
      <c r="AL30" s="891"/>
      <c r="AM30" s="891"/>
      <c r="AN30" s="891"/>
      <c r="AO30" s="891"/>
      <c r="AP30" s="891">
        <v>0</v>
      </c>
      <c r="AQ30" s="891"/>
      <c r="AR30" s="891"/>
      <c r="AS30" s="891"/>
      <c r="AT30" s="891"/>
      <c r="AU30" s="891" t="s">
        <v>527</v>
      </c>
      <c r="AV30" s="891"/>
      <c r="AW30" s="891"/>
      <c r="AX30" s="891"/>
      <c r="AY30" s="891"/>
      <c r="AZ30" s="892" t="s">
        <v>527</v>
      </c>
      <c r="BA30" s="892"/>
      <c r="BB30" s="892"/>
      <c r="BC30" s="892"/>
      <c r="BD30" s="892"/>
      <c r="BE30" s="888"/>
      <c r="BF30" s="888"/>
      <c r="BG30" s="888"/>
      <c r="BH30" s="888"/>
      <c r="BI30" s="889"/>
      <c r="BJ30" s="402"/>
      <c r="BK30" s="402"/>
      <c r="BL30" s="402"/>
      <c r="BM30" s="402"/>
      <c r="BN30" s="402"/>
      <c r="BO30" s="229"/>
      <c r="BP30" s="229"/>
      <c r="BQ30" s="226">
        <v>24</v>
      </c>
      <c r="BR30" s="227"/>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0">
        <v>4</v>
      </c>
      <c r="B31" s="815" t="s">
        <v>265</v>
      </c>
      <c r="C31" s="816"/>
      <c r="D31" s="816"/>
      <c r="E31" s="816"/>
      <c r="F31" s="816"/>
      <c r="G31" s="816"/>
      <c r="H31" s="816"/>
      <c r="I31" s="816"/>
      <c r="J31" s="816"/>
      <c r="K31" s="816"/>
      <c r="L31" s="816"/>
      <c r="M31" s="816"/>
      <c r="N31" s="816"/>
      <c r="O31" s="816"/>
      <c r="P31" s="817"/>
      <c r="Q31" s="818">
        <v>138</v>
      </c>
      <c r="R31" s="819"/>
      <c r="S31" s="819"/>
      <c r="T31" s="819"/>
      <c r="U31" s="819"/>
      <c r="V31" s="819">
        <v>125</v>
      </c>
      <c r="W31" s="819"/>
      <c r="X31" s="819"/>
      <c r="Y31" s="819"/>
      <c r="Z31" s="819"/>
      <c r="AA31" s="819">
        <v>13</v>
      </c>
      <c r="AB31" s="819"/>
      <c r="AC31" s="819"/>
      <c r="AD31" s="819"/>
      <c r="AE31" s="820"/>
      <c r="AF31" s="821">
        <v>160</v>
      </c>
      <c r="AG31" s="822"/>
      <c r="AH31" s="822"/>
      <c r="AI31" s="822"/>
      <c r="AJ31" s="823"/>
      <c r="AK31" s="890">
        <v>17</v>
      </c>
      <c r="AL31" s="891"/>
      <c r="AM31" s="891"/>
      <c r="AN31" s="891"/>
      <c r="AO31" s="891"/>
      <c r="AP31" s="891">
        <v>104</v>
      </c>
      <c r="AQ31" s="891"/>
      <c r="AR31" s="891"/>
      <c r="AS31" s="891"/>
      <c r="AT31" s="891"/>
      <c r="AU31" s="891">
        <v>10</v>
      </c>
      <c r="AV31" s="891"/>
      <c r="AW31" s="891"/>
      <c r="AX31" s="891"/>
      <c r="AY31" s="891"/>
      <c r="AZ31" s="892" t="s">
        <v>527</v>
      </c>
      <c r="BA31" s="892"/>
      <c r="BB31" s="892"/>
      <c r="BC31" s="892"/>
      <c r="BD31" s="892"/>
      <c r="BE31" s="888" t="s">
        <v>528</v>
      </c>
      <c r="BF31" s="888"/>
      <c r="BG31" s="888"/>
      <c r="BH31" s="888"/>
      <c r="BI31" s="889"/>
      <c r="BJ31" s="402"/>
      <c r="BK31" s="402"/>
      <c r="BL31" s="402"/>
      <c r="BM31" s="402"/>
      <c r="BN31" s="402"/>
      <c r="BO31" s="229"/>
      <c r="BP31" s="229"/>
      <c r="BQ31" s="226">
        <v>25</v>
      </c>
      <c r="BR31" s="227"/>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0">
        <v>5</v>
      </c>
      <c r="B32" s="815" t="s">
        <v>529</v>
      </c>
      <c r="C32" s="816"/>
      <c r="D32" s="816"/>
      <c r="E32" s="816"/>
      <c r="F32" s="816"/>
      <c r="G32" s="816"/>
      <c r="H32" s="816"/>
      <c r="I32" s="816"/>
      <c r="J32" s="816"/>
      <c r="K32" s="816"/>
      <c r="L32" s="816"/>
      <c r="M32" s="816"/>
      <c r="N32" s="816"/>
      <c r="O32" s="816"/>
      <c r="P32" s="817"/>
      <c r="Q32" s="818">
        <v>219</v>
      </c>
      <c r="R32" s="819"/>
      <c r="S32" s="819"/>
      <c r="T32" s="819"/>
      <c r="U32" s="819"/>
      <c r="V32" s="819">
        <v>216</v>
      </c>
      <c r="W32" s="819"/>
      <c r="X32" s="819"/>
      <c r="Y32" s="819"/>
      <c r="Z32" s="819"/>
      <c r="AA32" s="819">
        <v>3</v>
      </c>
      <c r="AB32" s="819"/>
      <c r="AC32" s="819"/>
      <c r="AD32" s="819"/>
      <c r="AE32" s="820"/>
      <c r="AF32" s="821">
        <v>3</v>
      </c>
      <c r="AG32" s="822"/>
      <c r="AH32" s="822"/>
      <c r="AI32" s="822"/>
      <c r="AJ32" s="823"/>
      <c r="AK32" s="890">
        <v>110</v>
      </c>
      <c r="AL32" s="891"/>
      <c r="AM32" s="891"/>
      <c r="AN32" s="891"/>
      <c r="AO32" s="891"/>
      <c r="AP32" s="891">
        <v>1172</v>
      </c>
      <c r="AQ32" s="891"/>
      <c r="AR32" s="891"/>
      <c r="AS32" s="891"/>
      <c r="AT32" s="891"/>
      <c r="AU32" s="891">
        <v>947</v>
      </c>
      <c r="AV32" s="891"/>
      <c r="AW32" s="891"/>
      <c r="AX32" s="891"/>
      <c r="AY32" s="891"/>
      <c r="AZ32" s="892" t="s">
        <v>515</v>
      </c>
      <c r="BA32" s="892"/>
      <c r="BB32" s="892"/>
      <c r="BC32" s="892"/>
      <c r="BD32" s="892"/>
      <c r="BE32" s="888" t="s">
        <v>530</v>
      </c>
      <c r="BF32" s="888"/>
      <c r="BG32" s="888"/>
      <c r="BH32" s="888"/>
      <c r="BI32" s="889"/>
      <c r="BJ32" s="402"/>
      <c r="BK32" s="402"/>
      <c r="BL32" s="402"/>
      <c r="BM32" s="402"/>
      <c r="BN32" s="402"/>
      <c r="BO32" s="229"/>
      <c r="BP32" s="229"/>
      <c r="BQ32" s="226">
        <v>26</v>
      </c>
      <c r="BR32" s="227"/>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0">
        <v>6</v>
      </c>
      <c r="B33" s="815" t="s">
        <v>531</v>
      </c>
      <c r="C33" s="816"/>
      <c r="D33" s="816"/>
      <c r="E33" s="816"/>
      <c r="F33" s="816"/>
      <c r="G33" s="816"/>
      <c r="H33" s="816"/>
      <c r="I33" s="816"/>
      <c r="J33" s="816"/>
      <c r="K33" s="816"/>
      <c r="L33" s="816"/>
      <c r="M33" s="816"/>
      <c r="N33" s="816"/>
      <c r="O33" s="816"/>
      <c r="P33" s="817"/>
      <c r="Q33" s="818">
        <v>120</v>
      </c>
      <c r="R33" s="819"/>
      <c r="S33" s="819"/>
      <c r="T33" s="819"/>
      <c r="U33" s="819"/>
      <c r="V33" s="819">
        <v>119</v>
      </c>
      <c r="W33" s="819"/>
      <c r="X33" s="819"/>
      <c r="Y33" s="819"/>
      <c r="Z33" s="819"/>
      <c r="AA33" s="819">
        <v>1</v>
      </c>
      <c r="AB33" s="819"/>
      <c r="AC33" s="819"/>
      <c r="AD33" s="819"/>
      <c r="AE33" s="820"/>
      <c r="AF33" s="821">
        <v>1</v>
      </c>
      <c r="AG33" s="822"/>
      <c r="AH33" s="822"/>
      <c r="AI33" s="822"/>
      <c r="AJ33" s="823"/>
      <c r="AK33" s="890">
        <v>76</v>
      </c>
      <c r="AL33" s="891"/>
      <c r="AM33" s="891"/>
      <c r="AN33" s="891"/>
      <c r="AO33" s="891"/>
      <c r="AP33" s="891">
        <v>300</v>
      </c>
      <c r="AQ33" s="891"/>
      <c r="AR33" s="891"/>
      <c r="AS33" s="891"/>
      <c r="AT33" s="891"/>
      <c r="AU33" s="891">
        <v>293</v>
      </c>
      <c r="AV33" s="891"/>
      <c r="AW33" s="891"/>
      <c r="AX33" s="891"/>
      <c r="AY33" s="891"/>
      <c r="AZ33" s="892" t="s">
        <v>515</v>
      </c>
      <c r="BA33" s="892"/>
      <c r="BB33" s="892"/>
      <c r="BC33" s="892"/>
      <c r="BD33" s="892"/>
      <c r="BE33" s="888" t="s">
        <v>266</v>
      </c>
      <c r="BF33" s="888"/>
      <c r="BG33" s="888"/>
      <c r="BH33" s="888"/>
      <c r="BI33" s="889"/>
      <c r="BJ33" s="402"/>
      <c r="BK33" s="402"/>
      <c r="BL33" s="402"/>
      <c r="BM33" s="402"/>
      <c r="BN33" s="402"/>
      <c r="BO33" s="229"/>
      <c r="BP33" s="229"/>
      <c r="BQ33" s="226">
        <v>27</v>
      </c>
      <c r="BR33" s="227"/>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0">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402"/>
      <c r="BK34" s="402"/>
      <c r="BL34" s="402"/>
      <c r="BM34" s="402"/>
      <c r="BN34" s="402"/>
      <c r="BO34" s="229"/>
      <c r="BP34" s="229"/>
      <c r="BQ34" s="226">
        <v>28</v>
      </c>
      <c r="BR34" s="227"/>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0">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402"/>
      <c r="BK35" s="402"/>
      <c r="BL35" s="402"/>
      <c r="BM35" s="402"/>
      <c r="BN35" s="402"/>
      <c r="BO35" s="229"/>
      <c r="BP35" s="229"/>
      <c r="BQ35" s="226">
        <v>29</v>
      </c>
      <c r="BR35" s="227"/>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0">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402"/>
      <c r="BK36" s="402"/>
      <c r="BL36" s="402"/>
      <c r="BM36" s="402"/>
      <c r="BN36" s="402"/>
      <c r="BO36" s="229"/>
      <c r="BP36" s="229"/>
      <c r="BQ36" s="226">
        <v>30</v>
      </c>
      <c r="BR36" s="227"/>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0">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402"/>
      <c r="BK37" s="402"/>
      <c r="BL37" s="402"/>
      <c r="BM37" s="402"/>
      <c r="BN37" s="402"/>
      <c r="BO37" s="229"/>
      <c r="BP37" s="229"/>
      <c r="BQ37" s="226">
        <v>31</v>
      </c>
      <c r="BR37" s="227"/>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0">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402"/>
      <c r="BK38" s="402"/>
      <c r="BL38" s="402"/>
      <c r="BM38" s="402"/>
      <c r="BN38" s="402"/>
      <c r="BO38" s="229"/>
      <c r="BP38" s="229"/>
      <c r="BQ38" s="226">
        <v>32</v>
      </c>
      <c r="BR38" s="227"/>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0">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402"/>
      <c r="BK39" s="402"/>
      <c r="BL39" s="402"/>
      <c r="BM39" s="402"/>
      <c r="BN39" s="402"/>
      <c r="BO39" s="229"/>
      <c r="BP39" s="229"/>
      <c r="BQ39" s="226">
        <v>33</v>
      </c>
      <c r="BR39" s="227"/>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5">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402"/>
      <c r="BK40" s="402"/>
      <c r="BL40" s="402"/>
      <c r="BM40" s="402"/>
      <c r="BN40" s="402"/>
      <c r="BO40" s="229"/>
      <c r="BP40" s="229"/>
      <c r="BQ40" s="226">
        <v>34</v>
      </c>
      <c r="BR40" s="227"/>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5">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402"/>
      <c r="BK41" s="402"/>
      <c r="BL41" s="402"/>
      <c r="BM41" s="402"/>
      <c r="BN41" s="402"/>
      <c r="BO41" s="229"/>
      <c r="BP41" s="229"/>
      <c r="BQ41" s="226">
        <v>35</v>
      </c>
      <c r="BR41" s="227"/>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5">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402"/>
      <c r="BK42" s="402"/>
      <c r="BL42" s="402"/>
      <c r="BM42" s="402"/>
      <c r="BN42" s="402"/>
      <c r="BO42" s="229"/>
      <c r="BP42" s="229"/>
      <c r="BQ42" s="226">
        <v>36</v>
      </c>
      <c r="BR42" s="227"/>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5">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402"/>
      <c r="BK43" s="402"/>
      <c r="BL43" s="402"/>
      <c r="BM43" s="402"/>
      <c r="BN43" s="402"/>
      <c r="BO43" s="229"/>
      <c r="BP43" s="229"/>
      <c r="BQ43" s="226">
        <v>37</v>
      </c>
      <c r="BR43" s="227"/>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5">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402"/>
      <c r="BK44" s="402"/>
      <c r="BL44" s="402"/>
      <c r="BM44" s="402"/>
      <c r="BN44" s="402"/>
      <c r="BO44" s="229"/>
      <c r="BP44" s="229"/>
      <c r="BQ44" s="226">
        <v>38</v>
      </c>
      <c r="BR44" s="227"/>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5">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402"/>
      <c r="BK45" s="402"/>
      <c r="BL45" s="402"/>
      <c r="BM45" s="402"/>
      <c r="BN45" s="402"/>
      <c r="BO45" s="229"/>
      <c r="BP45" s="229"/>
      <c r="BQ45" s="226">
        <v>39</v>
      </c>
      <c r="BR45" s="227"/>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5">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402"/>
      <c r="BK46" s="402"/>
      <c r="BL46" s="402"/>
      <c r="BM46" s="402"/>
      <c r="BN46" s="402"/>
      <c r="BO46" s="229"/>
      <c r="BP46" s="229"/>
      <c r="BQ46" s="226">
        <v>40</v>
      </c>
      <c r="BR46" s="227"/>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5">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402"/>
      <c r="BK47" s="402"/>
      <c r="BL47" s="402"/>
      <c r="BM47" s="402"/>
      <c r="BN47" s="402"/>
      <c r="BO47" s="229"/>
      <c r="BP47" s="229"/>
      <c r="BQ47" s="226">
        <v>41</v>
      </c>
      <c r="BR47" s="227"/>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5">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402"/>
      <c r="BK48" s="402"/>
      <c r="BL48" s="402"/>
      <c r="BM48" s="402"/>
      <c r="BN48" s="402"/>
      <c r="BO48" s="229"/>
      <c r="BP48" s="229"/>
      <c r="BQ48" s="226">
        <v>42</v>
      </c>
      <c r="BR48" s="227"/>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5">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402"/>
      <c r="BK49" s="402"/>
      <c r="BL49" s="402"/>
      <c r="BM49" s="402"/>
      <c r="BN49" s="402"/>
      <c r="BO49" s="229"/>
      <c r="BP49" s="229"/>
      <c r="BQ49" s="226">
        <v>43</v>
      </c>
      <c r="BR49" s="227"/>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5">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402"/>
      <c r="BK50" s="402"/>
      <c r="BL50" s="402"/>
      <c r="BM50" s="402"/>
      <c r="BN50" s="402"/>
      <c r="BO50" s="229"/>
      <c r="BP50" s="229"/>
      <c r="BQ50" s="226">
        <v>44</v>
      </c>
      <c r="BR50" s="227"/>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5">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402"/>
      <c r="BK51" s="402"/>
      <c r="BL51" s="402"/>
      <c r="BM51" s="402"/>
      <c r="BN51" s="402"/>
      <c r="BO51" s="229"/>
      <c r="BP51" s="229"/>
      <c r="BQ51" s="226">
        <v>45</v>
      </c>
      <c r="BR51" s="227"/>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5">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402"/>
      <c r="BK52" s="402"/>
      <c r="BL52" s="402"/>
      <c r="BM52" s="402"/>
      <c r="BN52" s="402"/>
      <c r="BO52" s="229"/>
      <c r="BP52" s="229"/>
      <c r="BQ52" s="226">
        <v>46</v>
      </c>
      <c r="BR52" s="227"/>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5">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402"/>
      <c r="BK53" s="402"/>
      <c r="BL53" s="402"/>
      <c r="BM53" s="402"/>
      <c r="BN53" s="402"/>
      <c r="BO53" s="229"/>
      <c r="BP53" s="229"/>
      <c r="BQ53" s="226">
        <v>47</v>
      </c>
      <c r="BR53" s="227"/>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5">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402"/>
      <c r="BK54" s="402"/>
      <c r="BL54" s="402"/>
      <c r="BM54" s="402"/>
      <c r="BN54" s="402"/>
      <c r="BO54" s="229"/>
      <c r="BP54" s="229"/>
      <c r="BQ54" s="226">
        <v>48</v>
      </c>
      <c r="BR54" s="227"/>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5">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402"/>
      <c r="BK55" s="402"/>
      <c r="BL55" s="402"/>
      <c r="BM55" s="402"/>
      <c r="BN55" s="402"/>
      <c r="BO55" s="229"/>
      <c r="BP55" s="229"/>
      <c r="BQ55" s="226">
        <v>49</v>
      </c>
      <c r="BR55" s="227"/>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5">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402"/>
      <c r="BK56" s="402"/>
      <c r="BL56" s="402"/>
      <c r="BM56" s="402"/>
      <c r="BN56" s="402"/>
      <c r="BO56" s="229"/>
      <c r="BP56" s="229"/>
      <c r="BQ56" s="226">
        <v>50</v>
      </c>
      <c r="BR56" s="227"/>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5">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402"/>
      <c r="BK57" s="402"/>
      <c r="BL57" s="402"/>
      <c r="BM57" s="402"/>
      <c r="BN57" s="402"/>
      <c r="BO57" s="229"/>
      <c r="BP57" s="229"/>
      <c r="BQ57" s="226">
        <v>51</v>
      </c>
      <c r="BR57" s="227"/>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5">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402"/>
      <c r="BK58" s="402"/>
      <c r="BL58" s="402"/>
      <c r="BM58" s="402"/>
      <c r="BN58" s="402"/>
      <c r="BO58" s="229"/>
      <c r="BP58" s="229"/>
      <c r="BQ58" s="226">
        <v>52</v>
      </c>
      <c r="BR58" s="227"/>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5">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402"/>
      <c r="BK59" s="402"/>
      <c r="BL59" s="402"/>
      <c r="BM59" s="402"/>
      <c r="BN59" s="402"/>
      <c r="BO59" s="229"/>
      <c r="BP59" s="229"/>
      <c r="BQ59" s="226">
        <v>53</v>
      </c>
      <c r="BR59" s="227"/>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5">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402"/>
      <c r="BK60" s="402"/>
      <c r="BL60" s="402"/>
      <c r="BM60" s="402"/>
      <c r="BN60" s="402"/>
      <c r="BO60" s="229"/>
      <c r="BP60" s="229"/>
      <c r="BQ60" s="226">
        <v>54</v>
      </c>
      <c r="BR60" s="227"/>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5">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402"/>
      <c r="BK61" s="402"/>
      <c r="BL61" s="402"/>
      <c r="BM61" s="402"/>
      <c r="BN61" s="402"/>
      <c r="BO61" s="229"/>
      <c r="BP61" s="229"/>
      <c r="BQ61" s="226">
        <v>55</v>
      </c>
      <c r="BR61" s="227"/>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5">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267</v>
      </c>
      <c r="BK62" s="866"/>
      <c r="BL62" s="866"/>
      <c r="BM62" s="866"/>
      <c r="BN62" s="867"/>
      <c r="BO62" s="229"/>
      <c r="BP62" s="229"/>
      <c r="BQ62" s="226">
        <v>56</v>
      </c>
      <c r="BR62" s="227"/>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28" t="s">
        <v>259</v>
      </c>
      <c r="B63" s="850" t="s">
        <v>268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210</v>
      </c>
      <c r="AG63" s="902"/>
      <c r="AH63" s="902"/>
      <c r="AI63" s="902"/>
      <c r="AJ63" s="903"/>
      <c r="AK63" s="904"/>
      <c r="AL63" s="899"/>
      <c r="AM63" s="899"/>
      <c r="AN63" s="899"/>
      <c r="AO63" s="899"/>
      <c r="AP63" s="902">
        <v>1576</v>
      </c>
      <c r="AQ63" s="902"/>
      <c r="AR63" s="902"/>
      <c r="AS63" s="902"/>
      <c r="AT63" s="902"/>
      <c r="AU63" s="902">
        <v>1250</v>
      </c>
      <c r="AV63" s="902"/>
      <c r="AW63" s="902"/>
      <c r="AX63" s="902"/>
      <c r="AY63" s="902"/>
      <c r="AZ63" s="906"/>
      <c r="BA63" s="906"/>
      <c r="BB63" s="906"/>
      <c r="BC63" s="906"/>
      <c r="BD63" s="906"/>
      <c r="BE63" s="907"/>
      <c r="BF63" s="907"/>
      <c r="BG63" s="907"/>
      <c r="BH63" s="907"/>
      <c r="BI63" s="908"/>
      <c r="BJ63" s="909" t="s">
        <v>532</v>
      </c>
      <c r="BK63" s="910"/>
      <c r="BL63" s="910"/>
      <c r="BM63" s="910"/>
      <c r="BN63" s="911"/>
      <c r="BO63" s="229"/>
      <c r="BP63" s="229"/>
      <c r="BQ63" s="226">
        <v>57</v>
      </c>
      <c r="BR63" s="227"/>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402" t="s">
        <v>269</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229"/>
      <c r="BF65" s="229"/>
      <c r="BG65" s="229"/>
      <c r="BH65" s="229"/>
      <c r="BI65" s="229"/>
      <c r="BJ65" s="229"/>
      <c r="BK65" s="229"/>
      <c r="BL65" s="229"/>
      <c r="BM65" s="229"/>
      <c r="BN65" s="229"/>
      <c r="BO65" s="229"/>
      <c r="BP65" s="229"/>
      <c r="BQ65" s="226">
        <v>59</v>
      </c>
      <c r="BR65" s="227"/>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270</v>
      </c>
      <c r="B66" s="801"/>
      <c r="C66" s="801"/>
      <c r="D66" s="801"/>
      <c r="E66" s="801"/>
      <c r="F66" s="801"/>
      <c r="G66" s="801"/>
      <c r="H66" s="801"/>
      <c r="I66" s="801"/>
      <c r="J66" s="801"/>
      <c r="K66" s="801"/>
      <c r="L66" s="801"/>
      <c r="M66" s="801"/>
      <c r="N66" s="801"/>
      <c r="O66" s="801"/>
      <c r="P66" s="802"/>
      <c r="Q66" s="777" t="s">
        <v>533</v>
      </c>
      <c r="R66" s="778"/>
      <c r="S66" s="778"/>
      <c r="T66" s="778"/>
      <c r="U66" s="779"/>
      <c r="V66" s="777" t="s">
        <v>520</v>
      </c>
      <c r="W66" s="778"/>
      <c r="X66" s="778"/>
      <c r="Y66" s="778"/>
      <c r="Z66" s="779"/>
      <c r="AA66" s="777" t="s">
        <v>521</v>
      </c>
      <c r="AB66" s="778"/>
      <c r="AC66" s="778"/>
      <c r="AD66" s="778"/>
      <c r="AE66" s="779"/>
      <c r="AF66" s="912" t="s">
        <v>522</v>
      </c>
      <c r="AG66" s="873"/>
      <c r="AH66" s="873"/>
      <c r="AI66" s="873"/>
      <c r="AJ66" s="913"/>
      <c r="AK66" s="777" t="s">
        <v>534</v>
      </c>
      <c r="AL66" s="801"/>
      <c r="AM66" s="801"/>
      <c r="AN66" s="801"/>
      <c r="AO66" s="802"/>
      <c r="AP66" s="777" t="s">
        <v>524</v>
      </c>
      <c r="AQ66" s="778"/>
      <c r="AR66" s="778"/>
      <c r="AS66" s="778"/>
      <c r="AT66" s="779"/>
      <c r="AU66" s="777" t="s">
        <v>535</v>
      </c>
      <c r="AV66" s="778"/>
      <c r="AW66" s="778"/>
      <c r="AX66" s="778"/>
      <c r="AY66" s="779"/>
      <c r="AZ66" s="777" t="s">
        <v>253</v>
      </c>
      <c r="BA66" s="778"/>
      <c r="BB66" s="778"/>
      <c r="BC66" s="778"/>
      <c r="BD66" s="789"/>
      <c r="BE66" s="229"/>
      <c r="BF66" s="229"/>
      <c r="BG66" s="229"/>
      <c r="BH66" s="229"/>
      <c r="BI66" s="229"/>
      <c r="BJ66" s="229"/>
      <c r="BK66" s="229"/>
      <c r="BL66" s="229"/>
      <c r="BM66" s="229"/>
      <c r="BN66" s="229"/>
      <c r="BO66" s="229"/>
      <c r="BP66" s="229"/>
      <c r="BQ66" s="226">
        <v>60</v>
      </c>
      <c r="BR66" s="231"/>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29"/>
      <c r="BF67" s="229"/>
      <c r="BG67" s="229"/>
      <c r="BH67" s="229"/>
      <c r="BI67" s="229"/>
      <c r="BJ67" s="229"/>
      <c r="BK67" s="229"/>
      <c r="BL67" s="229"/>
      <c r="BM67" s="229"/>
      <c r="BN67" s="229"/>
      <c r="BO67" s="229"/>
      <c r="BP67" s="229"/>
      <c r="BQ67" s="226">
        <v>61</v>
      </c>
      <c r="BR67" s="231"/>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x14ac:dyDescent="0.15">
      <c r="A68" s="222">
        <v>1</v>
      </c>
      <c r="B68" s="929" t="s">
        <v>536</v>
      </c>
      <c r="C68" s="930"/>
      <c r="D68" s="930"/>
      <c r="E68" s="930"/>
      <c r="F68" s="930"/>
      <c r="G68" s="930"/>
      <c r="H68" s="930"/>
      <c r="I68" s="930"/>
      <c r="J68" s="930"/>
      <c r="K68" s="930"/>
      <c r="L68" s="930"/>
      <c r="M68" s="930"/>
      <c r="N68" s="930"/>
      <c r="O68" s="930"/>
      <c r="P68" s="931"/>
      <c r="Q68" s="932">
        <v>3404</v>
      </c>
      <c r="R68" s="926"/>
      <c r="S68" s="926"/>
      <c r="T68" s="926"/>
      <c r="U68" s="926"/>
      <c r="V68" s="926">
        <v>3281</v>
      </c>
      <c r="W68" s="926"/>
      <c r="X68" s="926"/>
      <c r="Y68" s="926"/>
      <c r="Z68" s="926"/>
      <c r="AA68" s="926">
        <v>123</v>
      </c>
      <c r="AB68" s="926"/>
      <c r="AC68" s="926"/>
      <c r="AD68" s="926"/>
      <c r="AE68" s="926"/>
      <c r="AF68" s="926">
        <v>117</v>
      </c>
      <c r="AG68" s="926"/>
      <c r="AH68" s="926"/>
      <c r="AI68" s="926"/>
      <c r="AJ68" s="926"/>
      <c r="AK68" s="926">
        <v>117</v>
      </c>
      <c r="AL68" s="926"/>
      <c r="AM68" s="926"/>
      <c r="AN68" s="926"/>
      <c r="AO68" s="926"/>
      <c r="AP68" s="926">
        <v>388</v>
      </c>
      <c r="AQ68" s="926"/>
      <c r="AR68" s="926"/>
      <c r="AS68" s="926"/>
      <c r="AT68" s="926"/>
      <c r="AU68" s="926">
        <v>11</v>
      </c>
      <c r="AV68" s="926"/>
      <c r="AW68" s="926"/>
      <c r="AX68" s="926"/>
      <c r="AY68" s="926"/>
      <c r="AZ68" s="927" t="s">
        <v>537</v>
      </c>
      <c r="BA68" s="927"/>
      <c r="BB68" s="927"/>
      <c r="BC68" s="927"/>
      <c r="BD68" s="928"/>
      <c r="BE68" s="229"/>
      <c r="BF68" s="229"/>
      <c r="BG68" s="229"/>
      <c r="BH68" s="229"/>
      <c r="BI68" s="229"/>
      <c r="BJ68" s="229"/>
      <c r="BK68" s="229"/>
      <c r="BL68" s="229"/>
      <c r="BM68" s="229"/>
      <c r="BN68" s="229"/>
      <c r="BO68" s="229"/>
      <c r="BP68" s="229"/>
      <c r="BQ68" s="226">
        <v>62</v>
      </c>
      <c r="BR68" s="231"/>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x14ac:dyDescent="0.15">
      <c r="A69" s="225">
        <v>2</v>
      </c>
      <c r="B69" s="933" t="s">
        <v>538</v>
      </c>
      <c r="C69" s="934"/>
      <c r="D69" s="934"/>
      <c r="E69" s="934"/>
      <c r="F69" s="934"/>
      <c r="G69" s="934"/>
      <c r="H69" s="934"/>
      <c r="I69" s="934"/>
      <c r="J69" s="934"/>
      <c r="K69" s="934"/>
      <c r="L69" s="934"/>
      <c r="M69" s="934"/>
      <c r="N69" s="934"/>
      <c r="O69" s="934"/>
      <c r="P69" s="935"/>
      <c r="Q69" s="936">
        <v>68</v>
      </c>
      <c r="R69" s="891"/>
      <c r="S69" s="891"/>
      <c r="T69" s="891"/>
      <c r="U69" s="891"/>
      <c r="V69" s="891">
        <v>64</v>
      </c>
      <c r="W69" s="891"/>
      <c r="X69" s="891"/>
      <c r="Y69" s="891"/>
      <c r="Z69" s="891"/>
      <c r="AA69" s="891">
        <v>3</v>
      </c>
      <c r="AB69" s="891"/>
      <c r="AC69" s="891"/>
      <c r="AD69" s="891"/>
      <c r="AE69" s="891"/>
      <c r="AF69" s="891">
        <v>3</v>
      </c>
      <c r="AG69" s="891"/>
      <c r="AH69" s="891"/>
      <c r="AI69" s="891"/>
      <c r="AJ69" s="891"/>
      <c r="AK69" s="891" t="s">
        <v>527</v>
      </c>
      <c r="AL69" s="891"/>
      <c r="AM69" s="891"/>
      <c r="AN69" s="891"/>
      <c r="AO69" s="891"/>
      <c r="AP69" s="891">
        <v>0</v>
      </c>
      <c r="AQ69" s="891"/>
      <c r="AR69" s="891"/>
      <c r="AS69" s="891"/>
      <c r="AT69" s="891"/>
      <c r="AU69" s="891" t="s">
        <v>527</v>
      </c>
      <c r="AV69" s="891"/>
      <c r="AW69" s="891"/>
      <c r="AX69" s="891"/>
      <c r="AY69" s="891"/>
      <c r="AZ69" s="937"/>
      <c r="BA69" s="937"/>
      <c r="BB69" s="937"/>
      <c r="BC69" s="937"/>
      <c r="BD69" s="938"/>
      <c r="BE69" s="229"/>
      <c r="BF69" s="229"/>
      <c r="BG69" s="229"/>
      <c r="BH69" s="229"/>
      <c r="BI69" s="229"/>
      <c r="BJ69" s="229"/>
      <c r="BK69" s="229"/>
      <c r="BL69" s="229"/>
      <c r="BM69" s="229"/>
      <c r="BN69" s="229"/>
      <c r="BO69" s="229"/>
      <c r="BP69" s="229"/>
      <c r="BQ69" s="226">
        <v>63</v>
      </c>
      <c r="BR69" s="231"/>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x14ac:dyDescent="0.15">
      <c r="A70" s="225">
        <v>3</v>
      </c>
      <c r="B70" s="933" t="s">
        <v>539</v>
      </c>
      <c r="C70" s="934"/>
      <c r="D70" s="934"/>
      <c r="E70" s="934"/>
      <c r="F70" s="934"/>
      <c r="G70" s="934"/>
      <c r="H70" s="934"/>
      <c r="I70" s="934"/>
      <c r="J70" s="934"/>
      <c r="K70" s="934"/>
      <c r="L70" s="934"/>
      <c r="M70" s="934"/>
      <c r="N70" s="934"/>
      <c r="O70" s="934"/>
      <c r="P70" s="935"/>
      <c r="Q70" s="936">
        <v>8250</v>
      </c>
      <c r="R70" s="891"/>
      <c r="S70" s="891"/>
      <c r="T70" s="891"/>
      <c r="U70" s="891"/>
      <c r="V70" s="891">
        <v>8182</v>
      </c>
      <c r="W70" s="891"/>
      <c r="X70" s="891"/>
      <c r="Y70" s="891"/>
      <c r="Z70" s="891"/>
      <c r="AA70" s="891">
        <v>68</v>
      </c>
      <c r="AB70" s="891"/>
      <c r="AC70" s="891"/>
      <c r="AD70" s="891"/>
      <c r="AE70" s="891"/>
      <c r="AF70" s="891">
        <v>68</v>
      </c>
      <c r="AG70" s="891"/>
      <c r="AH70" s="891"/>
      <c r="AI70" s="891"/>
      <c r="AJ70" s="891"/>
      <c r="AK70" s="891">
        <v>720</v>
      </c>
      <c r="AL70" s="891"/>
      <c r="AM70" s="891"/>
      <c r="AN70" s="891"/>
      <c r="AO70" s="891"/>
      <c r="AP70" s="891">
        <v>0</v>
      </c>
      <c r="AQ70" s="891"/>
      <c r="AR70" s="891"/>
      <c r="AS70" s="891"/>
      <c r="AT70" s="891"/>
      <c r="AU70" s="891" t="s">
        <v>527</v>
      </c>
      <c r="AV70" s="891"/>
      <c r="AW70" s="891"/>
      <c r="AX70" s="891"/>
      <c r="AY70" s="891"/>
      <c r="AZ70" s="937" t="s">
        <v>540</v>
      </c>
      <c r="BA70" s="937"/>
      <c r="BB70" s="937"/>
      <c r="BC70" s="937"/>
      <c r="BD70" s="938"/>
      <c r="BE70" s="229"/>
      <c r="BF70" s="229"/>
      <c r="BG70" s="229"/>
      <c r="BH70" s="229"/>
      <c r="BI70" s="229"/>
      <c r="BJ70" s="229"/>
      <c r="BK70" s="229"/>
      <c r="BL70" s="229"/>
      <c r="BM70" s="229"/>
      <c r="BN70" s="229"/>
      <c r="BO70" s="229"/>
      <c r="BP70" s="229"/>
      <c r="BQ70" s="226">
        <v>64</v>
      </c>
      <c r="BR70" s="231"/>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x14ac:dyDescent="0.15">
      <c r="A71" s="225">
        <v>4</v>
      </c>
      <c r="B71" s="933" t="s">
        <v>541</v>
      </c>
      <c r="C71" s="934"/>
      <c r="D71" s="934"/>
      <c r="E71" s="934"/>
      <c r="F71" s="934"/>
      <c r="G71" s="934"/>
      <c r="H71" s="934"/>
      <c r="I71" s="934"/>
      <c r="J71" s="934"/>
      <c r="K71" s="934"/>
      <c r="L71" s="934"/>
      <c r="M71" s="934"/>
      <c r="N71" s="934"/>
      <c r="O71" s="934"/>
      <c r="P71" s="935"/>
      <c r="Q71" s="936">
        <v>67</v>
      </c>
      <c r="R71" s="891"/>
      <c r="S71" s="891"/>
      <c r="T71" s="891"/>
      <c r="U71" s="891"/>
      <c r="V71" s="891">
        <v>60</v>
      </c>
      <c r="W71" s="891"/>
      <c r="X71" s="891"/>
      <c r="Y71" s="891"/>
      <c r="Z71" s="891"/>
      <c r="AA71" s="891">
        <v>7</v>
      </c>
      <c r="AB71" s="891"/>
      <c r="AC71" s="891"/>
      <c r="AD71" s="891"/>
      <c r="AE71" s="891"/>
      <c r="AF71" s="891">
        <v>7</v>
      </c>
      <c r="AG71" s="891"/>
      <c r="AH71" s="891"/>
      <c r="AI71" s="891"/>
      <c r="AJ71" s="891"/>
      <c r="AK71" s="891" t="s">
        <v>527</v>
      </c>
      <c r="AL71" s="891"/>
      <c r="AM71" s="891"/>
      <c r="AN71" s="891"/>
      <c r="AO71" s="891"/>
      <c r="AP71" s="891">
        <v>60</v>
      </c>
      <c r="AQ71" s="891"/>
      <c r="AR71" s="891"/>
      <c r="AS71" s="891"/>
      <c r="AT71" s="891"/>
      <c r="AU71" s="891">
        <v>37</v>
      </c>
      <c r="AV71" s="891"/>
      <c r="AW71" s="891"/>
      <c r="AX71" s="891"/>
      <c r="AY71" s="891"/>
      <c r="AZ71" s="937"/>
      <c r="BA71" s="937"/>
      <c r="BB71" s="937"/>
      <c r="BC71" s="937"/>
      <c r="BD71" s="938"/>
      <c r="BE71" s="229"/>
      <c r="BF71" s="229"/>
      <c r="BG71" s="229"/>
      <c r="BH71" s="229"/>
      <c r="BI71" s="229"/>
      <c r="BJ71" s="229"/>
      <c r="BK71" s="229"/>
      <c r="BL71" s="229"/>
      <c r="BM71" s="229"/>
      <c r="BN71" s="229"/>
      <c r="BO71" s="229"/>
      <c r="BP71" s="229"/>
      <c r="BQ71" s="226">
        <v>65</v>
      </c>
      <c r="BR71" s="231"/>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x14ac:dyDescent="0.15">
      <c r="A72" s="225">
        <v>5</v>
      </c>
      <c r="B72" s="933" t="s">
        <v>542</v>
      </c>
      <c r="C72" s="934"/>
      <c r="D72" s="934"/>
      <c r="E72" s="934"/>
      <c r="F72" s="934"/>
      <c r="G72" s="934"/>
      <c r="H72" s="934"/>
      <c r="I72" s="934"/>
      <c r="J72" s="934"/>
      <c r="K72" s="934"/>
      <c r="L72" s="934"/>
      <c r="M72" s="934"/>
      <c r="N72" s="934"/>
      <c r="O72" s="934"/>
      <c r="P72" s="935"/>
      <c r="Q72" s="936">
        <v>2940</v>
      </c>
      <c r="R72" s="891"/>
      <c r="S72" s="891"/>
      <c r="T72" s="891"/>
      <c r="U72" s="891"/>
      <c r="V72" s="891">
        <v>2813</v>
      </c>
      <c r="W72" s="891"/>
      <c r="X72" s="891"/>
      <c r="Y72" s="891"/>
      <c r="Z72" s="891"/>
      <c r="AA72" s="891">
        <v>127</v>
      </c>
      <c r="AB72" s="891"/>
      <c r="AC72" s="891"/>
      <c r="AD72" s="891"/>
      <c r="AE72" s="891"/>
      <c r="AF72" s="891">
        <v>127</v>
      </c>
      <c r="AG72" s="891"/>
      <c r="AH72" s="891"/>
      <c r="AI72" s="891"/>
      <c r="AJ72" s="891"/>
      <c r="AK72" s="891">
        <v>97</v>
      </c>
      <c r="AL72" s="891"/>
      <c r="AM72" s="891"/>
      <c r="AN72" s="891"/>
      <c r="AO72" s="891"/>
      <c r="AP72" s="891">
        <v>663</v>
      </c>
      <c r="AQ72" s="891"/>
      <c r="AR72" s="891"/>
      <c r="AS72" s="891"/>
      <c r="AT72" s="891"/>
      <c r="AU72" s="891">
        <v>25</v>
      </c>
      <c r="AV72" s="891"/>
      <c r="AW72" s="891"/>
      <c r="AX72" s="891"/>
      <c r="AY72" s="891"/>
      <c r="AZ72" s="937" t="s">
        <v>543</v>
      </c>
      <c r="BA72" s="937"/>
      <c r="BB72" s="937"/>
      <c r="BC72" s="937"/>
      <c r="BD72" s="938"/>
      <c r="BE72" s="229"/>
      <c r="BF72" s="229"/>
      <c r="BG72" s="229"/>
      <c r="BH72" s="229"/>
      <c r="BI72" s="229"/>
      <c r="BJ72" s="229"/>
      <c r="BK72" s="229"/>
      <c r="BL72" s="229"/>
      <c r="BM72" s="229"/>
      <c r="BN72" s="229"/>
      <c r="BO72" s="229"/>
      <c r="BP72" s="229"/>
      <c r="BQ72" s="226">
        <v>66</v>
      </c>
      <c r="BR72" s="231"/>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x14ac:dyDescent="0.15">
      <c r="A73" s="225">
        <v>6</v>
      </c>
      <c r="B73" s="933" t="s">
        <v>544</v>
      </c>
      <c r="C73" s="934"/>
      <c r="D73" s="934"/>
      <c r="E73" s="934"/>
      <c r="F73" s="934"/>
      <c r="G73" s="934"/>
      <c r="H73" s="934"/>
      <c r="I73" s="934"/>
      <c r="J73" s="934"/>
      <c r="K73" s="934"/>
      <c r="L73" s="934"/>
      <c r="M73" s="934"/>
      <c r="N73" s="934"/>
      <c r="O73" s="934"/>
      <c r="P73" s="935"/>
      <c r="Q73" s="936">
        <v>410</v>
      </c>
      <c r="R73" s="891"/>
      <c r="S73" s="891"/>
      <c r="T73" s="891"/>
      <c r="U73" s="891"/>
      <c r="V73" s="891">
        <v>408</v>
      </c>
      <c r="W73" s="891"/>
      <c r="X73" s="891"/>
      <c r="Y73" s="891"/>
      <c r="Z73" s="891"/>
      <c r="AA73" s="891">
        <v>2</v>
      </c>
      <c r="AB73" s="891"/>
      <c r="AC73" s="891"/>
      <c r="AD73" s="891"/>
      <c r="AE73" s="891"/>
      <c r="AF73" s="891">
        <v>588</v>
      </c>
      <c r="AG73" s="891"/>
      <c r="AH73" s="891"/>
      <c r="AI73" s="891"/>
      <c r="AJ73" s="891"/>
      <c r="AK73" s="891" t="s">
        <v>527</v>
      </c>
      <c r="AL73" s="891"/>
      <c r="AM73" s="891"/>
      <c r="AN73" s="891"/>
      <c r="AO73" s="891"/>
      <c r="AP73" s="891">
        <v>0</v>
      </c>
      <c r="AQ73" s="891"/>
      <c r="AR73" s="891"/>
      <c r="AS73" s="891"/>
      <c r="AT73" s="891"/>
      <c r="AU73" s="891" t="s">
        <v>527</v>
      </c>
      <c r="AV73" s="891"/>
      <c r="AW73" s="891"/>
      <c r="AX73" s="891"/>
      <c r="AY73" s="891"/>
      <c r="AZ73" s="937"/>
      <c r="BA73" s="937"/>
      <c r="BB73" s="937"/>
      <c r="BC73" s="937"/>
      <c r="BD73" s="938"/>
      <c r="BE73" s="229"/>
      <c r="BF73" s="229"/>
      <c r="BG73" s="229"/>
      <c r="BH73" s="229"/>
      <c r="BI73" s="229"/>
      <c r="BJ73" s="229"/>
      <c r="BK73" s="229"/>
      <c r="BL73" s="229"/>
      <c r="BM73" s="229"/>
      <c r="BN73" s="229"/>
      <c r="BO73" s="229"/>
      <c r="BP73" s="229"/>
      <c r="BQ73" s="226">
        <v>67</v>
      </c>
      <c r="BR73" s="231"/>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x14ac:dyDescent="0.15">
      <c r="A74" s="225">
        <v>7</v>
      </c>
      <c r="B74" s="933" t="s">
        <v>545</v>
      </c>
      <c r="C74" s="934"/>
      <c r="D74" s="934"/>
      <c r="E74" s="934"/>
      <c r="F74" s="934"/>
      <c r="G74" s="934"/>
      <c r="H74" s="934"/>
      <c r="I74" s="934"/>
      <c r="J74" s="934"/>
      <c r="K74" s="934"/>
      <c r="L74" s="934"/>
      <c r="M74" s="934"/>
      <c r="N74" s="934"/>
      <c r="O74" s="934"/>
      <c r="P74" s="935"/>
      <c r="Q74" s="936">
        <v>250</v>
      </c>
      <c r="R74" s="891"/>
      <c r="S74" s="891"/>
      <c r="T74" s="891"/>
      <c r="U74" s="891"/>
      <c r="V74" s="891">
        <v>234</v>
      </c>
      <c r="W74" s="891"/>
      <c r="X74" s="891"/>
      <c r="Y74" s="891"/>
      <c r="Z74" s="891"/>
      <c r="AA74" s="891">
        <v>16</v>
      </c>
      <c r="AB74" s="891"/>
      <c r="AC74" s="891"/>
      <c r="AD74" s="891"/>
      <c r="AE74" s="891"/>
      <c r="AF74" s="891">
        <v>16</v>
      </c>
      <c r="AG74" s="891"/>
      <c r="AH74" s="891"/>
      <c r="AI74" s="891"/>
      <c r="AJ74" s="891"/>
      <c r="AK74" s="891" t="s">
        <v>527</v>
      </c>
      <c r="AL74" s="891"/>
      <c r="AM74" s="891"/>
      <c r="AN74" s="891"/>
      <c r="AO74" s="891"/>
      <c r="AP74" s="891">
        <v>0</v>
      </c>
      <c r="AQ74" s="891"/>
      <c r="AR74" s="891"/>
      <c r="AS74" s="891"/>
      <c r="AT74" s="891"/>
      <c r="AU74" s="891" t="s">
        <v>527</v>
      </c>
      <c r="AV74" s="891"/>
      <c r="AW74" s="891"/>
      <c r="AX74" s="891"/>
      <c r="AY74" s="891"/>
      <c r="AZ74" s="937"/>
      <c r="BA74" s="937"/>
      <c r="BB74" s="937"/>
      <c r="BC74" s="937"/>
      <c r="BD74" s="938"/>
      <c r="BE74" s="229"/>
      <c r="BF74" s="229"/>
      <c r="BG74" s="229"/>
      <c r="BH74" s="229"/>
      <c r="BI74" s="229"/>
      <c r="BJ74" s="229"/>
      <c r="BK74" s="229"/>
      <c r="BL74" s="229"/>
      <c r="BM74" s="229"/>
      <c r="BN74" s="229"/>
      <c r="BO74" s="229"/>
      <c r="BP74" s="229"/>
      <c r="BQ74" s="226">
        <v>68</v>
      </c>
      <c r="BR74" s="231"/>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x14ac:dyDescent="0.15">
      <c r="A75" s="225">
        <v>8</v>
      </c>
      <c r="B75" s="933" t="s">
        <v>546</v>
      </c>
      <c r="C75" s="934"/>
      <c r="D75" s="934"/>
      <c r="E75" s="934"/>
      <c r="F75" s="934"/>
      <c r="G75" s="934"/>
      <c r="H75" s="934"/>
      <c r="I75" s="934"/>
      <c r="J75" s="934"/>
      <c r="K75" s="934"/>
      <c r="L75" s="934"/>
      <c r="M75" s="934"/>
      <c r="N75" s="934"/>
      <c r="O75" s="934"/>
      <c r="P75" s="935"/>
      <c r="Q75" s="939">
        <v>253621</v>
      </c>
      <c r="R75" s="940"/>
      <c r="S75" s="940"/>
      <c r="T75" s="940"/>
      <c r="U75" s="890"/>
      <c r="V75" s="941">
        <v>241656</v>
      </c>
      <c r="W75" s="940"/>
      <c r="X75" s="940"/>
      <c r="Y75" s="940"/>
      <c r="Z75" s="890"/>
      <c r="AA75" s="941">
        <v>11965</v>
      </c>
      <c r="AB75" s="940"/>
      <c r="AC75" s="940"/>
      <c r="AD75" s="940"/>
      <c r="AE75" s="890"/>
      <c r="AF75" s="941">
        <v>11965</v>
      </c>
      <c r="AG75" s="940"/>
      <c r="AH75" s="940"/>
      <c r="AI75" s="940"/>
      <c r="AJ75" s="890"/>
      <c r="AK75" s="941" t="s">
        <v>527</v>
      </c>
      <c r="AL75" s="940"/>
      <c r="AM75" s="940"/>
      <c r="AN75" s="940"/>
      <c r="AO75" s="890"/>
      <c r="AP75" s="941">
        <v>0</v>
      </c>
      <c r="AQ75" s="940"/>
      <c r="AR75" s="940"/>
      <c r="AS75" s="940"/>
      <c r="AT75" s="890"/>
      <c r="AU75" s="941" t="s">
        <v>527</v>
      </c>
      <c r="AV75" s="940"/>
      <c r="AW75" s="940"/>
      <c r="AX75" s="940"/>
      <c r="AY75" s="890"/>
      <c r="AZ75" s="937"/>
      <c r="BA75" s="937"/>
      <c r="BB75" s="937"/>
      <c r="BC75" s="937"/>
      <c r="BD75" s="938"/>
      <c r="BE75" s="229"/>
      <c r="BF75" s="229"/>
      <c r="BG75" s="229"/>
      <c r="BH75" s="229"/>
      <c r="BI75" s="229"/>
      <c r="BJ75" s="229"/>
      <c r="BK75" s="229"/>
      <c r="BL75" s="229"/>
      <c r="BM75" s="229"/>
      <c r="BN75" s="229"/>
      <c r="BO75" s="229"/>
      <c r="BP75" s="229"/>
      <c r="BQ75" s="226">
        <v>69</v>
      </c>
      <c r="BR75" s="231"/>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x14ac:dyDescent="0.15">
      <c r="A76" s="225">
        <v>9</v>
      </c>
      <c r="B76" s="933" t="s">
        <v>547</v>
      </c>
      <c r="C76" s="934"/>
      <c r="D76" s="934"/>
      <c r="E76" s="934"/>
      <c r="F76" s="934"/>
      <c r="G76" s="934"/>
      <c r="H76" s="934"/>
      <c r="I76" s="934"/>
      <c r="J76" s="934"/>
      <c r="K76" s="934"/>
      <c r="L76" s="934"/>
      <c r="M76" s="934"/>
      <c r="N76" s="934"/>
      <c r="O76" s="934"/>
      <c r="P76" s="935"/>
      <c r="Q76" s="939">
        <v>82</v>
      </c>
      <c r="R76" s="940"/>
      <c r="S76" s="940"/>
      <c r="T76" s="940"/>
      <c r="U76" s="890"/>
      <c r="V76" s="941">
        <v>71</v>
      </c>
      <c r="W76" s="940"/>
      <c r="X76" s="940"/>
      <c r="Y76" s="940"/>
      <c r="Z76" s="890"/>
      <c r="AA76" s="941">
        <v>10</v>
      </c>
      <c r="AB76" s="940"/>
      <c r="AC76" s="940"/>
      <c r="AD76" s="940"/>
      <c r="AE76" s="890"/>
      <c r="AF76" s="941">
        <v>10</v>
      </c>
      <c r="AG76" s="940"/>
      <c r="AH76" s="940"/>
      <c r="AI76" s="940"/>
      <c r="AJ76" s="890"/>
      <c r="AK76" s="941" t="s">
        <v>527</v>
      </c>
      <c r="AL76" s="940"/>
      <c r="AM76" s="940"/>
      <c r="AN76" s="940"/>
      <c r="AO76" s="890"/>
      <c r="AP76" s="941">
        <v>0</v>
      </c>
      <c r="AQ76" s="940"/>
      <c r="AR76" s="940"/>
      <c r="AS76" s="940"/>
      <c r="AT76" s="890"/>
      <c r="AU76" s="941" t="s">
        <v>527</v>
      </c>
      <c r="AV76" s="940"/>
      <c r="AW76" s="940"/>
      <c r="AX76" s="940"/>
      <c r="AY76" s="890"/>
      <c r="AZ76" s="937"/>
      <c r="BA76" s="937"/>
      <c r="BB76" s="937"/>
      <c r="BC76" s="937"/>
      <c r="BD76" s="938"/>
      <c r="BE76" s="229"/>
      <c r="BF76" s="229"/>
      <c r="BG76" s="229"/>
      <c r="BH76" s="229"/>
      <c r="BI76" s="229"/>
      <c r="BJ76" s="229"/>
      <c r="BK76" s="229"/>
      <c r="BL76" s="229"/>
      <c r="BM76" s="229"/>
      <c r="BN76" s="229"/>
      <c r="BO76" s="229"/>
      <c r="BP76" s="229"/>
      <c r="BQ76" s="226">
        <v>70</v>
      </c>
      <c r="BR76" s="231"/>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x14ac:dyDescent="0.15">
      <c r="A77" s="225">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29"/>
      <c r="BF77" s="229"/>
      <c r="BG77" s="229"/>
      <c r="BH77" s="229"/>
      <c r="BI77" s="229"/>
      <c r="BJ77" s="229"/>
      <c r="BK77" s="229"/>
      <c r="BL77" s="229"/>
      <c r="BM77" s="229"/>
      <c r="BN77" s="229"/>
      <c r="BO77" s="229"/>
      <c r="BP77" s="229"/>
      <c r="BQ77" s="226">
        <v>71</v>
      </c>
      <c r="BR77" s="231"/>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x14ac:dyDescent="0.15">
      <c r="A78" s="225">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29"/>
      <c r="BF78" s="229"/>
      <c r="BG78" s="229"/>
      <c r="BH78" s="229"/>
      <c r="BI78" s="229"/>
      <c r="BJ78" s="232"/>
      <c r="BK78" s="232"/>
      <c r="BL78" s="232"/>
      <c r="BM78" s="232"/>
      <c r="BN78" s="232"/>
      <c r="BO78" s="229"/>
      <c r="BP78" s="229"/>
      <c r="BQ78" s="226">
        <v>72</v>
      </c>
      <c r="BR78" s="231"/>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x14ac:dyDescent="0.15">
      <c r="A79" s="225">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29"/>
      <c r="BF79" s="229"/>
      <c r="BG79" s="229"/>
      <c r="BH79" s="229"/>
      <c r="BI79" s="229"/>
      <c r="BJ79" s="232"/>
      <c r="BK79" s="232"/>
      <c r="BL79" s="232"/>
      <c r="BM79" s="232"/>
      <c r="BN79" s="232"/>
      <c r="BO79" s="229"/>
      <c r="BP79" s="229"/>
      <c r="BQ79" s="226">
        <v>73</v>
      </c>
      <c r="BR79" s="231"/>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x14ac:dyDescent="0.15">
      <c r="A80" s="225">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29"/>
      <c r="BF80" s="229"/>
      <c r="BG80" s="229"/>
      <c r="BH80" s="229"/>
      <c r="BI80" s="229"/>
      <c r="BJ80" s="229"/>
      <c r="BK80" s="229"/>
      <c r="BL80" s="229"/>
      <c r="BM80" s="229"/>
      <c r="BN80" s="229"/>
      <c r="BO80" s="229"/>
      <c r="BP80" s="229"/>
      <c r="BQ80" s="226">
        <v>74</v>
      </c>
      <c r="BR80" s="231"/>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x14ac:dyDescent="0.15">
      <c r="A81" s="225">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29"/>
      <c r="BF81" s="229"/>
      <c r="BG81" s="229"/>
      <c r="BH81" s="229"/>
      <c r="BI81" s="229"/>
      <c r="BJ81" s="229"/>
      <c r="BK81" s="229"/>
      <c r="BL81" s="229"/>
      <c r="BM81" s="229"/>
      <c r="BN81" s="229"/>
      <c r="BO81" s="229"/>
      <c r="BP81" s="229"/>
      <c r="BQ81" s="226">
        <v>75</v>
      </c>
      <c r="BR81" s="231"/>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x14ac:dyDescent="0.15">
      <c r="A82" s="225">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29"/>
      <c r="BF82" s="229"/>
      <c r="BG82" s="229"/>
      <c r="BH82" s="229"/>
      <c r="BI82" s="229"/>
      <c r="BJ82" s="229"/>
      <c r="BK82" s="229"/>
      <c r="BL82" s="229"/>
      <c r="BM82" s="229"/>
      <c r="BN82" s="229"/>
      <c r="BO82" s="229"/>
      <c r="BP82" s="229"/>
      <c r="BQ82" s="226">
        <v>76</v>
      </c>
      <c r="BR82" s="231"/>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x14ac:dyDescent="0.15">
      <c r="A83" s="225">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29"/>
      <c r="BF83" s="229"/>
      <c r="BG83" s="229"/>
      <c r="BH83" s="229"/>
      <c r="BI83" s="229"/>
      <c r="BJ83" s="229"/>
      <c r="BK83" s="229"/>
      <c r="BL83" s="229"/>
      <c r="BM83" s="229"/>
      <c r="BN83" s="229"/>
      <c r="BO83" s="229"/>
      <c r="BP83" s="229"/>
      <c r="BQ83" s="226">
        <v>77</v>
      </c>
      <c r="BR83" s="231"/>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x14ac:dyDescent="0.15">
      <c r="A84" s="225">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29"/>
      <c r="BF84" s="229"/>
      <c r="BG84" s="229"/>
      <c r="BH84" s="229"/>
      <c r="BI84" s="229"/>
      <c r="BJ84" s="229"/>
      <c r="BK84" s="229"/>
      <c r="BL84" s="229"/>
      <c r="BM84" s="229"/>
      <c r="BN84" s="229"/>
      <c r="BO84" s="229"/>
      <c r="BP84" s="229"/>
      <c r="BQ84" s="226">
        <v>78</v>
      </c>
      <c r="BR84" s="231"/>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x14ac:dyDescent="0.15">
      <c r="A85" s="225">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29"/>
      <c r="BF85" s="229"/>
      <c r="BG85" s="229"/>
      <c r="BH85" s="229"/>
      <c r="BI85" s="229"/>
      <c r="BJ85" s="229"/>
      <c r="BK85" s="229"/>
      <c r="BL85" s="229"/>
      <c r="BM85" s="229"/>
      <c r="BN85" s="229"/>
      <c r="BO85" s="229"/>
      <c r="BP85" s="229"/>
      <c r="BQ85" s="226">
        <v>79</v>
      </c>
      <c r="BR85" s="231"/>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x14ac:dyDescent="0.15">
      <c r="A86" s="225">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29"/>
      <c r="BF86" s="229"/>
      <c r="BG86" s="229"/>
      <c r="BH86" s="229"/>
      <c r="BI86" s="229"/>
      <c r="BJ86" s="229"/>
      <c r="BK86" s="229"/>
      <c r="BL86" s="229"/>
      <c r="BM86" s="229"/>
      <c r="BN86" s="229"/>
      <c r="BO86" s="229"/>
      <c r="BP86" s="229"/>
      <c r="BQ86" s="226">
        <v>80</v>
      </c>
      <c r="BR86" s="231"/>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x14ac:dyDescent="0.15">
      <c r="A87" s="233">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29"/>
      <c r="BF87" s="229"/>
      <c r="BG87" s="229"/>
      <c r="BH87" s="229"/>
      <c r="BI87" s="229"/>
      <c r="BJ87" s="229"/>
      <c r="BK87" s="229"/>
      <c r="BL87" s="229"/>
      <c r="BM87" s="229"/>
      <c r="BN87" s="229"/>
      <c r="BO87" s="229"/>
      <c r="BP87" s="229"/>
      <c r="BQ87" s="226">
        <v>81</v>
      </c>
      <c r="BR87" s="231"/>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x14ac:dyDescent="0.2">
      <c r="A88" s="228" t="s">
        <v>259</v>
      </c>
      <c r="B88" s="850" t="s">
        <v>271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12901</v>
      </c>
      <c r="AG88" s="902"/>
      <c r="AH88" s="902"/>
      <c r="AI88" s="902"/>
      <c r="AJ88" s="902"/>
      <c r="AK88" s="899"/>
      <c r="AL88" s="899"/>
      <c r="AM88" s="899"/>
      <c r="AN88" s="899"/>
      <c r="AO88" s="899"/>
      <c r="AP88" s="902">
        <v>1111</v>
      </c>
      <c r="AQ88" s="902"/>
      <c r="AR88" s="902"/>
      <c r="AS88" s="902"/>
      <c r="AT88" s="902"/>
      <c r="AU88" s="902">
        <v>72</v>
      </c>
      <c r="AV88" s="902"/>
      <c r="AW88" s="902"/>
      <c r="AX88" s="902"/>
      <c r="AY88" s="902"/>
      <c r="AZ88" s="907"/>
      <c r="BA88" s="907"/>
      <c r="BB88" s="907"/>
      <c r="BC88" s="907"/>
      <c r="BD88" s="908"/>
      <c r="BE88" s="229"/>
      <c r="BF88" s="229"/>
      <c r="BG88" s="229"/>
      <c r="BH88" s="229"/>
      <c r="BI88" s="229"/>
      <c r="BJ88" s="229"/>
      <c r="BK88" s="229"/>
      <c r="BL88" s="229"/>
      <c r="BM88" s="229"/>
      <c r="BN88" s="229"/>
      <c r="BO88" s="229"/>
      <c r="BP88" s="229"/>
      <c r="BQ88" s="226">
        <v>82</v>
      </c>
      <c r="BR88" s="231"/>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259</v>
      </c>
      <c r="BR102" s="850" t="s">
        <v>272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v>
      </c>
      <c r="CS102" s="910"/>
      <c r="CT102" s="910"/>
      <c r="CU102" s="910"/>
      <c r="CV102" s="953"/>
      <c r="CW102" s="952">
        <v>6</v>
      </c>
      <c r="CX102" s="910"/>
      <c r="CY102" s="910"/>
      <c r="CZ102" s="910"/>
      <c r="DA102" s="953"/>
      <c r="DB102" s="952">
        <v>14</v>
      </c>
      <c r="DC102" s="910"/>
      <c r="DD102" s="910"/>
      <c r="DE102" s="910"/>
      <c r="DF102" s="953"/>
      <c r="DG102" s="952" t="s">
        <v>548</v>
      </c>
      <c r="DH102" s="910"/>
      <c r="DI102" s="910"/>
      <c r="DJ102" s="910"/>
      <c r="DK102" s="953"/>
      <c r="DL102" s="952" t="s">
        <v>548</v>
      </c>
      <c r="DM102" s="910"/>
      <c r="DN102" s="910"/>
      <c r="DO102" s="910"/>
      <c r="DP102" s="953"/>
      <c r="DQ102" s="952" t="s">
        <v>548</v>
      </c>
      <c r="DR102" s="910"/>
      <c r="DS102" s="910"/>
      <c r="DT102" s="910"/>
      <c r="DU102" s="953"/>
      <c r="DV102" s="976"/>
      <c r="DW102" s="977"/>
      <c r="DX102" s="977"/>
      <c r="DY102" s="977"/>
      <c r="DZ102" s="978"/>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979" t="s">
        <v>549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980" t="s">
        <v>550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273</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239" t="s">
        <v>551</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212" customFormat="1" ht="26.25" customHeight="1" x14ac:dyDescent="0.15">
      <c r="A108" s="981" t="s">
        <v>274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275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x14ac:dyDescent="0.15">
      <c r="A109" s="974" t="s">
        <v>276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277</v>
      </c>
      <c r="AB109" s="955"/>
      <c r="AC109" s="955"/>
      <c r="AD109" s="955"/>
      <c r="AE109" s="956"/>
      <c r="AF109" s="954" t="s">
        <v>216</v>
      </c>
      <c r="AG109" s="955"/>
      <c r="AH109" s="955"/>
      <c r="AI109" s="955"/>
      <c r="AJ109" s="956"/>
      <c r="AK109" s="954" t="s">
        <v>215</v>
      </c>
      <c r="AL109" s="955"/>
      <c r="AM109" s="955"/>
      <c r="AN109" s="955"/>
      <c r="AO109" s="956"/>
      <c r="AP109" s="954" t="s">
        <v>278</v>
      </c>
      <c r="AQ109" s="955"/>
      <c r="AR109" s="955"/>
      <c r="AS109" s="955"/>
      <c r="AT109" s="957"/>
      <c r="AU109" s="974" t="s">
        <v>276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277</v>
      </c>
      <c r="BR109" s="955"/>
      <c r="BS109" s="955"/>
      <c r="BT109" s="955"/>
      <c r="BU109" s="956"/>
      <c r="BV109" s="954" t="s">
        <v>216</v>
      </c>
      <c r="BW109" s="955"/>
      <c r="BX109" s="955"/>
      <c r="BY109" s="955"/>
      <c r="BZ109" s="956"/>
      <c r="CA109" s="954" t="s">
        <v>215</v>
      </c>
      <c r="CB109" s="955"/>
      <c r="CC109" s="955"/>
      <c r="CD109" s="955"/>
      <c r="CE109" s="956"/>
      <c r="CF109" s="975" t="s">
        <v>278</v>
      </c>
      <c r="CG109" s="975"/>
      <c r="CH109" s="975"/>
      <c r="CI109" s="975"/>
      <c r="CJ109" s="975"/>
      <c r="CK109" s="954" t="s">
        <v>279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277</v>
      </c>
      <c r="DH109" s="955"/>
      <c r="DI109" s="955"/>
      <c r="DJ109" s="955"/>
      <c r="DK109" s="956"/>
      <c r="DL109" s="954" t="s">
        <v>216</v>
      </c>
      <c r="DM109" s="955"/>
      <c r="DN109" s="955"/>
      <c r="DO109" s="955"/>
      <c r="DP109" s="956"/>
      <c r="DQ109" s="954" t="s">
        <v>215</v>
      </c>
      <c r="DR109" s="955"/>
      <c r="DS109" s="955"/>
      <c r="DT109" s="955"/>
      <c r="DU109" s="956"/>
      <c r="DV109" s="954" t="s">
        <v>278</v>
      </c>
      <c r="DW109" s="955"/>
      <c r="DX109" s="955"/>
      <c r="DY109" s="955"/>
      <c r="DZ109" s="957"/>
    </row>
    <row r="110" spans="1:131" s="212" customFormat="1" ht="26.25" customHeight="1" x14ac:dyDescent="0.15">
      <c r="A110" s="958" t="s">
        <v>280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261711</v>
      </c>
      <c r="AB110" s="962"/>
      <c r="AC110" s="962"/>
      <c r="AD110" s="962"/>
      <c r="AE110" s="963"/>
      <c r="AF110" s="964">
        <v>266225</v>
      </c>
      <c r="AG110" s="962"/>
      <c r="AH110" s="962"/>
      <c r="AI110" s="962"/>
      <c r="AJ110" s="963"/>
      <c r="AK110" s="964">
        <v>259429</v>
      </c>
      <c r="AL110" s="962"/>
      <c r="AM110" s="962"/>
      <c r="AN110" s="962"/>
      <c r="AO110" s="963"/>
      <c r="AP110" s="965">
        <v>15.5</v>
      </c>
      <c r="AQ110" s="966"/>
      <c r="AR110" s="966"/>
      <c r="AS110" s="966"/>
      <c r="AT110" s="967"/>
      <c r="AU110" s="968" t="s">
        <v>53</v>
      </c>
      <c r="AV110" s="969"/>
      <c r="AW110" s="969"/>
      <c r="AX110" s="969"/>
      <c r="AY110" s="969"/>
      <c r="AZ110" s="1010" t="s">
        <v>281</v>
      </c>
      <c r="BA110" s="959"/>
      <c r="BB110" s="959"/>
      <c r="BC110" s="959"/>
      <c r="BD110" s="959"/>
      <c r="BE110" s="959"/>
      <c r="BF110" s="959"/>
      <c r="BG110" s="959"/>
      <c r="BH110" s="959"/>
      <c r="BI110" s="959"/>
      <c r="BJ110" s="959"/>
      <c r="BK110" s="959"/>
      <c r="BL110" s="959"/>
      <c r="BM110" s="959"/>
      <c r="BN110" s="959"/>
      <c r="BO110" s="959"/>
      <c r="BP110" s="960"/>
      <c r="BQ110" s="996">
        <v>2487485</v>
      </c>
      <c r="BR110" s="997"/>
      <c r="BS110" s="997"/>
      <c r="BT110" s="997"/>
      <c r="BU110" s="997"/>
      <c r="BV110" s="997">
        <v>2369784</v>
      </c>
      <c r="BW110" s="997"/>
      <c r="BX110" s="997"/>
      <c r="BY110" s="997"/>
      <c r="BZ110" s="997"/>
      <c r="CA110" s="997">
        <v>2252352</v>
      </c>
      <c r="CB110" s="997"/>
      <c r="CC110" s="997"/>
      <c r="CD110" s="997"/>
      <c r="CE110" s="997"/>
      <c r="CF110" s="1011">
        <v>134.80000000000001</v>
      </c>
      <c r="CG110" s="1012"/>
      <c r="CH110" s="1012"/>
      <c r="CI110" s="1012"/>
      <c r="CJ110" s="1012"/>
      <c r="CK110" s="1013" t="s">
        <v>282</v>
      </c>
      <c r="CL110" s="1014"/>
      <c r="CM110" s="993" t="s">
        <v>283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532</v>
      </c>
      <c r="DH110" s="997"/>
      <c r="DI110" s="997"/>
      <c r="DJ110" s="997"/>
      <c r="DK110" s="997"/>
      <c r="DL110" s="997" t="s">
        <v>532</v>
      </c>
      <c r="DM110" s="997"/>
      <c r="DN110" s="997"/>
      <c r="DO110" s="997"/>
      <c r="DP110" s="997"/>
      <c r="DQ110" s="997" t="s">
        <v>532</v>
      </c>
      <c r="DR110" s="997"/>
      <c r="DS110" s="997"/>
      <c r="DT110" s="997"/>
      <c r="DU110" s="997"/>
      <c r="DV110" s="998" t="s">
        <v>532</v>
      </c>
      <c r="DW110" s="998"/>
      <c r="DX110" s="998"/>
      <c r="DY110" s="998"/>
      <c r="DZ110" s="999"/>
    </row>
    <row r="111" spans="1:131" s="212" customFormat="1" ht="26.25" customHeight="1" x14ac:dyDescent="0.15">
      <c r="A111" s="1000" t="s">
        <v>284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532</v>
      </c>
      <c r="AB111" s="1004"/>
      <c r="AC111" s="1004"/>
      <c r="AD111" s="1004"/>
      <c r="AE111" s="1005"/>
      <c r="AF111" s="1006" t="s">
        <v>532</v>
      </c>
      <c r="AG111" s="1004"/>
      <c r="AH111" s="1004"/>
      <c r="AI111" s="1004"/>
      <c r="AJ111" s="1005"/>
      <c r="AK111" s="1006" t="s">
        <v>532</v>
      </c>
      <c r="AL111" s="1004"/>
      <c r="AM111" s="1004"/>
      <c r="AN111" s="1004"/>
      <c r="AO111" s="1005"/>
      <c r="AP111" s="1007" t="s">
        <v>532</v>
      </c>
      <c r="AQ111" s="1008"/>
      <c r="AR111" s="1008"/>
      <c r="AS111" s="1008"/>
      <c r="AT111" s="1009"/>
      <c r="AU111" s="970"/>
      <c r="AV111" s="971"/>
      <c r="AW111" s="971"/>
      <c r="AX111" s="971"/>
      <c r="AY111" s="971"/>
      <c r="AZ111" s="1019" t="s">
        <v>285</v>
      </c>
      <c r="BA111" s="1020"/>
      <c r="BB111" s="1020"/>
      <c r="BC111" s="1020"/>
      <c r="BD111" s="1020"/>
      <c r="BE111" s="1020"/>
      <c r="BF111" s="1020"/>
      <c r="BG111" s="1020"/>
      <c r="BH111" s="1020"/>
      <c r="BI111" s="1020"/>
      <c r="BJ111" s="1020"/>
      <c r="BK111" s="1020"/>
      <c r="BL111" s="1020"/>
      <c r="BM111" s="1020"/>
      <c r="BN111" s="1020"/>
      <c r="BO111" s="1020"/>
      <c r="BP111" s="1021"/>
      <c r="BQ111" s="989">
        <v>26167</v>
      </c>
      <c r="BR111" s="990"/>
      <c r="BS111" s="990"/>
      <c r="BT111" s="990"/>
      <c r="BU111" s="990"/>
      <c r="BV111" s="990">
        <v>17610</v>
      </c>
      <c r="BW111" s="990"/>
      <c r="BX111" s="990"/>
      <c r="BY111" s="990"/>
      <c r="BZ111" s="990"/>
      <c r="CA111" s="990">
        <v>9061</v>
      </c>
      <c r="CB111" s="990"/>
      <c r="CC111" s="990"/>
      <c r="CD111" s="990"/>
      <c r="CE111" s="990"/>
      <c r="CF111" s="984">
        <v>0.5</v>
      </c>
      <c r="CG111" s="985"/>
      <c r="CH111" s="985"/>
      <c r="CI111" s="985"/>
      <c r="CJ111" s="985"/>
      <c r="CK111" s="1015"/>
      <c r="CL111" s="1016"/>
      <c r="CM111" s="986" t="s">
        <v>286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532</v>
      </c>
      <c r="DH111" s="990"/>
      <c r="DI111" s="990"/>
      <c r="DJ111" s="990"/>
      <c r="DK111" s="990"/>
      <c r="DL111" s="990" t="s">
        <v>532</v>
      </c>
      <c r="DM111" s="990"/>
      <c r="DN111" s="990"/>
      <c r="DO111" s="990"/>
      <c r="DP111" s="990"/>
      <c r="DQ111" s="990" t="s">
        <v>532</v>
      </c>
      <c r="DR111" s="990"/>
      <c r="DS111" s="990"/>
      <c r="DT111" s="990"/>
      <c r="DU111" s="990"/>
      <c r="DV111" s="991" t="s">
        <v>532</v>
      </c>
      <c r="DW111" s="991"/>
      <c r="DX111" s="991"/>
      <c r="DY111" s="991"/>
      <c r="DZ111" s="992"/>
    </row>
    <row r="112" spans="1:131" s="212" customFormat="1" ht="26.25" customHeight="1" x14ac:dyDescent="0.15">
      <c r="A112" s="1022" t="s">
        <v>287</v>
      </c>
      <c r="B112" s="1023"/>
      <c r="C112" s="1020" t="s">
        <v>288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532</v>
      </c>
      <c r="AB112" s="1029"/>
      <c r="AC112" s="1029"/>
      <c r="AD112" s="1029"/>
      <c r="AE112" s="1030"/>
      <c r="AF112" s="1031" t="s">
        <v>532</v>
      </c>
      <c r="AG112" s="1029"/>
      <c r="AH112" s="1029"/>
      <c r="AI112" s="1029"/>
      <c r="AJ112" s="1030"/>
      <c r="AK112" s="1031" t="s">
        <v>532</v>
      </c>
      <c r="AL112" s="1029"/>
      <c r="AM112" s="1029"/>
      <c r="AN112" s="1029"/>
      <c r="AO112" s="1030"/>
      <c r="AP112" s="1032" t="s">
        <v>532</v>
      </c>
      <c r="AQ112" s="1033"/>
      <c r="AR112" s="1033"/>
      <c r="AS112" s="1033"/>
      <c r="AT112" s="1034"/>
      <c r="AU112" s="970"/>
      <c r="AV112" s="971"/>
      <c r="AW112" s="971"/>
      <c r="AX112" s="971"/>
      <c r="AY112" s="971"/>
      <c r="AZ112" s="1019" t="s">
        <v>289</v>
      </c>
      <c r="BA112" s="1020"/>
      <c r="BB112" s="1020"/>
      <c r="BC112" s="1020"/>
      <c r="BD112" s="1020"/>
      <c r="BE112" s="1020"/>
      <c r="BF112" s="1020"/>
      <c r="BG112" s="1020"/>
      <c r="BH112" s="1020"/>
      <c r="BI112" s="1020"/>
      <c r="BJ112" s="1020"/>
      <c r="BK112" s="1020"/>
      <c r="BL112" s="1020"/>
      <c r="BM112" s="1020"/>
      <c r="BN112" s="1020"/>
      <c r="BO112" s="1020"/>
      <c r="BP112" s="1021"/>
      <c r="BQ112" s="989">
        <v>1490803</v>
      </c>
      <c r="BR112" s="990"/>
      <c r="BS112" s="990"/>
      <c r="BT112" s="990"/>
      <c r="BU112" s="990"/>
      <c r="BV112" s="990">
        <v>1380805</v>
      </c>
      <c r="BW112" s="990"/>
      <c r="BX112" s="990"/>
      <c r="BY112" s="990"/>
      <c r="BZ112" s="990"/>
      <c r="CA112" s="990">
        <v>1250259</v>
      </c>
      <c r="CB112" s="990"/>
      <c r="CC112" s="990"/>
      <c r="CD112" s="990"/>
      <c r="CE112" s="990"/>
      <c r="CF112" s="984">
        <v>74.8</v>
      </c>
      <c r="CG112" s="985"/>
      <c r="CH112" s="985"/>
      <c r="CI112" s="985"/>
      <c r="CJ112" s="985"/>
      <c r="CK112" s="1015"/>
      <c r="CL112" s="1016"/>
      <c r="CM112" s="986" t="s">
        <v>290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532</v>
      </c>
      <c r="DH112" s="990"/>
      <c r="DI112" s="990"/>
      <c r="DJ112" s="990"/>
      <c r="DK112" s="990"/>
      <c r="DL112" s="990" t="s">
        <v>532</v>
      </c>
      <c r="DM112" s="990"/>
      <c r="DN112" s="990"/>
      <c r="DO112" s="990"/>
      <c r="DP112" s="990"/>
      <c r="DQ112" s="990" t="s">
        <v>532</v>
      </c>
      <c r="DR112" s="990"/>
      <c r="DS112" s="990"/>
      <c r="DT112" s="990"/>
      <c r="DU112" s="990"/>
      <c r="DV112" s="991" t="s">
        <v>532</v>
      </c>
      <c r="DW112" s="991"/>
      <c r="DX112" s="991"/>
      <c r="DY112" s="991"/>
      <c r="DZ112" s="992"/>
    </row>
    <row r="113" spans="1:130" s="212" customFormat="1" ht="26.25" customHeight="1" x14ac:dyDescent="0.15">
      <c r="A113" s="1024"/>
      <c r="B113" s="1025"/>
      <c r="C113" s="1020" t="s">
        <v>291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164290</v>
      </c>
      <c r="AB113" s="1004"/>
      <c r="AC113" s="1004"/>
      <c r="AD113" s="1004"/>
      <c r="AE113" s="1005"/>
      <c r="AF113" s="1006">
        <v>166220</v>
      </c>
      <c r="AG113" s="1004"/>
      <c r="AH113" s="1004"/>
      <c r="AI113" s="1004"/>
      <c r="AJ113" s="1005"/>
      <c r="AK113" s="1006">
        <v>166851</v>
      </c>
      <c r="AL113" s="1004"/>
      <c r="AM113" s="1004"/>
      <c r="AN113" s="1004"/>
      <c r="AO113" s="1005"/>
      <c r="AP113" s="1007">
        <v>10</v>
      </c>
      <c r="AQ113" s="1008"/>
      <c r="AR113" s="1008"/>
      <c r="AS113" s="1008"/>
      <c r="AT113" s="1009"/>
      <c r="AU113" s="970"/>
      <c r="AV113" s="971"/>
      <c r="AW113" s="971"/>
      <c r="AX113" s="971"/>
      <c r="AY113" s="971"/>
      <c r="AZ113" s="1019" t="s">
        <v>292</v>
      </c>
      <c r="BA113" s="1020"/>
      <c r="BB113" s="1020"/>
      <c r="BC113" s="1020"/>
      <c r="BD113" s="1020"/>
      <c r="BE113" s="1020"/>
      <c r="BF113" s="1020"/>
      <c r="BG113" s="1020"/>
      <c r="BH113" s="1020"/>
      <c r="BI113" s="1020"/>
      <c r="BJ113" s="1020"/>
      <c r="BK113" s="1020"/>
      <c r="BL113" s="1020"/>
      <c r="BM113" s="1020"/>
      <c r="BN113" s="1020"/>
      <c r="BO113" s="1020"/>
      <c r="BP113" s="1021"/>
      <c r="BQ113" s="989">
        <v>91635</v>
      </c>
      <c r="BR113" s="990"/>
      <c r="BS113" s="990"/>
      <c r="BT113" s="990"/>
      <c r="BU113" s="990"/>
      <c r="BV113" s="990">
        <v>85473</v>
      </c>
      <c r="BW113" s="990"/>
      <c r="BX113" s="990"/>
      <c r="BY113" s="990"/>
      <c r="BZ113" s="990"/>
      <c r="CA113" s="990">
        <v>72354</v>
      </c>
      <c r="CB113" s="990"/>
      <c r="CC113" s="990"/>
      <c r="CD113" s="990"/>
      <c r="CE113" s="990"/>
      <c r="CF113" s="984">
        <v>4.3</v>
      </c>
      <c r="CG113" s="985"/>
      <c r="CH113" s="985"/>
      <c r="CI113" s="985"/>
      <c r="CJ113" s="985"/>
      <c r="CK113" s="1015"/>
      <c r="CL113" s="1016"/>
      <c r="CM113" s="986" t="s">
        <v>552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13611</v>
      </c>
      <c r="DH113" s="1029"/>
      <c r="DI113" s="1029"/>
      <c r="DJ113" s="1029"/>
      <c r="DK113" s="1030"/>
      <c r="DL113" s="1031">
        <v>9160</v>
      </c>
      <c r="DM113" s="1029"/>
      <c r="DN113" s="1029"/>
      <c r="DO113" s="1029"/>
      <c r="DP113" s="1030"/>
      <c r="DQ113" s="1031">
        <v>4348</v>
      </c>
      <c r="DR113" s="1029"/>
      <c r="DS113" s="1029"/>
      <c r="DT113" s="1029"/>
      <c r="DU113" s="1030"/>
      <c r="DV113" s="1032">
        <v>0.3</v>
      </c>
      <c r="DW113" s="1033"/>
      <c r="DX113" s="1033"/>
      <c r="DY113" s="1033"/>
      <c r="DZ113" s="1034"/>
    </row>
    <row r="114" spans="1:130" s="212" customFormat="1" ht="26.25" customHeight="1" x14ac:dyDescent="0.15">
      <c r="A114" s="1024"/>
      <c r="B114" s="1025"/>
      <c r="C114" s="1020" t="s">
        <v>293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19248</v>
      </c>
      <c r="AB114" s="1029"/>
      <c r="AC114" s="1029"/>
      <c r="AD114" s="1029"/>
      <c r="AE114" s="1030"/>
      <c r="AF114" s="1031">
        <v>18098</v>
      </c>
      <c r="AG114" s="1029"/>
      <c r="AH114" s="1029"/>
      <c r="AI114" s="1029"/>
      <c r="AJ114" s="1030"/>
      <c r="AK114" s="1031">
        <v>18916</v>
      </c>
      <c r="AL114" s="1029"/>
      <c r="AM114" s="1029"/>
      <c r="AN114" s="1029"/>
      <c r="AO114" s="1030"/>
      <c r="AP114" s="1032">
        <v>1.1000000000000001</v>
      </c>
      <c r="AQ114" s="1033"/>
      <c r="AR114" s="1033"/>
      <c r="AS114" s="1033"/>
      <c r="AT114" s="1034"/>
      <c r="AU114" s="970"/>
      <c r="AV114" s="971"/>
      <c r="AW114" s="971"/>
      <c r="AX114" s="971"/>
      <c r="AY114" s="971"/>
      <c r="AZ114" s="1019" t="s">
        <v>294</v>
      </c>
      <c r="BA114" s="1020"/>
      <c r="BB114" s="1020"/>
      <c r="BC114" s="1020"/>
      <c r="BD114" s="1020"/>
      <c r="BE114" s="1020"/>
      <c r="BF114" s="1020"/>
      <c r="BG114" s="1020"/>
      <c r="BH114" s="1020"/>
      <c r="BI114" s="1020"/>
      <c r="BJ114" s="1020"/>
      <c r="BK114" s="1020"/>
      <c r="BL114" s="1020"/>
      <c r="BM114" s="1020"/>
      <c r="BN114" s="1020"/>
      <c r="BO114" s="1020"/>
      <c r="BP114" s="1021"/>
      <c r="BQ114" s="989" t="s">
        <v>532</v>
      </c>
      <c r="BR114" s="990"/>
      <c r="BS114" s="990"/>
      <c r="BT114" s="990"/>
      <c r="BU114" s="990"/>
      <c r="BV114" s="990">
        <v>50027</v>
      </c>
      <c r="BW114" s="990"/>
      <c r="BX114" s="990"/>
      <c r="BY114" s="990"/>
      <c r="BZ114" s="990"/>
      <c r="CA114" s="990">
        <v>81764</v>
      </c>
      <c r="CB114" s="990"/>
      <c r="CC114" s="990"/>
      <c r="CD114" s="990"/>
      <c r="CE114" s="990"/>
      <c r="CF114" s="984">
        <v>4.9000000000000004</v>
      </c>
      <c r="CG114" s="985"/>
      <c r="CH114" s="985"/>
      <c r="CI114" s="985"/>
      <c r="CJ114" s="985"/>
      <c r="CK114" s="1015"/>
      <c r="CL114" s="1016"/>
      <c r="CM114" s="986" t="s">
        <v>295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532</v>
      </c>
      <c r="DH114" s="1029"/>
      <c r="DI114" s="1029"/>
      <c r="DJ114" s="1029"/>
      <c r="DK114" s="1030"/>
      <c r="DL114" s="1031" t="s">
        <v>532</v>
      </c>
      <c r="DM114" s="1029"/>
      <c r="DN114" s="1029"/>
      <c r="DO114" s="1029"/>
      <c r="DP114" s="1030"/>
      <c r="DQ114" s="1031" t="s">
        <v>532</v>
      </c>
      <c r="DR114" s="1029"/>
      <c r="DS114" s="1029"/>
      <c r="DT114" s="1029"/>
      <c r="DU114" s="1030"/>
      <c r="DV114" s="1032" t="s">
        <v>532</v>
      </c>
      <c r="DW114" s="1033"/>
      <c r="DX114" s="1033"/>
      <c r="DY114" s="1033"/>
      <c r="DZ114" s="1034"/>
    </row>
    <row r="115" spans="1:130" s="212" customFormat="1" ht="26.25" customHeight="1" x14ac:dyDescent="0.15">
      <c r="A115" s="1024"/>
      <c r="B115" s="1025"/>
      <c r="C115" s="1020" t="s">
        <v>296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9061</v>
      </c>
      <c r="AB115" s="1004"/>
      <c r="AC115" s="1004"/>
      <c r="AD115" s="1004"/>
      <c r="AE115" s="1005"/>
      <c r="AF115" s="1006">
        <v>9061</v>
      </c>
      <c r="AG115" s="1004"/>
      <c r="AH115" s="1004"/>
      <c r="AI115" s="1004"/>
      <c r="AJ115" s="1005"/>
      <c r="AK115" s="1006">
        <v>9061</v>
      </c>
      <c r="AL115" s="1004"/>
      <c r="AM115" s="1004"/>
      <c r="AN115" s="1004"/>
      <c r="AO115" s="1005"/>
      <c r="AP115" s="1007">
        <v>0.5</v>
      </c>
      <c r="AQ115" s="1008"/>
      <c r="AR115" s="1008"/>
      <c r="AS115" s="1008"/>
      <c r="AT115" s="1009"/>
      <c r="AU115" s="970"/>
      <c r="AV115" s="971"/>
      <c r="AW115" s="971"/>
      <c r="AX115" s="971"/>
      <c r="AY115" s="971"/>
      <c r="AZ115" s="1019" t="s">
        <v>297</v>
      </c>
      <c r="BA115" s="1020"/>
      <c r="BB115" s="1020"/>
      <c r="BC115" s="1020"/>
      <c r="BD115" s="1020"/>
      <c r="BE115" s="1020"/>
      <c r="BF115" s="1020"/>
      <c r="BG115" s="1020"/>
      <c r="BH115" s="1020"/>
      <c r="BI115" s="1020"/>
      <c r="BJ115" s="1020"/>
      <c r="BK115" s="1020"/>
      <c r="BL115" s="1020"/>
      <c r="BM115" s="1020"/>
      <c r="BN115" s="1020"/>
      <c r="BO115" s="1020"/>
      <c r="BP115" s="1021"/>
      <c r="BQ115" s="989" t="s">
        <v>532</v>
      </c>
      <c r="BR115" s="990"/>
      <c r="BS115" s="990"/>
      <c r="BT115" s="990"/>
      <c r="BU115" s="990"/>
      <c r="BV115" s="990" t="s">
        <v>532</v>
      </c>
      <c r="BW115" s="990"/>
      <c r="BX115" s="990"/>
      <c r="BY115" s="990"/>
      <c r="BZ115" s="990"/>
      <c r="CA115" s="990" t="s">
        <v>532</v>
      </c>
      <c r="CB115" s="990"/>
      <c r="CC115" s="990"/>
      <c r="CD115" s="990"/>
      <c r="CE115" s="990"/>
      <c r="CF115" s="984" t="s">
        <v>532</v>
      </c>
      <c r="CG115" s="985"/>
      <c r="CH115" s="985"/>
      <c r="CI115" s="985"/>
      <c r="CJ115" s="985"/>
      <c r="CK115" s="1015"/>
      <c r="CL115" s="1016"/>
      <c r="CM115" s="1019" t="s">
        <v>298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532</v>
      </c>
      <c r="DH115" s="1029"/>
      <c r="DI115" s="1029"/>
      <c r="DJ115" s="1029"/>
      <c r="DK115" s="1030"/>
      <c r="DL115" s="1031" t="s">
        <v>532</v>
      </c>
      <c r="DM115" s="1029"/>
      <c r="DN115" s="1029"/>
      <c r="DO115" s="1029"/>
      <c r="DP115" s="1030"/>
      <c r="DQ115" s="1031" t="s">
        <v>532</v>
      </c>
      <c r="DR115" s="1029"/>
      <c r="DS115" s="1029"/>
      <c r="DT115" s="1029"/>
      <c r="DU115" s="1030"/>
      <c r="DV115" s="1032" t="s">
        <v>532</v>
      </c>
      <c r="DW115" s="1033"/>
      <c r="DX115" s="1033"/>
      <c r="DY115" s="1033"/>
      <c r="DZ115" s="1034"/>
    </row>
    <row r="116" spans="1:130" s="212" customFormat="1" ht="26.25" customHeight="1" x14ac:dyDescent="0.15">
      <c r="A116" s="1026"/>
      <c r="B116" s="1027"/>
      <c r="C116" s="1035" t="s">
        <v>299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532</v>
      </c>
      <c r="AB116" s="1029"/>
      <c r="AC116" s="1029"/>
      <c r="AD116" s="1029"/>
      <c r="AE116" s="1030"/>
      <c r="AF116" s="1031" t="s">
        <v>532</v>
      </c>
      <c r="AG116" s="1029"/>
      <c r="AH116" s="1029"/>
      <c r="AI116" s="1029"/>
      <c r="AJ116" s="1030"/>
      <c r="AK116" s="1031" t="s">
        <v>532</v>
      </c>
      <c r="AL116" s="1029"/>
      <c r="AM116" s="1029"/>
      <c r="AN116" s="1029"/>
      <c r="AO116" s="1030"/>
      <c r="AP116" s="1032" t="s">
        <v>532</v>
      </c>
      <c r="AQ116" s="1033"/>
      <c r="AR116" s="1033"/>
      <c r="AS116" s="1033"/>
      <c r="AT116" s="1034"/>
      <c r="AU116" s="970"/>
      <c r="AV116" s="971"/>
      <c r="AW116" s="971"/>
      <c r="AX116" s="971"/>
      <c r="AY116" s="971"/>
      <c r="AZ116" s="1037" t="s">
        <v>553</v>
      </c>
      <c r="BA116" s="1038"/>
      <c r="BB116" s="1038"/>
      <c r="BC116" s="1038"/>
      <c r="BD116" s="1038"/>
      <c r="BE116" s="1038"/>
      <c r="BF116" s="1038"/>
      <c r="BG116" s="1038"/>
      <c r="BH116" s="1038"/>
      <c r="BI116" s="1038"/>
      <c r="BJ116" s="1038"/>
      <c r="BK116" s="1038"/>
      <c r="BL116" s="1038"/>
      <c r="BM116" s="1038"/>
      <c r="BN116" s="1038"/>
      <c r="BO116" s="1038"/>
      <c r="BP116" s="1039"/>
      <c r="BQ116" s="989" t="s">
        <v>532</v>
      </c>
      <c r="BR116" s="990"/>
      <c r="BS116" s="990"/>
      <c r="BT116" s="990"/>
      <c r="BU116" s="990"/>
      <c r="BV116" s="990" t="s">
        <v>532</v>
      </c>
      <c r="BW116" s="990"/>
      <c r="BX116" s="990"/>
      <c r="BY116" s="990"/>
      <c r="BZ116" s="990"/>
      <c r="CA116" s="990" t="s">
        <v>532</v>
      </c>
      <c r="CB116" s="990"/>
      <c r="CC116" s="990"/>
      <c r="CD116" s="990"/>
      <c r="CE116" s="990"/>
      <c r="CF116" s="984" t="s">
        <v>532</v>
      </c>
      <c r="CG116" s="985"/>
      <c r="CH116" s="985"/>
      <c r="CI116" s="985"/>
      <c r="CJ116" s="985"/>
      <c r="CK116" s="1015"/>
      <c r="CL116" s="1016"/>
      <c r="CM116" s="986" t="s">
        <v>300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532</v>
      </c>
      <c r="DH116" s="1029"/>
      <c r="DI116" s="1029"/>
      <c r="DJ116" s="1029"/>
      <c r="DK116" s="1030"/>
      <c r="DL116" s="1031" t="s">
        <v>532</v>
      </c>
      <c r="DM116" s="1029"/>
      <c r="DN116" s="1029"/>
      <c r="DO116" s="1029"/>
      <c r="DP116" s="1030"/>
      <c r="DQ116" s="1031" t="s">
        <v>532</v>
      </c>
      <c r="DR116" s="1029"/>
      <c r="DS116" s="1029"/>
      <c r="DT116" s="1029"/>
      <c r="DU116" s="1030"/>
      <c r="DV116" s="1032" t="s">
        <v>532</v>
      </c>
      <c r="DW116" s="1033"/>
      <c r="DX116" s="1033"/>
      <c r="DY116" s="1033"/>
      <c r="DZ116" s="1034"/>
    </row>
    <row r="117" spans="1:130" s="212" customFormat="1" ht="26.25" customHeight="1" x14ac:dyDescent="0.15">
      <c r="A117" s="974" t="s">
        <v>134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554</v>
      </c>
      <c r="Z117" s="956"/>
      <c r="AA117" s="1046">
        <v>454310</v>
      </c>
      <c r="AB117" s="1047"/>
      <c r="AC117" s="1047"/>
      <c r="AD117" s="1047"/>
      <c r="AE117" s="1048"/>
      <c r="AF117" s="1049">
        <v>459604</v>
      </c>
      <c r="AG117" s="1047"/>
      <c r="AH117" s="1047"/>
      <c r="AI117" s="1047"/>
      <c r="AJ117" s="1048"/>
      <c r="AK117" s="1049">
        <v>454257</v>
      </c>
      <c r="AL117" s="1047"/>
      <c r="AM117" s="1047"/>
      <c r="AN117" s="1047"/>
      <c r="AO117" s="1048"/>
      <c r="AP117" s="1050"/>
      <c r="AQ117" s="1051"/>
      <c r="AR117" s="1051"/>
      <c r="AS117" s="1051"/>
      <c r="AT117" s="1052"/>
      <c r="AU117" s="970"/>
      <c r="AV117" s="971"/>
      <c r="AW117" s="971"/>
      <c r="AX117" s="971"/>
      <c r="AY117" s="971"/>
      <c r="AZ117" s="1037" t="s">
        <v>555</v>
      </c>
      <c r="BA117" s="1038"/>
      <c r="BB117" s="1038"/>
      <c r="BC117" s="1038"/>
      <c r="BD117" s="1038"/>
      <c r="BE117" s="1038"/>
      <c r="BF117" s="1038"/>
      <c r="BG117" s="1038"/>
      <c r="BH117" s="1038"/>
      <c r="BI117" s="1038"/>
      <c r="BJ117" s="1038"/>
      <c r="BK117" s="1038"/>
      <c r="BL117" s="1038"/>
      <c r="BM117" s="1038"/>
      <c r="BN117" s="1038"/>
      <c r="BO117" s="1038"/>
      <c r="BP117" s="1039"/>
      <c r="BQ117" s="989" t="s">
        <v>532</v>
      </c>
      <c r="BR117" s="990"/>
      <c r="BS117" s="990"/>
      <c r="BT117" s="990"/>
      <c r="BU117" s="990"/>
      <c r="BV117" s="990" t="s">
        <v>532</v>
      </c>
      <c r="BW117" s="990"/>
      <c r="BX117" s="990"/>
      <c r="BY117" s="990"/>
      <c r="BZ117" s="990"/>
      <c r="CA117" s="990" t="s">
        <v>532</v>
      </c>
      <c r="CB117" s="990"/>
      <c r="CC117" s="990"/>
      <c r="CD117" s="990"/>
      <c r="CE117" s="990"/>
      <c r="CF117" s="984" t="s">
        <v>532</v>
      </c>
      <c r="CG117" s="985"/>
      <c r="CH117" s="985"/>
      <c r="CI117" s="985"/>
      <c r="CJ117" s="985"/>
      <c r="CK117" s="1015"/>
      <c r="CL117" s="1016"/>
      <c r="CM117" s="986" t="s">
        <v>301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532</v>
      </c>
      <c r="DH117" s="1029"/>
      <c r="DI117" s="1029"/>
      <c r="DJ117" s="1029"/>
      <c r="DK117" s="1030"/>
      <c r="DL117" s="1031" t="s">
        <v>532</v>
      </c>
      <c r="DM117" s="1029"/>
      <c r="DN117" s="1029"/>
      <c r="DO117" s="1029"/>
      <c r="DP117" s="1030"/>
      <c r="DQ117" s="1031" t="s">
        <v>532</v>
      </c>
      <c r="DR117" s="1029"/>
      <c r="DS117" s="1029"/>
      <c r="DT117" s="1029"/>
      <c r="DU117" s="1030"/>
      <c r="DV117" s="1032" t="s">
        <v>532</v>
      </c>
      <c r="DW117" s="1033"/>
      <c r="DX117" s="1033"/>
      <c r="DY117" s="1033"/>
      <c r="DZ117" s="1034"/>
    </row>
    <row r="118" spans="1:130" s="212" customFormat="1" ht="26.25" customHeight="1" x14ac:dyDescent="0.15">
      <c r="A118" s="974" t="s">
        <v>279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277</v>
      </c>
      <c r="AB118" s="955"/>
      <c r="AC118" s="955"/>
      <c r="AD118" s="955"/>
      <c r="AE118" s="956"/>
      <c r="AF118" s="954" t="s">
        <v>216</v>
      </c>
      <c r="AG118" s="955"/>
      <c r="AH118" s="955"/>
      <c r="AI118" s="955"/>
      <c r="AJ118" s="956"/>
      <c r="AK118" s="954" t="s">
        <v>215</v>
      </c>
      <c r="AL118" s="955"/>
      <c r="AM118" s="955"/>
      <c r="AN118" s="955"/>
      <c r="AO118" s="956"/>
      <c r="AP118" s="1041" t="s">
        <v>278</v>
      </c>
      <c r="AQ118" s="1042"/>
      <c r="AR118" s="1042"/>
      <c r="AS118" s="1042"/>
      <c r="AT118" s="1043"/>
      <c r="AU118" s="970"/>
      <c r="AV118" s="971"/>
      <c r="AW118" s="971"/>
      <c r="AX118" s="971"/>
      <c r="AY118" s="971"/>
      <c r="AZ118" s="1044" t="s">
        <v>302</v>
      </c>
      <c r="BA118" s="1035"/>
      <c r="BB118" s="1035"/>
      <c r="BC118" s="1035"/>
      <c r="BD118" s="1035"/>
      <c r="BE118" s="1035"/>
      <c r="BF118" s="1035"/>
      <c r="BG118" s="1035"/>
      <c r="BH118" s="1035"/>
      <c r="BI118" s="1035"/>
      <c r="BJ118" s="1035"/>
      <c r="BK118" s="1035"/>
      <c r="BL118" s="1035"/>
      <c r="BM118" s="1035"/>
      <c r="BN118" s="1035"/>
      <c r="BO118" s="1035"/>
      <c r="BP118" s="1036"/>
      <c r="BQ118" s="1067" t="s">
        <v>532</v>
      </c>
      <c r="BR118" s="1068"/>
      <c r="BS118" s="1068"/>
      <c r="BT118" s="1068"/>
      <c r="BU118" s="1068"/>
      <c r="BV118" s="1068" t="s">
        <v>532</v>
      </c>
      <c r="BW118" s="1068"/>
      <c r="BX118" s="1068"/>
      <c r="BY118" s="1068"/>
      <c r="BZ118" s="1068"/>
      <c r="CA118" s="1068" t="s">
        <v>532</v>
      </c>
      <c r="CB118" s="1068"/>
      <c r="CC118" s="1068"/>
      <c r="CD118" s="1068"/>
      <c r="CE118" s="1068"/>
      <c r="CF118" s="984" t="s">
        <v>532</v>
      </c>
      <c r="CG118" s="985"/>
      <c r="CH118" s="985"/>
      <c r="CI118" s="985"/>
      <c r="CJ118" s="985"/>
      <c r="CK118" s="1015"/>
      <c r="CL118" s="1016"/>
      <c r="CM118" s="986" t="s">
        <v>303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532</v>
      </c>
      <c r="DH118" s="1029"/>
      <c r="DI118" s="1029"/>
      <c r="DJ118" s="1029"/>
      <c r="DK118" s="1030"/>
      <c r="DL118" s="1031" t="s">
        <v>532</v>
      </c>
      <c r="DM118" s="1029"/>
      <c r="DN118" s="1029"/>
      <c r="DO118" s="1029"/>
      <c r="DP118" s="1030"/>
      <c r="DQ118" s="1031" t="s">
        <v>532</v>
      </c>
      <c r="DR118" s="1029"/>
      <c r="DS118" s="1029"/>
      <c r="DT118" s="1029"/>
      <c r="DU118" s="1030"/>
      <c r="DV118" s="1032" t="s">
        <v>532</v>
      </c>
      <c r="DW118" s="1033"/>
      <c r="DX118" s="1033"/>
      <c r="DY118" s="1033"/>
      <c r="DZ118" s="1034"/>
    </row>
    <row r="119" spans="1:130" s="212" customFormat="1" ht="26.25" customHeight="1" x14ac:dyDescent="0.15">
      <c r="A119" s="1129" t="s">
        <v>282</v>
      </c>
      <c r="B119" s="1014"/>
      <c r="C119" s="993" t="s">
        <v>283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532</v>
      </c>
      <c r="AB119" s="962"/>
      <c r="AC119" s="962"/>
      <c r="AD119" s="962"/>
      <c r="AE119" s="963"/>
      <c r="AF119" s="964" t="s">
        <v>532</v>
      </c>
      <c r="AG119" s="962"/>
      <c r="AH119" s="962"/>
      <c r="AI119" s="962"/>
      <c r="AJ119" s="963"/>
      <c r="AK119" s="964" t="s">
        <v>532</v>
      </c>
      <c r="AL119" s="962"/>
      <c r="AM119" s="962"/>
      <c r="AN119" s="962"/>
      <c r="AO119" s="963"/>
      <c r="AP119" s="965" t="s">
        <v>532</v>
      </c>
      <c r="AQ119" s="966"/>
      <c r="AR119" s="966"/>
      <c r="AS119" s="966"/>
      <c r="AT119" s="967"/>
      <c r="AU119" s="972"/>
      <c r="AV119" s="973"/>
      <c r="AW119" s="973"/>
      <c r="AX119" s="973"/>
      <c r="AY119" s="973"/>
      <c r="AZ119" s="240" t="s">
        <v>134</v>
      </c>
      <c r="BA119" s="240"/>
      <c r="BB119" s="240"/>
      <c r="BC119" s="240"/>
      <c r="BD119" s="240"/>
      <c r="BE119" s="240"/>
      <c r="BF119" s="240"/>
      <c r="BG119" s="240"/>
      <c r="BH119" s="240"/>
      <c r="BI119" s="240"/>
      <c r="BJ119" s="240"/>
      <c r="BK119" s="240"/>
      <c r="BL119" s="240"/>
      <c r="BM119" s="240"/>
      <c r="BN119" s="240"/>
      <c r="BO119" s="1045" t="s">
        <v>556</v>
      </c>
      <c r="BP119" s="1076"/>
      <c r="BQ119" s="1067">
        <v>4096090</v>
      </c>
      <c r="BR119" s="1068"/>
      <c r="BS119" s="1068"/>
      <c r="BT119" s="1068"/>
      <c r="BU119" s="1068"/>
      <c r="BV119" s="1068">
        <v>3903699</v>
      </c>
      <c r="BW119" s="1068"/>
      <c r="BX119" s="1068"/>
      <c r="BY119" s="1068"/>
      <c r="BZ119" s="1068"/>
      <c r="CA119" s="1068">
        <v>3665790</v>
      </c>
      <c r="CB119" s="1068"/>
      <c r="CC119" s="1068"/>
      <c r="CD119" s="1068"/>
      <c r="CE119" s="1068"/>
      <c r="CF119" s="1069"/>
      <c r="CG119" s="1070"/>
      <c r="CH119" s="1070"/>
      <c r="CI119" s="1070"/>
      <c r="CJ119" s="1071"/>
      <c r="CK119" s="1017"/>
      <c r="CL119" s="1018"/>
      <c r="CM119" s="1072" t="s">
        <v>304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12556</v>
      </c>
      <c r="DH119" s="1054"/>
      <c r="DI119" s="1054"/>
      <c r="DJ119" s="1054"/>
      <c r="DK119" s="1055"/>
      <c r="DL119" s="1053">
        <v>8450</v>
      </c>
      <c r="DM119" s="1054"/>
      <c r="DN119" s="1054"/>
      <c r="DO119" s="1054"/>
      <c r="DP119" s="1055"/>
      <c r="DQ119" s="1053">
        <v>4713</v>
      </c>
      <c r="DR119" s="1054"/>
      <c r="DS119" s="1054"/>
      <c r="DT119" s="1054"/>
      <c r="DU119" s="1055"/>
      <c r="DV119" s="1056">
        <v>0.3</v>
      </c>
      <c r="DW119" s="1057"/>
      <c r="DX119" s="1057"/>
      <c r="DY119" s="1057"/>
      <c r="DZ119" s="1058"/>
    </row>
    <row r="120" spans="1:130" s="212" customFormat="1" ht="26.25" customHeight="1" x14ac:dyDescent="0.15">
      <c r="A120" s="1130"/>
      <c r="B120" s="1016"/>
      <c r="C120" s="986" t="s">
        <v>286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532</v>
      </c>
      <c r="AB120" s="1029"/>
      <c r="AC120" s="1029"/>
      <c r="AD120" s="1029"/>
      <c r="AE120" s="1030"/>
      <c r="AF120" s="1031" t="s">
        <v>532</v>
      </c>
      <c r="AG120" s="1029"/>
      <c r="AH120" s="1029"/>
      <c r="AI120" s="1029"/>
      <c r="AJ120" s="1030"/>
      <c r="AK120" s="1031" t="s">
        <v>532</v>
      </c>
      <c r="AL120" s="1029"/>
      <c r="AM120" s="1029"/>
      <c r="AN120" s="1029"/>
      <c r="AO120" s="1030"/>
      <c r="AP120" s="1032" t="s">
        <v>532</v>
      </c>
      <c r="AQ120" s="1033"/>
      <c r="AR120" s="1033"/>
      <c r="AS120" s="1033"/>
      <c r="AT120" s="1034"/>
      <c r="AU120" s="1059" t="s">
        <v>305</v>
      </c>
      <c r="AV120" s="1060"/>
      <c r="AW120" s="1060"/>
      <c r="AX120" s="1060"/>
      <c r="AY120" s="1061"/>
      <c r="AZ120" s="1010" t="s">
        <v>306</v>
      </c>
      <c r="BA120" s="959"/>
      <c r="BB120" s="959"/>
      <c r="BC120" s="959"/>
      <c r="BD120" s="959"/>
      <c r="BE120" s="959"/>
      <c r="BF120" s="959"/>
      <c r="BG120" s="959"/>
      <c r="BH120" s="959"/>
      <c r="BI120" s="959"/>
      <c r="BJ120" s="959"/>
      <c r="BK120" s="959"/>
      <c r="BL120" s="959"/>
      <c r="BM120" s="959"/>
      <c r="BN120" s="959"/>
      <c r="BO120" s="959"/>
      <c r="BP120" s="960"/>
      <c r="BQ120" s="996">
        <v>1237033</v>
      </c>
      <c r="BR120" s="997"/>
      <c r="BS120" s="997"/>
      <c r="BT120" s="997"/>
      <c r="BU120" s="997"/>
      <c r="BV120" s="997">
        <v>1315731</v>
      </c>
      <c r="BW120" s="997"/>
      <c r="BX120" s="997"/>
      <c r="BY120" s="997"/>
      <c r="BZ120" s="997"/>
      <c r="CA120" s="997">
        <v>1534468</v>
      </c>
      <c r="CB120" s="997"/>
      <c r="CC120" s="997"/>
      <c r="CD120" s="997"/>
      <c r="CE120" s="997"/>
      <c r="CF120" s="1011">
        <v>91.8</v>
      </c>
      <c r="CG120" s="1012"/>
      <c r="CH120" s="1012"/>
      <c r="CI120" s="1012"/>
      <c r="CJ120" s="1012"/>
      <c r="CK120" s="1077" t="s">
        <v>307</v>
      </c>
      <c r="CL120" s="1078"/>
      <c r="CM120" s="1078"/>
      <c r="CN120" s="1078"/>
      <c r="CO120" s="1079"/>
      <c r="CP120" s="1085" t="s">
        <v>557</v>
      </c>
      <c r="CQ120" s="1086"/>
      <c r="CR120" s="1086"/>
      <c r="CS120" s="1086"/>
      <c r="CT120" s="1086"/>
      <c r="CU120" s="1086"/>
      <c r="CV120" s="1086"/>
      <c r="CW120" s="1086"/>
      <c r="CX120" s="1086"/>
      <c r="CY120" s="1086"/>
      <c r="CZ120" s="1086"/>
      <c r="DA120" s="1086"/>
      <c r="DB120" s="1086"/>
      <c r="DC120" s="1086"/>
      <c r="DD120" s="1086"/>
      <c r="DE120" s="1086"/>
      <c r="DF120" s="1087"/>
      <c r="DG120" s="996">
        <v>1118479</v>
      </c>
      <c r="DH120" s="997"/>
      <c r="DI120" s="997"/>
      <c r="DJ120" s="997"/>
      <c r="DK120" s="997"/>
      <c r="DL120" s="997">
        <v>1047906</v>
      </c>
      <c r="DM120" s="997"/>
      <c r="DN120" s="997"/>
      <c r="DO120" s="997"/>
      <c r="DP120" s="997"/>
      <c r="DQ120" s="997">
        <v>947046</v>
      </c>
      <c r="DR120" s="997"/>
      <c r="DS120" s="997"/>
      <c r="DT120" s="997"/>
      <c r="DU120" s="997"/>
      <c r="DV120" s="998">
        <v>56.7</v>
      </c>
      <c r="DW120" s="998"/>
      <c r="DX120" s="998"/>
      <c r="DY120" s="998"/>
      <c r="DZ120" s="999"/>
    </row>
    <row r="121" spans="1:130" s="212" customFormat="1" ht="26.25" customHeight="1" x14ac:dyDescent="0.15">
      <c r="A121" s="1130"/>
      <c r="B121" s="1016"/>
      <c r="C121" s="1037" t="s">
        <v>308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4348</v>
      </c>
      <c r="AB121" s="1029"/>
      <c r="AC121" s="1029"/>
      <c r="AD121" s="1029"/>
      <c r="AE121" s="1030"/>
      <c r="AF121" s="1031">
        <v>4348</v>
      </c>
      <c r="AG121" s="1029"/>
      <c r="AH121" s="1029"/>
      <c r="AI121" s="1029"/>
      <c r="AJ121" s="1030"/>
      <c r="AK121" s="1031">
        <v>4348</v>
      </c>
      <c r="AL121" s="1029"/>
      <c r="AM121" s="1029"/>
      <c r="AN121" s="1029"/>
      <c r="AO121" s="1030"/>
      <c r="AP121" s="1032">
        <v>0.3</v>
      </c>
      <c r="AQ121" s="1033"/>
      <c r="AR121" s="1033"/>
      <c r="AS121" s="1033"/>
      <c r="AT121" s="1034"/>
      <c r="AU121" s="1062"/>
      <c r="AV121" s="1063"/>
      <c r="AW121" s="1063"/>
      <c r="AX121" s="1063"/>
      <c r="AY121" s="1064"/>
      <c r="AZ121" s="1019" t="s">
        <v>309</v>
      </c>
      <c r="BA121" s="1020"/>
      <c r="BB121" s="1020"/>
      <c r="BC121" s="1020"/>
      <c r="BD121" s="1020"/>
      <c r="BE121" s="1020"/>
      <c r="BF121" s="1020"/>
      <c r="BG121" s="1020"/>
      <c r="BH121" s="1020"/>
      <c r="BI121" s="1020"/>
      <c r="BJ121" s="1020"/>
      <c r="BK121" s="1020"/>
      <c r="BL121" s="1020"/>
      <c r="BM121" s="1020"/>
      <c r="BN121" s="1020"/>
      <c r="BO121" s="1020"/>
      <c r="BP121" s="1021"/>
      <c r="BQ121" s="989">
        <v>270530</v>
      </c>
      <c r="BR121" s="990"/>
      <c r="BS121" s="990"/>
      <c r="BT121" s="990"/>
      <c r="BU121" s="990"/>
      <c r="BV121" s="990">
        <v>235116</v>
      </c>
      <c r="BW121" s="990"/>
      <c r="BX121" s="990"/>
      <c r="BY121" s="990"/>
      <c r="BZ121" s="990"/>
      <c r="CA121" s="990">
        <v>212932</v>
      </c>
      <c r="CB121" s="990"/>
      <c r="CC121" s="990"/>
      <c r="CD121" s="990"/>
      <c r="CE121" s="990"/>
      <c r="CF121" s="984">
        <v>12.7</v>
      </c>
      <c r="CG121" s="985"/>
      <c r="CH121" s="985"/>
      <c r="CI121" s="985"/>
      <c r="CJ121" s="985"/>
      <c r="CK121" s="1080"/>
      <c r="CL121" s="1081"/>
      <c r="CM121" s="1081"/>
      <c r="CN121" s="1081"/>
      <c r="CO121" s="1082"/>
      <c r="CP121" s="1090" t="s">
        <v>558</v>
      </c>
      <c r="CQ121" s="1091"/>
      <c r="CR121" s="1091"/>
      <c r="CS121" s="1091"/>
      <c r="CT121" s="1091"/>
      <c r="CU121" s="1091"/>
      <c r="CV121" s="1091"/>
      <c r="CW121" s="1091"/>
      <c r="CX121" s="1091"/>
      <c r="CY121" s="1091"/>
      <c r="CZ121" s="1091"/>
      <c r="DA121" s="1091"/>
      <c r="DB121" s="1091"/>
      <c r="DC121" s="1091"/>
      <c r="DD121" s="1091"/>
      <c r="DE121" s="1091"/>
      <c r="DF121" s="1092"/>
      <c r="DG121" s="989">
        <v>370628</v>
      </c>
      <c r="DH121" s="990"/>
      <c r="DI121" s="990"/>
      <c r="DJ121" s="990"/>
      <c r="DK121" s="990"/>
      <c r="DL121" s="990">
        <v>330457</v>
      </c>
      <c r="DM121" s="990"/>
      <c r="DN121" s="990"/>
      <c r="DO121" s="990"/>
      <c r="DP121" s="990"/>
      <c r="DQ121" s="990">
        <v>292977</v>
      </c>
      <c r="DR121" s="990"/>
      <c r="DS121" s="990"/>
      <c r="DT121" s="990"/>
      <c r="DU121" s="990"/>
      <c r="DV121" s="991">
        <v>17.5</v>
      </c>
      <c r="DW121" s="991"/>
      <c r="DX121" s="991"/>
      <c r="DY121" s="991"/>
      <c r="DZ121" s="992"/>
    </row>
    <row r="122" spans="1:130" s="212" customFormat="1" ht="26.25" customHeight="1" x14ac:dyDescent="0.15">
      <c r="A122" s="1130"/>
      <c r="B122" s="1016"/>
      <c r="C122" s="986" t="s">
        <v>295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532</v>
      </c>
      <c r="AB122" s="1029"/>
      <c r="AC122" s="1029"/>
      <c r="AD122" s="1029"/>
      <c r="AE122" s="1030"/>
      <c r="AF122" s="1031" t="s">
        <v>532</v>
      </c>
      <c r="AG122" s="1029"/>
      <c r="AH122" s="1029"/>
      <c r="AI122" s="1029"/>
      <c r="AJ122" s="1030"/>
      <c r="AK122" s="1031" t="s">
        <v>532</v>
      </c>
      <c r="AL122" s="1029"/>
      <c r="AM122" s="1029"/>
      <c r="AN122" s="1029"/>
      <c r="AO122" s="1030"/>
      <c r="AP122" s="1032" t="s">
        <v>532</v>
      </c>
      <c r="AQ122" s="1033"/>
      <c r="AR122" s="1033"/>
      <c r="AS122" s="1033"/>
      <c r="AT122" s="1034"/>
      <c r="AU122" s="1062"/>
      <c r="AV122" s="1063"/>
      <c r="AW122" s="1063"/>
      <c r="AX122" s="1063"/>
      <c r="AY122" s="1064"/>
      <c r="AZ122" s="1044" t="s">
        <v>310</v>
      </c>
      <c r="BA122" s="1035"/>
      <c r="BB122" s="1035"/>
      <c r="BC122" s="1035"/>
      <c r="BD122" s="1035"/>
      <c r="BE122" s="1035"/>
      <c r="BF122" s="1035"/>
      <c r="BG122" s="1035"/>
      <c r="BH122" s="1035"/>
      <c r="BI122" s="1035"/>
      <c r="BJ122" s="1035"/>
      <c r="BK122" s="1035"/>
      <c r="BL122" s="1035"/>
      <c r="BM122" s="1035"/>
      <c r="BN122" s="1035"/>
      <c r="BO122" s="1035"/>
      <c r="BP122" s="1036"/>
      <c r="BQ122" s="1067">
        <v>2827290</v>
      </c>
      <c r="BR122" s="1068"/>
      <c r="BS122" s="1068"/>
      <c r="BT122" s="1068"/>
      <c r="BU122" s="1068"/>
      <c r="BV122" s="1068">
        <v>2723091</v>
      </c>
      <c r="BW122" s="1068"/>
      <c r="BX122" s="1068"/>
      <c r="BY122" s="1068"/>
      <c r="BZ122" s="1068"/>
      <c r="CA122" s="1068">
        <v>2599343</v>
      </c>
      <c r="CB122" s="1068"/>
      <c r="CC122" s="1068"/>
      <c r="CD122" s="1068"/>
      <c r="CE122" s="1068"/>
      <c r="CF122" s="1088">
        <v>155.5</v>
      </c>
      <c r="CG122" s="1089"/>
      <c r="CH122" s="1089"/>
      <c r="CI122" s="1089"/>
      <c r="CJ122" s="1089"/>
      <c r="CK122" s="1080"/>
      <c r="CL122" s="1081"/>
      <c r="CM122" s="1081"/>
      <c r="CN122" s="1081"/>
      <c r="CO122" s="1082"/>
      <c r="CP122" s="1090" t="s">
        <v>559</v>
      </c>
      <c r="CQ122" s="1091"/>
      <c r="CR122" s="1091"/>
      <c r="CS122" s="1091"/>
      <c r="CT122" s="1091"/>
      <c r="CU122" s="1091"/>
      <c r="CV122" s="1091"/>
      <c r="CW122" s="1091"/>
      <c r="CX122" s="1091"/>
      <c r="CY122" s="1091"/>
      <c r="CZ122" s="1091"/>
      <c r="DA122" s="1091"/>
      <c r="DB122" s="1091"/>
      <c r="DC122" s="1091"/>
      <c r="DD122" s="1091"/>
      <c r="DE122" s="1091"/>
      <c r="DF122" s="1092"/>
      <c r="DG122" s="989">
        <v>1696</v>
      </c>
      <c r="DH122" s="990"/>
      <c r="DI122" s="990"/>
      <c r="DJ122" s="990"/>
      <c r="DK122" s="990"/>
      <c r="DL122" s="990">
        <v>2442</v>
      </c>
      <c r="DM122" s="990"/>
      <c r="DN122" s="990"/>
      <c r="DO122" s="990"/>
      <c r="DP122" s="990"/>
      <c r="DQ122" s="990">
        <v>10236</v>
      </c>
      <c r="DR122" s="990"/>
      <c r="DS122" s="990"/>
      <c r="DT122" s="990"/>
      <c r="DU122" s="990"/>
      <c r="DV122" s="991">
        <v>0.6</v>
      </c>
      <c r="DW122" s="991"/>
      <c r="DX122" s="991"/>
      <c r="DY122" s="991"/>
      <c r="DZ122" s="992"/>
    </row>
    <row r="123" spans="1:130" s="212" customFormat="1" ht="26.25" customHeight="1" x14ac:dyDescent="0.15">
      <c r="A123" s="1130"/>
      <c r="B123" s="1016"/>
      <c r="C123" s="986" t="s">
        <v>300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532</v>
      </c>
      <c r="AB123" s="1029"/>
      <c r="AC123" s="1029"/>
      <c r="AD123" s="1029"/>
      <c r="AE123" s="1030"/>
      <c r="AF123" s="1031" t="s">
        <v>532</v>
      </c>
      <c r="AG123" s="1029"/>
      <c r="AH123" s="1029"/>
      <c r="AI123" s="1029"/>
      <c r="AJ123" s="1030"/>
      <c r="AK123" s="1031" t="s">
        <v>532</v>
      </c>
      <c r="AL123" s="1029"/>
      <c r="AM123" s="1029"/>
      <c r="AN123" s="1029"/>
      <c r="AO123" s="1030"/>
      <c r="AP123" s="1032" t="s">
        <v>532</v>
      </c>
      <c r="AQ123" s="1033"/>
      <c r="AR123" s="1033"/>
      <c r="AS123" s="1033"/>
      <c r="AT123" s="1034"/>
      <c r="AU123" s="1065"/>
      <c r="AV123" s="1066"/>
      <c r="AW123" s="1066"/>
      <c r="AX123" s="1066"/>
      <c r="AY123" s="1066"/>
      <c r="AZ123" s="240" t="s">
        <v>134</v>
      </c>
      <c r="BA123" s="240"/>
      <c r="BB123" s="240"/>
      <c r="BC123" s="240"/>
      <c r="BD123" s="240"/>
      <c r="BE123" s="240"/>
      <c r="BF123" s="240"/>
      <c r="BG123" s="240"/>
      <c r="BH123" s="240"/>
      <c r="BI123" s="240"/>
      <c r="BJ123" s="240"/>
      <c r="BK123" s="240"/>
      <c r="BL123" s="240"/>
      <c r="BM123" s="240"/>
      <c r="BN123" s="240"/>
      <c r="BO123" s="1045" t="s">
        <v>560</v>
      </c>
      <c r="BP123" s="1076"/>
      <c r="BQ123" s="1136">
        <v>4334853</v>
      </c>
      <c r="BR123" s="1102"/>
      <c r="BS123" s="1102"/>
      <c r="BT123" s="1102"/>
      <c r="BU123" s="1102"/>
      <c r="BV123" s="1102">
        <v>4273938</v>
      </c>
      <c r="BW123" s="1102"/>
      <c r="BX123" s="1102"/>
      <c r="BY123" s="1102"/>
      <c r="BZ123" s="1102"/>
      <c r="CA123" s="1102">
        <v>4346743</v>
      </c>
      <c r="CB123" s="1102"/>
      <c r="CC123" s="1102"/>
      <c r="CD123" s="1102"/>
      <c r="CE123" s="1102"/>
      <c r="CF123" s="1069"/>
      <c r="CG123" s="1070"/>
      <c r="CH123" s="1070"/>
      <c r="CI123" s="1070"/>
      <c r="CJ123" s="1071"/>
      <c r="CK123" s="1080"/>
      <c r="CL123" s="1081"/>
      <c r="CM123" s="1081"/>
      <c r="CN123" s="1081"/>
      <c r="CO123" s="1082"/>
      <c r="CP123" s="1090" t="s">
        <v>561</v>
      </c>
      <c r="CQ123" s="1091"/>
      <c r="CR123" s="1091"/>
      <c r="CS123" s="1091"/>
      <c r="CT123" s="1091"/>
      <c r="CU123" s="1091"/>
      <c r="CV123" s="1091"/>
      <c r="CW123" s="1091"/>
      <c r="CX123" s="1091"/>
      <c r="CY123" s="1091"/>
      <c r="CZ123" s="1091"/>
      <c r="DA123" s="1091"/>
      <c r="DB123" s="1091"/>
      <c r="DC123" s="1091"/>
      <c r="DD123" s="1091"/>
      <c r="DE123" s="1091"/>
      <c r="DF123" s="1092"/>
      <c r="DG123" s="1028" t="s">
        <v>532</v>
      </c>
      <c r="DH123" s="1029"/>
      <c r="DI123" s="1029"/>
      <c r="DJ123" s="1029"/>
      <c r="DK123" s="1030"/>
      <c r="DL123" s="1031" t="s">
        <v>532</v>
      </c>
      <c r="DM123" s="1029"/>
      <c r="DN123" s="1029"/>
      <c r="DO123" s="1029"/>
      <c r="DP123" s="1030"/>
      <c r="DQ123" s="1031" t="s">
        <v>532</v>
      </c>
      <c r="DR123" s="1029"/>
      <c r="DS123" s="1029"/>
      <c r="DT123" s="1029"/>
      <c r="DU123" s="1030"/>
      <c r="DV123" s="1032" t="s">
        <v>532</v>
      </c>
      <c r="DW123" s="1033"/>
      <c r="DX123" s="1033"/>
      <c r="DY123" s="1033"/>
      <c r="DZ123" s="1034"/>
    </row>
    <row r="124" spans="1:130" s="212" customFormat="1" ht="26.25" customHeight="1" thickBot="1" x14ac:dyDescent="0.2">
      <c r="A124" s="1130"/>
      <c r="B124" s="1016"/>
      <c r="C124" s="986" t="s">
        <v>301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532</v>
      </c>
      <c r="AB124" s="1029"/>
      <c r="AC124" s="1029"/>
      <c r="AD124" s="1029"/>
      <c r="AE124" s="1030"/>
      <c r="AF124" s="1031" t="s">
        <v>532</v>
      </c>
      <c r="AG124" s="1029"/>
      <c r="AH124" s="1029"/>
      <c r="AI124" s="1029"/>
      <c r="AJ124" s="1030"/>
      <c r="AK124" s="1031" t="s">
        <v>532</v>
      </c>
      <c r="AL124" s="1029"/>
      <c r="AM124" s="1029"/>
      <c r="AN124" s="1029"/>
      <c r="AO124" s="1030"/>
      <c r="AP124" s="1032" t="s">
        <v>532</v>
      </c>
      <c r="AQ124" s="1033"/>
      <c r="AR124" s="1033"/>
      <c r="AS124" s="1033"/>
      <c r="AT124" s="1034"/>
      <c r="AU124" s="1132" t="s">
        <v>311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532</v>
      </c>
      <c r="BR124" s="1098"/>
      <c r="BS124" s="1098"/>
      <c r="BT124" s="1098"/>
      <c r="BU124" s="1098"/>
      <c r="BV124" s="1098" t="s">
        <v>532</v>
      </c>
      <c r="BW124" s="1098"/>
      <c r="BX124" s="1098"/>
      <c r="BY124" s="1098"/>
      <c r="BZ124" s="1098"/>
      <c r="CA124" s="1098" t="s">
        <v>532</v>
      </c>
      <c r="CB124" s="1098"/>
      <c r="CC124" s="1098"/>
      <c r="CD124" s="1098"/>
      <c r="CE124" s="1098"/>
      <c r="CF124" s="1099"/>
      <c r="CG124" s="1100"/>
      <c r="CH124" s="1100"/>
      <c r="CI124" s="1100"/>
      <c r="CJ124" s="1101"/>
      <c r="CK124" s="1083"/>
      <c r="CL124" s="1083"/>
      <c r="CM124" s="1083"/>
      <c r="CN124" s="1083"/>
      <c r="CO124" s="1084"/>
      <c r="CP124" s="1090" t="s">
        <v>562</v>
      </c>
      <c r="CQ124" s="1091"/>
      <c r="CR124" s="1091"/>
      <c r="CS124" s="1091"/>
      <c r="CT124" s="1091"/>
      <c r="CU124" s="1091"/>
      <c r="CV124" s="1091"/>
      <c r="CW124" s="1091"/>
      <c r="CX124" s="1091"/>
      <c r="CY124" s="1091"/>
      <c r="CZ124" s="1091"/>
      <c r="DA124" s="1091"/>
      <c r="DB124" s="1091"/>
      <c r="DC124" s="1091"/>
      <c r="DD124" s="1091"/>
      <c r="DE124" s="1091"/>
      <c r="DF124" s="1092"/>
      <c r="DG124" s="1075" t="s">
        <v>532</v>
      </c>
      <c r="DH124" s="1054"/>
      <c r="DI124" s="1054"/>
      <c r="DJ124" s="1054"/>
      <c r="DK124" s="1055"/>
      <c r="DL124" s="1053" t="s">
        <v>532</v>
      </c>
      <c r="DM124" s="1054"/>
      <c r="DN124" s="1054"/>
      <c r="DO124" s="1054"/>
      <c r="DP124" s="1055"/>
      <c r="DQ124" s="1053" t="s">
        <v>532</v>
      </c>
      <c r="DR124" s="1054"/>
      <c r="DS124" s="1054"/>
      <c r="DT124" s="1054"/>
      <c r="DU124" s="1055"/>
      <c r="DV124" s="1056" t="s">
        <v>532</v>
      </c>
      <c r="DW124" s="1057"/>
      <c r="DX124" s="1057"/>
      <c r="DY124" s="1057"/>
      <c r="DZ124" s="1058"/>
    </row>
    <row r="125" spans="1:130" s="212" customFormat="1" ht="26.25" customHeight="1" x14ac:dyDescent="0.15">
      <c r="A125" s="1130"/>
      <c r="B125" s="1016"/>
      <c r="C125" s="986" t="s">
        <v>303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4713</v>
      </c>
      <c r="AB125" s="1029"/>
      <c r="AC125" s="1029"/>
      <c r="AD125" s="1029"/>
      <c r="AE125" s="1030"/>
      <c r="AF125" s="1031">
        <v>4713</v>
      </c>
      <c r="AG125" s="1029"/>
      <c r="AH125" s="1029"/>
      <c r="AI125" s="1029"/>
      <c r="AJ125" s="1030"/>
      <c r="AK125" s="1031">
        <v>4713</v>
      </c>
      <c r="AL125" s="1029"/>
      <c r="AM125" s="1029"/>
      <c r="AN125" s="1029"/>
      <c r="AO125" s="1030"/>
      <c r="AP125" s="1032">
        <v>0.3</v>
      </c>
      <c r="AQ125" s="1033"/>
      <c r="AR125" s="1033"/>
      <c r="AS125" s="1033"/>
      <c r="AT125" s="1034"/>
      <c r="AU125" s="24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0"/>
      <c r="BR125" s="400"/>
      <c r="BS125" s="400"/>
      <c r="BT125" s="400"/>
      <c r="BU125" s="400"/>
      <c r="BV125" s="400"/>
      <c r="BW125" s="400"/>
      <c r="BX125" s="400"/>
      <c r="BY125" s="400"/>
      <c r="BZ125" s="400"/>
      <c r="CA125" s="400"/>
      <c r="CB125" s="400"/>
      <c r="CC125" s="400"/>
      <c r="CD125" s="400"/>
      <c r="CE125" s="400"/>
      <c r="CF125" s="400"/>
      <c r="CG125" s="400"/>
      <c r="CH125" s="400"/>
      <c r="CI125" s="400"/>
      <c r="CJ125" s="242"/>
      <c r="CK125" s="1093" t="s">
        <v>312</v>
      </c>
      <c r="CL125" s="1078"/>
      <c r="CM125" s="1078"/>
      <c r="CN125" s="1078"/>
      <c r="CO125" s="1079"/>
      <c r="CP125" s="1010" t="s">
        <v>313</v>
      </c>
      <c r="CQ125" s="959"/>
      <c r="CR125" s="959"/>
      <c r="CS125" s="959"/>
      <c r="CT125" s="959"/>
      <c r="CU125" s="959"/>
      <c r="CV125" s="959"/>
      <c r="CW125" s="959"/>
      <c r="CX125" s="959"/>
      <c r="CY125" s="959"/>
      <c r="CZ125" s="959"/>
      <c r="DA125" s="959"/>
      <c r="DB125" s="959"/>
      <c r="DC125" s="959"/>
      <c r="DD125" s="959"/>
      <c r="DE125" s="959"/>
      <c r="DF125" s="960"/>
      <c r="DG125" s="996" t="s">
        <v>532</v>
      </c>
      <c r="DH125" s="997"/>
      <c r="DI125" s="997"/>
      <c r="DJ125" s="997"/>
      <c r="DK125" s="997"/>
      <c r="DL125" s="997" t="s">
        <v>532</v>
      </c>
      <c r="DM125" s="997"/>
      <c r="DN125" s="997"/>
      <c r="DO125" s="997"/>
      <c r="DP125" s="997"/>
      <c r="DQ125" s="997" t="s">
        <v>532</v>
      </c>
      <c r="DR125" s="997"/>
      <c r="DS125" s="997"/>
      <c r="DT125" s="997"/>
      <c r="DU125" s="997"/>
      <c r="DV125" s="998" t="s">
        <v>532</v>
      </c>
      <c r="DW125" s="998"/>
      <c r="DX125" s="998"/>
      <c r="DY125" s="998"/>
      <c r="DZ125" s="999"/>
    </row>
    <row r="126" spans="1:130" s="212" customFormat="1" ht="26.25" customHeight="1" thickBot="1" x14ac:dyDescent="0.2">
      <c r="A126" s="1130"/>
      <c r="B126" s="1016"/>
      <c r="C126" s="986" t="s">
        <v>304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532</v>
      </c>
      <c r="AB126" s="1029"/>
      <c r="AC126" s="1029"/>
      <c r="AD126" s="1029"/>
      <c r="AE126" s="1030"/>
      <c r="AF126" s="1031" t="s">
        <v>532</v>
      </c>
      <c r="AG126" s="1029"/>
      <c r="AH126" s="1029"/>
      <c r="AI126" s="1029"/>
      <c r="AJ126" s="1030"/>
      <c r="AK126" s="1031" t="s">
        <v>532</v>
      </c>
      <c r="AL126" s="1029"/>
      <c r="AM126" s="1029"/>
      <c r="AN126" s="1029"/>
      <c r="AO126" s="1030"/>
      <c r="AP126" s="1032" t="s">
        <v>532</v>
      </c>
      <c r="AQ126" s="1033"/>
      <c r="AR126" s="1033"/>
      <c r="AS126" s="1033"/>
      <c r="AT126" s="1034"/>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400"/>
      <c r="CH126" s="400"/>
      <c r="CI126" s="400"/>
      <c r="CJ126" s="242"/>
      <c r="CK126" s="1094"/>
      <c r="CL126" s="1081"/>
      <c r="CM126" s="1081"/>
      <c r="CN126" s="1081"/>
      <c r="CO126" s="1082"/>
      <c r="CP126" s="1019" t="s">
        <v>314</v>
      </c>
      <c r="CQ126" s="1020"/>
      <c r="CR126" s="1020"/>
      <c r="CS126" s="1020"/>
      <c r="CT126" s="1020"/>
      <c r="CU126" s="1020"/>
      <c r="CV126" s="1020"/>
      <c r="CW126" s="1020"/>
      <c r="CX126" s="1020"/>
      <c r="CY126" s="1020"/>
      <c r="CZ126" s="1020"/>
      <c r="DA126" s="1020"/>
      <c r="DB126" s="1020"/>
      <c r="DC126" s="1020"/>
      <c r="DD126" s="1020"/>
      <c r="DE126" s="1020"/>
      <c r="DF126" s="1021"/>
      <c r="DG126" s="989" t="s">
        <v>532</v>
      </c>
      <c r="DH126" s="990"/>
      <c r="DI126" s="990"/>
      <c r="DJ126" s="990"/>
      <c r="DK126" s="990"/>
      <c r="DL126" s="990" t="s">
        <v>532</v>
      </c>
      <c r="DM126" s="990"/>
      <c r="DN126" s="990"/>
      <c r="DO126" s="990"/>
      <c r="DP126" s="990"/>
      <c r="DQ126" s="990" t="s">
        <v>532</v>
      </c>
      <c r="DR126" s="990"/>
      <c r="DS126" s="990"/>
      <c r="DT126" s="990"/>
      <c r="DU126" s="990"/>
      <c r="DV126" s="991" t="s">
        <v>532</v>
      </c>
      <c r="DW126" s="991"/>
      <c r="DX126" s="991"/>
      <c r="DY126" s="991"/>
      <c r="DZ126" s="992"/>
    </row>
    <row r="127" spans="1:130" s="212" customFormat="1" ht="26.25" customHeight="1" x14ac:dyDescent="0.15">
      <c r="A127" s="1131"/>
      <c r="B127" s="1018"/>
      <c r="C127" s="1072" t="s">
        <v>315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532</v>
      </c>
      <c r="AB127" s="1029"/>
      <c r="AC127" s="1029"/>
      <c r="AD127" s="1029"/>
      <c r="AE127" s="1030"/>
      <c r="AF127" s="1031" t="s">
        <v>532</v>
      </c>
      <c r="AG127" s="1029"/>
      <c r="AH127" s="1029"/>
      <c r="AI127" s="1029"/>
      <c r="AJ127" s="1030"/>
      <c r="AK127" s="1031" t="s">
        <v>532</v>
      </c>
      <c r="AL127" s="1029"/>
      <c r="AM127" s="1029"/>
      <c r="AN127" s="1029"/>
      <c r="AO127" s="1030"/>
      <c r="AP127" s="1032" t="s">
        <v>532</v>
      </c>
      <c r="AQ127" s="1033"/>
      <c r="AR127" s="1033"/>
      <c r="AS127" s="1033"/>
      <c r="AT127" s="1034"/>
      <c r="AU127" s="243"/>
      <c r="AV127" s="243"/>
      <c r="AW127" s="243"/>
      <c r="AX127" s="1103" t="s">
        <v>316</v>
      </c>
      <c r="AY127" s="1104"/>
      <c r="AZ127" s="1104"/>
      <c r="BA127" s="1104"/>
      <c r="BB127" s="1104"/>
      <c r="BC127" s="1104"/>
      <c r="BD127" s="1104"/>
      <c r="BE127" s="1105"/>
      <c r="BF127" s="1106" t="s">
        <v>317</v>
      </c>
      <c r="BG127" s="1104"/>
      <c r="BH127" s="1104"/>
      <c r="BI127" s="1104"/>
      <c r="BJ127" s="1104"/>
      <c r="BK127" s="1104"/>
      <c r="BL127" s="1105"/>
      <c r="BM127" s="1106" t="s">
        <v>563</v>
      </c>
      <c r="BN127" s="1104"/>
      <c r="BO127" s="1104"/>
      <c r="BP127" s="1104"/>
      <c r="BQ127" s="1104"/>
      <c r="BR127" s="1104"/>
      <c r="BS127" s="1105"/>
      <c r="BT127" s="1106" t="s">
        <v>564</v>
      </c>
      <c r="BU127" s="1104"/>
      <c r="BV127" s="1104"/>
      <c r="BW127" s="1104"/>
      <c r="BX127" s="1104"/>
      <c r="BY127" s="1104"/>
      <c r="BZ127" s="1128"/>
      <c r="CA127" s="243"/>
      <c r="CB127" s="243"/>
      <c r="CC127" s="243"/>
      <c r="CD127" s="244"/>
      <c r="CE127" s="244"/>
      <c r="CF127" s="244"/>
      <c r="CG127" s="400"/>
      <c r="CH127" s="400"/>
      <c r="CI127" s="400"/>
      <c r="CJ127" s="242"/>
      <c r="CK127" s="1094"/>
      <c r="CL127" s="1081"/>
      <c r="CM127" s="1081"/>
      <c r="CN127" s="1081"/>
      <c r="CO127" s="1082"/>
      <c r="CP127" s="1019" t="s">
        <v>565</v>
      </c>
      <c r="CQ127" s="1020"/>
      <c r="CR127" s="1020"/>
      <c r="CS127" s="1020"/>
      <c r="CT127" s="1020"/>
      <c r="CU127" s="1020"/>
      <c r="CV127" s="1020"/>
      <c r="CW127" s="1020"/>
      <c r="CX127" s="1020"/>
      <c r="CY127" s="1020"/>
      <c r="CZ127" s="1020"/>
      <c r="DA127" s="1020"/>
      <c r="DB127" s="1020"/>
      <c r="DC127" s="1020"/>
      <c r="DD127" s="1020"/>
      <c r="DE127" s="1020"/>
      <c r="DF127" s="1021"/>
      <c r="DG127" s="989" t="s">
        <v>532</v>
      </c>
      <c r="DH127" s="990"/>
      <c r="DI127" s="990"/>
      <c r="DJ127" s="990"/>
      <c r="DK127" s="990"/>
      <c r="DL127" s="990" t="s">
        <v>532</v>
      </c>
      <c r="DM127" s="990"/>
      <c r="DN127" s="990"/>
      <c r="DO127" s="990"/>
      <c r="DP127" s="990"/>
      <c r="DQ127" s="990" t="s">
        <v>532</v>
      </c>
      <c r="DR127" s="990"/>
      <c r="DS127" s="990"/>
      <c r="DT127" s="990"/>
      <c r="DU127" s="990"/>
      <c r="DV127" s="991" t="s">
        <v>532</v>
      </c>
      <c r="DW127" s="991"/>
      <c r="DX127" s="991"/>
      <c r="DY127" s="991"/>
      <c r="DZ127" s="992"/>
    </row>
    <row r="128" spans="1:130" s="212" customFormat="1" ht="26.25" customHeight="1" thickBot="1" x14ac:dyDescent="0.2">
      <c r="A128" s="1114" t="s">
        <v>318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566</v>
      </c>
      <c r="X128" s="1116"/>
      <c r="Y128" s="1116"/>
      <c r="Z128" s="1117"/>
      <c r="AA128" s="1118">
        <v>23162</v>
      </c>
      <c r="AB128" s="1119"/>
      <c r="AC128" s="1119"/>
      <c r="AD128" s="1119"/>
      <c r="AE128" s="1120"/>
      <c r="AF128" s="1121">
        <v>21974</v>
      </c>
      <c r="AG128" s="1119"/>
      <c r="AH128" s="1119"/>
      <c r="AI128" s="1119"/>
      <c r="AJ128" s="1120"/>
      <c r="AK128" s="1121">
        <v>22007</v>
      </c>
      <c r="AL128" s="1119"/>
      <c r="AM128" s="1119"/>
      <c r="AN128" s="1119"/>
      <c r="AO128" s="1120"/>
      <c r="AP128" s="1122"/>
      <c r="AQ128" s="1123"/>
      <c r="AR128" s="1123"/>
      <c r="AS128" s="1123"/>
      <c r="AT128" s="1124"/>
      <c r="AU128" s="243"/>
      <c r="AV128" s="243"/>
      <c r="AW128" s="243"/>
      <c r="AX128" s="958" t="s">
        <v>319</v>
      </c>
      <c r="AY128" s="959"/>
      <c r="AZ128" s="959"/>
      <c r="BA128" s="959"/>
      <c r="BB128" s="959"/>
      <c r="BC128" s="959"/>
      <c r="BD128" s="959"/>
      <c r="BE128" s="960"/>
      <c r="BF128" s="1125" t="s">
        <v>532</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44"/>
      <c r="CB128" s="244"/>
      <c r="CC128" s="244"/>
      <c r="CD128" s="244"/>
      <c r="CE128" s="244"/>
      <c r="CF128" s="244"/>
      <c r="CG128" s="400"/>
      <c r="CH128" s="400"/>
      <c r="CI128" s="400"/>
      <c r="CJ128" s="242"/>
      <c r="CK128" s="1095"/>
      <c r="CL128" s="1096"/>
      <c r="CM128" s="1096"/>
      <c r="CN128" s="1096"/>
      <c r="CO128" s="1097"/>
      <c r="CP128" s="1107" t="s">
        <v>320</v>
      </c>
      <c r="CQ128" s="1108"/>
      <c r="CR128" s="1108"/>
      <c r="CS128" s="1108"/>
      <c r="CT128" s="1108"/>
      <c r="CU128" s="1108"/>
      <c r="CV128" s="1108"/>
      <c r="CW128" s="1108"/>
      <c r="CX128" s="1108"/>
      <c r="CY128" s="1108"/>
      <c r="CZ128" s="1108"/>
      <c r="DA128" s="1108"/>
      <c r="DB128" s="1108"/>
      <c r="DC128" s="1108"/>
      <c r="DD128" s="1108"/>
      <c r="DE128" s="1108"/>
      <c r="DF128" s="1109"/>
      <c r="DG128" s="1110" t="s">
        <v>532</v>
      </c>
      <c r="DH128" s="1111"/>
      <c r="DI128" s="1111"/>
      <c r="DJ128" s="1111"/>
      <c r="DK128" s="1111"/>
      <c r="DL128" s="1111" t="s">
        <v>532</v>
      </c>
      <c r="DM128" s="1111"/>
      <c r="DN128" s="1111"/>
      <c r="DO128" s="1111"/>
      <c r="DP128" s="1111"/>
      <c r="DQ128" s="1111" t="s">
        <v>532</v>
      </c>
      <c r="DR128" s="1111"/>
      <c r="DS128" s="1111"/>
      <c r="DT128" s="1111"/>
      <c r="DU128" s="1111"/>
      <c r="DV128" s="1112" t="s">
        <v>532</v>
      </c>
      <c r="DW128" s="1112"/>
      <c r="DX128" s="1112"/>
      <c r="DY128" s="1112"/>
      <c r="DZ128" s="1113"/>
    </row>
    <row r="129" spans="1:131" s="212" customFormat="1" ht="26.25" customHeight="1" x14ac:dyDescent="0.15">
      <c r="A129" s="1000" t="s">
        <v>75</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567</v>
      </c>
      <c r="X129" s="1144"/>
      <c r="Y129" s="1144"/>
      <c r="Z129" s="1145"/>
      <c r="AA129" s="1028">
        <v>1918314</v>
      </c>
      <c r="AB129" s="1029"/>
      <c r="AC129" s="1029"/>
      <c r="AD129" s="1029"/>
      <c r="AE129" s="1030"/>
      <c r="AF129" s="1031">
        <v>1916883</v>
      </c>
      <c r="AG129" s="1029"/>
      <c r="AH129" s="1029"/>
      <c r="AI129" s="1029"/>
      <c r="AJ129" s="1030"/>
      <c r="AK129" s="1031">
        <v>1939186</v>
      </c>
      <c r="AL129" s="1029"/>
      <c r="AM129" s="1029"/>
      <c r="AN129" s="1029"/>
      <c r="AO129" s="1030"/>
      <c r="AP129" s="1146"/>
      <c r="AQ129" s="1147"/>
      <c r="AR129" s="1147"/>
      <c r="AS129" s="1147"/>
      <c r="AT129" s="1148"/>
      <c r="AU129" s="245"/>
      <c r="AV129" s="245"/>
      <c r="AW129" s="245"/>
      <c r="AX129" s="1137" t="s">
        <v>321</v>
      </c>
      <c r="AY129" s="1020"/>
      <c r="AZ129" s="1020"/>
      <c r="BA129" s="1020"/>
      <c r="BB129" s="1020"/>
      <c r="BC129" s="1020"/>
      <c r="BD129" s="1020"/>
      <c r="BE129" s="1021"/>
      <c r="BF129" s="1138" t="s">
        <v>532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1000" t="s">
        <v>322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568</v>
      </c>
      <c r="X130" s="1144"/>
      <c r="Y130" s="1144"/>
      <c r="Z130" s="1145"/>
      <c r="AA130" s="1028">
        <v>261816</v>
      </c>
      <c r="AB130" s="1029"/>
      <c r="AC130" s="1029"/>
      <c r="AD130" s="1029"/>
      <c r="AE130" s="1030"/>
      <c r="AF130" s="1031">
        <v>268129</v>
      </c>
      <c r="AG130" s="1029"/>
      <c r="AH130" s="1029"/>
      <c r="AI130" s="1029"/>
      <c r="AJ130" s="1030"/>
      <c r="AK130" s="1031">
        <v>267992</v>
      </c>
      <c r="AL130" s="1029"/>
      <c r="AM130" s="1029"/>
      <c r="AN130" s="1029"/>
      <c r="AO130" s="1030"/>
      <c r="AP130" s="1146"/>
      <c r="AQ130" s="1147"/>
      <c r="AR130" s="1147"/>
      <c r="AS130" s="1147"/>
      <c r="AT130" s="1148"/>
      <c r="AU130" s="245"/>
      <c r="AV130" s="245"/>
      <c r="AW130" s="245"/>
      <c r="AX130" s="1137" t="s">
        <v>323</v>
      </c>
      <c r="AY130" s="1020"/>
      <c r="AZ130" s="1020"/>
      <c r="BA130" s="1020"/>
      <c r="BB130" s="1020"/>
      <c r="BC130" s="1020"/>
      <c r="BD130" s="1020"/>
      <c r="BE130" s="1021"/>
      <c r="BF130" s="1174">
        <v>10.1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569</v>
      </c>
      <c r="X131" s="1182"/>
      <c r="Y131" s="1182"/>
      <c r="Z131" s="1183"/>
      <c r="AA131" s="1075">
        <v>1656498</v>
      </c>
      <c r="AB131" s="1054"/>
      <c r="AC131" s="1054"/>
      <c r="AD131" s="1054"/>
      <c r="AE131" s="1055"/>
      <c r="AF131" s="1053">
        <v>1648754</v>
      </c>
      <c r="AG131" s="1054"/>
      <c r="AH131" s="1054"/>
      <c r="AI131" s="1054"/>
      <c r="AJ131" s="1055"/>
      <c r="AK131" s="1053">
        <v>1671194</v>
      </c>
      <c r="AL131" s="1054"/>
      <c r="AM131" s="1054"/>
      <c r="AN131" s="1054"/>
      <c r="AO131" s="1055"/>
      <c r="AP131" s="1184"/>
      <c r="AQ131" s="1185"/>
      <c r="AR131" s="1185"/>
      <c r="AS131" s="1185"/>
      <c r="AT131" s="1186"/>
      <c r="AU131" s="245"/>
      <c r="AV131" s="245"/>
      <c r="AW131" s="245"/>
      <c r="AX131" s="1156" t="s">
        <v>324</v>
      </c>
      <c r="AY131" s="1108"/>
      <c r="AZ131" s="1108"/>
      <c r="BA131" s="1108"/>
      <c r="BB131" s="1108"/>
      <c r="BC131" s="1108"/>
      <c r="BD131" s="1108"/>
      <c r="BE131" s="1109"/>
      <c r="BF131" s="1157" t="s">
        <v>532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1163" t="s">
        <v>325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326</v>
      </c>
      <c r="W132" s="1167"/>
      <c r="X132" s="1167"/>
      <c r="Y132" s="1167"/>
      <c r="Z132" s="1168"/>
      <c r="AA132" s="1169">
        <v>10.222288219999999</v>
      </c>
      <c r="AB132" s="1170"/>
      <c r="AC132" s="1170"/>
      <c r="AD132" s="1170"/>
      <c r="AE132" s="1171"/>
      <c r="AF132" s="1172">
        <v>10.28055125</v>
      </c>
      <c r="AG132" s="1170"/>
      <c r="AH132" s="1170"/>
      <c r="AI132" s="1170"/>
      <c r="AJ132" s="1171"/>
      <c r="AK132" s="1172">
        <v>9.8287810990000004</v>
      </c>
      <c r="AL132" s="1170"/>
      <c r="AM132" s="1170"/>
      <c r="AN132" s="1170"/>
      <c r="AO132" s="1171"/>
      <c r="AP132" s="1069"/>
      <c r="AQ132" s="1070"/>
      <c r="AR132" s="1070"/>
      <c r="AS132" s="1070"/>
      <c r="AT132" s="1173"/>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327</v>
      </c>
      <c r="W133" s="1150"/>
      <c r="X133" s="1150"/>
      <c r="Y133" s="1150"/>
      <c r="Z133" s="1151"/>
      <c r="AA133" s="1152">
        <v>11.2</v>
      </c>
      <c r="AB133" s="1153"/>
      <c r="AC133" s="1153"/>
      <c r="AD133" s="1153"/>
      <c r="AE133" s="1154"/>
      <c r="AF133" s="1152">
        <v>10.6</v>
      </c>
      <c r="AG133" s="1153"/>
      <c r="AH133" s="1153"/>
      <c r="AI133" s="1153"/>
      <c r="AJ133" s="1154"/>
      <c r="AK133" s="1152">
        <v>10.1</v>
      </c>
      <c r="AL133" s="1153"/>
      <c r="AM133" s="1153"/>
      <c r="AN133" s="1153"/>
      <c r="AO133" s="1154"/>
      <c r="AP133" s="1099"/>
      <c r="AQ133" s="1100"/>
      <c r="AR133" s="1100"/>
      <c r="AS133" s="1100"/>
      <c r="AT133" s="1155"/>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CueRioiq5w3hLTMLr/vpS4fBDQOXZvr/8+bAwkaguqnPHoiNrJ9w/goRytpgLQN/Goam9qVk9fRxpzP3d0NY7Q==" saltValue="M6KSLxPfXkwKINeZfJud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61" zoomScale="85" zoomScaleNormal="85" zoomScaleSheetLayoutView="85" workbookViewId="0">
      <selection activeCell="AM20" sqref="AM20:AT20"/>
    </sheetView>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570</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KAtam/UKnNA9hElqBG6zvV8O1CD6P4sJ0lNlmhSESU/I9uWClg3yYDYZQAiQUVswRW8hpwAKTLNIs+xQrDA==" saltValue="JjZ2GGO04EaMLWoU+44L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Normal="100" zoomScaleSheetLayoutView="55" workbookViewId="0">
      <selection activeCell="AM20" sqref="AM20:AT20"/>
    </sheetView>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tCZ91fcG5r9y0iaCv6cBuYB+RUGdXfVYk0hc9URMcbTQXiqY8QsrkSefNX9RzW5DnSpB2//80ze84dWAW8+Q==" saltValue="GcfGb1U1IX2AP0tXWmQg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election activeCell="AM20" sqref="AM20:AT20"/>
    </sheetView>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329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330</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0" t="s">
        <v>331</v>
      </c>
      <c r="AP7" s="264"/>
      <c r="AQ7" s="265" t="s">
        <v>332</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1"/>
      <c r="AP8" s="270" t="s">
        <v>333</v>
      </c>
      <c r="AQ8" s="271" t="s">
        <v>334</v>
      </c>
      <c r="AR8" s="272" t="s">
        <v>335</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2" t="s">
        <v>336</v>
      </c>
      <c r="AL9" s="1193"/>
      <c r="AM9" s="1193"/>
      <c r="AN9" s="1194"/>
      <c r="AO9" s="273">
        <v>511691</v>
      </c>
      <c r="AP9" s="273">
        <v>89316</v>
      </c>
      <c r="AQ9" s="274">
        <v>107310</v>
      </c>
      <c r="AR9" s="275">
        <v>-16.8</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2" t="s">
        <v>337</v>
      </c>
      <c r="AL10" s="1193"/>
      <c r="AM10" s="1193"/>
      <c r="AN10" s="1194"/>
      <c r="AO10" s="276">
        <v>60869</v>
      </c>
      <c r="AP10" s="276">
        <v>10625</v>
      </c>
      <c r="AQ10" s="277">
        <v>12629</v>
      </c>
      <c r="AR10" s="278">
        <v>-15.9</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2" t="s">
        <v>338</v>
      </c>
      <c r="AL11" s="1193"/>
      <c r="AM11" s="1193"/>
      <c r="AN11" s="1194"/>
      <c r="AO11" s="276">
        <v>79016</v>
      </c>
      <c r="AP11" s="276">
        <v>13792</v>
      </c>
      <c r="AQ11" s="277">
        <v>13528</v>
      </c>
      <c r="AR11" s="278">
        <v>2</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2" t="s">
        <v>339</v>
      </c>
      <c r="AL12" s="1193"/>
      <c r="AM12" s="1193"/>
      <c r="AN12" s="1194"/>
      <c r="AO12" s="276">
        <v>4434</v>
      </c>
      <c r="AP12" s="276">
        <v>774</v>
      </c>
      <c r="AQ12" s="277">
        <v>1569</v>
      </c>
      <c r="AR12" s="278">
        <v>-50.7</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2" t="s">
        <v>340</v>
      </c>
      <c r="AL13" s="1193"/>
      <c r="AM13" s="1193"/>
      <c r="AN13" s="1194"/>
      <c r="AO13" s="276" t="s">
        <v>341</v>
      </c>
      <c r="AP13" s="276" t="s">
        <v>341</v>
      </c>
      <c r="AQ13" s="277" t="s">
        <v>341</v>
      </c>
      <c r="AR13" s="278" t="s">
        <v>341</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2" t="s">
        <v>342</v>
      </c>
      <c r="AL14" s="1193"/>
      <c r="AM14" s="1193"/>
      <c r="AN14" s="1194"/>
      <c r="AO14" s="276">
        <v>29195</v>
      </c>
      <c r="AP14" s="276">
        <v>5096</v>
      </c>
      <c r="AQ14" s="277">
        <v>5788</v>
      </c>
      <c r="AR14" s="278">
        <v>-12</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2" t="s">
        <v>343</v>
      </c>
      <c r="AL15" s="1193"/>
      <c r="AM15" s="1193"/>
      <c r="AN15" s="1194"/>
      <c r="AO15" s="276">
        <v>4857</v>
      </c>
      <c r="AP15" s="276">
        <v>848</v>
      </c>
      <c r="AQ15" s="277">
        <v>2674</v>
      </c>
      <c r="AR15" s="278">
        <v>-68.3</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5" t="s">
        <v>344</v>
      </c>
      <c r="AL16" s="1196"/>
      <c r="AM16" s="1196"/>
      <c r="AN16" s="1197"/>
      <c r="AO16" s="276">
        <v>-40823</v>
      </c>
      <c r="AP16" s="276">
        <v>-7126</v>
      </c>
      <c r="AQ16" s="277">
        <v>-10217</v>
      </c>
      <c r="AR16" s="278">
        <v>-30.3</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195" t="s">
        <v>134</v>
      </c>
      <c r="AL17" s="1196"/>
      <c r="AM17" s="1196"/>
      <c r="AN17" s="1197"/>
      <c r="AO17" s="276">
        <v>649239</v>
      </c>
      <c r="AP17" s="276">
        <v>113325</v>
      </c>
      <c r="AQ17" s="277">
        <v>133280</v>
      </c>
      <c r="AR17" s="278">
        <v>-15</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345</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346</v>
      </c>
      <c r="AP20" s="284" t="s">
        <v>347</v>
      </c>
      <c r="AQ20" s="285" t="s">
        <v>348</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7" t="s">
        <v>349</v>
      </c>
      <c r="AL21" s="1188"/>
      <c r="AM21" s="1188"/>
      <c r="AN21" s="1189"/>
      <c r="AO21" s="288">
        <v>11.87</v>
      </c>
      <c r="AP21" s="289">
        <v>12.41</v>
      </c>
      <c r="AQ21" s="290">
        <v>-0.54</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7" t="s">
        <v>350</v>
      </c>
      <c r="AL22" s="1188"/>
      <c r="AM22" s="1188"/>
      <c r="AN22" s="1189"/>
      <c r="AO22" s="293">
        <v>96.7</v>
      </c>
      <c r="AP22" s="294">
        <v>96.1</v>
      </c>
      <c r="AQ22" s="295">
        <v>0.6</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571</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351</v>
      </c>
      <c r="AO27" s="254"/>
      <c r="AP27" s="254"/>
      <c r="AQ27" s="254"/>
      <c r="AR27" s="254"/>
      <c r="AS27" s="254"/>
      <c r="AT27" s="254"/>
    </row>
    <row r="28" spans="1:46" ht="17.25" x14ac:dyDescent="0.15">
      <c r="A28" s="255" t="s">
        <v>352</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353</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0" t="s">
        <v>331</v>
      </c>
      <c r="AP30" s="264"/>
      <c r="AQ30" s="265" t="s">
        <v>332</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1"/>
      <c r="AP31" s="270" t="s">
        <v>333</v>
      </c>
      <c r="AQ31" s="271" t="s">
        <v>334</v>
      </c>
      <c r="AR31" s="272" t="s">
        <v>335</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203" t="s">
        <v>354</v>
      </c>
      <c r="AL32" s="1204"/>
      <c r="AM32" s="1204"/>
      <c r="AN32" s="1205"/>
      <c r="AO32" s="303">
        <v>259429</v>
      </c>
      <c r="AP32" s="303">
        <v>45283</v>
      </c>
      <c r="AQ32" s="304">
        <v>65207</v>
      </c>
      <c r="AR32" s="305">
        <v>-30.6</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203" t="s">
        <v>355</v>
      </c>
      <c r="AL33" s="1204"/>
      <c r="AM33" s="1204"/>
      <c r="AN33" s="1205"/>
      <c r="AO33" s="303" t="s">
        <v>341</v>
      </c>
      <c r="AP33" s="303" t="s">
        <v>341</v>
      </c>
      <c r="AQ33" s="304" t="s">
        <v>341</v>
      </c>
      <c r="AR33" s="305" t="s">
        <v>341</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203" t="s">
        <v>356</v>
      </c>
      <c r="AL34" s="1204"/>
      <c r="AM34" s="1204"/>
      <c r="AN34" s="1205"/>
      <c r="AO34" s="303" t="s">
        <v>341</v>
      </c>
      <c r="AP34" s="303" t="s">
        <v>341</v>
      </c>
      <c r="AQ34" s="304" t="s">
        <v>341</v>
      </c>
      <c r="AR34" s="305" t="s">
        <v>341</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203" t="s">
        <v>572</v>
      </c>
      <c r="AL35" s="1204"/>
      <c r="AM35" s="1204"/>
      <c r="AN35" s="1205"/>
      <c r="AO35" s="303">
        <v>166851</v>
      </c>
      <c r="AP35" s="303">
        <v>29124</v>
      </c>
      <c r="AQ35" s="304">
        <v>23731</v>
      </c>
      <c r="AR35" s="305">
        <v>22.7</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203" t="s">
        <v>573</v>
      </c>
      <c r="AL36" s="1204"/>
      <c r="AM36" s="1204"/>
      <c r="AN36" s="1205"/>
      <c r="AO36" s="303">
        <v>18916</v>
      </c>
      <c r="AP36" s="303">
        <v>3302</v>
      </c>
      <c r="AQ36" s="304">
        <v>4111</v>
      </c>
      <c r="AR36" s="305">
        <v>-19.7</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203" t="s">
        <v>574</v>
      </c>
      <c r="AL37" s="1204"/>
      <c r="AM37" s="1204"/>
      <c r="AN37" s="1205"/>
      <c r="AO37" s="303">
        <v>9061</v>
      </c>
      <c r="AP37" s="303">
        <v>1582</v>
      </c>
      <c r="AQ37" s="304">
        <v>745</v>
      </c>
      <c r="AR37" s="305">
        <v>112.3</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206" t="s">
        <v>357</v>
      </c>
      <c r="AL38" s="1207"/>
      <c r="AM38" s="1207"/>
      <c r="AN38" s="1208"/>
      <c r="AO38" s="306" t="s">
        <v>341</v>
      </c>
      <c r="AP38" s="306" t="s">
        <v>341</v>
      </c>
      <c r="AQ38" s="307">
        <v>5</v>
      </c>
      <c r="AR38" s="295" t="s">
        <v>341</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206" t="s">
        <v>358</v>
      </c>
      <c r="AL39" s="1207"/>
      <c r="AM39" s="1207"/>
      <c r="AN39" s="1208"/>
      <c r="AO39" s="303">
        <v>-22007</v>
      </c>
      <c r="AP39" s="303">
        <v>-3841</v>
      </c>
      <c r="AQ39" s="304">
        <v>-2298</v>
      </c>
      <c r="AR39" s="305">
        <v>67.099999999999994</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203" t="s">
        <v>359</v>
      </c>
      <c r="AL40" s="1204"/>
      <c r="AM40" s="1204"/>
      <c r="AN40" s="1205"/>
      <c r="AO40" s="303">
        <v>-267992</v>
      </c>
      <c r="AP40" s="303">
        <v>-46778</v>
      </c>
      <c r="AQ40" s="304">
        <v>-66358</v>
      </c>
      <c r="AR40" s="305">
        <v>-29.5</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9" t="s">
        <v>211</v>
      </c>
      <c r="AL41" s="1210"/>
      <c r="AM41" s="1210"/>
      <c r="AN41" s="1211"/>
      <c r="AO41" s="303">
        <v>164258</v>
      </c>
      <c r="AP41" s="303">
        <v>28671</v>
      </c>
      <c r="AQ41" s="304">
        <v>25144</v>
      </c>
      <c r="AR41" s="305">
        <v>14</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575</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360</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361</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8" t="s">
        <v>331</v>
      </c>
      <c r="AN49" s="1200" t="s">
        <v>362</v>
      </c>
      <c r="AO49" s="1201"/>
      <c r="AP49" s="1201"/>
      <c r="AQ49" s="1201"/>
      <c r="AR49" s="1202"/>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9"/>
      <c r="AN50" s="319" t="s">
        <v>363</v>
      </c>
      <c r="AO50" s="320" t="s">
        <v>364</v>
      </c>
      <c r="AP50" s="321" t="s">
        <v>365</v>
      </c>
      <c r="AQ50" s="322" t="s">
        <v>366</v>
      </c>
      <c r="AR50" s="323" t="s">
        <v>367</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368</v>
      </c>
      <c r="AL51" s="316"/>
      <c r="AM51" s="324">
        <v>373234</v>
      </c>
      <c r="AN51" s="325">
        <v>64775</v>
      </c>
      <c r="AO51" s="326">
        <v>16.399999999999999</v>
      </c>
      <c r="AP51" s="327">
        <v>118223</v>
      </c>
      <c r="AQ51" s="328">
        <v>0.5</v>
      </c>
      <c r="AR51" s="329">
        <v>15.9</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369</v>
      </c>
      <c r="AM52" s="332">
        <v>288600</v>
      </c>
      <c r="AN52" s="333">
        <v>50087</v>
      </c>
      <c r="AO52" s="334">
        <v>190.9</v>
      </c>
      <c r="AP52" s="335">
        <v>57106</v>
      </c>
      <c r="AQ52" s="336">
        <v>-8.4</v>
      </c>
      <c r="AR52" s="337">
        <v>199.3</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370</v>
      </c>
      <c r="AL53" s="316"/>
      <c r="AM53" s="324">
        <v>321361</v>
      </c>
      <c r="AN53" s="325">
        <v>56113</v>
      </c>
      <c r="AO53" s="326">
        <v>-13.4</v>
      </c>
      <c r="AP53" s="327">
        <v>128485</v>
      </c>
      <c r="AQ53" s="328">
        <v>8.6999999999999993</v>
      </c>
      <c r="AR53" s="329">
        <v>-22.1</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369</v>
      </c>
      <c r="AM54" s="332">
        <v>230744</v>
      </c>
      <c r="AN54" s="333">
        <v>40291</v>
      </c>
      <c r="AO54" s="334">
        <v>-19.600000000000001</v>
      </c>
      <c r="AP54" s="335">
        <v>62765</v>
      </c>
      <c r="AQ54" s="336">
        <v>9.9</v>
      </c>
      <c r="AR54" s="337">
        <v>-29.5</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371</v>
      </c>
      <c r="AL55" s="316"/>
      <c r="AM55" s="324">
        <v>484088</v>
      </c>
      <c r="AN55" s="325">
        <v>84631</v>
      </c>
      <c r="AO55" s="326">
        <v>50.8</v>
      </c>
      <c r="AP55" s="327">
        <v>128611</v>
      </c>
      <c r="AQ55" s="328">
        <v>0.1</v>
      </c>
      <c r="AR55" s="329">
        <v>50.7</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369</v>
      </c>
      <c r="AM56" s="332">
        <v>351920</v>
      </c>
      <c r="AN56" s="333">
        <v>61524</v>
      </c>
      <c r="AO56" s="334">
        <v>52.7</v>
      </c>
      <c r="AP56" s="335">
        <v>61552</v>
      </c>
      <c r="AQ56" s="336">
        <v>-1.9</v>
      </c>
      <c r="AR56" s="337">
        <v>54.6</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372</v>
      </c>
      <c r="AL57" s="316"/>
      <c r="AM57" s="324">
        <v>253962</v>
      </c>
      <c r="AN57" s="325">
        <v>44500</v>
      </c>
      <c r="AO57" s="326">
        <v>-47.4</v>
      </c>
      <c r="AP57" s="327">
        <v>138651</v>
      </c>
      <c r="AQ57" s="328">
        <v>7.8</v>
      </c>
      <c r="AR57" s="329">
        <v>-55.2</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369</v>
      </c>
      <c r="AM58" s="332">
        <v>166648</v>
      </c>
      <c r="AN58" s="333">
        <v>29201</v>
      </c>
      <c r="AO58" s="334">
        <v>-52.5</v>
      </c>
      <c r="AP58" s="335">
        <v>71211</v>
      </c>
      <c r="AQ58" s="336">
        <v>15.7</v>
      </c>
      <c r="AR58" s="337">
        <v>-68.2</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373</v>
      </c>
      <c r="AL59" s="316"/>
      <c r="AM59" s="324">
        <v>242696</v>
      </c>
      <c r="AN59" s="325">
        <v>42363</v>
      </c>
      <c r="AO59" s="326">
        <v>-4.8</v>
      </c>
      <c r="AP59" s="327">
        <v>122882</v>
      </c>
      <c r="AQ59" s="328">
        <v>-11.4</v>
      </c>
      <c r="AR59" s="329">
        <v>6.6</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369</v>
      </c>
      <c r="AM60" s="332">
        <v>166981</v>
      </c>
      <c r="AN60" s="333">
        <v>29147</v>
      </c>
      <c r="AO60" s="334">
        <v>-0.2</v>
      </c>
      <c r="AP60" s="335">
        <v>65785</v>
      </c>
      <c r="AQ60" s="336">
        <v>-7.6</v>
      </c>
      <c r="AR60" s="337">
        <v>7.4</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374</v>
      </c>
      <c r="AL61" s="338"/>
      <c r="AM61" s="339">
        <v>335068</v>
      </c>
      <c r="AN61" s="340">
        <v>58476</v>
      </c>
      <c r="AO61" s="341">
        <v>0.3</v>
      </c>
      <c r="AP61" s="342">
        <v>127370</v>
      </c>
      <c r="AQ61" s="343">
        <v>1.1000000000000001</v>
      </c>
      <c r="AR61" s="329">
        <v>-0.8</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369</v>
      </c>
      <c r="AM62" s="332">
        <v>240979</v>
      </c>
      <c r="AN62" s="333">
        <v>42050</v>
      </c>
      <c r="AO62" s="334">
        <v>34.299999999999997</v>
      </c>
      <c r="AP62" s="335">
        <v>63684</v>
      </c>
      <c r="AQ62" s="336">
        <v>1.5</v>
      </c>
      <c r="AR62" s="337">
        <v>32.799999999999997</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LrnGhXbJaZCs8vRmSVppAzMBWCiJBnUIzwmmuLmlhlZl3EkwJ62N6stkoaEvJ4o8cRr67fMGHcVUIhw2b8jchw==" saltValue="UnquHqAbOW9Mw115uLsdu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M20" sqref="AM20:AT20"/>
    </sheetView>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aE/UXVz3tFMN8h2xRGRhRqmgA69jr9edTImv2mb4xEKoM+1fMGphbX0mjVqCCrUHHE0bpNrVlKmXkYm/Hh3ww==" saltValue="oixI4DcMuVAo/WYXOrgZ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M20" sqref="AM20:AT20"/>
    </sheetView>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dUTPYUFg5n1Uogn6Bty/ae1BvOQwA8crNsNawpFTVMWxunZtiv6LC8LfKO4j96qMny5jUmP9AR4OR0EBjBzew==" saltValue="iVgIdSjgMxjINcE8/Dzu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1" zoomScaleSheetLayoutView="100" workbookViewId="0">
      <selection activeCell="AM20" sqref="AM20:AT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578</v>
      </c>
    </row>
    <row r="46" spans="2:10" ht="29.25" customHeight="1" thickBot="1" x14ac:dyDescent="0.25">
      <c r="B46" s="4" t="s">
        <v>1</v>
      </c>
      <c r="C46" s="5"/>
      <c r="D46" s="5"/>
      <c r="E46" s="6" t="s">
        <v>2</v>
      </c>
      <c r="F46" s="7" t="s">
        <v>376</v>
      </c>
      <c r="G46" s="8" t="s">
        <v>377</v>
      </c>
      <c r="H46" s="8" t="s">
        <v>378</v>
      </c>
      <c r="I46" s="8" t="s">
        <v>379</v>
      </c>
      <c r="J46" s="9" t="s">
        <v>380</v>
      </c>
    </row>
    <row r="47" spans="2:10" ht="57.75" customHeight="1" x14ac:dyDescent="0.15">
      <c r="B47" s="10"/>
      <c r="C47" s="1212" t="s">
        <v>3</v>
      </c>
      <c r="D47" s="1212"/>
      <c r="E47" s="1213"/>
      <c r="F47" s="11">
        <v>58.99</v>
      </c>
      <c r="G47" s="12">
        <v>56.12</v>
      </c>
      <c r="H47" s="12">
        <v>54.63</v>
      </c>
      <c r="I47" s="12">
        <v>54.87</v>
      </c>
      <c r="J47" s="13">
        <v>62.65</v>
      </c>
    </row>
    <row r="48" spans="2:10" ht="57.75" customHeight="1" x14ac:dyDescent="0.15">
      <c r="B48" s="14"/>
      <c r="C48" s="1214" t="s">
        <v>4</v>
      </c>
      <c r="D48" s="1214"/>
      <c r="E48" s="1215"/>
      <c r="F48" s="15">
        <v>9.33</v>
      </c>
      <c r="G48" s="16">
        <v>9.39</v>
      </c>
      <c r="H48" s="16">
        <v>8.86</v>
      </c>
      <c r="I48" s="16">
        <v>11</v>
      </c>
      <c r="J48" s="17">
        <v>13.14</v>
      </c>
    </row>
    <row r="49" spans="2:10" ht="57.75" customHeight="1" thickBot="1" x14ac:dyDescent="0.2">
      <c r="B49" s="18"/>
      <c r="C49" s="1216" t="s">
        <v>5</v>
      </c>
      <c r="D49" s="1216"/>
      <c r="E49" s="1217"/>
      <c r="F49" s="19" t="s">
        <v>381</v>
      </c>
      <c r="G49" s="20" t="s">
        <v>382</v>
      </c>
      <c r="H49" s="20" t="s">
        <v>383</v>
      </c>
      <c r="I49" s="20">
        <v>2.34</v>
      </c>
      <c r="J49" s="21">
        <v>10.68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Dkn+n6sNERgF4FZIiLr4iBgwQwAdQL6yvI6aShk7zZgum9A0pHzXoYG6znNhAojW0in8SO8e163t/N3yfHKJg==" saltValue="KKzm41Q1fbe8t6kHsCXj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E25" zoomScale="85" zoomScaleNormal="85" zoomScaleSheetLayoutView="100" workbookViewId="0">
      <selection activeCell="AM20" sqref="AM20:AT2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376</v>
      </c>
      <c r="G33" s="29" t="s">
        <v>377</v>
      </c>
      <c r="H33" s="29" t="s">
        <v>378</v>
      </c>
      <c r="I33" s="29" t="s">
        <v>379</v>
      </c>
      <c r="J33" s="30" t="s">
        <v>380</v>
      </c>
      <c r="K33" s="22"/>
      <c r="L33" s="22"/>
      <c r="M33" s="22"/>
      <c r="N33" s="22"/>
      <c r="O33" s="22"/>
      <c r="P33" s="22"/>
    </row>
    <row r="34" spans="1:16" ht="39" customHeight="1" x14ac:dyDescent="0.15">
      <c r="A34" s="22"/>
      <c r="B34" s="31"/>
      <c r="C34" s="1224" t="s">
        <v>384</v>
      </c>
      <c r="D34" s="1224"/>
      <c r="E34" s="1225"/>
      <c r="F34" s="32">
        <v>9.32</v>
      </c>
      <c r="G34" s="33">
        <v>9.39</v>
      </c>
      <c r="H34" s="33">
        <v>8.85</v>
      </c>
      <c r="I34" s="33">
        <v>11</v>
      </c>
      <c r="J34" s="34">
        <v>13.13</v>
      </c>
      <c r="K34" s="22"/>
      <c r="L34" s="22"/>
      <c r="M34" s="22"/>
      <c r="N34" s="22"/>
      <c r="O34" s="22"/>
      <c r="P34" s="22"/>
    </row>
    <row r="35" spans="1:16" ht="39" customHeight="1" x14ac:dyDescent="0.15">
      <c r="A35" s="22"/>
      <c r="B35" s="35"/>
      <c r="C35" s="1218" t="s">
        <v>385</v>
      </c>
      <c r="D35" s="1219"/>
      <c r="E35" s="1220"/>
      <c r="F35" s="36">
        <v>9.32</v>
      </c>
      <c r="G35" s="37">
        <v>9.98</v>
      </c>
      <c r="H35" s="37">
        <v>9.7200000000000006</v>
      </c>
      <c r="I35" s="37">
        <v>10.08</v>
      </c>
      <c r="J35" s="38">
        <v>8.25</v>
      </c>
      <c r="K35" s="22"/>
      <c r="L35" s="22"/>
      <c r="M35" s="22"/>
      <c r="N35" s="22"/>
      <c r="O35" s="22"/>
      <c r="P35" s="22"/>
    </row>
    <row r="36" spans="1:16" ht="39" customHeight="1" x14ac:dyDescent="0.15">
      <c r="A36" s="22"/>
      <c r="B36" s="35"/>
      <c r="C36" s="1218" t="s">
        <v>386</v>
      </c>
      <c r="D36" s="1219"/>
      <c r="E36" s="1220"/>
      <c r="F36" s="36">
        <v>0.52</v>
      </c>
      <c r="G36" s="37">
        <v>1.37</v>
      </c>
      <c r="H36" s="37">
        <v>0.86</v>
      </c>
      <c r="I36" s="37">
        <v>1.32</v>
      </c>
      <c r="J36" s="38">
        <v>1.21</v>
      </c>
      <c r="K36" s="22"/>
      <c r="L36" s="22"/>
      <c r="M36" s="22"/>
      <c r="N36" s="22"/>
      <c r="O36" s="22"/>
      <c r="P36" s="22"/>
    </row>
    <row r="37" spans="1:16" ht="39" customHeight="1" x14ac:dyDescent="0.15">
      <c r="A37" s="22"/>
      <c r="B37" s="35"/>
      <c r="C37" s="1218" t="s">
        <v>387</v>
      </c>
      <c r="D37" s="1219"/>
      <c r="E37" s="1220"/>
      <c r="F37" s="36">
        <v>1.92</v>
      </c>
      <c r="G37" s="37">
        <v>2.35</v>
      </c>
      <c r="H37" s="37">
        <v>1.03</v>
      </c>
      <c r="I37" s="37">
        <v>2.36</v>
      </c>
      <c r="J37" s="38">
        <v>1.05</v>
      </c>
      <c r="K37" s="22"/>
      <c r="L37" s="22"/>
      <c r="M37" s="22"/>
      <c r="N37" s="22"/>
      <c r="O37" s="22"/>
      <c r="P37" s="22"/>
    </row>
    <row r="38" spans="1:16" ht="39" customHeight="1" x14ac:dyDescent="0.15">
      <c r="A38" s="22"/>
      <c r="B38" s="35"/>
      <c r="C38" s="1218" t="s">
        <v>388</v>
      </c>
      <c r="D38" s="1219"/>
      <c r="E38" s="1220"/>
      <c r="F38" s="36">
        <v>0.04</v>
      </c>
      <c r="G38" s="37">
        <v>0.05</v>
      </c>
      <c r="H38" s="37">
        <v>7.0000000000000007E-2</v>
      </c>
      <c r="I38" s="37">
        <v>0.2</v>
      </c>
      <c r="J38" s="38">
        <v>0.17</v>
      </c>
      <c r="K38" s="22"/>
      <c r="L38" s="22"/>
      <c r="M38" s="22"/>
      <c r="N38" s="22"/>
      <c r="O38" s="22"/>
      <c r="P38" s="22"/>
    </row>
    <row r="39" spans="1:16" ht="39" customHeight="1" x14ac:dyDescent="0.15">
      <c r="A39" s="22"/>
      <c r="B39" s="35"/>
      <c r="C39" s="1218" t="s">
        <v>389</v>
      </c>
      <c r="D39" s="1219"/>
      <c r="E39" s="1220"/>
      <c r="F39" s="36">
        <v>0.05</v>
      </c>
      <c r="G39" s="37">
        <v>0.04</v>
      </c>
      <c r="H39" s="37">
        <v>0.04</v>
      </c>
      <c r="I39" s="37">
        <v>0.04</v>
      </c>
      <c r="J39" s="38">
        <v>0.05</v>
      </c>
      <c r="K39" s="22"/>
      <c r="L39" s="22"/>
      <c r="M39" s="22"/>
      <c r="N39" s="22"/>
      <c r="O39" s="22"/>
      <c r="P39" s="22"/>
    </row>
    <row r="40" spans="1:16" ht="39" customHeight="1" x14ac:dyDescent="0.15">
      <c r="A40" s="22"/>
      <c r="B40" s="35"/>
      <c r="C40" s="1218" t="s">
        <v>390</v>
      </c>
      <c r="D40" s="1219"/>
      <c r="E40" s="1220"/>
      <c r="F40" s="36">
        <v>0.05</v>
      </c>
      <c r="G40" s="37">
        <v>0.05</v>
      </c>
      <c r="H40" s="37">
        <v>0.03</v>
      </c>
      <c r="I40" s="37">
        <v>0.05</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391</v>
      </c>
      <c r="D42" s="1219"/>
      <c r="E42" s="1220"/>
      <c r="F42" s="36" t="s">
        <v>341</v>
      </c>
      <c r="G42" s="37" t="s">
        <v>341</v>
      </c>
      <c r="H42" s="37" t="s">
        <v>341</v>
      </c>
      <c r="I42" s="37" t="s">
        <v>341</v>
      </c>
      <c r="J42" s="38" t="s">
        <v>341</v>
      </c>
      <c r="K42" s="22"/>
      <c r="L42" s="22"/>
      <c r="M42" s="22"/>
      <c r="N42" s="22"/>
      <c r="O42" s="22"/>
      <c r="P42" s="22"/>
    </row>
    <row r="43" spans="1:16" ht="39" customHeight="1" thickBot="1" x14ac:dyDescent="0.2">
      <c r="A43" s="22"/>
      <c r="B43" s="40"/>
      <c r="C43" s="1221" t="s">
        <v>392</v>
      </c>
      <c r="D43" s="1222"/>
      <c r="E43" s="1223"/>
      <c r="F43" s="41" t="s">
        <v>341</v>
      </c>
      <c r="G43" s="42" t="s">
        <v>341</v>
      </c>
      <c r="H43" s="42" t="s">
        <v>341</v>
      </c>
      <c r="I43" s="42" t="s">
        <v>341</v>
      </c>
      <c r="J43" s="43" t="s">
        <v>341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aNLn15ekTVMLxjxmwPDatWxF+wVm6ixDPyn4eY/NAT/+GiWmQ740l++/VFQNs9dvejqKNIx+bZ7Ws6M15SV4g==" saltValue="X4isUgTlhT8pMVajE3C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J37" zoomScaleSheetLayoutView="55" workbookViewId="0">
      <selection activeCell="AM20" sqref="AM20:AT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376</v>
      </c>
      <c r="L44" s="56" t="s">
        <v>377</v>
      </c>
      <c r="M44" s="56" t="s">
        <v>378</v>
      </c>
      <c r="N44" s="56" t="s">
        <v>379</v>
      </c>
      <c r="O44" s="57" t="s">
        <v>380</v>
      </c>
      <c r="P44" s="48"/>
      <c r="Q44" s="48"/>
      <c r="R44" s="48"/>
      <c r="S44" s="48"/>
      <c r="T44" s="48"/>
      <c r="U44" s="48"/>
    </row>
    <row r="45" spans="1:21" ht="30.75" customHeight="1" x14ac:dyDescent="0.15">
      <c r="A45" s="48"/>
      <c r="B45" s="1234" t="s">
        <v>579</v>
      </c>
      <c r="C45" s="1235"/>
      <c r="D45" s="58"/>
      <c r="E45" s="1240" t="s">
        <v>10</v>
      </c>
      <c r="F45" s="1240"/>
      <c r="G45" s="1240"/>
      <c r="H45" s="1240"/>
      <c r="I45" s="1240"/>
      <c r="J45" s="1241"/>
      <c r="K45" s="59">
        <v>285</v>
      </c>
      <c r="L45" s="60">
        <v>283</v>
      </c>
      <c r="M45" s="60">
        <v>262</v>
      </c>
      <c r="N45" s="60">
        <v>266</v>
      </c>
      <c r="O45" s="61">
        <v>259</v>
      </c>
      <c r="P45" s="48"/>
      <c r="Q45" s="48"/>
      <c r="R45" s="48"/>
      <c r="S45" s="48"/>
      <c r="T45" s="48"/>
      <c r="U45" s="48"/>
    </row>
    <row r="46" spans="1:21" ht="30.75" customHeight="1" x14ac:dyDescent="0.15">
      <c r="A46" s="48"/>
      <c r="B46" s="1236"/>
      <c r="C46" s="1237"/>
      <c r="D46" s="62"/>
      <c r="E46" s="1228" t="s">
        <v>580</v>
      </c>
      <c r="F46" s="1228"/>
      <c r="G46" s="1228"/>
      <c r="H46" s="1228"/>
      <c r="I46" s="1228"/>
      <c r="J46" s="1229"/>
      <c r="K46" s="63" t="s">
        <v>341</v>
      </c>
      <c r="L46" s="64" t="s">
        <v>341</v>
      </c>
      <c r="M46" s="64" t="s">
        <v>341</v>
      </c>
      <c r="N46" s="64" t="s">
        <v>341</v>
      </c>
      <c r="O46" s="65" t="s">
        <v>341</v>
      </c>
      <c r="P46" s="48"/>
      <c r="Q46" s="48"/>
      <c r="R46" s="48"/>
      <c r="S46" s="48"/>
      <c r="T46" s="48"/>
      <c r="U46" s="48"/>
    </row>
    <row r="47" spans="1:21" ht="30.75" customHeight="1" x14ac:dyDescent="0.15">
      <c r="A47" s="48"/>
      <c r="B47" s="1236"/>
      <c r="C47" s="1237"/>
      <c r="D47" s="62"/>
      <c r="E47" s="1228" t="s">
        <v>581</v>
      </c>
      <c r="F47" s="1228"/>
      <c r="G47" s="1228"/>
      <c r="H47" s="1228"/>
      <c r="I47" s="1228"/>
      <c r="J47" s="1229"/>
      <c r="K47" s="63" t="s">
        <v>341</v>
      </c>
      <c r="L47" s="64" t="s">
        <v>341</v>
      </c>
      <c r="M47" s="64" t="s">
        <v>341</v>
      </c>
      <c r="N47" s="64" t="s">
        <v>341</v>
      </c>
      <c r="O47" s="65" t="s">
        <v>341</v>
      </c>
      <c r="P47" s="48"/>
      <c r="Q47" s="48"/>
      <c r="R47" s="48"/>
      <c r="S47" s="48"/>
      <c r="T47" s="48"/>
      <c r="U47" s="48"/>
    </row>
    <row r="48" spans="1:21" ht="30.75" customHeight="1" x14ac:dyDescent="0.15">
      <c r="A48" s="48"/>
      <c r="B48" s="1236"/>
      <c r="C48" s="1237"/>
      <c r="D48" s="62"/>
      <c r="E48" s="1228" t="s">
        <v>11</v>
      </c>
      <c r="F48" s="1228"/>
      <c r="G48" s="1228"/>
      <c r="H48" s="1228"/>
      <c r="I48" s="1228"/>
      <c r="J48" s="1229"/>
      <c r="K48" s="63">
        <v>164</v>
      </c>
      <c r="L48" s="64">
        <v>168</v>
      </c>
      <c r="M48" s="64">
        <v>164</v>
      </c>
      <c r="N48" s="64">
        <v>166</v>
      </c>
      <c r="O48" s="65">
        <v>167</v>
      </c>
      <c r="P48" s="48"/>
      <c r="Q48" s="48"/>
      <c r="R48" s="48"/>
      <c r="S48" s="48"/>
      <c r="T48" s="48"/>
      <c r="U48" s="48"/>
    </row>
    <row r="49" spans="1:21" ht="30.75" customHeight="1" x14ac:dyDescent="0.15">
      <c r="A49" s="48"/>
      <c r="B49" s="1236"/>
      <c r="C49" s="1237"/>
      <c r="D49" s="62"/>
      <c r="E49" s="1228" t="s">
        <v>12</v>
      </c>
      <c r="F49" s="1228"/>
      <c r="G49" s="1228"/>
      <c r="H49" s="1228"/>
      <c r="I49" s="1228"/>
      <c r="J49" s="1229"/>
      <c r="K49" s="63">
        <v>27</v>
      </c>
      <c r="L49" s="64">
        <v>18</v>
      </c>
      <c r="M49" s="64">
        <v>19</v>
      </c>
      <c r="N49" s="64">
        <v>18</v>
      </c>
      <c r="O49" s="65">
        <v>19</v>
      </c>
      <c r="P49" s="48"/>
      <c r="Q49" s="48"/>
      <c r="R49" s="48"/>
      <c r="S49" s="48"/>
      <c r="T49" s="48"/>
      <c r="U49" s="48"/>
    </row>
    <row r="50" spans="1:21" ht="30.75" customHeight="1" x14ac:dyDescent="0.15">
      <c r="A50" s="48"/>
      <c r="B50" s="1236"/>
      <c r="C50" s="1237"/>
      <c r="D50" s="62"/>
      <c r="E50" s="1228" t="s">
        <v>13</v>
      </c>
      <c r="F50" s="1228"/>
      <c r="G50" s="1228"/>
      <c r="H50" s="1228"/>
      <c r="I50" s="1228"/>
      <c r="J50" s="1229"/>
      <c r="K50" s="63">
        <v>9</v>
      </c>
      <c r="L50" s="64">
        <v>9</v>
      </c>
      <c r="M50" s="64">
        <v>9</v>
      </c>
      <c r="N50" s="64">
        <v>9</v>
      </c>
      <c r="O50" s="65">
        <v>9</v>
      </c>
      <c r="P50" s="48"/>
      <c r="Q50" s="48"/>
      <c r="R50" s="48"/>
      <c r="S50" s="48"/>
      <c r="T50" s="48"/>
      <c r="U50" s="48"/>
    </row>
    <row r="51" spans="1:21" ht="30.75" customHeight="1" x14ac:dyDescent="0.15">
      <c r="A51" s="48"/>
      <c r="B51" s="1238"/>
      <c r="C51" s="1239"/>
      <c r="D51" s="66"/>
      <c r="E51" s="1228" t="s">
        <v>582</v>
      </c>
      <c r="F51" s="1228"/>
      <c r="G51" s="1228"/>
      <c r="H51" s="1228"/>
      <c r="I51" s="1228"/>
      <c r="J51" s="1229"/>
      <c r="K51" s="63" t="s">
        <v>341</v>
      </c>
      <c r="L51" s="64" t="s">
        <v>341</v>
      </c>
      <c r="M51" s="64" t="s">
        <v>341</v>
      </c>
      <c r="N51" s="64" t="s">
        <v>341</v>
      </c>
      <c r="O51" s="65" t="s">
        <v>341</v>
      </c>
      <c r="P51" s="48"/>
      <c r="Q51" s="48"/>
      <c r="R51" s="48"/>
      <c r="S51" s="48"/>
      <c r="T51" s="48"/>
      <c r="U51" s="48"/>
    </row>
    <row r="52" spans="1:21" ht="30.75" customHeight="1" x14ac:dyDescent="0.15">
      <c r="A52" s="48"/>
      <c r="B52" s="1226" t="s">
        <v>583</v>
      </c>
      <c r="C52" s="1227"/>
      <c r="D52" s="66"/>
      <c r="E52" s="1228" t="s">
        <v>584</v>
      </c>
      <c r="F52" s="1228"/>
      <c r="G52" s="1228"/>
      <c r="H52" s="1228"/>
      <c r="I52" s="1228"/>
      <c r="J52" s="1229"/>
      <c r="K52" s="63">
        <v>291</v>
      </c>
      <c r="L52" s="64">
        <v>296</v>
      </c>
      <c r="M52" s="64">
        <v>285</v>
      </c>
      <c r="N52" s="64">
        <v>290</v>
      </c>
      <c r="O52" s="65">
        <v>290</v>
      </c>
      <c r="P52" s="48"/>
      <c r="Q52" s="48"/>
      <c r="R52" s="48"/>
      <c r="S52" s="48"/>
      <c r="T52" s="48"/>
      <c r="U52" s="48"/>
    </row>
    <row r="53" spans="1:21" ht="30.75" customHeight="1" thickBot="1" x14ac:dyDescent="0.2">
      <c r="A53" s="48"/>
      <c r="B53" s="1230" t="s">
        <v>585</v>
      </c>
      <c r="C53" s="1231"/>
      <c r="D53" s="67"/>
      <c r="E53" s="1232" t="s">
        <v>586</v>
      </c>
      <c r="F53" s="1232"/>
      <c r="G53" s="1232"/>
      <c r="H53" s="1232"/>
      <c r="I53" s="1232"/>
      <c r="J53" s="1233"/>
      <c r="K53" s="68">
        <v>194</v>
      </c>
      <c r="L53" s="69">
        <v>182</v>
      </c>
      <c r="M53" s="69">
        <v>169</v>
      </c>
      <c r="N53" s="69">
        <v>169</v>
      </c>
      <c r="O53" s="70">
        <v>164</v>
      </c>
      <c r="P53" s="48"/>
      <c r="Q53" s="48"/>
      <c r="R53" s="48"/>
      <c r="S53" s="48"/>
      <c r="T53" s="48"/>
      <c r="U53" s="48"/>
    </row>
    <row r="54" spans="1:21" ht="24" customHeight="1" x14ac:dyDescent="0.15">
      <c r="A54" s="48"/>
      <c r="B54" s="71" t="s">
        <v>14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QyXwXlr/KdST5MgNfzCv7Y1s4vE6NhvRMcZI+nis2guKUXwAkoYXLoL7CviCLQd9Z2qeQq3frxAUxfGFP+mVA==" saltValue="UIMwBU8vbfpl0ZuT1x9U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31" zoomScaleSheetLayoutView="100" workbookViewId="0">
      <selection activeCell="AM20" sqref="AM20:AT2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376</v>
      </c>
      <c r="J40" s="79" t="s">
        <v>377</v>
      </c>
      <c r="K40" s="79" t="s">
        <v>378</v>
      </c>
      <c r="L40" s="79" t="s">
        <v>379</v>
      </c>
      <c r="M40" s="80" t="s">
        <v>380</v>
      </c>
    </row>
    <row r="41" spans="2:13" ht="27.75" customHeight="1" x14ac:dyDescent="0.15">
      <c r="B41" s="1242" t="s">
        <v>587</v>
      </c>
      <c r="C41" s="1243"/>
      <c r="D41" s="81"/>
      <c r="E41" s="1248" t="s">
        <v>15</v>
      </c>
      <c r="F41" s="1248"/>
      <c r="G41" s="1248"/>
      <c r="H41" s="1249"/>
      <c r="I41" s="82">
        <v>2586</v>
      </c>
      <c r="J41" s="83">
        <v>2526</v>
      </c>
      <c r="K41" s="83">
        <v>2487</v>
      </c>
      <c r="L41" s="83">
        <v>2370</v>
      </c>
      <c r="M41" s="84">
        <v>2252</v>
      </c>
    </row>
    <row r="42" spans="2:13" ht="27.75" customHeight="1" x14ac:dyDescent="0.15">
      <c r="B42" s="1244"/>
      <c r="C42" s="1245"/>
      <c r="D42" s="85"/>
      <c r="E42" s="1250" t="s">
        <v>16</v>
      </c>
      <c r="F42" s="1250"/>
      <c r="G42" s="1250"/>
      <c r="H42" s="1251"/>
      <c r="I42" s="86">
        <v>43</v>
      </c>
      <c r="J42" s="87">
        <v>35</v>
      </c>
      <c r="K42" s="87">
        <v>26</v>
      </c>
      <c r="L42" s="87">
        <v>18</v>
      </c>
      <c r="M42" s="88">
        <v>9</v>
      </c>
    </row>
    <row r="43" spans="2:13" ht="27.75" customHeight="1" x14ac:dyDescent="0.15">
      <c r="B43" s="1244"/>
      <c r="C43" s="1245"/>
      <c r="D43" s="85"/>
      <c r="E43" s="1250" t="s">
        <v>17</v>
      </c>
      <c r="F43" s="1250"/>
      <c r="G43" s="1250"/>
      <c r="H43" s="1251"/>
      <c r="I43" s="86">
        <v>1655</v>
      </c>
      <c r="J43" s="87">
        <v>1590</v>
      </c>
      <c r="K43" s="87">
        <v>1491</v>
      </c>
      <c r="L43" s="87">
        <v>1381</v>
      </c>
      <c r="M43" s="88">
        <v>1250</v>
      </c>
    </row>
    <row r="44" spans="2:13" ht="27.75" customHeight="1" x14ac:dyDescent="0.15">
      <c r="B44" s="1244"/>
      <c r="C44" s="1245"/>
      <c r="D44" s="85"/>
      <c r="E44" s="1250" t="s">
        <v>18</v>
      </c>
      <c r="F44" s="1250"/>
      <c r="G44" s="1250"/>
      <c r="H44" s="1251"/>
      <c r="I44" s="86">
        <v>100</v>
      </c>
      <c r="J44" s="87">
        <v>89</v>
      </c>
      <c r="K44" s="87">
        <v>92</v>
      </c>
      <c r="L44" s="87">
        <v>85</v>
      </c>
      <c r="M44" s="88">
        <v>72</v>
      </c>
    </row>
    <row r="45" spans="2:13" ht="27.75" customHeight="1" x14ac:dyDescent="0.15">
      <c r="B45" s="1244"/>
      <c r="C45" s="1245"/>
      <c r="D45" s="85"/>
      <c r="E45" s="1250" t="s">
        <v>19</v>
      </c>
      <c r="F45" s="1250"/>
      <c r="G45" s="1250"/>
      <c r="H45" s="1251"/>
      <c r="I45" s="86">
        <v>77</v>
      </c>
      <c r="J45" s="87">
        <v>65</v>
      </c>
      <c r="K45" s="87" t="s">
        <v>341</v>
      </c>
      <c r="L45" s="87">
        <v>50</v>
      </c>
      <c r="M45" s="88">
        <v>82</v>
      </c>
    </row>
    <row r="46" spans="2:13" ht="27.75" customHeight="1" x14ac:dyDescent="0.15">
      <c r="B46" s="1244"/>
      <c r="C46" s="1245"/>
      <c r="D46" s="89"/>
      <c r="E46" s="1250" t="s">
        <v>20</v>
      </c>
      <c r="F46" s="1250"/>
      <c r="G46" s="1250"/>
      <c r="H46" s="1251"/>
      <c r="I46" s="86" t="s">
        <v>341</v>
      </c>
      <c r="J46" s="87" t="s">
        <v>341</v>
      </c>
      <c r="K46" s="87" t="s">
        <v>341</v>
      </c>
      <c r="L46" s="87" t="s">
        <v>341</v>
      </c>
      <c r="M46" s="88" t="s">
        <v>341</v>
      </c>
    </row>
    <row r="47" spans="2:13" ht="27.75" customHeight="1" x14ac:dyDescent="0.15">
      <c r="B47" s="1244"/>
      <c r="C47" s="1245"/>
      <c r="D47" s="90"/>
      <c r="E47" s="1252" t="s">
        <v>588</v>
      </c>
      <c r="F47" s="1253"/>
      <c r="G47" s="1253"/>
      <c r="H47" s="1254"/>
      <c r="I47" s="86" t="s">
        <v>341</v>
      </c>
      <c r="J47" s="87" t="s">
        <v>341</v>
      </c>
      <c r="K47" s="87" t="s">
        <v>341</v>
      </c>
      <c r="L47" s="87" t="s">
        <v>341</v>
      </c>
      <c r="M47" s="88" t="s">
        <v>341</v>
      </c>
    </row>
    <row r="48" spans="2:13" ht="27.75" customHeight="1" x14ac:dyDescent="0.15">
      <c r="B48" s="1244"/>
      <c r="C48" s="1245"/>
      <c r="D48" s="85"/>
      <c r="E48" s="1250" t="s">
        <v>21</v>
      </c>
      <c r="F48" s="1250"/>
      <c r="G48" s="1250"/>
      <c r="H48" s="1251"/>
      <c r="I48" s="86" t="s">
        <v>341</v>
      </c>
      <c r="J48" s="87" t="s">
        <v>341</v>
      </c>
      <c r="K48" s="87" t="s">
        <v>341</v>
      </c>
      <c r="L48" s="87" t="s">
        <v>341</v>
      </c>
      <c r="M48" s="88" t="s">
        <v>341</v>
      </c>
    </row>
    <row r="49" spans="2:13" ht="27.75" customHeight="1" x14ac:dyDescent="0.15">
      <c r="B49" s="1246"/>
      <c r="C49" s="1247"/>
      <c r="D49" s="85"/>
      <c r="E49" s="1250" t="s">
        <v>22</v>
      </c>
      <c r="F49" s="1250"/>
      <c r="G49" s="1250"/>
      <c r="H49" s="1251"/>
      <c r="I49" s="86" t="s">
        <v>341</v>
      </c>
      <c r="J49" s="87" t="s">
        <v>341</v>
      </c>
      <c r="K49" s="87" t="s">
        <v>341</v>
      </c>
      <c r="L49" s="87" t="s">
        <v>341</v>
      </c>
      <c r="M49" s="88" t="s">
        <v>341</v>
      </c>
    </row>
    <row r="50" spans="2:13" ht="27.75" customHeight="1" x14ac:dyDescent="0.15">
      <c r="B50" s="1255" t="s">
        <v>589</v>
      </c>
      <c r="C50" s="1256"/>
      <c r="D50" s="91"/>
      <c r="E50" s="1250" t="s">
        <v>23</v>
      </c>
      <c r="F50" s="1250"/>
      <c r="G50" s="1250"/>
      <c r="H50" s="1251"/>
      <c r="I50" s="86">
        <v>1361</v>
      </c>
      <c r="J50" s="87">
        <v>1355</v>
      </c>
      <c r="K50" s="87">
        <v>1237</v>
      </c>
      <c r="L50" s="87">
        <v>1316</v>
      </c>
      <c r="M50" s="88">
        <v>1534</v>
      </c>
    </row>
    <row r="51" spans="2:13" ht="27.75" customHeight="1" x14ac:dyDescent="0.15">
      <c r="B51" s="1244"/>
      <c r="C51" s="1245"/>
      <c r="D51" s="85"/>
      <c r="E51" s="1250" t="s">
        <v>24</v>
      </c>
      <c r="F51" s="1250"/>
      <c r="G51" s="1250"/>
      <c r="H51" s="1251"/>
      <c r="I51" s="86">
        <v>317</v>
      </c>
      <c r="J51" s="87">
        <v>303</v>
      </c>
      <c r="K51" s="87">
        <v>271</v>
      </c>
      <c r="L51" s="87">
        <v>235</v>
      </c>
      <c r="M51" s="88">
        <v>213</v>
      </c>
    </row>
    <row r="52" spans="2:13" ht="27.75" customHeight="1" x14ac:dyDescent="0.15">
      <c r="B52" s="1246"/>
      <c r="C52" s="1247"/>
      <c r="D52" s="85"/>
      <c r="E52" s="1250" t="s">
        <v>25</v>
      </c>
      <c r="F52" s="1250"/>
      <c r="G52" s="1250"/>
      <c r="H52" s="1251"/>
      <c r="I52" s="86">
        <v>2895</v>
      </c>
      <c r="J52" s="87">
        <v>2847</v>
      </c>
      <c r="K52" s="87">
        <v>2827</v>
      </c>
      <c r="L52" s="87">
        <v>2723</v>
      </c>
      <c r="M52" s="88">
        <v>2599</v>
      </c>
    </row>
    <row r="53" spans="2:13" ht="27.75" customHeight="1" thickBot="1" x14ac:dyDescent="0.2">
      <c r="B53" s="1257" t="s">
        <v>585</v>
      </c>
      <c r="C53" s="1258"/>
      <c r="D53" s="92"/>
      <c r="E53" s="1259" t="s">
        <v>26</v>
      </c>
      <c r="F53" s="1259"/>
      <c r="G53" s="1259"/>
      <c r="H53" s="1260"/>
      <c r="I53" s="93">
        <v>-113</v>
      </c>
      <c r="J53" s="94">
        <v>-200</v>
      </c>
      <c r="K53" s="94">
        <v>-239</v>
      </c>
      <c r="L53" s="94">
        <v>-370</v>
      </c>
      <c r="M53" s="95">
        <v>-681</v>
      </c>
    </row>
    <row r="54" spans="2:13" ht="27.75" customHeight="1" x14ac:dyDescent="0.15">
      <c r="B54" s="96" t="s">
        <v>590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8l8xWFhcSMJFjlBPROyqsrUB8lhHUHi7FL6z8745ASDJPRg3ErlJtF3kMtCgSAf/TgwKWVWoXK5F3KnxzKW4A==" saltValue="0oe4MBTDXc51TC9iFuJl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AM20" sqref="AM20:AT2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27</v>
      </c>
    </row>
    <row r="54" spans="2:8" ht="29.25" customHeight="1" thickBot="1" x14ac:dyDescent="0.25">
      <c r="B54" s="101" t="s">
        <v>1</v>
      </c>
      <c r="C54" s="102"/>
      <c r="D54" s="102"/>
      <c r="E54" s="103" t="s">
        <v>2</v>
      </c>
      <c r="F54" s="104" t="s">
        <v>378</v>
      </c>
      <c r="G54" s="104" t="s">
        <v>379</v>
      </c>
      <c r="H54" s="105" t="s">
        <v>380</v>
      </c>
    </row>
    <row r="55" spans="2:8" ht="52.5" customHeight="1" x14ac:dyDescent="0.15">
      <c r="B55" s="106"/>
      <c r="C55" s="1269" t="s">
        <v>28</v>
      </c>
      <c r="D55" s="1269"/>
      <c r="E55" s="1270"/>
      <c r="F55" s="107">
        <v>1048</v>
      </c>
      <c r="G55" s="107">
        <v>1052</v>
      </c>
      <c r="H55" s="108">
        <v>1215</v>
      </c>
    </row>
    <row r="56" spans="2:8" ht="52.5" customHeight="1" x14ac:dyDescent="0.15">
      <c r="B56" s="109"/>
      <c r="C56" s="1271" t="s">
        <v>29</v>
      </c>
      <c r="D56" s="1271"/>
      <c r="E56" s="1272"/>
      <c r="F56" s="110">
        <v>66</v>
      </c>
      <c r="G56" s="110">
        <v>66</v>
      </c>
      <c r="H56" s="111">
        <v>66</v>
      </c>
    </row>
    <row r="57" spans="2:8" ht="53.25" customHeight="1" x14ac:dyDescent="0.15">
      <c r="B57" s="109"/>
      <c r="C57" s="1273" t="s">
        <v>30</v>
      </c>
      <c r="D57" s="1273"/>
      <c r="E57" s="1274"/>
      <c r="F57" s="112">
        <v>123</v>
      </c>
      <c r="G57" s="112">
        <v>198</v>
      </c>
      <c r="H57" s="113">
        <v>220</v>
      </c>
    </row>
    <row r="58" spans="2:8" ht="45.75" customHeight="1" x14ac:dyDescent="0.15">
      <c r="B58" s="114"/>
      <c r="C58" s="1261" t="s">
        <v>591</v>
      </c>
      <c r="D58" s="1262"/>
      <c r="E58" s="1263"/>
      <c r="F58" s="115" t="s">
        <v>592</v>
      </c>
      <c r="G58" s="115">
        <v>75</v>
      </c>
      <c r="H58" s="116">
        <v>97</v>
      </c>
    </row>
    <row r="59" spans="2:8" ht="45.75" customHeight="1" x14ac:dyDescent="0.15">
      <c r="B59" s="114"/>
      <c r="C59" s="1261" t="s">
        <v>593</v>
      </c>
      <c r="D59" s="1262"/>
      <c r="E59" s="1263"/>
      <c r="F59" s="115">
        <v>85</v>
      </c>
      <c r="G59" s="115">
        <v>85</v>
      </c>
      <c r="H59" s="116">
        <v>85</v>
      </c>
    </row>
    <row r="60" spans="2:8" ht="45.75" customHeight="1" x14ac:dyDescent="0.15">
      <c r="B60" s="114"/>
      <c r="C60" s="1261" t="s">
        <v>594</v>
      </c>
      <c r="D60" s="1262"/>
      <c r="E60" s="1263"/>
      <c r="F60" s="115">
        <v>21</v>
      </c>
      <c r="G60" s="115">
        <v>21</v>
      </c>
      <c r="H60" s="116">
        <v>21</v>
      </c>
    </row>
    <row r="61" spans="2:8" ht="45.75" customHeight="1" x14ac:dyDescent="0.15">
      <c r="B61" s="114"/>
      <c r="C61" s="1261" t="s">
        <v>595</v>
      </c>
      <c r="D61" s="1262"/>
      <c r="E61" s="1263"/>
      <c r="F61" s="115">
        <v>10</v>
      </c>
      <c r="G61" s="115">
        <v>10</v>
      </c>
      <c r="H61" s="116">
        <v>10</v>
      </c>
    </row>
    <row r="62" spans="2:8" ht="45.75" customHeight="1" thickBot="1" x14ac:dyDescent="0.2">
      <c r="B62" s="117"/>
      <c r="C62" s="1264" t="s">
        <v>596</v>
      </c>
      <c r="D62" s="1265"/>
      <c r="E62" s="1266"/>
      <c r="F62" s="115">
        <v>7</v>
      </c>
      <c r="G62" s="118">
        <v>7</v>
      </c>
      <c r="H62" s="119">
        <v>7</v>
      </c>
    </row>
    <row r="63" spans="2:8" ht="52.5" customHeight="1" thickBot="1" x14ac:dyDescent="0.2">
      <c r="B63" s="120"/>
      <c r="C63" s="1267" t="s">
        <v>31</v>
      </c>
      <c r="D63" s="1267"/>
      <c r="E63" s="1268"/>
      <c r="F63" s="121">
        <v>1237</v>
      </c>
      <c r="G63" s="121">
        <v>1316</v>
      </c>
      <c r="H63" s="122">
        <v>1501</v>
      </c>
    </row>
    <row r="64" spans="2:8" ht="15" customHeight="1" x14ac:dyDescent="0.15"/>
    <row r="65" ht="0" hidden="1" customHeight="1" x14ac:dyDescent="0.15"/>
    <row r="66" ht="0" hidden="1" customHeight="1" x14ac:dyDescent="0.15"/>
  </sheetData>
  <sheetProtection algorithmName="SHA-512" hashValue="bFlYsRuztZM1SPJnKpzdF6wDz8tSqE1bdEE+Ft/3CTnx2M4QOQvOhGbO4OzjA6HmD0FURh1dN73TIqnQ6T4LBQ==" saltValue="WDMbR+CZXHqrx1ub1d0f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K1" zoomScale="90" zoomScaleNormal="90" zoomScaleSheetLayoutView="55" workbookViewId="0">
      <selection activeCell="AN70" sqref="AN70"/>
    </sheetView>
  </sheetViews>
  <sheetFormatPr defaultColWidth="0" defaultRowHeight="13.5" customHeight="1" zeroHeight="1" x14ac:dyDescent="0.15"/>
  <cols>
    <col min="1" max="1" width="6.375" style="348" customWidth="1"/>
    <col min="2" max="107" width="2.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x14ac:dyDescent="0.15">
      <c r="A1" s="346"/>
      <c r="B1" s="347"/>
      <c r="DD1" s="348"/>
      <c r="DE1" s="348"/>
    </row>
    <row r="2" spans="1:143" ht="25.5" customHeight="1" x14ac:dyDescent="0.15">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x14ac:dyDescent="0.15">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393</v>
      </c>
    </row>
    <row r="11" spans="1:143" s="251" customForma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393</v>
      </c>
    </row>
    <row r="13" spans="1:143" s="251" customForma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48"/>
      <c r="DE19" s="348"/>
    </row>
    <row r="20" spans="1:351" x14ac:dyDescent="0.15">
      <c r="DD20" s="348"/>
      <c r="DE20" s="348"/>
    </row>
    <row r="21" spans="1:351" ht="17.25" x14ac:dyDescent="0.1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x14ac:dyDescent="0.15">
      <c r="B22" s="355"/>
      <c r="MM22" s="354"/>
    </row>
    <row r="23" spans="1:351" x14ac:dyDescent="0.15">
      <c r="B23" s="355"/>
    </row>
    <row r="24" spans="1:351" x14ac:dyDescent="0.15">
      <c r="B24" s="355"/>
    </row>
    <row r="25" spans="1:351" x14ac:dyDescent="0.15">
      <c r="B25" s="355"/>
    </row>
    <row r="26" spans="1:351" x14ac:dyDescent="0.15">
      <c r="B26" s="355"/>
    </row>
    <row r="27" spans="1:351" x14ac:dyDescent="0.15">
      <c r="B27" s="355"/>
    </row>
    <row r="28" spans="1:351" x14ac:dyDescent="0.15">
      <c r="B28" s="355"/>
    </row>
    <row r="29" spans="1:351" x14ac:dyDescent="0.15">
      <c r="B29" s="355"/>
    </row>
    <row r="30" spans="1:351" x14ac:dyDescent="0.15">
      <c r="B30" s="355"/>
    </row>
    <row r="31" spans="1:351" x14ac:dyDescent="0.15">
      <c r="B31" s="355"/>
    </row>
    <row r="32" spans="1:351" x14ac:dyDescent="0.15">
      <c r="B32" s="355"/>
    </row>
    <row r="33" spans="2:109" x14ac:dyDescent="0.15">
      <c r="B33" s="355"/>
    </row>
    <row r="34" spans="2:109" x14ac:dyDescent="0.15">
      <c r="B34" s="355"/>
    </row>
    <row r="35" spans="2:109" x14ac:dyDescent="0.15">
      <c r="B35" s="355"/>
    </row>
    <row r="36" spans="2:109" x14ac:dyDescent="0.15">
      <c r="B36" s="355"/>
    </row>
    <row r="37" spans="2:109" x14ac:dyDescent="0.15">
      <c r="B37" s="355"/>
    </row>
    <row r="38" spans="2:109" x14ac:dyDescent="0.15">
      <c r="B38" s="355"/>
    </row>
    <row r="39" spans="2:109"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x14ac:dyDescent="0.15">
      <c r="B40" s="360"/>
      <c r="DD40" s="360"/>
      <c r="DE40" s="348"/>
    </row>
    <row r="41" spans="2:109" ht="17.25" x14ac:dyDescent="0.15">
      <c r="B41" s="361" t="s">
        <v>394</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x14ac:dyDescent="0.15">
      <c r="B42" s="355"/>
      <c r="G42" s="362"/>
      <c r="I42" s="363"/>
      <c r="J42" s="363"/>
      <c r="K42" s="363"/>
      <c r="AM42" s="362"/>
      <c r="AN42" s="362" t="s">
        <v>395</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x14ac:dyDescent="0.15">
      <c r="B43" s="355"/>
      <c r="AN43" s="1275" t="s">
        <v>404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55"/>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55"/>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55"/>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55"/>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x14ac:dyDescent="0.15">
      <c r="B49" s="355"/>
      <c r="AN49" s="348" t="s">
        <v>396</v>
      </c>
    </row>
    <row r="50" spans="1:109" x14ac:dyDescent="0.15">
      <c r="B50" s="355"/>
      <c r="G50" s="1284"/>
      <c r="H50" s="1284"/>
      <c r="I50" s="1284"/>
      <c r="J50" s="1284"/>
      <c r="K50" s="365"/>
      <c r="L50" s="365"/>
      <c r="M50" s="366"/>
      <c r="N50" s="36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376</v>
      </c>
      <c r="BQ50" s="1288"/>
      <c r="BR50" s="1288"/>
      <c r="BS50" s="1288"/>
      <c r="BT50" s="1288"/>
      <c r="BU50" s="1288"/>
      <c r="BV50" s="1288"/>
      <c r="BW50" s="1288"/>
      <c r="BX50" s="1288" t="s">
        <v>377</v>
      </c>
      <c r="BY50" s="1288"/>
      <c r="BZ50" s="1288"/>
      <c r="CA50" s="1288"/>
      <c r="CB50" s="1288"/>
      <c r="CC50" s="1288"/>
      <c r="CD50" s="1288"/>
      <c r="CE50" s="1288"/>
      <c r="CF50" s="1288" t="s">
        <v>378</v>
      </c>
      <c r="CG50" s="1288"/>
      <c r="CH50" s="1288"/>
      <c r="CI50" s="1288"/>
      <c r="CJ50" s="1288"/>
      <c r="CK50" s="1288"/>
      <c r="CL50" s="1288"/>
      <c r="CM50" s="1288"/>
      <c r="CN50" s="1288" t="s">
        <v>379</v>
      </c>
      <c r="CO50" s="1288"/>
      <c r="CP50" s="1288"/>
      <c r="CQ50" s="1288"/>
      <c r="CR50" s="1288"/>
      <c r="CS50" s="1288"/>
      <c r="CT50" s="1288"/>
      <c r="CU50" s="1288"/>
      <c r="CV50" s="1288" t="s">
        <v>380</v>
      </c>
      <c r="CW50" s="1288"/>
      <c r="CX50" s="1288"/>
      <c r="CY50" s="1288"/>
      <c r="CZ50" s="1288"/>
      <c r="DA50" s="1288"/>
      <c r="DB50" s="1288"/>
      <c r="DC50" s="1288"/>
    </row>
    <row r="51" spans="1:109" ht="13.5" customHeight="1" x14ac:dyDescent="0.15">
      <c r="B51" s="355"/>
      <c r="G51" s="1295"/>
      <c r="H51" s="1295"/>
      <c r="I51" s="1293"/>
      <c r="J51" s="1293"/>
      <c r="K51" s="1290"/>
      <c r="L51" s="1290"/>
      <c r="M51" s="1290"/>
      <c r="N51" s="1290"/>
      <c r="AM51" s="364"/>
      <c r="AN51" s="1291" t="s">
        <v>397</v>
      </c>
      <c r="AO51" s="1291"/>
      <c r="AP51" s="1291"/>
      <c r="AQ51" s="1291"/>
      <c r="AR51" s="1291"/>
      <c r="AS51" s="1291"/>
      <c r="AT51" s="1291"/>
      <c r="AU51" s="1291"/>
      <c r="AV51" s="1291"/>
      <c r="AW51" s="1291"/>
      <c r="AX51" s="1291"/>
      <c r="AY51" s="1291"/>
      <c r="AZ51" s="1291"/>
      <c r="BA51" s="1291"/>
      <c r="BB51" s="1291" t="s">
        <v>398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55"/>
      <c r="G52" s="1295"/>
      <c r="H52" s="1295"/>
      <c r="I52" s="1293"/>
      <c r="J52" s="1293"/>
      <c r="K52" s="1290"/>
      <c r="L52" s="1290"/>
      <c r="M52" s="1290"/>
      <c r="N52" s="1290"/>
      <c r="AM52" s="36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63"/>
      <c r="B53" s="355"/>
      <c r="G53" s="1295"/>
      <c r="H53" s="1295"/>
      <c r="I53" s="1284"/>
      <c r="J53" s="1284"/>
      <c r="K53" s="1290"/>
      <c r="L53" s="1290"/>
      <c r="M53" s="1290"/>
      <c r="N53" s="1290"/>
      <c r="AM53" s="364"/>
      <c r="AN53" s="1291"/>
      <c r="AO53" s="1291"/>
      <c r="AP53" s="1291"/>
      <c r="AQ53" s="1291"/>
      <c r="AR53" s="1291"/>
      <c r="AS53" s="1291"/>
      <c r="AT53" s="1291"/>
      <c r="AU53" s="1291"/>
      <c r="AV53" s="1291"/>
      <c r="AW53" s="1291"/>
      <c r="AX53" s="1291"/>
      <c r="AY53" s="1291"/>
      <c r="AZ53" s="1291"/>
      <c r="BA53" s="1291"/>
      <c r="BB53" s="1291" t="s">
        <v>399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56.3</v>
      </c>
      <c r="CG53" s="1289"/>
      <c r="CH53" s="1289"/>
      <c r="CI53" s="1289"/>
      <c r="CJ53" s="1289"/>
      <c r="CK53" s="1289"/>
      <c r="CL53" s="1289"/>
      <c r="CM53" s="1289"/>
      <c r="CN53" s="1289">
        <v>58.3</v>
      </c>
      <c r="CO53" s="1289"/>
      <c r="CP53" s="1289"/>
      <c r="CQ53" s="1289"/>
      <c r="CR53" s="1289"/>
      <c r="CS53" s="1289"/>
      <c r="CT53" s="1289"/>
      <c r="CU53" s="1289"/>
      <c r="CV53" s="1289">
        <v>60.3</v>
      </c>
      <c r="CW53" s="1289"/>
      <c r="CX53" s="1289"/>
      <c r="CY53" s="1289"/>
      <c r="CZ53" s="1289"/>
      <c r="DA53" s="1289"/>
      <c r="DB53" s="1289"/>
      <c r="DC53" s="1289"/>
    </row>
    <row r="54" spans="1:109" x14ac:dyDescent="0.15">
      <c r="A54" s="363"/>
      <c r="B54" s="355"/>
      <c r="G54" s="1295"/>
      <c r="H54" s="1295"/>
      <c r="I54" s="1284"/>
      <c r="J54" s="1284"/>
      <c r="K54" s="1290"/>
      <c r="L54" s="1290"/>
      <c r="M54" s="1290"/>
      <c r="N54" s="1290"/>
      <c r="AM54" s="36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63"/>
      <c r="B55" s="355"/>
      <c r="G55" s="1284"/>
      <c r="H55" s="1284"/>
      <c r="I55" s="1284"/>
      <c r="J55" s="1284"/>
      <c r="K55" s="1290"/>
      <c r="L55" s="1290"/>
      <c r="M55" s="1290"/>
      <c r="N55" s="1290"/>
      <c r="AN55" s="1288" t="s">
        <v>400</v>
      </c>
      <c r="AO55" s="1288"/>
      <c r="AP55" s="1288"/>
      <c r="AQ55" s="1288"/>
      <c r="AR55" s="1288"/>
      <c r="AS55" s="1288"/>
      <c r="AT55" s="1288"/>
      <c r="AU55" s="1288"/>
      <c r="AV55" s="1288"/>
      <c r="AW55" s="1288"/>
      <c r="AX55" s="1288"/>
      <c r="AY55" s="1288"/>
      <c r="AZ55" s="1288"/>
      <c r="BA55" s="1288"/>
      <c r="BB55" s="1291" t="s">
        <v>401</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0.8</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63"/>
      <c r="B56" s="355"/>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63" customFormat="1" x14ac:dyDescent="0.15">
      <c r="B57" s="367"/>
      <c r="G57" s="1284"/>
      <c r="H57" s="1284"/>
      <c r="I57" s="1294"/>
      <c r="J57" s="1294"/>
      <c r="K57" s="1290"/>
      <c r="L57" s="1290"/>
      <c r="M57" s="1290"/>
      <c r="N57" s="1290"/>
      <c r="AM57" s="348"/>
      <c r="AN57" s="1288"/>
      <c r="AO57" s="1288"/>
      <c r="AP57" s="1288"/>
      <c r="AQ57" s="1288"/>
      <c r="AR57" s="1288"/>
      <c r="AS57" s="1288"/>
      <c r="AT57" s="1288"/>
      <c r="AU57" s="1288"/>
      <c r="AV57" s="1288"/>
      <c r="AW57" s="1288"/>
      <c r="AX57" s="1288"/>
      <c r="AY57" s="1288"/>
      <c r="AZ57" s="1288"/>
      <c r="BA57" s="1288"/>
      <c r="BB57" s="1291" t="s">
        <v>399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56.2</v>
      </c>
      <c r="CG57" s="1289"/>
      <c r="CH57" s="1289"/>
      <c r="CI57" s="1289"/>
      <c r="CJ57" s="1289"/>
      <c r="CK57" s="1289"/>
      <c r="CL57" s="1289"/>
      <c r="CM57" s="1289"/>
      <c r="CN57" s="1289">
        <v>58.6</v>
      </c>
      <c r="CO57" s="1289"/>
      <c r="CP57" s="1289"/>
      <c r="CQ57" s="1289"/>
      <c r="CR57" s="1289"/>
      <c r="CS57" s="1289"/>
      <c r="CT57" s="1289"/>
      <c r="CU57" s="1289"/>
      <c r="CV57" s="1289">
        <v>60.3</v>
      </c>
      <c r="CW57" s="1289"/>
      <c r="CX57" s="1289"/>
      <c r="CY57" s="1289"/>
      <c r="CZ57" s="1289"/>
      <c r="DA57" s="1289"/>
      <c r="DB57" s="1289"/>
      <c r="DC57" s="1289"/>
      <c r="DD57" s="368"/>
      <c r="DE57" s="367"/>
    </row>
    <row r="58" spans="1:109" s="363" customFormat="1" x14ac:dyDescent="0.15">
      <c r="A58" s="348"/>
      <c r="B58" s="367"/>
      <c r="G58" s="1284"/>
      <c r="H58" s="1284"/>
      <c r="I58" s="1294"/>
      <c r="J58" s="1294"/>
      <c r="K58" s="1290"/>
      <c r="L58" s="1290"/>
      <c r="M58" s="1290"/>
      <c r="N58" s="1290"/>
      <c r="AM58" s="348"/>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68"/>
      <c r="DE58" s="367"/>
    </row>
    <row r="59" spans="1:109" s="363" customFormat="1" x14ac:dyDescent="0.15">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x14ac:dyDescent="0.15">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x14ac:dyDescent="0.15">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x14ac:dyDescent="0.15">
      <c r="B63" s="374" t="s">
        <v>402</v>
      </c>
    </row>
    <row r="64" spans="1:109" x14ac:dyDescent="0.15">
      <c r="B64" s="355"/>
      <c r="G64" s="362"/>
      <c r="I64" s="375"/>
      <c r="J64" s="375"/>
      <c r="K64" s="375"/>
      <c r="L64" s="375"/>
      <c r="M64" s="375"/>
      <c r="N64" s="376"/>
      <c r="AM64" s="362"/>
      <c r="AN64" s="362" t="s">
        <v>395</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x14ac:dyDescent="0.15">
      <c r="B65" s="355"/>
      <c r="AN65" s="1275" t="s">
        <v>405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55"/>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55"/>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55"/>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55"/>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x14ac:dyDescent="0.15">
      <c r="B71" s="355"/>
      <c r="G71" s="380"/>
      <c r="I71" s="381"/>
      <c r="J71" s="378"/>
      <c r="K71" s="378"/>
      <c r="L71" s="379"/>
      <c r="M71" s="378"/>
      <c r="N71" s="379"/>
      <c r="AM71" s="380"/>
      <c r="AN71" s="348" t="s">
        <v>396</v>
      </c>
    </row>
    <row r="72" spans="2:107" x14ac:dyDescent="0.15">
      <c r="B72" s="355"/>
      <c r="G72" s="1284"/>
      <c r="H72" s="1284"/>
      <c r="I72" s="1284"/>
      <c r="J72" s="1284"/>
      <c r="K72" s="365"/>
      <c r="L72" s="365"/>
      <c r="M72" s="366"/>
      <c r="N72" s="36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376</v>
      </c>
      <c r="BQ72" s="1288"/>
      <c r="BR72" s="1288"/>
      <c r="BS72" s="1288"/>
      <c r="BT72" s="1288"/>
      <c r="BU72" s="1288"/>
      <c r="BV72" s="1288"/>
      <c r="BW72" s="1288"/>
      <c r="BX72" s="1288" t="s">
        <v>377</v>
      </c>
      <c r="BY72" s="1288"/>
      <c r="BZ72" s="1288"/>
      <c r="CA72" s="1288"/>
      <c r="CB72" s="1288"/>
      <c r="CC72" s="1288"/>
      <c r="CD72" s="1288"/>
      <c r="CE72" s="1288"/>
      <c r="CF72" s="1288" t="s">
        <v>378</v>
      </c>
      <c r="CG72" s="1288"/>
      <c r="CH72" s="1288"/>
      <c r="CI72" s="1288"/>
      <c r="CJ72" s="1288"/>
      <c r="CK72" s="1288"/>
      <c r="CL72" s="1288"/>
      <c r="CM72" s="1288"/>
      <c r="CN72" s="1288" t="s">
        <v>379</v>
      </c>
      <c r="CO72" s="1288"/>
      <c r="CP72" s="1288"/>
      <c r="CQ72" s="1288"/>
      <c r="CR72" s="1288"/>
      <c r="CS72" s="1288"/>
      <c r="CT72" s="1288"/>
      <c r="CU72" s="1288"/>
      <c r="CV72" s="1288" t="s">
        <v>380</v>
      </c>
      <c r="CW72" s="1288"/>
      <c r="CX72" s="1288"/>
      <c r="CY72" s="1288"/>
      <c r="CZ72" s="1288"/>
      <c r="DA72" s="1288"/>
      <c r="DB72" s="1288"/>
      <c r="DC72" s="1288"/>
    </row>
    <row r="73" spans="2:107" x14ac:dyDescent="0.15">
      <c r="B73" s="355"/>
      <c r="G73" s="1295"/>
      <c r="H73" s="1295"/>
      <c r="I73" s="1295"/>
      <c r="J73" s="1295"/>
      <c r="K73" s="1296"/>
      <c r="L73" s="1296"/>
      <c r="M73" s="1296"/>
      <c r="N73" s="1296"/>
      <c r="AM73" s="364"/>
      <c r="AN73" s="1291" t="s">
        <v>397</v>
      </c>
      <c r="AO73" s="1291"/>
      <c r="AP73" s="1291"/>
      <c r="AQ73" s="1291"/>
      <c r="AR73" s="1291"/>
      <c r="AS73" s="1291"/>
      <c r="AT73" s="1291"/>
      <c r="AU73" s="1291"/>
      <c r="AV73" s="1291"/>
      <c r="AW73" s="1291"/>
      <c r="AX73" s="1291"/>
      <c r="AY73" s="1291"/>
      <c r="AZ73" s="1291"/>
      <c r="BA73" s="1291"/>
      <c r="BB73" s="1291" t="s">
        <v>401</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55"/>
      <c r="G74" s="1295"/>
      <c r="H74" s="1295"/>
      <c r="I74" s="1295"/>
      <c r="J74" s="1295"/>
      <c r="K74" s="1296"/>
      <c r="L74" s="1296"/>
      <c r="M74" s="1296"/>
      <c r="N74" s="1296"/>
      <c r="AM74" s="36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55"/>
      <c r="G75" s="1295"/>
      <c r="H75" s="1295"/>
      <c r="I75" s="1284"/>
      <c r="J75" s="1284"/>
      <c r="K75" s="1290"/>
      <c r="L75" s="1290"/>
      <c r="M75" s="1290"/>
      <c r="N75" s="1290"/>
      <c r="AM75" s="364"/>
      <c r="AN75" s="1291"/>
      <c r="AO75" s="1291"/>
      <c r="AP75" s="1291"/>
      <c r="AQ75" s="1291"/>
      <c r="AR75" s="1291"/>
      <c r="AS75" s="1291"/>
      <c r="AT75" s="1291"/>
      <c r="AU75" s="1291"/>
      <c r="AV75" s="1291"/>
      <c r="AW75" s="1291"/>
      <c r="AX75" s="1291"/>
      <c r="AY75" s="1291"/>
      <c r="AZ75" s="1291"/>
      <c r="BA75" s="1291"/>
      <c r="BB75" s="1291" t="s">
        <v>403</v>
      </c>
      <c r="BC75" s="1291"/>
      <c r="BD75" s="1291"/>
      <c r="BE75" s="1291"/>
      <c r="BF75" s="1291"/>
      <c r="BG75" s="1291"/>
      <c r="BH75" s="1291"/>
      <c r="BI75" s="1291"/>
      <c r="BJ75" s="1291"/>
      <c r="BK75" s="1291"/>
      <c r="BL75" s="1291"/>
      <c r="BM75" s="1291"/>
      <c r="BN75" s="1291"/>
      <c r="BO75" s="1291"/>
      <c r="BP75" s="1289">
        <v>11.8</v>
      </c>
      <c r="BQ75" s="1289"/>
      <c r="BR75" s="1289"/>
      <c r="BS75" s="1289"/>
      <c r="BT75" s="1289"/>
      <c r="BU75" s="1289"/>
      <c r="BV75" s="1289"/>
      <c r="BW75" s="1289"/>
      <c r="BX75" s="1289">
        <v>11.7</v>
      </c>
      <c r="BY75" s="1289"/>
      <c r="BZ75" s="1289"/>
      <c r="CA75" s="1289"/>
      <c r="CB75" s="1289"/>
      <c r="CC75" s="1289"/>
      <c r="CD75" s="1289"/>
      <c r="CE75" s="1289"/>
      <c r="CF75" s="1289">
        <v>11.2</v>
      </c>
      <c r="CG75" s="1289"/>
      <c r="CH75" s="1289"/>
      <c r="CI75" s="1289"/>
      <c r="CJ75" s="1289"/>
      <c r="CK75" s="1289"/>
      <c r="CL75" s="1289"/>
      <c r="CM75" s="1289"/>
      <c r="CN75" s="1289">
        <v>10.6</v>
      </c>
      <c r="CO75" s="1289"/>
      <c r="CP75" s="1289"/>
      <c r="CQ75" s="1289"/>
      <c r="CR75" s="1289"/>
      <c r="CS75" s="1289"/>
      <c r="CT75" s="1289"/>
      <c r="CU75" s="1289"/>
      <c r="CV75" s="1289">
        <v>10.1</v>
      </c>
      <c r="CW75" s="1289"/>
      <c r="CX75" s="1289"/>
      <c r="CY75" s="1289"/>
      <c r="CZ75" s="1289"/>
      <c r="DA75" s="1289"/>
      <c r="DB75" s="1289"/>
      <c r="DC75" s="1289"/>
    </row>
    <row r="76" spans="2:107" x14ac:dyDescent="0.15">
      <c r="B76" s="355"/>
      <c r="G76" s="1295"/>
      <c r="H76" s="1295"/>
      <c r="I76" s="1284"/>
      <c r="J76" s="1284"/>
      <c r="K76" s="1290"/>
      <c r="L76" s="1290"/>
      <c r="M76" s="1290"/>
      <c r="N76" s="1290"/>
      <c r="AM76" s="36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55"/>
      <c r="G77" s="1284"/>
      <c r="H77" s="1284"/>
      <c r="I77" s="1284"/>
      <c r="J77" s="1284"/>
      <c r="K77" s="1296"/>
      <c r="L77" s="1296"/>
      <c r="M77" s="1296"/>
      <c r="N77" s="1296"/>
      <c r="AN77" s="1288" t="s">
        <v>400</v>
      </c>
      <c r="AO77" s="1288"/>
      <c r="AP77" s="1288"/>
      <c r="AQ77" s="1288"/>
      <c r="AR77" s="1288"/>
      <c r="AS77" s="1288"/>
      <c r="AT77" s="1288"/>
      <c r="AU77" s="1288"/>
      <c r="AV77" s="1288"/>
      <c r="AW77" s="1288"/>
      <c r="AX77" s="1288"/>
      <c r="AY77" s="1288"/>
      <c r="AZ77" s="1288"/>
      <c r="BA77" s="1288"/>
      <c r="BB77" s="1291" t="s">
        <v>401</v>
      </c>
      <c r="BC77" s="1291"/>
      <c r="BD77" s="1291"/>
      <c r="BE77" s="1291"/>
      <c r="BF77" s="1291"/>
      <c r="BG77" s="1291"/>
      <c r="BH77" s="1291"/>
      <c r="BI77" s="1291"/>
      <c r="BJ77" s="1291"/>
      <c r="BK77" s="1291"/>
      <c r="BL77" s="1291"/>
      <c r="BM77" s="1291"/>
      <c r="BN77" s="1291"/>
      <c r="BO77" s="1291"/>
      <c r="BP77" s="1289">
        <v>12.9</v>
      </c>
      <c r="BQ77" s="1289"/>
      <c r="BR77" s="1289"/>
      <c r="BS77" s="1289"/>
      <c r="BT77" s="1289"/>
      <c r="BU77" s="1289"/>
      <c r="BV77" s="1289"/>
      <c r="BW77" s="1289"/>
      <c r="BX77" s="1289">
        <v>22.6</v>
      </c>
      <c r="BY77" s="1289"/>
      <c r="BZ77" s="1289"/>
      <c r="CA77" s="1289"/>
      <c r="CB77" s="1289"/>
      <c r="CC77" s="1289"/>
      <c r="CD77" s="1289"/>
      <c r="CE77" s="1289"/>
      <c r="CF77" s="1289">
        <v>0.8</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55"/>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55"/>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403</v>
      </c>
      <c r="BC79" s="1291"/>
      <c r="BD79" s="1291"/>
      <c r="BE79" s="1291"/>
      <c r="BF79" s="1291"/>
      <c r="BG79" s="1291"/>
      <c r="BH79" s="1291"/>
      <c r="BI79" s="1291"/>
      <c r="BJ79" s="1291"/>
      <c r="BK79" s="1291"/>
      <c r="BL79" s="1291"/>
      <c r="BM79" s="1291"/>
      <c r="BN79" s="1291"/>
      <c r="BO79" s="1291"/>
      <c r="BP79" s="1289">
        <v>10</v>
      </c>
      <c r="BQ79" s="1289"/>
      <c r="BR79" s="1289"/>
      <c r="BS79" s="1289"/>
      <c r="BT79" s="1289"/>
      <c r="BU79" s="1289"/>
      <c r="BV79" s="1289"/>
      <c r="BW79" s="1289"/>
      <c r="BX79" s="1289">
        <v>9.5</v>
      </c>
      <c r="BY79" s="1289"/>
      <c r="BZ79" s="1289"/>
      <c r="CA79" s="1289"/>
      <c r="CB79" s="1289"/>
      <c r="CC79" s="1289"/>
      <c r="CD79" s="1289"/>
      <c r="CE79" s="1289"/>
      <c r="CF79" s="1289">
        <v>8.1</v>
      </c>
      <c r="CG79" s="1289"/>
      <c r="CH79" s="1289"/>
      <c r="CI79" s="1289"/>
      <c r="CJ79" s="1289"/>
      <c r="CK79" s="1289"/>
      <c r="CL79" s="1289"/>
      <c r="CM79" s="1289"/>
      <c r="CN79" s="1289">
        <v>7.3</v>
      </c>
      <c r="CO79" s="1289"/>
      <c r="CP79" s="1289"/>
      <c r="CQ79" s="1289"/>
      <c r="CR79" s="1289"/>
      <c r="CS79" s="1289"/>
      <c r="CT79" s="1289"/>
      <c r="CU79" s="1289"/>
      <c r="CV79" s="1289">
        <v>7.2</v>
      </c>
      <c r="CW79" s="1289"/>
      <c r="CX79" s="1289"/>
      <c r="CY79" s="1289"/>
      <c r="CZ79" s="1289"/>
      <c r="DA79" s="1289"/>
      <c r="DB79" s="1289"/>
      <c r="DC79" s="1289"/>
    </row>
    <row r="80" spans="2:107" x14ac:dyDescent="0.15">
      <c r="B80" s="355"/>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55"/>
    </row>
    <row r="82" spans="2:109" ht="17.25" x14ac:dyDescent="0.1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x14ac:dyDescent="0.15">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x14ac:dyDescent="0.15">
      <c r="DD84" s="348"/>
      <c r="DE84" s="348"/>
    </row>
    <row r="85" spans="2:109" x14ac:dyDescent="0.15">
      <c r="DD85" s="348"/>
      <c r="DE85" s="348"/>
    </row>
    <row r="86" spans="2:109" hidden="1" x14ac:dyDescent="0.15">
      <c r="DD86" s="348"/>
      <c r="DE86" s="348"/>
    </row>
    <row r="87" spans="2:109" hidden="1" x14ac:dyDescent="0.15">
      <c r="K87" s="383"/>
      <c r="AQ87" s="383"/>
      <c r="BC87" s="383"/>
      <c r="BO87" s="383"/>
      <c r="CA87" s="383"/>
      <c r="CM87" s="383"/>
      <c r="CY87" s="383"/>
      <c r="DD87" s="348"/>
      <c r="DE87" s="348"/>
    </row>
    <row r="88" spans="2:109" hidden="1" x14ac:dyDescent="0.15">
      <c r="DD88" s="348"/>
      <c r="DE88" s="348"/>
    </row>
    <row r="89" spans="2:109" hidden="1" x14ac:dyDescent="0.15">
      <c r="DD89" s="348"/>
      <c r="DE89" s="348"/>
    </row>
    <row r="90" spans="2:109" hidden="1" x14ac:dyDescent="0.15">
      <c r="DD90" s="348"/>
      <c r="DE90" s="348"/>
    </row>
    <row r="91" spans="2:109" hidden="1" x14ac:dyDescent="0.15">
      <c r="DD91" s="348"/>
      <c r="DE91" s="348"/>
    </row>
    <row r="92" spans="2:109" ht="13.5" hidden="1" customHeight="1" x14ac:dyDescent="0.15">
      <c r="DD92" s="348"/>
      <c r="DE92" s="348"/>
    </row>
    <row r="93" spans="2:109" ht="13.5" hidden="1" customHeight="1" x14ac:dyDescent="0.15">
      <c r="DD93" s="348"/>
      <c r="DE93" s="348"/>
    </row>
    <row r="94" spans="2:109" ht="13.5" hidden="1" customHeight="1" x14ac:dyDescent="0.15">
      <c r="DD94" s="348"/>
      <c r="DE94" s="348"/>
    </row>
    <row r="95" spans="2:109" ht="13.5" hidden="1" customHeight="1" x14ac:dyDescent="0.15">
      <c r="DD95" s="348"/>
      <c r="DE95" s="348"/>
    </row>
    <row r="96" spans="2:109" ht="13.5" hidden="1" customHeight="1" x14ac:dyDescent="0.15">
      <c r="DD96" s="348"/>
      <c r="DE96" s="348"/>
    </row>
    <row r="97" spans="108:109" ht="13.5" hidden="1" customHeight="1" x14ac:dyDescent="0.15">
      <c r="DD97" s="348"/>
      <c r="DE97" s="348"/>
    </row>
    <row r="98" spans="108:109" ht="13.5" hidden="1" customHeight="1" x14ac:dyDescent="0.15">
      <c r="DD98" s="348"/>
      <c r="DE98" s="348"/>
    </row>
    <row r="99" spans="108:109" ht="13.5" hidden="1" customHeight="1" x14ac:dyDescent="0.15">
      <c r="DD99" s="348"/>
      <c r="DE99" s="348"/>
    </row>
    <row r="100" spans="108:109" ht="13.5" hidden="1" customHeight="1" x14ac:dyDescent="0.15">
      <c r="DD100" s="348"/>
      <c r="DE100" s="348"/>
    </row>
    <row r="101" spans="108:109" ht="13.5" hidden="1" customHeight="1" x14ac:dyDescent="0.15">
      <c r="DD101" s="348"/>
      <c r="DE101" s="348"/>
    </row>
    <row r="102" spans="108:109" ht="13.5" hidden="1" customHeight="1" x14ac:dyDescent="0.15">
      <c r="DD102" s="348"/>
      <c r="DE102" s="348"/>
    </row>
    <row r="103" spans="108:109" ht="13.5" hidden="1" customHeight="1" x14ac:dyDescent="0.15">
      <c r="DD103" s="348"/>
      <c r="DE103" s="348"/>
    </row>
    <row r="104" spans="108:109" ht="13.5" hidden="1" customHeight="1" x14ac:dyDescent="0.15">
      <c r="DD104" s="348"/>
      <c r="DE104" s="348"/>
    </row>
    <row r="105" spans="108:109" ht="13.5" hidden="1" customHeight="1" x14ac:dyDescent="0.15">
      <c r="DD105" s="348"/>
      <c r="DE105" s="348"/>
    </row>
    <row r="106" spans="108:109" ht="13.5" hidden="1" customHeight="1" x14ac:dyDescent="0.15">
      <c r="DD106" s="348"/>
      <c r="DE106" s="348"/>
    </row>
    <row r="107" spans="108:109" ht="13.5" hidden="1" customHeight="1" x14ac:dyDescent="0.15">
      <c r="DD107" s="348"/>
      <c r="DE107" s="348"/>
    </row>
    <row r="108" spans="108:109" ht="13.5" hidden="1" customHeight="1" x14ac:dyDescent="0.15">
      <c r="DD108" s="348"/>
      <c r="DE108" s="348"/>
    </row>
    <row r="109" spans="108:109" ht="13.5" hidden="1" customHeight="1" x14ac:dyDescent="0.15">
      <c r="DD109" s="348"/>
      <c r="DE109" s="348"/>
    </row>
    <row r="110" spans="108:109" ht="13.5" hidden="1" customHeight="1" x14ac:dyDescent="0.15">
      <c r="DD110" s="348"/>
      <c r="DE110" s="348"/>
    </row>
    <row r="111" spans="108:109" ht="13.5" hidden="1" customHeight="1" x14ac:dyDescent="0.15">
      <c r="DD111" s="348"/>
      <c r="DE111" s="348"/>
    </row>
    <row r="112" spans="108:109" ht="13.5" hidden="1" customHeight="1" x14ac:dyDescent="0.15">
      <c r="DD112" s="348"/>
      <c r="DE112" s="348"/>
    </row>
    <row r="113" spans="108:109" ht="13.5" hidden="1" customHeight="1" x14ac:dyDescent="0.15">
      <c r="DD113" s="348"/>
      <c r="DE113" s="348"/>
    </row>
    <row r="114" spans="108:109" ht="13.5" hidden="1" customHeight="1" x14ac:dyDescent="0.15">
      <c r="DD114" s="348"/>
      <c r="DE114" s="348"/>
    </row>
    <row r="115" spans="108:109" ht="13.5" hidden="1" customHeight="1" x14ac:dyDescent="0.15">
      <c r="DD115" s="348"/>
      <c r="DE115" s="348"/>
    </row>
    <row r="116" spans="108:109" ht="13.5" hidden="1" customHeight="1" x14ac:dyDescent="0.15">
      <c r="DD116" s="348"/>
      <c r="DE116" s="348"/>
    </row>
    <row r="117" spans="108:109" ht="13.5" hidden="1" customHeight="1" x14ac:dyDescent="0.15">
      <c r="DD117" s="348"/>
      <c r="DE117" s="348"/>
    </row>
    <row r="118" spans="108:109" ht="13.5" hidden="1" customHeight="1" x14ac:dyDescent="0.15">
      <c r="DD118" s="348"/>
      <c r="DE118" s="348"/>
    </row>
    <row r="119" spans="108:109" ht="13.5" hidden="1" customHeight="1" x14ac:dyDescent="0.15">
      <c r="DD119" s="348"/>
      <c r="DE119" s="348"/>
    </row>
    <row r="120" spans="108:109" ht="13.5" hidden="1" customHeight="1" x14ac:dyDescent="0.15">
      <c r="DD120" s="348"/>
      <c r="DE120" s="348"/>
    </row>
    <row r="121" spans="108:109" ht="13.5" hidden="1" customHeight="1" x14ac:dyDescent="0.15">
      <c r="DD121" s="348"/>
      <c r="DE121" s="348"/>
    </row>
    <row r="122" spans="108:109" ht="13.5" hidden="1" customHeight="1" x14ac:dyDescent="0.15">
      <c r="DD122" s="348"/>
      <c r="DE122" s="348"/>
    </row>
    <row r="123" spans="108:109" ht="13.5" hidden="1" customHeight="1" x14ac:dyDescent="0.15">
      <c r="DD123" s="348"/>
      <c r="DE123" s="348"/>
    </row>
    <row r="124" spans="108:109" ht="13.5" hidden="1" customHeight="1" x14ac:dyDescent="0.15">
      <c r="DD124" s="348"/>
      <c r="DE124" s="348"/>
    </row>
    <row r="125" spans="108:109" ht="13.5" hidden="1" customHeight="1" x14ac:dyDescent="0.15">
      <c r="DD125" s="348"/>
      <c r="DE125" s="348"/>
    </row>
    <row r="126" spans="108:109" ht="13.5" hidden="1" customHeight="1" x14ac:dyDescent="0.15">
      <c r="DD126" s="348"/>
      <c r="DE126" s="348"/>
    </row>
    <row r="127" spans="108:109" ht="13.5" hidden="1" customHeight="1" x14ac:dyDescent="0.15">
      <c r="DD127" s="348"/>
      <c r="DE127" s="348"/>
    </row>
    <row r="128" spans="108:109" ht="13.5" hidden="1" customHeight="1" x14ac:dyDescent="0.15">
      <c r="DD128" s="348"/>
      <c r="DE128" s="348"/>
    </row>
    <row r="129" spans="108:109" ht="13.5" hidden="1" customHeight="1" x14ac:dyDescent="0.15">
      <c r="DD129" s="348"/>
      <c r="DE129" s="348"/>
    </row>
    <row r="130" spans="108:109" ht="13.5" hidden="1" customHeight="1" x14ac:dyDescent="0.15">
      <c r="DD130" s="348"/>
      <c r="DE130" s="348"/>
    </row>
    <row r="131" spans="108:109" ht="13.5" hidden="1" customHeight="1" x14ac:dyDescent="0.15">
      <c r="DD131" s="348"/>
      <c r="DE131" s="348"/>
    </row>
    <row r="132" spans="108:109" ht="13.5" hidden="1" customHeight="1" x14ac:dyDescent="0.15">
      <c r="DD132" s="348"/>
      <c r="DE132" s="348"/>
    </row>
    <row r="133" spans="108:109" ht="13.5" hidden="1" customHeight="1" x14ac:dyDescent="0.15">
      <c r="DD133" s="348"/>
      <c r="DE133" s="348"/>
    </row>
    <row r="134" spans="108:109" ht="13.5" hidden="1" customHeight="1" x14ac:dyDescent="0.15">
      <c r="DD134" s="348"/>
      <c r="DE134" s="348"/>
    </row>
    <row r="135" spans="108:109" ht="13.5" hidden="1" customHeight="1" x14ac:dyDescent="0.15">
      <c r="DD135" s="348"/>
      <c r="DE135" s="348"/>
    </row>
    <row r="136" spans="108:109" ht="13.5" hidden="1" customHeight="1" x14ac:dyDescent="0.15">
      <c r="DD136" s="348"/>
      <c r="DE136" s="348"/>
    </row>
    <row r="137" spans="108:109" ht="13.5" hidden="1" customHeight="1" x14ac:dyDescent="0.15">
      <c r="DD137" s="348"/>
      <c r="DE137" s="348"/>
    </row>
    <row r="138" spans="108:109" ht="13.5" hidden="1" customHeight="1" x14ac:dyDescent="0.15">
      <c r="DD138" s="348"/>
      <c r="DE138" s="348"/>
    </row>
    <row r="139" spans="108:109" ht="13.5" hidden="1" customHeight="1" x14ac:dyDescent="0.15">
      <c r="DD139" s="348"/>
      <c r="DE139" s="348"/>
    </row>
    <row r="140" spans="108:109" ht="13.5" hidden="1" customHeight="1" x14ac:dyDescent="0.15">
      <c r="DD140" s="348"/>
      <c r="DE140" s="348"/>
    </row>
    <row r="141" spans="108:109" ht="13.5" hidden="1" customHeight="1" x14ac:dyDescent="0.15">
      <c r="DD141" s="348"/>
      <c r="DE141" s="348"/>
    </row>
    <row r="142" spans="108:109" ht="13.5" hidden="1" customHeight="1" x14ac:dyDescent="0.15">
      <c r="DD142" s="348"/>
      <c r="DE142" s="348"/>
    </row>
    <row r="143" spans="108:109" ht="13.5" hidden="1" customHeight="1" x14ac:dyDescent="0.15">
      <c r="DD143" s="348"/>
      <c r="DE143" s="348"/>
    </row>
    <row r="144" spans="108:109" ht="13.5" hidden="1" customHeight="1" x14ac:dyDescent="0.15">
      <c r="DD144" s="348"/>
      <c r="DE144" s="348"/>
    </row>
    <row r="145" spans="108:109" ht="13.5" hidden="1" customHeight="1" x14ac:dyDescent="0.15">
      <c r="DD145" s="348"/>
      <c r="DE145" s="348"/>
    </row>
    <row r="146" spans="108:109" ht="13.5" hidden="1" customHeight="1" x14ac:dyDescent="0.15">
      <c r="DD146" s="348"/>
      <c r="DE146" s="348"/>
    </row>
    <row r="147" spans="108:109" ht="13.5" hidden="1" customHeight="1" x14ac:dyDescent="0.15">
      <c r="DD147" s="348"/>
      <c r="DE147" s="348"/>
    </row>
    <row r="148" spans="108:109" ht="13.5" hidden="1" customHeight="1" x14ac:dyDescent="0.15">
      <c r="DD148" s="348"/>
      <c r="DE148" s="348"/>
    </row>
    <row r="149" spans="108:109" ht="13.5" hidden="1" customHeight="1" x14ac:dyDescent="0.15">
      <c r="DD149" s="348"/>
      <c r="DE149" s="348"/>
    </row>
    <row r="150" spans="108:109" ht="13.5" hidden="1" customHeight="1" x14ac:dyDescent="0.15">
      <c r="DD150" s="348"/>
      <c r="DE150" s="348"/>
    </row>
    <row r="151" spans="108:109" ht="13.5" hidden="1" customHeight="1" x14ac:dyDescent="0.15">
      <c r="DD151" s="348"/>
      <c r="DE151" s="348"/>
    </row>
    <row r="152" spans="108:109" ht="13.5" hidden="1" customHeight="1" x14ac:dyDescent="0.15">
      <c r="DD152" s="348"/>
      <c r="DE152" s="348"/>
    </row>
    <row r="153" spans="108:109" ht="13.5" hidden="1" customHeight="1" x14ac:dyDescent="0.15">
      <c r="DD153" s="348"/>
      <c r="DE153" s="348"/>
    </row>
    <row r="154" spans="108:109" ht="13.5" hidden="1" customHeight="1" x14ac:dyDescent="0.15">
      <c r="DD154" s="348"/>
      <c r="DE154" s="348"/>
    </row>
    <row r="155" spans="108:109" ht="13.5" hidden="1" customHeight="1" x14ac:dyDescent="0.15">
      <c r="DD155" s="348"/>
      <c r="DE155" s="348"/>
    </row>
    <row r="156" spans="108:109" ht="13.5" hidden="1" customHeight="1" x14ac:dyDescent="0.15">
      <c r="DD156" s="348"/>
      <c r="DE156" s="348"/>
    </row>
    <row r="157" spans="108:109" ht="13.5" hidden="1" customHeight="1" x14ac:dyDescent="0.15">
      <c r="DD157" s="348"/>
      <c r="DE157" s="348"/>
    </row>
    <row r="158" spans="108:109" ht="13.5" hidden="1" customHeight="1" x14ac:dyDescent="0.15">
      <c r="DD158" s="348"/>
      <c r="DE158" s="348"/>
    </row>
    <row r="159" spans="108:109" ht="13.5" hidden="1" customHeight="1" x14ac:dyDescent="0.15">
      <c r="DD159" s="348"/>
      <c r="DE159" s="348"/>
    </row>
    <row r="160" spans="108:109" ht="13.5" hidden="1" customHeight="1" x14ac:dyDescent="0.15">
      <c r="DD160" s="348"/>
      <c r="DE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UqRy52ZIJrNCZITEmfN22JgjvmK9Wz3wiaMJpZ/uxFh9BWWhA41JxO8OMX7X91C94oxbcVorv9llWQqX0VKRw==" saltValue="2v2z9jsnrn/dopEUN1v6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80" zoomScaleNormal="8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5pHFcm3JDltEl6PFwBMPHFyMW5ZlZmg29UMLSPcBaRIOBtsL85+Y1OJUl022fH3b7wjtMfeeSolQl30rqLMzg==" saltValue="ukLgroe++VnuQ6iusdg3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2" zoomScaleNormal="10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wO83ucP7cjM9L3fVcNj6fAmeFPkxvv7ENL+/ycT3fTgS4byW2vYQEQp8PQ7lF5ZP5J/vAQvGr+5uNS92+cKQ==" saltValue="LH96AnDQUS3p9RmwK0s7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32</v>
      </c>
      <c r="E2" s="134"/>
      <c r="F2" s="135" t="s">
        <v>375</v>
      </c>
      <c r="G2" s="136"/>
      <c r="H2" s="137"/>
    </row>
    <row r="3" spans="1:8" x14ac:dyDescent="0.15">
      <c r="A3" s="133" t="s">
        <v>368</v>
      </c>
      <c r="B3" s="138"/>
      <c r="C3" s="139"/>
      <c r="D3" s="140">
        <v>64775</v>
      </c>
      <c r="E3" s="141"/>
      <c r="F3" s="142">
        <v>118223</v>
      </c>
      <c r="G3" s="143"/>
      <c r="H3" s="144"/>
    </row>
    <row r="4" spans="1:8" x14ac:dyDescent="0.15">
      <c r="A4" s="145"/>
      <c r="B4" s="146"/>
      <c r="C4" s="147"/>
      <c r="D4" s="148">
        <v>50087</v>
      </c>
      <c r="E4" s="149"/>
      <c r="F4" s="150">
        <v>57106</v>
      </c>
      <c r="G4" s="151"/>
      <c r="H4" s="152"/>
    </row>
    <row r="5" spans="1:8" x14ac:dyDescent="0.15">
      <c r="A5" s="133" t="s">
        <v>370</v>
      </c>
      <c r="B5" s="138"/>
      <c r="C5" s="139"/>
      <c r="D5" s="140">
        <v>56113</v>
      </c>
      <c r="E5" s="141"/>
      <c r="F5" s="142">
        <v>128485</v>
      </c>
      <c r="G5" s="143"/>
      <c r="H5" s="144"/>
    </row>
    <row r="6" spans="1:8" x14ac:dyDescent="0.15">
      <c r="A6" s="145"/>
      <c r="B6" s="146"/>
      <c r="C6" s="147"/>
      <c r="D6" s="148">
        <v>40291</v>
      </c>
      <c r="E6" s="149"/>
      <c r="F6" s="150">
        <v>62765</v>
      </c>
      <c r="G6" s="151"/>
      <c r="H6" s="152"/>
    </row>
    <row r="7" spans="1:8" x14ac:dyDescent="0.15">
      <c r="A7" s="133" t="s">
        <v>371</v>
      </c>
      <c r="B7" s="138"/>
      <c r="C7" s="139"/>
      <c r="D7" s="140">
        <v>84631</v>
      </c>
      <c r="E7" s="141"/>
      <c r="F7" s="142">
        <v>128611</v>
      </c>
      <c r="G7" s="143"/>
      <c r="H7" s="144"/>
    </row>
    <row r="8" spans="1:8" x14ac:dyDescent="0.15">
      <c r="A8" s="145"/>
      <c r="B8" s="146"/>
      <c r="C8" s="147"/>
      <c r="D8" s="148">
        <v>61524</v>
      </c>
      <c r="E8" s="149"/>
      <c r="F8" s="150">
        <v>61552</v>
      </c>
      <c r="G8" s="151"/>
      <c r="H8" s="152"/>
    </row>
    <row r="9" spans="1:8" x14ac:dyDescent="0.15">
      <c r="A9" s="133" t="s">
        <v>372</v>
      </c>
      <c r="B9" s="138"/>
      <c r="C9" s="139"/>
      <c r="D9" s="140">
        <v>44500</v>
      </c>
      <c r="E9" s="141"/>
      <c r="F9" s="142">
        <v>138651</v>
      </c>
      <c r="G9" s="143"/>
      <c r="H9" s="144"/>
    </row>
    <row r="10" spans="1:8" x14ac:dyDescent="0.15">
      <c r="A10" s="145"/>
      <c r="B10" s="146"/>
      <c r="C10" s="147"/>
      <c r="D10" s="148">
        <v>29201</v>
      </c>
      <c r="E10" s="149"/>
      <c r="F10" s="150">
        <v>71211</v>
      </c>
      <c r="G10" s="151"/>
      <c r="H10" s="152"/>
    </row>
    <row r="11" spans="1:8" x14ac:dyDescent="0.15">
      <c r="A11" s="133" t="s">
        <v>373</v>
      </c>
      <c r="B11" s="138"/>
      <c r="C11" s="139"/>
      <c r="D11" s="140">
        <v>42363</v>
      </c>
      <c r="E11" s="141"/>
      <c r="F11" s="142">
        <v>122882</v>
      </c>
      <c r="G11" s="143"/>
      <c r="H11" s="144"/>
    </row>
    <row r="12" spans="1:8" x14ac:dyDescent="0.15">
      <c r="A12" s="145"/>
      <c r="B12" s="146"/>
      <c r="C12" s="153"/>
      <c r="D12" s="148">
        <v>29147</v>
      </c>
      <c r="E12" s="149"/>
      <c r="F12" s="150">
        <v>65785</v>
      </c>
      <c r="G12" s="151"/>
      <c r="H12" s="152"/>
    </row>
    <row r="13" spans="1:8" x14ac:dyDescent="0.15">
      <c r="A13" s="133"/>
      <c r="B13" s="138"/>
      <c r="C13" s="154"/>
      <c r="D13" s="155">
        <v>58476</v>
      </c>
      <c r="E13" s="156"/>
      <c r="F13" s="157">
        <v>127370</v>
      </c>
      <c r="G13" s="158"/>
      <c r="H13" s="144"/>
    </row>
    <row r="14" spans="1:8" x14ac:dyDescent="0.15">
      <c r="A14" s="145"/>
      <c r="B14" s="146"/>
      <c r="C14" s="147"/>
      <c r="D14" s="148">
        <v>42050</v>
      </c>
      <c r="E14" s="149"/>
      <c r="F14" s="150">
        <v>63684</v>
      </c>
      <c r="G14" s="151"/>
      <c r="H14" s="152"/>
    </row>
    <row r="17" spans="1:11" x14ac:dyDescent="0.15">
      <c r="A17" s="129" t="s">
        <v>33</v>
      </c>
    </row>
    <row r="18" spans="1:11" x14ac:dyDescent="0.15">
      <c r="A18" s="159"/>
      <c r="B18" s="159" t="e">
        <f>#REF!</f>
        <v>#REF!</v>
      </c>
      <c r="C18" s="159" t="e">
        <f>#REF!</f>
        <v>#REF!</v>
      </c>
      <c r="D18" s="159" t="e">
        <f>#REF!</f>
        <v>#REF!</v>
      </c>
      <c r="E18" s="159" t="e">
        <f>#REF!</f>
        <v>#REF!</v>
      </c>
      <c r="F18" s="159" t="e">
        <f>#REF!</f>
        <v>#REF!</v>
      </c>
    </row>
    <row r="19" spans="1:11" x14ac:dyDescent="0.15">
      <c r="A19" s="159" t="s">
        <v>34</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35</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36</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37</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38</v>
      </c>
      <c r="C26" s="160" t="s">
        <v>39</v>
      </c>
      <c r="D26" s="160" t="s">
        <v>38</v>
      </c>
      <c r="E26" s="160" t="s">
        <v>39</v>
      </c>
      <c r="F26" s="160" t="s">
        <v>38</v>
      </c>
      <c r="G26" s="160" t="s">
        <v>39</v>
      </c>
      <c r="H26" s="160" t="s">
        <v>38</v>
      </c>
      <c r="I26" s="160" t="s">
        <v>39</v>
      </c>
      <c r="J26" s="160" t="s">
        <v>38</v>
      </c>
      <c r="K26" s="160" t="s">
        <v>39</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40</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41</v>
      </c>
      <c r="C41" s="161"/>
      <c r="D41" s="161" t="s">
        <v>42</v>
      </c>
      <c r="E41" s="161" t="s">
        <v>41</v>
      </c>
      <c r="F41" s="161"/>
      <c r="G41" s="161" t="s">
        <v>42</v>
      </c>
      <c r="H41" s="161" t="s">
        <v>41</v>
      </c>
      <c r="I41" s="161"/>
      <c r="J41" s="161" t="s">
        <v>42</v>
      </c>
      <c r="K41" s="161" t="s">
        <v>41</v>
      </c>
      <c r="L41" s="161"/>
      <c r="M41" s="161" t="s">
        <v>42</v>
      </c>
      <c r="N41" s="161" t="s">
        <v>41</v>
      </c>
      <c r="O41" s="161"/>
      <c r="P41" s="161" t="s">
        <v>42</v>
      </c>
    </row>
    <row r="42" spans="1:16" x14ac:dyDescent="0.15">
      <c r="A42" s="161" t="s">
        <v>43</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44</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45</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46</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47</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48</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49</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50</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51</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52</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53</v>
      </c>
      <c r="C55" s="160"/>
      <c r="D55" s="160" t="s">
        <v>54</v>
      </c>
      <c r="E55" s="160" t="s">
        <v>53</v>
      </c>
      <c r="F55" s="160"/>
      <c r="G55" s="160" t="s">
        <v>54</v>
      </c>
      <c r="H55" s="160" t="s">
        <v>53</v>
      </c>
      <c r="I55" s="160"/>
      <c r="J55" s="160" t="s">
        <v>54</v>
      </c>
      <c r="K55" s="160" t="s">
        <v>53</v>
      </c>
      <c r="L55" s="160"/>
      <c r="M55" s="160" t="s">
        <v>54</v>
      </c>
      <c r="N55" s="160" t="s">
        <v>53</v>
      </c>
      <c r="O55" s="160"/>
      <c r="P55" s="160" t="s">
        <v>54</v>
      </c>
    </row>
    <row r="56" spans="1:16" x14ac:dyDescent="0.15">
      <c r="A56" s="160" t="s">
        <v>25</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24</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23</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22</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21</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20</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19</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18</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17</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16</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15</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55</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56</v>
      </c>
      <c r="B70" s="162"/>
      <c r="C70" s="162"/>
      <c r="D70" s="162"/>
      <c r="E70" s="162"/>
      <c r="F70" s="162"/>
    </row>
    <row r="71" spans="1:16" x14ac:dyDescent="0.15">
      <c r="A71" s="163"/>
      <c r="B71" s="163" t="e">
        <f>#REF!</f>
        <v>#REF!</v>
      </c>
      <c r="C71" s="163" t="e">
        <f>#REF!</f>
        <v>#REF!</v>
      </c>
      <c r="D71" s="163" t="e">
        <f>#REF!</f>
        <v>#REF!</v>
      </c>
    </row>
    <row r="72" spans="1:16" x14ac:dyDescent="0.15">
      <c r="A72" s="163" t="s">
        <v>57</v>
      </c>
      <c r="B72" s="164" t="e">
        <f>#REF!</f>
        <v>#REF!</v>
      </c>
      <c r="C72" s="164" t="e">
        <f>#REF!</f>
        <v>#REF!</v>
      </c>
      <c r="D72" s="164" t="e">
        <f>#REF!</f>
        <v>#REF!</v>
      </c>
    </row>
    <row r="73" spans="1:16" x14ac:dyDescent="0.15">
      <c r="A73" s="163" t="s">
        <v>58</v>
      </c>
      <c r="B73" s="164" t="e">
        <f>#REF!</f>
        <v>#REF!</v>
      </c>
      <c r="C73" s="164" t="e">
        <f>#REF!</f>
        <v>#REF!</v>
      </c>
      <c r="D73" s="164" t="e">
        <f>#REF!</f>
        <v>#REF!</v>
      </c>
    </row>
    <row r="74" spans="1:16" x14ac:dyDescent="0.15">
      <c r="A74" s="163" t="s">
        <v>59</v>
      </c>
      <c r="B74" s="164" t="e">
        <f>#REF!</f>
        <v>#REF!</v>
      </c>
      <c r="C74" s="164" t="e">
        <f>#REF!</f>
        <v>#REF!</v>
      </c>
      <c r="D74" s="164" t="e">
        <f>#REF!</f>
        <v>#REF!</v>
      </c>
    </row>
  </sheetData>
  <sheetProtection algorithmName="SHA-512" hashValue="gjDBkLw+MolcvzZ2snN7Q45ZGLDSwGT7BALSJOXVuL9NwC8UA0x/JLHyB+LkClv1/8z93BGQEbwYpnzbXzYBgw==" saltValue="xG++x9gJtth7j8ZEMDLa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 泰裕</cp:lastModifiedBy>
  <cp:lastPrinted>2019-10-21T05:40:28Z</cp:lastPrinted>
  <dcterms:created xsi:type="dcterms:W3CDTF">2019-06-06T06:24:20Z</dcterms:created>
  <dcterms:modified xsi:type="dcterms:W3CDTF">2019-10-30T23:51:59Z</dcterms:modified>
  <cp:category/>
</cp:coreProperties>
</file>