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30" windowHeight="4200" activeTab="1"/>
  </bookViews>
  <sheets>
    <sheet name="T6-3" sheetId="1" r:id="rId1"/>
    <sheet name="Ｔ6-3-1_2" sheetId="2" r:id="rId2"/>
  </sheets>
  <definedNames>
    <definedName name="_xlnm.Print_Area" localSheetId="0">'T6-3'!$A$1:$N$34</definedName>
    <definedName name="_xlnm.Print_Area" localSheetId="1">'Ｔ6-3-1_2'!$A$1:$N$51</definedName>
  </definedNames>
  <calcPr fullCalcOnLoad="1"/>
</workbook>
</file>

<file path=xl/sharedStrings.xml><?xml version="1.0" encoding="utf-8"?>
<sst xmlns="http://schemas.openxmlformats.org/spreadsheetml/2006/main" count="192" uniqueCount="45">
  <si>
    <t>(％)</t>
  </si>
  <si>
    <t>区　分</t>
  </si>
  <si>
    <t/>
  </si>
  <si>
    <t>受診率</t>
  </si>
  <si>
    <t>対象者数</t>
  </si>
  <si>
    <t>受診者数</t>
  </si>
  <si>
    <t>再掲</t>
  </si>
  <si>
    <t>初回</t>
  </si>
  <si>
    <t>管内総数</t>
  </si>
  <si>
    <t>精   密   検   査   結   果</t>
  </si>
  <si>
    <t>未把握</t>
  </si>
  <si>
    <t>検診
未受診者</t>
  </si>
  <si>
    <t>要精検</t>
  </si>
  <si>
    <t>精検受</t>
  </si>
  <si>
    <t>精検</t>
  </si>
  <si>
    <t>率</t>
  </si>
  <si>
    <t>受診率</t>
  </si>
  <si>
    <t>＊１</t>
  </si>
  <si>
    <t xml:space="preserve"> 者数</t>
  </si>
  <si>
    <t>診者数</t>
  </si>
  <si>
    <t>＊１：喀痰細胞診検査を併せて受診した者を含む</t>
  </si>
  <si>
    <t>＊２</t>
  </si>
  <si>
    <t>＊３</t>
  </si>
  <si>
    <t>＊２：胸部エックス線検査及び喀痰細胞診検査受診者（再掲）</t>
  </si>
  <si>
    <t>＊３：喀痰細胞診による要精検査者数</t>
  </si>
  <si>
    <t>中津川市</t>
  </si>
  <si>
    <t>恵那市</t>
  </si>
  <si>
    <t>中津川市</t>
  </si>
  <si>
    <t>　肺がん検診実施状況（Ｔ６－３－１）－（男）</t>
  </si>
  <si>
    <t>　肺がん検診実施状況（Ｔ６－３－２）－（女）</t>
  </si>
  <si>
    <t>３　肺がん検診実施状況（Ｔ６－３）－（総数）</t>
  </si>
  <si>
    <t>　＜総数＞</t>
  </si>
  <si>
    <t>　＜胸部エックス線検査＞</t>
  </si>
  <si>
    <t>　＜胸部エックス線検査及び喀痰細胞診＞　</t>
  </si>
  <si>
    <t>異常
認めず</t>
  </si>
  <si>
    <t>がんであった者</t>
  </si>
  <si>
    <t>がんの疑いのある者</t>
  </si>
  <si>
    <t>がん以外の患者であった者</t>
  </si>
  <si>
    <t>　＜胸部エックス線検査＞</t>
  </si>
  <si>
    <r>
      <t>（平成2</t>
    </r>
    <r>
      <rPr>
        <sz val="11"/>
        <color indexed="8"/>
        <rFont val="ＭＳ 明朝"/>
        <family val="1"/>
      </rPr>
      <t>7</t>
    </r>
    <r>
      <rPr>
        <sz val="11"/>
        <color indexed="8"/>
        <rFont val="ＭＳ 明朝"/>
        <family val="1"/>
      </rPr>
      <t>年度）</t>
    </r>
  </si>
  <si>
    <r>
      <t>（平成2</t>
    </r>
    <r>
      <rPr>
        <sz val="11"/>
        <color indexed="8"/>
        <rFont val="ＭＳ 明朝"/>
        <family val="1"/>
      </rPr>
      <t>7</t>
    </r>
    <r>
      <rPr>
        <sz val="11"/>
        <color indexed="8"/>
        <rFont val="ＭＳ 明朝"/>
        <family val="1"/>
      </rPr>
      <t>年度）</t>
    </r>
  </si>
  <si>
    <t>（平成27年度）</t>
  </si>
  <si>
    <t>（平成27年度）</t>
  </si>
  <si>
    <t>-46-</t>
  </si>
  <si>
    <t>-47-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</si>
</sst>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_);[Red]\(0.0\)"/>
    <numFmt numFmtId="183" formatCode="#,##0.0"/>
    <numFmt numFmtId="184" formatCode="0.0_);\(0.0\)"/>
    <numFmt numFmtId="185" formatCode="#,##0_ "/>
    <numFmt numFmtId="186" formatCode="0_);[Red]\(0\)"/>
    <numFmt numFmtId="187" formatCode="0_ 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;\-#,##0.0;\-#"/>
    <numFmt numFmtId="194" formatCode="#,##0.0;\-#,##0.0;\-#.0"/>
  </numFmts>
  <fonts count="54">
    <font>
      <sz val="7.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6"/>
      <name val="ＭＳ 明朝"/>
      <family val="1"/>
    </font>
    <font>
      <sz val="10"/>
      <color indexed="8"/>
      <name val="ＭＳ Ｐゴシック"/>
      <family val="3"/>
    </font>
    <font>
      <sz val="9.55"/>
      <name val="ＭＳ ゴシック"/>
      <family val="3"/>
    </font>
    <font>
      <sz val="8.5"/>
      <name val="ＭＳ 明朝"/>
      <family val="1"/>
    </font>
    <font>
      <sz val="8.0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51" fillId="0" borderId="13" xfId="61" applyFont="1" applyFill="1" applyBorder="1" applyAlignment="1">
      <alignment horizontal="center" vertical="center"/>
      <protection/>
    </xf>
    <xf numFmtId="180" fontId="11" fillId="0" borderId="0" xfId="61" applyNumberFormat="1" applyFont="1" applyFill="1" applyBorder="1" applyAlignment="1">
      <alignment vertical="center"/>
      <protection/>
    </xf>
    <xf numFmtId="180" fontId="13" fillId="0" borderId="17" xfId="61" applyNumberFormat="1" applyFont="1" applyFill="1" applyBorder="1" applyAlignment="1">
      <alignment vertical="center"/>
      <protection/>
    </xf>
    <xf numFmtId="180" fontId="11" fillId="0" borderId="0" xfId="61" applyNumberFormat="1" applyFont="1" applyFill="1" applyBorder="1" applyAlignment="1" applyProtection="1">
      <alignment vertical="center"/>
      <protection locked="0"/>
    </xf>
    <xf numFmtId="0" fontId="13" fillId="0" borderId="18" xfId="61" applyFont="1" applyFill="1" applyBorder="1" applyAlignment="1">
      <alignment horizontal="center" vertical="center"/>
      <protection/>
    </xf>
    <xf numFmtId="180" fontId="13" fillId="0" borderId="19" xfId="61" applyNumberFormat="1" applyFont="1" applyFill="1" applyBorder="1" applyAlignment="1">
      <alignment vertical="center"/>
      <protection/>
    </xf>
    <xf numFmtId="180" fontId="13" fillId="0" borderId="20" xfId="61" applyNumberFormat="1" applyFont="1" applyFill="1" applyBorder="1" applyAlignment="1" applyProtection="1">
      <alignment vertical="center"/>
      <protection locked="0"/>
    </xf>
    <xf numFmtId="194" fontId="13" fillId="0" borderId="21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4" fillId="0" borderId="13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180" fontId="14" fillId="0" borderId="22" xfId="61" applyNumberFormat="1" applyFont="1" applyFill="1" applyBorder="1" applyAlignment="1" applyProtection="1">
      <alignment vertical="center"/>
      <protection locked="0"/>
    </xf>
    <xf numFmtId="193" fontId="13" fillId="0" borderId="23" xfId="61" applyNumberFormat="1" applyFont="1" applyFill="1" applyBorder="1" applyAlignment="1">
      <alignment vertical="center"/>
      <protection/>
    </xf>
    <xf numFmtId="180" fontId="13" fillId="0" borderId="23" xfId="61" applyNumberFormat="1" applyFont="1" applyFill="1" applyBorder="1" applyAlignment="1" applyProtection="1">
      <alignment vertical="center"/>
      <protection locked="0"/>
    </xf>
    <xf numFmtId="180" fontId="13" fillId="0" borderId="24" xfId="61" applyNumberFormat="1" applyFont="1" applyFill="1" applyBorder="1" applyAlignment="1" applyProtection="1">
      <alignment vertical="center"/>
      <protection locked="0"/>
    </xf>
    <xf numFmtId="180" fontId="13" fillId="0" borderId="25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horizontal="left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26" xfId="61" applyFont="1" applyFill="1" applyBorder="1" applyAlignment="1">
      <alignment horizontal="center" vertic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/>
      <protection/>
    </xf>
    <xf numFmtId="180" fontId="13" fillId="0" borderId="28" xfId="61" applyNumberFormat="1" applyFont="1" applyFill="1" applyBorder="1" applyAlignment="1" applyProtection="1">
      <alignment vertical="center"/>
      <protection locked="0"/>
    </xf>
    <xf numFmtId="180" fontId="13" fillId="0" borderId="23" xfId="61" applyNumberFormat="1" applyFont="1" applyFill="1" applyBorder="1" applyAlignment="1" applyProtection="1">
      <alignment horizontal="right" vertical="center"/>
      <protection locked="0"/>
    </xf>
    <xf numFmtId="180" fontId="13" fillId="0" borderId="24" xfId="61" applyNumberFormat="1" applyFont="1" applyFill="1" applyBorder="1" applyAlignment="1" applyProtection="1">
      <alignment horizontal="right" vertical="center"/>
      <protection locked="0"/>
    </xf>
    <xf numFmtId="180" fontId="13" fillId="0" borderId="25" xfId="61" applyNumberFormat="1" applyFont="1" applyFill="1" applyBorder="1" applyAlignment="1" applyProtection="1">
      <alignment horizontal="right" vertical="center"/>
      <protection locked="0"/>
    </xf>
    <xf numFmtId="180" fontId="11" fillId="0" borderId="0" xfId="61" applyNumberFormat="1" applyFont="1" applyFill="1" applyBorder="1" applyAlignment="1" applyProtection="1">
      <alignment horizontal="right" vertical="center"/>
      <protection locked="0"/>
    </xf>
    <xf numFmtId="0" fontId="12" fillId="0" borderId="0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/>
      <protection/>
    </xf>
    <xf numFmtId="0" fontId="52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180" fontId="13" fillId="0" borderId="0" xfId="61" applyNumberFormat="1" applyFont="1" applyFill="1" applyBorder="1" applyAlignment="1">
      <alignment vertical="center"/>
      <protection/>
    </xf>
    <xf numFmtId="180" fontId="13" fillId="0" borderId="0" xfId="61" applyNumberFormat="1" applyFont="1" applyFill="1" applyBorder="1" applyAlignment="1" applyProtection="1">
      <alignment vertical="center"/>
      <protection locked="0"/>
    </xf>
    <xf numFmtId="180" fontId="14" fillId="0" borderId="0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180" fontId="13" fillId="0" borderId="0" xfId="61" applyNumberFormat="1" applyFont="1" applyFill="1" applyBorder="1" applyAlignment="1" applyProtection="1">
      <alignment horizontal="right" vertical="center"/>
      <protection locked="0"/>
    </xf>
    <xf numFmtId="0" fontId="13" fillId="0" borderId="27" xfId="61" applyFont="1" applyFill="1" applyBorder="1" applyAlignment="1">
      <alignment horizontal="center" vertical="center"/>
      <protection/>
    </xf>
    <xf numFmtId="0" fontId="13" fillId="0" borderId="29" xfId="61" applyFont="1" applyFill="1" applyBorder="1" applyAlignment="1">
      <alignment horizontal="center" vertical="center"/>
      <protection/>
    </xf>
    <xf numFmtId="0" fontId="13" fillId="0" borderId="30" xfId="61" applyFont="1" applyFill="1" applyBorder="1" applyAlignment="1">
      <alignment horizontal="center" vertical="center"/>
      <protection/>
    </xf>
    <xf numFmtId="0" fontId="13" fillId="0" borderId="31" xfId="61" applyFont="1" applyFill="1" applyBorder="1" applyAlignment="1">
      <alignment horizontal="center" vertical="center"/>
      <protection/>
    </xf>
    <xf numFmtId="180" fontId="13" fillId="0" borderId="13" xfId="61" applyNumberFormat="1" applyFont="1" applyFill="1" applyBorder="1" applyAlignment="1" applyProtection="1">
      <alignment vertical="center"/>
      <protection locked="0"/>
    </xf>
    <xf numFmtId="194" fontId="13" fillId="0" borderId="32" xfId="61" applyNumberFormat="1" applyFont="1" applyFill="1" applyBorder="1" applyAlignment="1" applyProtection="1">
      <alignment vertical="center"/>
      <protection locked="0"/>
    </xf>
    <xf numFmtId="0" fontId="13" fillId="0" borderId="33" xfId="61" applyFont="1" applyFill="1" applyBorder="1" applyAlignment="1">
      <alignment horizontal="center" vertical="center"/>
      <protection/>
    </xf>
    <xf numFmtId="180" fontId="13" fillId="0" borderId="34" xfId="61" applyNumberFormat="1" applyFont="1" applyFill="1" applyBorder="1" applyAlignment="1">
      <alignment horizontal="right" vertical="center"/>
      <protection/>
    </xf>
    <xf numFmtId="180" fontId="13" fillId="0" borderId="35" xfId="61" applyNumberFormat="1" applyFont="1" applyFill="1" applyBorder="1" applyAlignment="1">
      <alignment horizontal="right" vertical="center"/>
      <protection/>
    </xf>
    <xf numFmtId="180" fontId="13" fillId="0" borderId="29" xfId="61" applyNumberFormat="1" applyFont="1" applyFill="1" applyBorder="1" applyAlignment="1">
      <alignment horizontal="right" vertical="center"/>
      <protection/>
    </xf>
    <xf numFmtId="194" fontId="13" fillId="0" borderId="31" xfId="61" applyNumberFormat="1" applyFont="1" applyFill="1" applyBorder="1" applyAlignment="1" applyProtection="1">
      <alignment vertical="center"/>
      <protection locked="0"/>
    </xf>
    <xf numFmtId="180" fontId="14" fillId="0" borderId="36" xfId="61" applyNumberFormat="1" applyFont="1" applyFill="1" applyBorder="1" applyAlignment="1" applyProtection="1">
      <alignment vertical="center"/>
      <protection locked="0"/>
    </xf>
    <xf numFmtId="193" fontId="13" fillId="0" borderId="13" xfId="61" applyNumberFormat="1" applyFont="1" applyFill="1" applyBorder="1" applyAlignment="1">
      <alignment vertical="center"/>
      <protection/>
    </xf>
    <xf numFmtId="180" fontId="13" fillId="0" borderId="16" xfId="61" applyNumberFormat="1" applyFont="1" applyFill="1" applyBorder="1" applyAlignment="1" applyProtection="1">
      <alignment vertical="center"/>
      <protection locked="0"/>
    </xf>
    <xf numFmtId="0" fontId="14" fillId="0" borderId="29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/>
      <protection/>
    </xf>
    <xf numFmtId="0" fontId="13" fillId="0" borderId="37" xfId="61" applyFont="1" applyFill="1" applyBorder="1" applyAlignment="1">
      <alignment horizontal="center" vertical="center"/>
      <protection/>
    </xf>
    <xf numFmtId="180" fontId="14" fillId="0" borderId="38" xfId="61" applyNumberFormat="1" applyFont="1" applyFill="1" applyBorder="1" applyAlignment="1">
      <alignment horizontal="right" vertical="center"/>
      <protection/>
    </xf>
    <xf numFmtId="180" fontId="14" fillId="0" borderId="39" xfId="61" applyNumberFormat="1" applyFont="1" applyFill="1" applyBorder="1" applyAlignment="1">
      <alignment vertical="center"/>
      <protection/>
    </xf>
    <xf numFmtId="180" fontId="14" fillId="0" borderId="39" xfId="61" applyNumberFormat="1" applyFont="1" applyFill="1" applyBorder="1" applyAlignment="1">
      <alignment horizontal="right" vertical="center"/>
      <protection/>
    </xf>
    <xf numFmtId="193" fontId="13" fillId="0" borderId="39" xfId="61" applyNumberFormat="1" applyFont="1" applyFill="1" applyBorder="1" applyAlignment="1">
      <alignment vertical="center"/>
      <protection/>
    </xf>
    <xf numFmtId="180" fontId="13" fillId="0" borderId="39" xfId="61" applyNumberFormat="1" applyFont="1" applyFill="1" applyBorder="1" applyAlignment="1">
      <alignment vertical="center"/>
      <protection/>
    </xf>
    <xf numFmtId="180" fontId="13" fillId="0" borderId="40" xfId="61" applyNumberFormat="1" applyFont="1" applyFill="1" applyBorder="1" applyAlignment="1">
      <alignment vertical="center"/>
      <protection/>
    </xf>
    <xf numFmtId="180" fontId="13" fillId="0" borderId="38" xfId="61" applyNumberFormat="1" applyFont="1" applyFill="1" applyBorder="1" applyAlignment="1">
      <alignment vertical="center"/>
      <protection/>
    </xf>
    <xf numFmtId="180" fontId="13" fillId="0" borderId="41" xfId="61" applyNumberFormat="1" applyFont="1" applyFill="1" applyBorder="1" applyAlignment="1">
      <alignment vertical="center"/>
      <protection/>
    </xf>
    <xf numFmtId="0" fontId="14" fillId="0" borderId="33" xfId="61" applyFont="1" applyFill="1" applyBorder="1" applyAlignment="1">
      <alignment horizontal="center" vertical="center"/>
      <protection/>
    </xf>
    <xf numFmtId="180" fontId="13" fillId="0" borderId="13" xfId="61" applyNumberFormat="1" applyFont="1" applyFill="1" applyBorder="1" applyAlignment="1" applyProtection="1">
      <alignment horizontal="right" vertical="center"/>
      <protection locked="0"/>
    </xf>
    <xf numFmtId="180" fontId="13" fillId="0" borderId="16" xfId="61" applyNumberFormat="1" applyFont="1" applyFill="1" applyBorder="1" applyAlignment="1" applyProtection="1">
      <alignment horizontal="right" vertical="center"/>
      <protection locked="0"/>
    </xf>
    <xf numFmtId="0" fontId="14" fillId="0" borderId="37" xfId="61" applyFont="1" applyFill="1" applyBorder="1" applyAlignment="1">
      <alignment horizontal="center" vertical="center"/>
      <protection/>
    </xf>
    <xf numFmtId="180" fontId="13" fillId="0" borderId="38" xfId="61" applyNumberFormat="1" applyFont="1" applyFill="1" applyBorder="1" applyAlignment="1">
      <alignment horizontal="right" vertical="center"/>
      <protection/>
    </xf>
    <xf numFmtId="180" fontId="13" fillId="0" borderId="39" xfId="61" applyNumberFormat="1" applyFont="1" applyFill="1" applyBorder="1" applyAlignment="1">
      <alignment horizontal="right" vertical="center"/>
      <protection/>
    </xf>
    <xf numFmtId="180" fontId="13" fillId="0" borderId="42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1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180" fontId="14" fillId="0" borderId="43" xfId="61" applyNumberFormat="1" applyFont="1" applyFill="1" applyBorder="1" applyAlignment="1" applyProtection="1">
      <alignment vertical="center"/>
      <protection locked="0"/>
    </xf>
    <xf numFmtId="180" fontId="14" fillId="0" borderId="20" xfId="61" applyNumberFormat="1" applyFont="1" applyFill="1" applyBorder="1" applyAlignment="1" applyProtection="1">
      <alignment vertical="center"/>
      <protection locked="0"/>
    </xf>
    <xf numFmtId="193" fontId="13" fillId="0" borderId="23" xfId="61" applyNumberFormat="1" applyFont="1" applyFill="1" applyBorder="1" applyAlignment="1">
      <alignment vertical="center"/>
      <protection/>
    </xf>
    <xf numFmtId="180" fontId="13" fillId="0" borderId="23" xfId="61" applyNumberFormat="1" applyFont="1" applyFill="1" applyBorder="1" applyAlignment="1" applyProtection="1">
      <alignment vertical="center"/>
      <protection locked="0"/>
    </xf>
    <xf numFmtId="193" fontId="13" fillId="0" borderId="44" xfId="61" applyNumberFormat="1" applyFont="1" applyFill="1" applyBorder="1" applyAlignment="1">
      <alignment vertical="center"/>
      <protection/>
    </xf>
    <xf numFmtId="180" fontId="13" fillId="0" borderId="20" xfId="61" applyNumberFormat="1" applyFont="1" applyFill="1" applyBorder="1" applyAlignment="1" applyProtection="1">
      <alignment vertical="center"/>
      <protection locked="0"/>
    </xf>
    <xf numFmtId="180" fontId="13" fillId="0" borderId="45" xfId="61" applyNumberFormat="1" applyFont="1" applyFill="1" applyBorder="1" applyAlignment="1" applyProtection="1">
      <alignment vertical="center"/>
      <protection locked="0"/>
    </xf>
    <xf numFmtId="180" fontId="13" fillId="0" borderId="46" xfId="61" applyNumberFormat="1" applyFont="1" applyFill="1" applyBorder="1" applyAlignment="1" applyProtection="1">
      <alignment vertical="center"/>
      <protection locked="0"/>
    </xf>
    <xf numFmtId="180" fontId="13" fillId="0" borderId="0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Fill="1" applyBorder="1" applyAlignment="1">
      <alignment/>
      <protection/>
    </xf>
    <xf numFmtId="0" fontId="13" fillId="0" borderId="0" xfId="61" applyFont="1" applyFill="1" applyBorder="1" applyAlignment="1">
      <alignment/>
      <protection/>
    </xf>
    <xf numFmtId="180" fontId="13" fillId="0" borderId="20" xfId="61" applyNumberFormat="1" applyFont="1" applyFill="1" applyBorder="1" applyAlignment="1" applyProtection="1">
      <alignment horizontal="right" vertical="center"/>
      <protection locked="0"/>
    </xf>
    <xf numFmtId="179" fontId="13" fillId="0" borderId="44" xfId="61" applyNumberFormat="1" applyFont="1" applyFill="1" applyBorder="1" applyAlignment="1">
      <alignment vertical="center"/>
      <protection/>
    </xf>
    <xf numFmtId="180" fontId="13" fillId="0" borderId="0" xfId="61" applyNumberFormat="1" applyFont="1" applyFill="1" applyBorder="1" applyAlignment="1" applyProtection="1">
      <alignment horizontal="right" vertical="center"/>
      <protection locked="0"/>
    </xf>
    <xf numFmtId="180" fontId="13" fillId="0" borderId="0" xfId="61" applyNumberFormat="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/>
      <protection/>
    </xf>
    <xf numFmtId="193" fontId="13" fillId="0" borderId="13" xfId="61" applyNumberFormat="1" applyFont="1" applyFill="1" applyBorder="1" applyAlignment="1">
      <alignment vertical="center"/>
      <protection/>
    </xf>
    <xf numFmtId="0" fontId="13" fillId="0" borderId="30" xfId="61" applyFont="1" applyFill="1" applyBorder="1" applyAlignment="1">
      <alignment horizontal="center" vertical="center"/>
      <protection/>
    </xf>
    <xf numFmtId="180" fontId="14" fillId="0" borderId="13" xfId="61" applyNumberFormat="1" applyFont="1" applyFill="1" applyBorder="1" applyAlignment="1" applyProtection="1">
      <alignment vertical="center"/>
      <protection locked="0"/>
    </xf>
    <xf numFmtId="180" fontId="13" fillId="0" borderId="13" xfId="61" applyNumberFormat="1" applyFont="1" applyFill="1" applyBorder="1" applyAlignment="1" applyProtection="1">
      <alignment vertical="center"/>
      <protection locked="0"/>
    </xf>
    <xf numFmtId="180" fontId="13" fillId="0" borderId="47" xfId="61" applyNumberFormat="1" applyFont="1" applyFill="1" applyBorder="1" applyAlignment="1" applyProtection="1">
      <alignment vertical="center"/>
      <protection locked="0"/>
    </xf>
    <xf numFmtId="180" fontId="13" fillId="0" borderId="48" xfId="61" applyNumberFormat="1" applyFont="1" applyFill="1" applyBorder="1" applyAlignment="1" applyProtection="1">
      <alignment vertical="center"/>
      <protection locked="0"/>
    </xf>
    <xf numFmtId="180" fontId="14" fillId="0" borderId="49" xfId="61" applyNumberFormat="1" applyFont="1" applyFill="1" applyBorder="1" applyAlignment="1">
      <alignment horizontal="right" vertical="center"/>
      <protection/>
    </xf>
    <xf numFmtId="180" fontId="14" fillId="0" borderId="50" xfId="61" applyNumberFormat="1" applyFont="1" applyFill="1" applyBorder="1" applyAlignment="1">
      <alignment horizontal="right" vertical="center"/>
      <protection/>
    </xf>
    <xf numFmtId="193" fontId="13" fillId="0" borderId="39" xfId="61" applyNumberFormat="1" applyFont="1" applyFill="1" applyBorder="1" applyAlignment="1">
      <alignment vertical="center"/>
      <protection/>
    </xf>
    <xf numFmtId="180" fontId="13" fillId="0" borderId="39" xfId="61" applyNumberFormat="1" applyFont="1" applyFill="1" applyBorder="1" applyAlignment="1">
      <alignment vertical="center"/>
      <protection/>
    </xf>
    <xf numFmtId="180" fontId="13" fillId="0" borderId="51" xfId="61" applyNumberFormat="1" applyFont="1" applyFill="1" applyBorder="1" applyAlignment="1">
      <alignment vertical="center"/>
      <protection/>
    </xf>
    <xf numFmtId="180" fontId="13" fillId="0" borderId="40" xfId="61" applyNumberFormat="1" applyFont="1" applyFill="1" applyBorder="1" applyAlignment="1">
      <alignment vertical="center"/>
      <protection/>
    </xf>
    <xf numFmtId="179" fontId="13" fillId="0" borderId="13" xfId="61" applyNumberFormat="1" applyFont="1" applyFill="1" applyBorder="1" applyAlignment="1">
      <alignment vertical="center"/>
      <protection/>
    </xf>
    <xf numFmtId="180" fontId="13" fillId="0" borderId="13" xfId="61" applyNumberFormat="1" applyFont="1" applyFill="1" applyBorder="1" applyAlignment="1" applyProtection="1">
      <alignment horizontal="right" vertical="center"/>
      <protection locked="0"/>
    </xf>
    <xf numFmtId="180" fontId="13" fillId="0" borderId="30" xfId="61" applyNumberFormat="1" applyFont="1" applyFill="1" applyBorder="1" applyAlignment="1">
      <alignment vertical="center"/>
      <protection/>
    </xf>
    <xf numFmtId="193" fontId="13" fillId="0" borderId="30" xfId="61" applyNumberFormat="1" applyFont="1" applyFill="1" applyBorder="1" applyAlignment="1">
      <alignment vertical="center"/>
      <protection/>
    </xf>
    <xf numFmtId="179" fontId="13" fillId="0" borderId="30" xfId="61" applyNumberFormat="1" applyFont="1" applyFill="1" applyBorder="1" applyAlignment="1">
      <alignment vertical="center"/>
      <protection/>
    </xf>
    <xf numFmtId="180" fontId="13" fillId="0" borderId="31" xfId="61" applyNumberFormat="1" applyFont="1" applyFill="1" applyBorder="1" applyAlignment="1">
      <alignment vertical="center"/>
      <protection/>
    </xf>
    <xf numFmtId="180" fontId="13" fillId="0" borderId="29" xfId="61" applyNumberFormat="1" applyFont="1" applyFill="1" applyBorder="1" applyAlignment="1">
      <alignment vertical="center"/>
      <protection/>
    </xf>
    <xf numFmtId="180" fontId="14" fillId="0" borderId="34" xfId="61" applyNumberFormat="1" applyFont="1" applyFill="1" applyBorder="1" applyAlignment="1">
      <alignment horizontal="right" vertical="center"/>
      <protection/>
    </xf>
    <xf numFmtId="180" fontId="14" fillId="0" borderId="35" xfId="61" applyNumberFormat="1" applyFont="1" applyFill="1" applyBorder="1" applyAlignment="1">
      <alignment horizontal="right" vertical="center"/>
      <protection/>
    </xf>
    <xf numFmtId="180" fontId="14" fillId="0" borderId="29" xfId="61" applyNumberFormat="1" applyFont="1" applyFill="1" applyBorder="1" applyAlignment="1">
      <alignment horizontal="right" vertical="center"/>
      <protection/>
    </xf>
    <xf numFmtId="180" fontId="13" fillId="0" borderId="52" xfId="61" applyNumberFormat="1" applyFont="1" applyFill="1" applyBorder="1" applyAlignment="1">
      <alignment vertical="center"/>
      <protection/>
    </xf>
    <xf numFmtId="180" fontId="13" fillId="0" borderId="53" xfId="61" applyNumberFormat="1" applyFont="1" applyFill="1" applyBorder="1" applyAlignment="1" applyProtection="1">
      <alignment horizontal="right" vertical="center"/>
      <protection locked="0"/>
    </xf>
    <xf numFmtId="49" fontId="14" fillId="0" borderId="0" xfId="61" applyNumberFormat="1" applyFont="1" applyFill="1" applyAlignment="1">
      <alignment horizontal="center"/>
      <protection/>
    </xf>
    <xf numFmtId="0" fontId="13" fillId="0" borderId="54" xfId="61" applyFont="1" applyFill="1" applyBorder="1" applyAlignment="1">
      <alignment horizontal="center" vertical="center" wrapText="1"/>
      <protection/>
    </xf>
    <xf numFmtId="0" fontId="13" fillId="0" borderId="36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55" xfId="61" applyFont="1" applyFill="1" applyBorder="1" applyAlignment="1">
      <alignment horizontal="center" vertical="center" wrapText="1"/>
      <protection/>
    </xf>
    <xf numFmtId="0" fontId="13" fillId="0" borderId="56" xfId="61" applyFont="1" applyFill="1" applyBorder="1" applyAlignment="1">
      <alignment horizontal="center" vertical="center" wrapText="1"/>
      <protection/>
    </xf>
    <xf numFmtId="0" fontId="13" fillId="0" borderId="57" xfId="61" applyFont="1" applyFill="1" applyBorder="1" applyAlignment="1">
      <alignment horizontal="center" vertical="center" wrapText="1"/>
      <protection/>
    </xf>
    <xf numFmtId="0" fontId="13" fillId="0" borderId="58" xfId="61" applyFont="1" applyFill="1" applyBorder="1" applyAlignment="1">
      <alignment horizontal="center" vertical="center" wrapText="1"/>
      <protection/>
    </xf>
    <xf numFmtId="0" fontId="13" fillId="0" borderId="59" xfId="61" applyFont="1" applyFill="1" applyBorder="1" applyAlignment="1">
      <alignment horizontal="center" vertical="center" wrapText="1"/>
      <protection/>
    </xf>
    <xf numFmtId="0" fontId="13" fillId="0" borderId="60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31" xfId="61" applyFont="1" applyFill="1" applyBorder="1" applyAlignment="1">
      <alignment horizontal="center" vertical="center" wrapText="1"/>
      <protection/>
    </xf>
    <xf numFmtId="0" fontId="10" fillId="0" borderId="61" xfId="61" applyFont="1" applyFill="1" applyBorder="1" applyAlignment="1">
      <alignment horizontal="center" vertical="center"/>
      <protection/>
    </xf>
    <xf numFmtId="0" fontId="52" fillId="0" borderId="27" xfId="61" applyFont="1" applyFill="1" applyBorder="1" applyAlignment="1">
      <alignment horizontal="center" vertical="center"/>
      <protection/>
    </xf>
    <xf numFmtId="0" fontId="52" fillId="0" borderId="33" xfId="61" applyFont="1" applyFill="1" applyBorder="1" applyAlignment="1">
      <alignment horizontal="center" vertical="center"/>
      <protection/>
    </xf>
    <xf numFmtId="0" fontId="13" fillId="0" borderId="62" xfId="61" applyFont="1" applyFill="1" applyBorder="1" applyAlignment="1">
      <alignment horizontal="center" vertical="center"/>
      <protection/>
    </xf>
    <xf numFmtId="0" fontId="13" fillId="0" borderId="63" xfId="61" applyFont="1" applyFill="1" applyBorder="1" applyAlignment="1">
      <alignment horizontal="center" vertical="center"/>
      <protection/>
    </xf>
    <xf numFmtId="49" fontId="53" fillId="0" borderId="0" xfId="61" applyNumberFormat="1" applyFont="1" applyFill="1" applyAlignment="1">
      <alignment horizontal="left" vertical="center" textRotation="180"/>
      <protection/>
    </xf>
    <xf numFmtId="0" fontId="10" fillId="0" borderId="27" xfId="61" applyFont="1" applyFill="1" applyBorder="1" applyAlignment="1">
      <alignment horizontal="center" vertical="center"/>
      <protection/>
    </xf>
    <xf numFmtId="0" fontId="10" fillId="0" borderId="33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9" fillId="0" borderId="61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 vertical="center"/>
      <protection/>
    </xf>
    <xf numFmtId="0" fontId="14" fillId="0" borderId="33" xfId="61" applyFont="1" applyFill="1" applyBorder="1" applyAlignment="1">
      <alignment horizontal="center" vertical="center"/>
      <protection/>
    </xf>
    <xf numFmtId="0" fontId="13" fillId="0" borderId="64" xfId="61" applyFont="1" applyFill="1" applyBorder="1" applyAlignment="1">
      <alignment horizontal="center" vertical="center"/>
      <protection/>
    </xf>
    <xf numFmtId="0" fontId="13" fillId="0" borderId="54" xfId="61" applyFont="1" applyFill="1" applyBorder="1" applyAlignment="1">
      <alignment horizontal="center" vertical="center" wrapText="1"/>
      <protection/>
    </xf>
    <xf numFmtId="0" fontId="13" fillId="0" borderId="36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55" xfId="61" applyFont="1" applyFill="1" applyBorder="1" applyAlignment="1">
      <alignment horizontal="center" vertical="center" wrapText="1"/>
      <protection/>
    </xf>
    <xf numFmtId="0" fontId="13" fillId="0" borderId="56" xfId="61" applyFont="1" applyFill="1" applyBorder="1" applyAlignment="1">
      <alignment horizontal="center" vertical="center" wrapText="1"/>
      <protection/>
    </xf>
    <xf numFmtId="0" fontId="13" fillId="0" borderId="62" xfId="61" applyFont="1" applyFill="1" applyBorder="1" applyAlignment="1">
      <alignment horizontal="center" vertical="center"/>
      <protection/>
    </xf>
    <xf numFmtId="0" fontId="13" fillId="0" borderId="63" xfId="61" applyFont="1" applyFill="1" applyBorder="1" applyAlignment="1">
      <alignment horizontal="center" vertical="center"/>
      <protection/>
    </xf>
    <xf numFmtId="0" fontId="13" fillId="0" borderId="64" xfId="61" applyFont="1" applyFill="1" applyBorder="1" applyAlignment="1">
      <alignment horizontal="center" vertical="center"/>
      <protection/>
    </xf>
    <xf numFmtId="0" fontId="13" fillId="0" borderId="57" xfId="61" applyFont="1" applyFill="1" applyBorder="1" applyAlignment="1">
      <alignment horizontal="center" vertical="center" wrapText="1"/>
      <protection/>
    </xf>
    <xf numFmtId="0" fontId="13" fillId="0" borderId="58" xfId="61" applyFont="1" applyFill="1" applyBorder="1" applyAlignment="1">
      <alignment horizontal="center" vertical="center" wrapText="1"/>
      <protection/>
    </xf>
    <xf numFmtId="0" fontId="13" fillId="0" borderId="59" xfId="61" applyFont="1" applyFill="1" applyBorder="1" applyAlignment="1">
      <alignment horizontal="center" vertical="center" wrapText="1"/>
      <protection/>
    </xf>
    <xf numFmtId="0" fontId="13" fillId="0" borderId="60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31" xfId="61" applyFont="1" applyFill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left" vertical="center" textRotation="180"/>
    </xf>
    <xf numFmtId="49" fontId="9" fillId="0" borderId="0" xfId="0" applyNumberFormat="1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workbookViewId="0" topLeftCell="A22">
      <selection activeCell="I9" sqref="I9"/>
    </sheetView>
  </sheetViews>
  <sheetFormatPr defaultColWidth="9.33203125" defaultRowHeight="9.75"/>
  <cols>
    <col min="1" max="1" width="9.66015625" style="45" customWidth="1"/>
    <col min="2" max="2" width="16.16015625" style="45" customWidth="1"/>
    <col min="3" max="14" width="14.66015625" style="45" customWidth="1"/>
    <col min="15" max="15" width="8.66015625" style="45" customWidth="1"/>
    <col min="16" max="16" width="7.33203125" style="45" customWidth="1"/>
    <col min="17" max="17" width="16.16015625" style="45" customWidth="1"/>
    <col min="18" max="20" width="14.83203125" style="45" customWidth="1"/>
    <col min="21" max="29" width="14.66015625" style="45" customWidth="1"/>
    <col min="30" max="30" width="7.33203125" style="45" customWidth="1"/>
    <col min="31" max="16384" width="9.66015625" style="45" customWidth="1"/>
  </cols>
  <sheetData>
    <row r="1" spans="1:16" ht="22.5" customHeight="1">
      <c r="A1" s="155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43"/>
      <c r="P1" s="44"/>
    </row>
    <row r="2" spans="1:16" ht="15.75" customHeight="1" thickBot="1">
      <c r="A2" s="155"/>
      <c r="B2" s="46" t="s">
        <v>31</v>
      </c>
      <c r="C2" s="47"/>
      <c r="D2" s="47"/>
      <c r="E2" s="47"/>
      <c r="F2" s="90" t="s">
        <v>39</v>
      </c>
      <c r="K2" s="47"/>
      <c r="L2" s="47"/>
      <c r="N2" s="47"/>
      <c r="O2" s="3"/>
      <c r="P2" s="44"/>
    </row>
    <row r="3" spans="1:16" ht="13.5" customHeight="1">
      <c r="A3" s="155"/>
      <c r="B3" s="150" t="s">
        <v>1</v>
      </c>
      <c r="C3" s="4"/>
      <c r="D3" s="5"/>
      <c r="E3" s="4"/>
      <c r="F3" s="6"/>
      <c r="K3" s="8"/>
      <c r="L3" s="8"/>
      <c r="M3" s="158"/>
      <c r="N3" s="159"/>
      <c r="O3" s="7"/>
      <c r="P3" s="44"/>
    </row>
    <row r="4" spans="1:16" ht="13.5" customHeight="1">
      <c r="A4" s="155"/>
      <c r="B4" s="156"/>
      <c r="C4" s="8" t="s">
        <v>2</v>
      </c>
      <c r="D4" s="9"/>
      <c r="E4" s="10"/>
      <c r="F4" s="11" t="s">
        <v>3</v>
      </c>
      <c r="K4" s="8"/>
      <c r="L4" s="8"/>
      <c r="M4" s="158"/>
      <c r="N4" s="159"/>
      <c r="O4" s="7"/>
      <c r="P4" s="44"/>
    </row>
    <row r="5" spans="1:16" ht="13.5" customHeight="1">
      <c r="A5" s="155"/>
      <c r="B5" s="156"/>
      <c r="C5" s="12" t="s">
        <v>4</v>
      </c>
      <c r="D5" s="13" t="s">
        <v>5</v>
      </c>
      <c r="E5" s="9" t="s">
        <v>6</v>
      </c>
      <c r="F5" s="14"/>
      <c r="K5" s="8"/>
      <c r="L5" s="8"/>
      <c r="M5" s="158"/>
      <c r="N5" s="159"/>
      <c r="O5" s="7"/>
      <c r="P5" s="44"/>
    </row>
    <row r="6" spans="1:16" ht="13.5" customHeight="1">
      <c r="A6" s="155"/>
      <c r="B6" s="156"/>
      <c r="C6" s="8"/>
      <c r="D6" s="15"/>
      <c r="E6" s="9" t="s">
        <v>7</v>
      </c>
      <c r="F6" s="14" t="s">
        <v>0</v>
      </c>
      <c r="K6" s="8"/>
      <c r="L6" s="8"/>
      <c r="M6" s="158"/>
      <c r="N6" s="159"/>
      <c r="O6" s="7"/>
      <c r="P6" s="44"/>
    </row>
    <row r="7" spans="1:16" ht="13.5" customHeight="1" thickBot="1">
      <c r="A7" s="155"/>
      <c r="B7" s="157"/>
      <c r="C7" s="55"/>
      <c r="D7" s="56"/>
      <c r="E7" s="56"/>
      <c r="F7" s="57"/>
      <c r="K7" s="8"/>
      <c r="L7" s="8"/>
      <c r="M7" s="158"/>
      <c r="N7" s="159"/>
      <c r="O7" s="7"/>
      <c r="P7" s="44"/>
    </row>
    <row r="8" spans="1:16" ht="13.5" customHeight="1" thickBot="1">
      <c r="A8" s="155"/>
      <c r="B8" s="60" t="s">
        <v>8</v>
      </c>
      <c r="C8" s="61">
        <f>C9+C10</f>
        <v>83574</v>
      </c>
      <c r="D8" s="62">
        <f>D9+D10</f>
        <v>11290</v>
      </c>
      <c r="E8" s="63">
        <f>E9+E10</f>
        <v>2470</v>
      </c>
      <c r="F8" s="64">
        <f>D8/C8*100</f>
        <v>13.508986048292531</v>
      </c>
      <c r="K8" s="48"/>
      <c r="L8" s="48"/>
      <c r="M8" s="48"/>
      <c r="N8" s="48"/>
      <c r="O8" s="16"/>
      <c r="P8" s="44"/>
    </row>
    <row r="9" spans="1:16" ht="13.5" customHeight="1">
      <c r="A9" s="155"/>
      <c r="B9" s="54" t="s">
        <v>25</v>
      </c>
      <c r="C9" s="17">
        <v>50242</v>
      </c>
      <c r="D9" s="58">
        <v>7461</v>
      </c>
      <c r="E9" s="58">
        <v>1505</v>
      </c>
      <c r="F9" s="59">
        <f>D9/C9*100</f>
        <v>14.850125393097407</v>
      </c>
      <c r="K9" s="49"/>
      <c r="L9" s="49"/>
      <c r="M9" s="49"/>
      <c r="N9" s="49"/>
      <c r="O9" s="18"/>
      <c r="P9" s="44"/>
    </row>
    <row r="10" spans="1:16" ht="13.5" customHeight="1" thickBot="1">
      <c r="A10" s="155"/>
      <c r="B10" s="19" t="s">
        <v>26</v>
      </c>
      <c r="C10" s="20">
        <v>33332</v>
      </c>
      <c r="D10" s="21">
        <v>3829</v>
      </c>
      <c r="E10" s="21">
        <v>965</v>
      </c>
      <c r="F10" s="22">
        <f>D10/C10*100</f>
        <v>11.487459498379936</v>
      </c>
      <c r="K10" s="49"/>
      <c r="L10" s="49"/>
      <c r="M10" s="49"/>
      <c r="N10" s="49"/>
      <c r="O10" s="18"/>
      <c r="P10" s="44"/>
    </row>
    <row r="11" spans="1:16" ht="15.75" customHeight="1">
      <c r="A11" s="155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3"/>
      <c r="P11" s="44"/>
    </row>
    <row r="12" spans="1:16" ht="15.75" customHeight="1" thickBot="1">
      <c r="A12" s="155"/>
      <c r="B12" s="46" t="s">
        <v>32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N12" s="90" t="s">
        <v>40</v>
      </c>
      <c r="O12" s="3"/>
      <c r="P12" s="44"/>
    </row>
    <row r="13" spans="1:16" ht="13.5" customHeight="1">
      <c r="A13" s="155"/>
      <c r="B13" s="150" t="s">
        <v>1</v>
      </c>
      <c r="C13" s="4"/>
      <c r="D13" s="4"/>
      <c r="E13" s="5"/>
      <c r="F13" s="5"/>
      <c r="G13" s="5"/>
      <c r="H13" s="5"/>
      <c r="I13" s="153" t="s">
        <v>9</v>
      </c>
      <c r="J13" s="154"/>
      <c r="K13" s="154"/>
      <c r="L13" s="154"/>
      <c r="M13" s="138" t="s">
        <v>10</v>
      </c>
      <c r="N13" s="141" t="s">
        <v>11</v>
      </c>
      <c r="O13" s="23"/>
      <c r="P13" s="44"/>
    </row>
    <row r="14" spans="1:16" ht="13.5" customHeight="1">
      <c r="A14" s="155"/>
      <c r="B14" s="151"/>
      <c r="C14" s="8"/>
      <c r="D14" s="10"/>
      <c r="E14" s="9" t="s">
        <v>12</v>
      </c>
      <c r="F14" s="9" t="s">
        <v>12</v>
      </c>
      <c r="G14" s="9" t="s">
        <v>13</v>
      </c>
      <c r="H14" s="9" t="s">
        <v>14</v>
      </c>
      <c r="I14" s="144" t="s">
        <v>34</v>
      </c>
      <c r="J14" s="144" t="s">
        <v>35</v>
      </c>
      <c r="K14" s="144" t="s">
        <v>36</v>
      </c>
      <c r="L14" s="147" t="s">
        <v>37</v>
      </c>
      <c r="M14" s="139"/>
      <c r="N14" s="142"/>
      <c r="O14" s="23"/>
      <c r="P14" s="44"/>
    </row>
    <row r="15" spans="1:16" ht="13.5" customHeight="1">
      <c r="A15" s="155"/>
      <c r="B15" s="151"/>
      <c r="C15" s="24" t="s">
        <v>5</v>
      </c>
      <c r="D15" s="25" t="s">
        <v>6</v>
      </c>
      <c r="E15" s="25"/>
      <c r="F15" s="9" t="s">
        <v>15</v>
      </c>
      <c r="G15" s="9"/>
      <c r="H15" s="9" t="s">
        <v>16</v>
      </c>
      <c r="I15" s="145"/>
      <c r="J15" s="145"/>
      <c r="K15" s="145"/>
      <c r="L15" s="148"/>
      <c r="M15" s="139"/>
      <c r="N15" s="142"/>
      <c r="O15" s="23"/>
      <c r="P15" s="44"/>
    </row>
    <row r="16" spans="1:16" ht="13.5" customHeight="1">
      <c r="A16" s="155"/>
      <c r="B16" s="151"/>
      <c r="C16" s="26" t="s">
        <v>17</v>
      </c>
      <c r="D16" s="25" t="s">
        <v>7</v>
      </c>
      <c r="E16" s="25" t="s">
        <v>18</v>
      </c>
      <c r="F16" s="9" t="s">
        <v>0</v>
      </c>
      <c r="G16" s="9" t="s">
        <v>19</v>
      </c>
      <c r="H16" s="9" t="s">
        <v>0</v>
      </c>
      <c r="I16" s="145"/>
      <c r="J16" s="145"/>
      <c r="K16" s="145"/>
      <c r="L16" s="148"/>
      <c r="M16" s="139"/>
      <c r="N16" s="142"/>
      <c r="O16" s="23"/>
      <c r="P16" s="44"/>
    </row>
    <row r="17" spans="1:16" ht="13.5" customHeight="1" thickBot="1">
      <c r="A17" s="155"/>
      <c r="B17" s="152"/>
      <c r="C17" s="68"/>
      <c r="D17" s="69"/>
      <c r="E17" s="69"/>
      <c r="F17" s="56"/>
      <c r="G17" s="56"/>
      <c r="H17" s="56"/>
      <c r="I17" s="146"/>
      <c r="J17" s="146"/>
      <c r="K17" s="146"/>
      <c r="L17" s="149"/>
      <c r="M17" s="140"/>
      <c r="N17" s="143"/>
      <c r="O17" s="23"/>
      <c r="P17" s="44"/>
    </row>
    <row r="18" spans="1:16" ht="13.5" customHeight="1" thickBot="1">
      <c r="A18" s="155"/>
      <c r="B18" s="70" t="s">
        <v>8</v>
      </c>
      <c r="C18" s="71">
        <f>C19+C20</f>
        <v>11290</v>
      </c>
      <c r="D18" s="72">
        <f>D19+D20</f>
        <v>2470</v>
      </c>
      <c r="E18" s="73">
        <f>E19+E20</f>
        <v>467</v>
      </c>
      <c r="F18" s="74">
        <f>E18/C18*100</f>
        <v>4.136403897254207</v>
      </c>
      <c r="G18" s="75">
        <f>G19+G20</f>
        <v>424</v>
      </c>
      <c r="H18" s="74">
        <f>G18/E18*100</f>
        <v>90.79229122055675</v>
      </c>
      <c r="I18" s="75">
        <f aca="true" t="shared" si="0" ref="I18:N18">I19+I20</f>
        <v>222</v>
      </c>
      <c r="J18" s="75">
        <f t="shared" si="0"/>
        <v>11</v>
      </c>
      <c r="K18" s="75">
        <f t="shared" si="0"/>
        <v>9</v>
      </c>
      <c r="L18" s="76">
        <f t="shared" si="0"/>
        <v>182</v>
      </c>
      <c r="M18" s="77">
        <f t="shared" si="0"/>
        <v>24</v>
      </c>
      <c r="N18" s="78">
        <f t="shared" si="0"/>
        <v>19</v>
      </c>
      <c r="O18" s="16"/>
      <c r="P18" s="44"/>
    </row>
    <row r="19" spans="1:16" ht="13.5" customHeight="1">
      <c r="A19" s="155"/>
      <c r="B19" s="54" t="s">
        <v>27</v>
      </c>
      <c r="C19" s="65">
        <f>'Ｔ6-3-1_2'!C10+'Ｔ6-3-1_2'!C36</f>
        <v>7461</v>
      </c>
      <c r="D19" s="65">
        <f>'Ｔ6-3-1_2'!D10+'Ｔ6-3-1_2'!D36</f>
        <v>1505</v>
      </c>
      <c r="E19" s="65">
        <f>'Ｔ6-3-1_2'!E10+'Ｔ6-3-1_2'!E36</f>
        <v>325</v>
      </c>
      <c r="F19" s="66">
        <f>E19/C19*100</f>
        <v>4.355984452486262</v>
      </c>
      <c r="G19" s="58">
        <f>'Ｔ6-3-1_2'!G10+'Ｔ6-3-1_2'!G36</f>
        <v>296</v>
      </c>
      <c r="H19" s="66">
        <f>G19/E19*100</f>
        <v>91.07692307692308</v>
      </c>
      <c r="I19" s="58">
        <f>'Ｔ6-3-1_2'!I10+'Ｔ6-3-1_2'!I36</f>
        <v>173</v>
      </c>
      <c r="J19" s="58">
        <f>'Ｔ6-3-1_2'!J10+'Ｔ6-3-1_2'!J36</f>
        <v>8</v>
      </c>
      <c r="K19" s="58">
        <f>'Ｔ6-3-1_2'!K10+'Ｔ6-3-1_2'!K36</f>
        <v>7</v>
      </c>
      <c r="L19" s="67">
        <f>'Ｔ6-3-1_2'!L10+'Ｔ6-3-1_2'!L36</f>
        <v>108</v>
      </c>
      <c r="M19" s="49">
        <f>'Ｔ6-3-1_2'!M10+'Ｔ6-3-1_2'!M36</f>
        <v>14</v>
      </c>
      <c r="N19" s="67">
        <f>'Ｔ6-3-1_2'!N10+'Ｔ6-3-1_2'!N36</f>
        <v>15</v>
      </c>
      <c r="O19" s="18"/>
      <c r="P19" s="44"/>
    </row>
    <row r="20" spans="1:16" ht="13.5" customHeight="1" thickBot="1">
      <c r="A20" s="155"/>
      <c r="B20" s="19" t="s">
        <v>26</v>
      </c>
      <c r="C20" s="27">
        <f>'Ｔ6-3-1_2'!C11+'Ｔ6-3-1_2'!C37</f>
        <v>3829</v>
      </c>
      <c r="D20" s="27">
        <f>'Ｔ6-3-1_2'!D11+'Ｔ6-3-1_2'!D37</f>
        <v>965</v>
      </c>
      <c r="E20" s="27">
        <f>'Ｔ6-3-1_2'!E11+'Ｔ6-3-1_2'!E37</f>
        <v>142</v>
      </c>
      <c r="F20" s="28">
        <f>E20/C20*100</f>
        <v>3.70854008879603</v>
      </c>
      <c r="G20" s="29">
        <f>'Ｔ6-3-1_2'!G11+'Ｔ6-3-1_2'!G37</f>
        <v>128</v>
      </c>
      <c r="H20" s="28">
        <f>G20/E20*100</f>
        <v>90.14084507042254</v>
      </c>
      <c r="I20" s="29">
        <f>'Ｔ6-3-1_2'!I11+'Ｔ6-3-1_2'!I37</f>
        <v>49</v>
      </c>
      <c r="J20" s="29">
        <f>'Ｔ6-3-1_2'!J11+'Ｔ6-3-1_2'!J37</f>
        <v>3</v>
      </c>
      <c r="K20" s="29">
        <f>'Ｔ6-3-1_2'!K11+'Ｔ6-3-1_2'!K37</f>
        <v>2</v>
      </c>
      <c r="L20" s="30">
        <f>'Ｔ6-3-1_2'!L11+'Ｔ6-3-1_2'!L37</f>
        <v>74</v>
      </c>
      <c r="M20" s="31">
        <f>'Ｔ6-3-1_2'!M11+'Ｔ6-3-1_2'!M37</f>
        <v>10</v>
      </c>
      <c r="N20" s="30">
        <f>'Ｔ6-3-1_2'!N11+'Ｔ6-3-1_2'!N37</f>
        <v>4</v>
      </c>
      <c r="O20" s="18"/>
      <c r="P20" s="44"/>
    </row>
    <row r="21" spans="1:16" ht="15.75" customHeight="1">
      <c r="A21" s="155"/>
      <c r="B21" s="32" t="s">
        <v>20</v>
      </c>
      <c r="C21" s="50"/>
      <c r="D21" s="50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18"/>
      <c r="P21" s="44"/>
    </row>
    <row r="22" spans="1:16" ht="12.75" customHeight="1">
      <c r="A22" s="155"/>
      <c r="B22" s="51"/>
      <c r="C22" s="51"/>
      <c r="D22" s="51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3"/>
      <c r="P22" s="44"/>
    </row>
    <row r="23" spans="1:16" ht="17.25" customHeight="1" thickBot="1">
      <c r="A23" s="155"/>
      <c r="B23" s="46" t="s">
        <v>33</v>
      </c>
      <c r="C23" s="46"/>
      <c r="D23" s="46"/>
      <c r="E23" s="46"/>
      <c r="F23" s="47"/>
      <c r="G23" s="47"/>
      <c r="H23" s="47"/>
      <c r="I23" s="47"/>
      <c r="J23" s="47"/>
      <c r="K23" s="47"/>
      <c r="L23" s="47"/>
      <c r="N23" s="90" t="s">
        <v>40</v>
      </c>
      <c r="O23" s="3"/>
      <c r="P23" s="44"/>
    </row>
    <row r="24" spans="1:16" ht="13.5" customHeight="1">
      <c r="A24" s="155"/>
      <c r="B24" s="160" t="s">
        <v>1</v>
      </c>
      <c r="C24" s="33"/>
      <c r="D24" s="34"/>
      <c r="E24" s="35"/>
      <c r="F24" s="5"/>
      <c r="G24" s="5"/>
      <c r="H24" s="5"/>
      <c r="I24" s="153" t="s">
        <v>9</v>
      </c>
      <c r="J24" s="154"/>
      <c r="K24" s="154"/>
      <c r="L24" s="163"/>
      <c r="M24" s="138" t="s">
        <v>10</v>
      </c>
      <c r="N24" s="141" t="s">
        <v>11</v>
      </c>
      <c r="O24" s="23"/>
      <c r="P24" s="44"/>
    </row>
    <row r="25" spans="1:16" ht="13.5" customHeight="1">
      <c r="A25" s="155"/>
      <c r="B25" s="161"/>
      <c r="C25" s="26"/>
      <c r="D25" s="25"/>
      <c r="E25" s="25" t="s">
        <v>12</v>
      </c>
      <c r="F25" s="9" t="s">
        <v>12</v>
      </c>
      <c r="G25" s="9" t="s">
        <v>13</v>
      </c>
      <c r="H25" s="9" t="s">
        <v>14</v>
      </c>
      <c r="I25" s="144" t="s">
        <v>34</v>
      </c>
      <c r="J25" s="144" t="s">
        <v>35</v>
      </c>
      <c r="K25" s="144" t="s">
        <v>36</v>
      </c>
      <c r="L25" s="147" t="s">
        <v>37</v>
      </c>
      <c r="M25" s="139"/>
      <c r="N25" s="142"/>
      <c r="O25" s="23"/>
      <c r="P25" s="44"/>
    </row>
    <row r="26" spans="1:16" ht="13.5" customHeight="1">
      <c r="A26" s="155"/>
      <c r="B26" s="161"/>
      <c r="C26" s="26" t="s">
        <v>5</v>
      </c>
      <c r="D26" s="25" t="s">
        <v>6</v>
      </c>
      <c r="E26" s="25" t="s">
        <v>18</v>
      </c>
      <c r="F26" s="9" t="s">
        <v>15</v>
      </c>
      <c r="G26" s="9"/>
      <c r="H26" s="9" t="s">
        <v>16</v>
      </c>
      <c r="I26" s="145"/>
      <c r="J26" s="145"/>
      <c r="K26" s="145"/>
      <c r="L26" s="148"/>
      <c r="M26" s="139"/>
      <c r="N26" s="142"/>
      <c r="O26" s="23"/>
      <c r="P26" s="44"/>
    </row>
    <row r="27" spans="1:16" ht="13.5" customHeight="1">
      <c r="A27" s="155"/>
      <c r="B27" s="161"/>
      <c r="C27" s="26" t="s">
        <v>21</v>
      </c>
      <c r="D27" s="25" t="s">
        <v>7</v>
      </c>
      <c r="E27" s="25" t="s">
        <v>22</v>
      </c>
      <c r="F27" s="9" t="s">
        <v>0</v>
      </c>
      <c r="G27" s="9" t="s">
        <v>19</v>
      </c>
      <c r="H27" s="9" t="s">
        <v>0</v>
      </c>
      <c r="I27" s="145"/>
      <c r="J27" s="145"/>
      <c r="K27" s="145"/>
      <c r="L27" s="148"/>
      <c r="M27" s="139"/>
      <c r="N27" s="142"/>
      <c r="O27" s="23"/>
      <c r="P27" s="44"/>
    </row>
    <row r="28" spans="1:16" ht="13.5" customHeight="1" thickBot="1">
      <c r="A28" s="155"/>
      <c r="B28" s="162"/>
      <c r="C28" s="68"/>
      <c r="D28" s="69"/>
      <c r="E28" s="69"/>
      <c r="F28" s="56"/>
      <c r="G28" s="56"/>
      <c r="H28" s="56"/>
      <c r="I28" s="146"/>
      <c r="J28" s="146"/>
      <c r="K28" s="146"/>
      <c r="L28" s="149"/>
      <c r="M28" s="140"/>
      <c r="N28" s="143"/>
      <c r="O28" s="23"/>
      <c r="P28" s="44"/>
    </row>
    <row r="29" spans="1:16" ht="13.5" customHeight="1" thickBot="1">
      <c r="A29" s="155"/>
      <c r="B29" s="82" t="s">
        <v>8</v>
      </c>
      <c r="C29" s="83">
        <f>C30+C31</f>
        <v>32</v>
      </c>
      <c r="D29" s="75">
        <f>D30+D31</f>
        <v>17</v>
      </c>
      <c r="E29" s="84">
        <f>E30+E31</f>
        <v>1</v>
      </c>
      <c r="F29" s="74">
        <f>E29/C29*100</f>
        <v>3.125</v>
      </c>
      <c r="G29" s="75">
        <f>G30+G31</f>
        <v>0</v>
      </c>
      <c r="H29" s="74">
        <v>0</v>
      </c>
      <c r="I29" s="75">
        <f aca="true" t="shared" si="1" ref="I29:N29">I30+I31</f>
        <v>0</v>
      </c>
      <c r="J29" s="75">
        <f t="shared" si="1"/>
        <v>0</v>
      </c>
      <c r="K29" s="75">
        <f t="shared" si="1"/>
        <v>0</v>
      </c>
      <c r="L29" s="75">
        <f t="shared" si="1"/>
        <v>0</v>
      </c>
      <c r="M29" s="85">
        <f t="shared" si="1"/>
        <v>1</v>
      </c>
      <c r="N29" s="78">
        <f t="shared" si="1"/>
        <v>0</v>
      </c>
      <c r="O29" s="16"/>
      <c r="P29" s="44"/>
    </row>
    <row r="30" spans="1:16" ht="13.5" customHeight="1">
      <c r="A30" s="155"/>
      <c r="B30" s="36" t="s">
        <v>27</v>
      </c>
      <c r="C30" s="58">
        <f>'Ｔ6-3-1_2'!C21+'Ｔ6-3-1_2'!C47</f>
        <v>0</v>
      </c>
      <c r="D30" s="58">
        <f>'Ｔ6-3-1_2'!D21+'Ｔ6-3-1_2'!D47</f>
        <v>0</v>
      </c>
      <c r="E30" s="58">
        <f>'Ｔ6-3-1_2'!E21+'Ｔ6-3-1_2'!E47</f>
        <v>0</v>
      </c>
      <c r="F30" s="58">
        <v>0</v>
      </c>
      <c r="G30" s="58">
        <f>'Ｔ6-3-1_2'!G21+'Ｔ6-3-1_2'!G47</f>
        <v>0</v>
      </c>
      <c r="H30" s="58">
        <v>0</v>
      </c>
      <c r="I30" s="80">
        <f>'Ｔ6-3-1_2'!I21+'Ｔ6-3-1_2'!I47</f>
        <v>0</v>
      </c>
      <c r="J30" s="80">
        <f>'Ｔ6-3-1_2'!J21+'Ｔ6-3-1_2'!J47</f>
        <v>0</v>
      </c>
      <c r="K30" s="80">
        <f>'Ｔ6-3-1_2'!K21+'Ｔ6-3-1_2'!K47</f>
        <v>0</v>
      </c>
      <c r="L30" s="81">
        <f>'Ｔ6-3-1_2'!L21+'Ｔ6-3-1_2'!L47</f>
        <v>0</v>
      </c>
      <c r="M30" s="53">
        <f>'Ｔ6-3-1_2'!M21+'Ｔ6-3-1_2'!M47</f>
        <v>0</v>
      </c>
      <c r="N30" s="136">
        <f>'Ｔ6-3-1_2'!N21+'Ｔ6-3-1_2'!N47</f>
        <v>0</v>
      </c>
      <c r="O30" s="18"/>
      <c r="P30" s="44"/>
    </row>
    <row r="31" spans="1:16" ht="13.5" customHeight="1" thickBot="1">
      <c r="A31" s="155"/>
      <c r="B31" s="37" t="s">
        <v>26</v>
      </c>
      <c r="C31" s="38">
        <f>'Ｔ6-3-1_2'!C22+'Ｔ6-3-1_2'!C48</f>
        <v>32</v>
      </c>
      <c r="D31" s="29">
        <f>'Ｔ6-3-1_2'!D22+'Ｔ6-3-1_2'!D48</f>
        <v>17</v>
      </c>
      <c r="E31" s="29">
        <f>'Ｔ6-3-1_2'!E22+'Ｔ6-3-1_2'!E48</f>
        <v>1</v>
      </c>
      <c r="F31" s="29">
        <v>0</v>
      </c>
      <c r="G31" s="29">
        <f>'Ｔ6-3-1_2'!G22+'Ｔ6-3-1_2'!G48</f>
        <v>0</v>
      </c>
      <c r="H31" s="29">
        <v>0</v>
      </c>
      <c r="I31" s="39">
        <f>'Ｔ6-3-1_2'!I22+'Ｔ6-3-1_2'!I48</f>
        <v>0</v>
      </c>
      <c r="J31" s="39">
        <f>'Ｔ6-3-1_2'!J22+'Ｔ6-3-1_2'!J48</f>
        <v>0</v>
      </c>
      <c r="K31" s="39">
        <f>'Ｔ6-3-1_2'!K22+'Ｔ6-3-1_2'!K48</f>
        <v>0</v>
      </c>
      <c r="L31" s="40">
        <f>'Ｔ6-3-1_2'!L22+'Ｔ6-3-1_2'!L48</f>
        <v>0</v>
      </c>
      <c r="M31" s="41">
        <f>'Ｔ6-3-1_2'!M22+'Ｔ6-3-1_2'!M48</f>
        <v>1</v>
      </c>
      <c r="N31" s="40">
        <f>'Ｔ6-3-1_2'!N22+'Ｔ6-3-1_2'!N48</f>
        <v>0</v>
      </c>
      <c r="O31" s="18"/>
      <c r="P31" s="44"/>
    </row>
    <row r="32" spans="1:16" ht="17.25" customHeight="1">
      <c r="A32" s="155"/>
      <c r="B32" s="32" t="s">
        <v>23</v>
      </c>
      <c r="C32" s="53"/>
      <c r="D32" s="53"/>
      <c r="E32" s="49"/>
      <c r="F32" s="49"/>
      <c r="G32" s="49"/>
      <c r="H32" s="49"/>
      <c r="I32" s="49"/>
      <c r="J32" s="53"/>
      <c r="K32" s="53"/>
      <c r="L32" s="53"/>
      <c r="M32" s="48"/>
      <c r="N32" s="53"/>
      <c r="O32" s="42"/>
      <c r="P32" s="44"/>
    </row>
    <row r="33" spans="1:16" ht="17.25" customHeight="1">
      <c r="A33" s="155"/>
      <c r="B33" s="32" t="s">
        <v>24</v>
      </c>
      <c r="C33" s="53"/>
      <c r="D33" s="53"/>
      <c r="E33" s="49"/>
      <c r="F33" s="49"/>
      <c r="G33" s="49"/>
      <c r="H33" s="49"/>
      <c r="I33" s="49"/>
      <c r="J33" s="53"/>
      <c r="K33" s="53"/>
      <c r="L33" s="53"/>
      <c r="M33" s="48"/>
      <c r="N33" s="53"/>
      <c r="O33" s="42"/>
      <c r="P33" s="44"/>
    </row>
    <row r="34" spans="1:16" ht="149.25" customHeight="1">
      <c r="A34" s="155"/>
      <c r="B34" s="137" t="s">
        <v>43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P34" s="44"/>
    </row>
    <row r="35" spans="2:16" ht="15.75" customHeight="1">
      <c r="B35" s="46"/>
      <c r="P35" s="44"/>
    </row>
    <row r="36" ht="15.75" customHeight="1">
      <c r="P36" s="44"/>
    </row>
    <row r="37" ht="12" customHeight="1">
      <c r="P37" s="44"/>
    </row>
    <row r="38" ht="12" customHeight="1">
      <c r="P38" s="44"/>
    </row>
    <row r="39" ht="12" customHeight="1">
      <c r="P39" s="44"/>
    </row>
    <row r="40" ht="12" customHeight="1">
      <c r="P40" s="44"/>
    </row>
    <row r="41" ht="12" customHeight="1">
      <c r="P41" s="44"/>
    </row>
    <row r="42" ht="12" customHeight="1">
      <c r="P42" s="44"/>
    </row>
    <row r="43" ht="12" customHeight="1">
      <c r="P43" s="44"/>
    </row>
    <row r="44" ht="12" customHeight="1">
      <c r="P44" s="44"/>
    </row>
    <row r="45" ht="12" customHeight="1">
      <c r="P45" s="44"/>
    </row>
    <row r="46" ht="15.75" customHeight="1">
      <c r="P46" s="44"/>
    </row>
    <row r="47" ht="12.75" customHeight="1">
      <c r="P47" s="44"/>
    </row>
    <row r="48" ht="16.5" customHeight="1">
      <c r="P48" s="44"/>
    </row>
    <row r="49" ht="12" customHeight="1">
      <c r="P49" s="44"/>
    </row>
    <row r="50" ht="12" customHeight="1">
      <c r="P50" s="44"/>
    </row>
    <row r="51" ht="12" customHeight="1">
      <c r="P51" s="44"/>
    </row>
    <row r="52" ht="12" customHeight="1">
      <c r="P52" s="44"/>
    </row>
    <row r="53" ht="12" customHeight="1">
      <c r="P53" s="44"/>
    </row>
    <row r="54" ht="12" customHeight="1">
      <c r="P54" s="44"/>
    </row>
    <row r="55" ht="12" customHeight="1">
      <c r="P55" s="44"/>
    </row>
    <row r="56" ht="12" customHeight="1">
      <c r="P56" s="44"/>
    </row>
    <row r="57" ht="12" customHeight="1">
      <c r="P57" s="44"/>
    </row>
    <row r="58" ht="17.25" customHeight="1">
      <c r="P58" s="44"/>
    </row>
    <row r="59" ht="17.25" customHeight="1">
      <c r="P59" s="44"/>
    </row>
    <row r="60" ht="17.25" customHeight="1">
      <c r="P60" s="44"/>
    </row>
    <row r="61" ht="12" customHeight="1">
      <c r="P61" s="44"/>
    </row>
    <row r="62" ht="1.5" customHeight="1">
      <c r="P62" s="44"/>
    </row>
    <row r="63" ht="15.75" customHeight="1">
      <c r="P63" s="44"/>
    </row>
    <row r="64" ht="12" customHeight="1">
      <c r="P64" s="44"/>
    </row>
    <row r="65" ht="12" customHeight="1">
      <c r="P65" s="44"/>
    </row>
    <row r="66" ht="12" customHeight="1">
      <c r="P66" s="44"/>
    </row>
    <row r="67" ht="12" customHeight="1">
      <c r="P67" s="44"/>
    </row>
    <row r="68" ht="12" customHeight="1">
      <c r="P68" s="44"/>
    </row>
    <row r="69" ht="12" customHeight="1">
      <c r="P69" s="44"/>
    </row>
    <row r="70" ht="12" customHeight="1">
      <c r="P70" s="44"/>
    </row>
    <row r="71" ht="12" customHeight="1">
      <c r="P71" s="44"/>
    </row>
    <row r="72" ht="12" customHeight="1">
      <c r="P72" s="44"/>
    </row>
    <row r="73" ht="15.75" customHeight="1">
      <c r="P73" s="44"/>
    </row>
    <row r="74" spans="2:16" ht="12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4"/>
    </row>
  </sheetData>
  <sheetProtection/>
  <mergeCells count="21">
    <mergeCell ref="I24:L24"/>
    <mergeCell ref="L25:L28"/>
    <mergeCell ref="B13:B17"/>
    <mergeCell ref="I13:L13"/>
    <mergeCell ref="M13:M17"/>
    <mergeCell ref="A1:A34"/>
    <mergeCell ref="N13:N17"/>
    <mergeCell ref="B3:B7"/>
    <mergeCell ref="M3:M7"/>
    <mergeCell ref="N3:N7"/>
    <mergeCell ref="B24:B28"/>
    <mergeCell ref="B34:M34"/>
    <mergeCell ref="M24:M28"/>
    <mergeCell ref="N24:N28"/>
    <mergeCell ref="I14:I17"/>
    <mergeCell ref="J14:J17"/>
    <mergeCell ref="K14:K17"/>
    <mergeCell ref="L14:L17"/>
    <mergeCell ref="I25:I28"/>
    <mergeCell ref="J25:J28"/>
    <mergeCell ref="K25:K28"/>
  </mergeCells>
  <printOptions/>
  <pageMargins left="0.1968503937007874" right="0.7086614173228347" top="0.8661417322834646" bottom="0.4330708661417323" header="0.31496062992125984" footer="0.15748031496062992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SheetLayoutView="100" zoomScalePageLayoutView="0" workbookViewId="0" topLeftCell="A31">
      <selection activeCell="C40" sqref="C40"/>
    </sheetView>
  </sheetViews>
  <sheetFormatPr defaultColWidth="9.33203125" defaultRowHeight="9.75"/>
  <cols>
    <col min="1" max="1" width="9.66015625" style="86" customWidth="1"/>
    <col min="2" max="14" width="14.66015625" style="86" customWidth="1"/>
    <col min="15" max="16384" width="9.66015625" style="86" customWidth="1"/>
  </cols>
  <sheetData>
    <row r="1" spans="1:15" ht="15" customHeight="1">
      <c r="A1" s="179"/>
      <c r="B1" s="87" t="s">
        <v>28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4.5" customHeight="1">
      <c r="A2" s="179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14.25" thickBot="1">
      <c r="A3" s="179"/>
      <c r="B3" s="46" t="s">
        <v>38</v>
      </c>
      <c r="C3" s="89"/>
      <c r="D3" s="89"/>
      <c r="E3" s="89"/>
      <c r="F3" s="89"/>
      <c r="G3" s="89"/>
      <c r="H3" s="89"/>
      <c r="I3" s="89"/>
      <c r="J3" s="89"/>
      <c r="K3" s="89"/>
      <c r="L3" s="89"/>
      <c r="N3" s="90" t="s">
        <v>41</v>
      </c>
      <c r="O3" s="3"/>
    </row>
    <row r="4" spans="1:15" ht="13.5">
      <c r="A4" s="179"/>
      <c r="B4" s="160" t="s">
        <v>1</v>
      </c>
      <c r="C4" s="91"/>
      <c r="D4" s="91"/>
      <c r="E4" s="92"/>
      <c r="F4" s="92"/>
      <c r="G4" s="92"/>
      <c r="H4" s="92"/>
      <c r="I4" s="170" t="s">
        <v>9</v>
      </c>
      <c r="J4" s="171"/>
      <c r="K4" s="171"/>
      <c r="L4" s="171"/>
      <c r="M4" s="164" t="s">
        <v>10</v>
      </c>
      <c r="N4" s="167" t="s">
        <v>11</v>
      </c>
      <c r="O4" s="23"/>
    </row>
    <row r="5" spans="1:15" ht="13.5">
      <c r="A5" s="179"/>
      <c r="B5" s="161"/>
      <c r="C5" s="93"/>
      <c r="D5" s="94"/>
      <c r="E5" s="95" t="s">
        <v>12</v>
      </c>
      <c r="F5" s="95" t="s">
        <v>12</v>
      </c>
      <c r="G5" s="95" t="s">
        <v>13</v>
      </c>
      <c r="H5" s="95" t="s">
        <v>14</v>
      </c>
      <c r="I5" s="173" t="s">
        <v>34</v>
      </c>
      <c r="J5" s="173" t="s">
        <v>35</v>
      </c>
      <c r="K5" s="173" t="s">
        <v>36</v>
      </c>
      <c r="L5" s="176" t="s">
        <v>37</v>
      </c>
      <c r="M5" s="165"/>
      <c r="N5" s="168"/>
      <c r="O5" s="23"/>
    </row>
    <row r="6" spans="1:15" ht="13.5">
      <c r="A6" s="179"/>
      <c r="B6" s="161"/>
      <c r="C6" s="96" t="s">
        <v>5</v>
      </c>
      <c r="D6" s="95" t="s">
        <v>6</v>
      </c>
      <c r="E6" s="95"/>
      <c r="F6" s="95" t="s">
        <v>15</v>
      </c>
      <c r="G6" s="95"/>
      <c r="H6" s="95" t="s">
        <v>16</v>
      </c>
      <c r="I6" s="174"/>
      <c r="J6" s="174"/>
      <c r="K6" s="174"/>
      <c r="L6" s="177"/>
      <c r="M6" s="165"/>
      <c r="N6" s="168"/>
      <c r="O6" s="23"/>
    </row>
    <row r="7" spans="1:15" ht="13.5">
      <c r="A7" s="179"/>
      <c r="B7" s="161"/>
      <c r="C7" s="26" t="s">
        <v>17</v>
      </c>
      <c r="D7" s="25" t="s">
        <v>7</v>
      </c>
      <c r="E7" s="25" t="s">
        <v>18</v>
      </c>
      <c r="F7" s="95" t="s">
        <v>0</v>
      </c>
      <c r="G7" s="95" t="s">
        <v>19</v>
      </c>
      <c r="H7" s="95" t="s">
        <v>0</v>
      </c>
      <c r="I7" s="174"/>
      <c r="J7" s="174"/>
      <c r="K7" s="174"/>
      <c r="L7" s="177"/>
      <c r="M7" s="165"/>
      <c r="N7" s="168"/>
      <c r="O7" s="23"/>
    </row>
    <row r="8" spans="1:15" ht="14.25" thickBot="1">
      <c r="A8" s="179"/>
      <c r="B8" s="162"/>
      <c r="C8" s="68"/>
      <c r="D8" s="69"/>
      <c r="E8" s="69"/>
      <c r="F8" s="114"/>
      <c r="G8" s="114"/>
      <c r="H8" s="114"/>
      <c r="I8" s="175"/>
      <c r="J8" s="175"/>
      <c r="K8" s="175"/>
      <c r="L8" s="178"/>
      <c r="M8" s="166"/>
      <c r="N8" s="169"/>
      <c r="O8" s="23"/>
    </row>
    <row r="9" spans="1:15" ht="14.25" thickBot="1">
      <c r="A9" s="179"/>
      <c r="B9" s="82" t="s">
        <v>8</v>
      </c>
      <c r="C9" s="119">
        <f>C10+C11</f>
        <v>4264</v>
      </c>
      <c r="D9" s="120">
        <f>D10+D11</f>
        <v>927</v>
      </c>
      <c r="E9" s="71">
        <f>E10+E11</f>
        <v>213</v>
      </c>
      <c r="F9" s="121">
        <f>E9/C9*100</f>
        <v>4.9953095684803</v>
      </c>
      <c r="G9" s="122">
        <f>G10+G11</f>
        <v>191</v>
      </c>
      <c r="H9" s="121">
        <f>G9/E9*100</f>
        <v>89.67136150234741</v>
      </c>
      <c r="I9" s="122">
        <f aca="true" t="shared" si="0" ref="I9:N9">I10+I11</f>
        <v>91</v>
      </c>
      <c r="J9" s="122">
        <f t="shared" si="0"/>
        <v>7</v>
      </c>
      <c r="K9" s="122">
        <f t="shared" si="0"/>
        <v>6</v>
      </c>
      <c r="L9" s="122">
        <f t="shared" si="0"/>
        <v>87</v>
      </c>
      <c r="M9" s="123">
        <f t="shared" si="0"/>
        <v>11</v>
      </c>
      <c r="N9" s="124">
        <f t="shared" si="0"/>
        <v>11</v>
      </c>
      <c r="O9" s="16"/>
    </row>
    <row r="10" spans="1:15" ht="13.5">
      <c r="A10" s="179"/>
      <c r="B10" s="36" t="s">
        <v>27</v>
      </c>
      <c r="C10" s="50">
        <v>2775</v>
      </c>
      <c r="D10" s="115">
        <v>564</v>
      </c>
      <c r="E10" s="115">
        <v>146</v>
      </c>
      <c r="F10" s="113">
        <f>E10/C10*100</f>
        <v>5.261261261261261</v>
      </c>
      <c r="G10" s="116">
        <v>134</v>
      </c>
      <c r="H10" s="113">
        <f>G10/E10*100</f>
        <v>91.78082191780823</v>
      </c>
      <c r="I10" s="116">
        <v>74</v>
      </c>
      <c r="J10" s="116">
        <v>6</v>
      </c>
      <c r="K10" s="116">
        <v>4</v>
      </c>
      <c r="L10" s="116">
        <v>50</v>
      </c>
      <c r="M10" s="117">
        <v>4</v>
      </c>
      <c r="N10" s="118">
        <v>8</v>
      </c>
      <c r="O10" s="18"/>
    </row>
    <row r="11" spans="1:15" ht="14.25" thickBot="1">
      <c r="A11" s="179"/>
      <c r="B11" s="37" t="s">
        <v>26</v>
      </c>
      <c r="C11" s="97">
        <v>1489</v>
      </c>
      <c r="D11" s="98">
        <v>363</v>
      </c>
      <c r="E11" s="98">
        <v>67</v>
      </c>
      <c r="F11" s="99">
        <f>E11/C11*100</f>
        <v>4.499664204163868</v>
      </c>
      <c r="G11" s="100">
        <v>57</v>
      </c>
      <c r="H11" s="101">
        <f>G11/E11*100</f>
        <v>85.07462686567165</v>
      </c>
      <c r="I11" s="102">
        <v>17</v>
      </c>
      <c r="J11" s="102">
        <v>1</v>
      </c>
      <c r="K11" s="102">
        <v>2</v>
      </c>
      <c r="L11" s="102">
        <v>37</v>
      </c>
      <c r="M11" s="103">
        <v>7</v>
      </c>
      <c r="N11" s="104">
        <v>3</v>
      </c>
      <c r="O11" s="18"/>
    </row>
    <row r="12" spans="1:15" ht="13.5">
      <c r="A12" s="179"/>
      <c r="B12" s="32" t="s">
        <v>20</v>
      </c>
      <c r="C12" s="50"/>
      <c r="D12" s="50"/>
      <c r="E12" s="50"/>
      <c r="F12" s="105"/>
      <c r="G12" s="105"/>
      <c r="H12" s="105"/>
      <c r="I12" s="105"/>
      <c r="J12" s="105"/>
      <c r="K12" s="105"/>
      <c r="L12" s="105"/>
      <c r="M12" s="105"/>
      <c r="N12" s="105"/>
      <c r="O12" s="18"/>
    </row>
    <row r="13" spans="1:15" ht="9" customHeight="1">
      <c r="A13" s="179"/>
      <c r="B13" s="106"/>
      <c r="C13" s="106"/>
      <c r="D13" s="10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88"/>
    </row>
    <row r="14" spans="1:15" ht="14.25" thickBot="1">
      <c r="A14" s="179"/>
      <c r="B14" s="46" t="s">
        <v>33</v>
      </c>
      <c r="C14" s="46"/>
      <c r="D14" s="46"/>
      <c r="E14" s="46"/>
      <c r="F14" s="89"/>
      <c r="G14" s="89"/>
      <c r="H14" s="89"/>
      <c r="I14" s="89"/>
      <c r="J14" s="89"/>
      <c r="K14" s="89"/>
      <c r="L14" s="89"/>
      <c r="N14" s="90" t="s">
        <v>41</v>
      </c>
      <c r="O14" s="3"/>
    </row>
    <row r="15" spans="1:15" ht="13.5">
      <c r="A15" s="179"/>
      <c r="B15" s="160" t="s">
        <v>1</v>
      </c>
      <c r="C15" s="33"/>
      <c r="D15" s="34"/>
      <c r="E15" s="35"/>
      <c r="F15" s="92"/>
      <c r="G15" s="92"/>
      <c r="H15" s="92"/>
      <c r="I15" s="170" t="s">
        <v>9</v>
      </c>
      <c r="J15" s="171"/>
      <c r="K15" s="171"/>
      <c r="L15" s="172"/>
      <c r="M15" s="164" t="s">
        <v>10</v>
      </c>
      <c r="N15" s="167" t="s">
        <v>11</v>
      </c>
      <c r="O15" s="23"/>
    </row>
    <row r="16" spans="1:15" ht="13.5">
      <c r="A16" s="179"/>
      <c r="B16" s="161"/>
      <c r="C16" s="26"/>
      <c r="D16" s="25"/>
      <c r="E16" s="25" t="s">
        <v>12</v>
      </c>
      <c r="F16" s="95" t="s">
        <v>12</v>
      </c>
      <c r="G16" s="95" t="s">
        <v>13</v>
      </c>
      <c r="H16" s="95" t="s">
        <v>14</v>
      </c>
      <c r="I16" s="173" t="s">
        <v>34</v>
      </c>
      <c r="J16" s="173" t="s">
        <v>35</v>
      </c>
      <c r="K16" s="173" t="s">
        <v>36</v>
      </c>
      <c r="L16" s="176" t="s">
        <v>37</v>
      </c>
      <c r="M16" s="165"/>
      <c r="N16" s="168"/>
      <c r="O16" s="23"/>
    </row>
    <row r="17" spans="1:15" ht="13.5">
      <c r="A17" s="179"/>
      <c r="B17" s="161"/>
      <c r="C17" s="26" t="s">
        <v>5</v>
      </c>
      <c r="D17" s="25" t="s">
        <v>6</v>
      </c>
      <c r="E17" s="25" t="s">
        <v>18</v>
      </c>
      <c r="F17" s="95" t="s">
        <v>15</v>
      </c>
      <c r="G17" s="95"/>
      <c r="H17" s="95" t="s">
        <v>16</v>
      </c>
      <c r="I17" s="174"/>
      <c r="J17" s="174"/>
      <c r="K17" s="174"/>
      <c r="L17" s="177"/>
      <c r="M17" s="165"/>
      <c r="N17" s="168"/>
      <c r="O17" s="23"/>
    </row>
    <row r="18" spans="1:15" ht="13.5">
      <c r="A18" s="179"/>
      <c r="B18" s="161"/>
      <c r="C18" s="26" t="s">
        <v>21</v>
      </c>
      <c r="D18" s="25" t="s">
        <v>7</v>
      </c>
      <c r="E18" s="25" t="s">
        <v>22</v>
      </c>
      <c r="F18" s="95" t="s">
        <v>0</v>
      </c>
      <c r="G18" s="95" t="s">
        <v>19</v>
      </c>
      <c r="H18" s="95" t="s">
        <v>0</v>
      </c>
      <c r="I18" s="174"/>
      <c r="J18" s="174"/>
      <c r="K18" s="174"/>
      <c r="L18" s="177"/>
      <c r="M18" s="165"/>
      <c r="N18" s="168"/>
      <c r="O18" s="23"/>
    </row>
    <row r="19" spans="1:15" ht="14.25" thickBot="1">
      <c r="A19" s="179"/>
      <c r="B19" s="162"/>
      <c r="C19" s="68"/>
      <c r="D19" s="69"/>
      <c r="E19" s="69"/>
      <c r="F19" s="114"/>
      <c r="G19" s="114"/>
      <c r="H19" s="114"/>
      <c r="I19" s="175"/>
      <c r="J19" s="175"/>
      <c r="K19" s="175"/>
      <c r="L19" s="178"/>
      <c r="M19" s="166"/>
      <c r="N19" s="169"/>
      <c r="O19" s="23"/>
    </row>
    <row r="20" spans="1:15" ht="14.25" thickBot="1">
      <c r="A20" s="179"/>
      <c r="B20" s="79" t="s">
        <v>8</v>
      </c>
      <c r="C20" s="127">
        <f>C21+C22</f>
        <v>29</v>
      </c>
      <c r="D20" s="127">
        <f>D21+D22</f>
        <v>15</v>
      </c>
      <c r="E20" s="127">
        <f>E21+E22</f>
        <v>1</v>
      </c>
      <c r="F20" s="128">
        <f>E20/C20*100</f>
        <v>3.4482758620689653</v>
      </c>
      <c r="G20" s="127">
        <f>G21+G22</f>
        <v>0</v>
      </c>
      <c r="H20" s="129">
        <v>0</v>
      </c>
      <c r="I20" s="127">
        <f aca="true" t="shared" si="1" ref="I20:N20">I21+I22</f>
        <v>0</v>
      </c>
      <c r="J20" s="127">
        <f t="shared" si="1"/>
        <v>0</v>
      </c>
      <c r="K20" s="127">
        <f t="shared" si="1"/>
        <v>0</v>
      </c>
      <c r="L20" s="130">
        <f t="shared" si="1"/>
        <v>0</v>
      </c>
      <c r="M20" s="131">
        <f t="shared" si="1"/>
        <v>1</v>
      </c>
      <c r="N20" s="130">
        <f t="shared" si="1"/>
        <v>0</v>
      </c>
      <c r="O20" s="16"/>
    </row>
    <row r="21" spans="1:15" ht="13.5">
      <c r="A21" s="179"/>
      <c r="B21" s="36" t="s">
        <v>27</v>
      </c>
      <c r="C21" s="116">
        <v>0</v>
      </c>
      <c r="D21" s="126">
        <v>0</v>
      </c>
      <c r="E21" s="116">
        <v>0</v>
      </c>
      <c r="F21" s="113">
        <v>0</v>
      </c>
      <c r="G21" s="116">
        <v>0</v>
      </c>
      <c r="H21" s="125">
        <v>0</v>
      </c>
      <c r="I21" s="126">
        <v>0</v>
      </c>
      <c r="J21" s="126">
        <v>0</v>
      </c>
      <c r="K21" s="126">
        <v>0</v>
      </c>
      <c r="L21" s="126">
        <v>0</v>
      </c>
      <c r="M21" s="117">
        <v>0</v>
      </c>
      <c r="N21" s="118">
        <v>0</v>
      </c>
      <c r="O21" s="18"/>
    </row>
    <row r="22" spans="1:15" ht="14.25" thickBot="1">
      <c r="A22" s="179"/>
      <c r="B22" s="37" t="s">
        <v>26</v>
      </c>
      <c r="C22" s="108">
        <v>29</v>
      </c>
      <c r="D22" s="108">
        <v>15</v>
      </c>
      <c r="E22" s="102">
        <v>1</v>
      </c>
      <c r="F22" s="99">
        <f>E22/C22*100</f>
        <v>3.4482758620689653</v>
      </c>
      <c r="G22" s="100">
        <v>0</v>
      </c>
      <c r="H22" s="109">
        <v>0</v>
      </c>
      <c r="I22" s="102">
        <v>0</v>
      </c>
      <c r="J22" s="108">
        <v>0</v>
      </c>
      <c r="K22" s="108">
        <v>0</v>
      </c>
      <c r="L22" s="108">
        <v>0</v>
      </c>
      <c r="M22" s="103">
        <v>1</v>
      </c>
      <c r="N22" s="104">
        <v>0</v>
      </c>
      <c r="O22" s="18"/>
    </row>
    <row r="23" spans="1:15" ht="13.5">
      <c r="A23" s="179"/>
      <c r="B23" s="32" t="s">
        <v>23</v>
      </c>
      <c r="C23" s="110"/>
      <c r="D23" s="110"/>
      <c r="E23" s="105"/>
      <c r="F23" s="105"/>
      <c r="G23" s="105"/>
      <c r="H23" s="105"/>
      <c r="I23" s="105"/>
      <c r="J23" s="110"/>
      <c r="K23" s="110"/>
      <c r="L23" s="110"/>
      <c r="M23" s="111"/>
      <c r="N23" s="110"/>
      <c r="O23" s="42"/>
    </row>
    <row r="24" spans="1:15" ht="13.5">
      <c r="A24" s="179"/>
      <c r="B24" s="32" t="s">
        <v>24</v>
      </c>
      <c r="C24" s="110"/>
      <c r="D24" s="110"/>
      <c r="E24" s="105"/>
      <c r="F24" s="105"/>
      <c r="G24" s="105"/>
      <c r="H24" s="105"/>
      <c r="I24" s="105"/>
      <c r="J24" s="110"/>
      <c r="K24" s="110"/>
      <c r="L24" s="110"/>
      <c r="M24" s="111"/>
      <c r="N24" s="110"/>
      <c r="O24" s="42"/>
    </row>
    <row r="25" spans="1:15" ht="13.5">
      <c r="A25" s="179"/>
      <c r="B25" s="32"/>
      <c r="C25" s="110"/>
      <c r="D25" s="110"/>
      <c r="E25" s="105"/>
      <c r="F25" s="105"/>
      <c r="G25" s="105"/>
      <c r="H25" s="105"/>
      <c r="I25" s="105"/>
      <c r="J25" s="110"/>
      <c r="K25" s="110"/>
      <c r="L25" s="110"/>
      <c r="M25" s="111"/>
      <c r="N25" s="110"/>
      <c r="O25" s="42"/>
    </row>
    <row r="26" spans="1:15" ht="13.5">
      <c r="A26" s="179"/>
      <c r="B26" s="32"/>
      <c r="C26" s="42"/>
      <c r="D26" s="42"/>
      <c r="E26" s="18"/>
      <c r="F26" s="18"/>
      <c r="G26" s="18"/>
      <c r="H26" s="18"/>
      <c r="I26" s="18"/>
      <c r="J26" s="42"/>
      <c r="K26" s="42"/>
      <c r="L26" s="42"/>
      <c r="M26" s="16"/>
      <c r="N26" s="42"/>
      <c r="O26" s="42"/>
    </row>
    <row r="27" spans="1:15" ht="15" customHeight="1">
      <c r="A27" s="179"/>
      <c r="B27" s="87" t="s">
        <v>29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12"/>
    </row>
    <row r="28" spans="1:14" ht="4.5" customHeight="1">
      <c r="A28" s="17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4.25" thickBot="1">
      <c r="A29" s="179"/>
      <c r="B29" s="46" t="s">
        <v>38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N29" s="90" t="s">
        <v>41</v>
      </c>
    </row>
    <row r="30" spans="1:14" ht="13.5">
      <c r="A30" s="179"/>
      <c r="B30" s="160" t="s">
        <v>1</v>
      </c>
      <c r="C30" s="91"/>
      <c r="D30" s="91"/>
      <c r="E30" s="92"/>
      <c r="F30" s="92"/>
      <c r="G30" s="92"/>
      <c r="H30" s="92"/>
      <c r="I30" s="170" t="s">
        <v>9</v>
      </c>
      <c r="J30" s="171"/>
      <c r="K30" s="171"/>
      <c r="L30" s="171"/>
      <c r="M30" s="164" t="s">
        <v>10</v>
      </c>
      <c r="N30" s="167" t="s">
        <v>11</v>
      </c>
    </row>
    <row r="31" spans="1:14" ht="13.5">
      <c r="A31" s="179"/>
      <c r="B31" s="161"/>
      <c r="C31" s="93"/>
      <c r="D31" s="94"/>
      <c r="E31" s="95" t="s">
        <v>12</v>
      </c>
      <c r="F31" s="95" t="s">
        <v>12</v>
      </c>
      <c r="G31" s="95" t="s">
        <v>13</v>
      </c>
      <c r="H31" s="95" t="s">
        <v>14</v>
      </c>
      <c r="I31" s="173" t="s">
        <v>34</v>
      </c>
      <c r="J31" s="173" t="s">
        <v>35</v>
      </c>
      <c r="K31" s="173" t="s">
        <v>36</v>
      </c>
      <c r="L31" s="176" t="s">
        <v>37</v>
      </c>
      <c r="M31" s="165"/>
      <c r="N31" s="168"/>
    </row>
    <row r="32" spans="1:14" ht="13.5">
      <c r="A32" s="179"/>
      <c r="B32" s="161"/>
      <c r="C32" s="96" t="s">
        <v>5</v>
      </c>
      <c r="D32" s="95" t="s">
        <v>6</v>
      </c>
      <c r="E32" s="95"/>
      <c r="F32" s="95" t="s">
        <v>15</v>
      </c>
      <c r="G32" s="95"/>
      <c r="H32" s="95" t="s">
        <v>16</v>
      </c>
      <c r="I32" s="174"/>
      <c r="J32" s="174"/>
      <c r="K32" s="174"/>
      <c r="L32" s="177"/>
      <c r="M32" s="165"/>
      <c r="N32" s="168"/>
    </row>
    <row r="33" spans="1:14" ht="13.5">
      <c r="A33" s="179"/>
      <c r="B33" s="161"/>
      <c r="C33" s="26" t="s">
        <v>17</v>
      </c>
      <c r="D33" s="25" t="s">
        <v>7</v>
      </c>
      <c r="E33" s="25" t="s">
        <v>18</v>
      </c>
      <c r="F33" s="95" t="s">
        <v>0</v>
      </c>
      <c r="G33" s="95" t="s">
        <v>19</v>
      </c>
      <c r="H33" s="95" t="s">
        <v>0</v>
      </c>
      <c r="I33" s="174"/>
      <c r="J33" s="174"/>
      <c r="K33" s="174"/>
      <c r="L33" s="177"/>
      <c r="M33" s="165"/>
      <c r="N33" s="168"/>
    </row>
    <row r="34" spans="1:14" ht="14.25" thickBot="1">
      <c r="A34" s="179"/>
      <c r="B34" s="162"/>
      <c r="C34" s="68"/>
      <c r="D34" s="69"/>
      <c r="E34" s="69"/>
      <c r="F34" s="114"/>
      <c r="G34" s="114"/>
      <c r="H34" s="114"/>
      <c r="I34" s="175"/>
      <c r="J34" s="175"/>
      <c r="K34" s="175"/>
      <c r="L34" s="178"/>
      <c r="M34" s="166"/>
      <c r="N34" s="169"/>
    </row>
    <row r="35" spans="1:14" ht="14.25" thickBot="1">
      <c r="A35" s="179"/>
      <c r="B35" s="79" t="s">
        <v>8</v>
      </c>
      <c r="C35" s="132">
        <f>C36+C37</f>
        <v>7026</v>
      </c>
      <c r="D35" s="133">
        <f>D36+D37</f>
        <v>1543</v>
      </c>
      <c r="E35" s="134">
        <f>E36+E37</f>
        <v>254</v>
      </c>
      <c r="F35" s="128">
        <f>E35/C35*100</f>
        <v>3.6151437517791063</v>
      </c>
      <c r="G35" s="127">
        <f>G36+G37</f>
        <v>233</v>
      </c>
      <c r="H35" s="128">
        <f>G35/E35*100</f>
        <v>91.73228346456693</v>
      </c>
      <c r="I35" s="127">
        <f aca="true" t="shared" si="2" ref="I35:N35">I36+I37</f>
        <v>131</v>
      </c>
      <c r="J35" s="127">
        <f t="shared" si="2"/>
        <v>4</v>
      </c>
      <c r="K35" s="127">
        <f t="shared" si="2"/>
        <v>3</v>
      </c>
      <c r="L35" s="127">
        <f t="shared" si="2"/>
        <v>95</v>
      </c>
      <c r="M35" s="135">
        <f t="shared" si="2"/>
        <v>13</v>
      </c>
      <c r="N35" s="130">
        <f t="shared" si="2"/>
        <v>8</v>
      </c>
    </row>
    <row r="36" spans="1:14" ht="13.5">
      <c r="A36" s="179"/>
      <c r="B36" s="36" t="s">
        <v>27</v>
      </c>
      <c r="C36" s="50">
        <v>4686</v>
      </c>
      <c r="D36" s="115">
        <v>941</v>
      </c>
      <c r="E36" s="115">
        <v>179</v>
      </c>
      <c r="F36" s="113">
        <f>E36/C36*100</f>
        <v>3.819889031156637</v>
      </c>
      <c r="G36" s="116">
        <v>162</v>
      </c>
      <c r="H36" s="113">
        <f>G36/E36*100</f>
        <v>90.5027932960894</v>
      </c>
      <c r="I36" s="116">
        <v>99</v>
      </c>
      <c r="J36" s="116">
        <v>2</v>
      </c>
      <c r="K36" s="116">
        <v>3</v>
      </c>
      <c r="L36" s="116">
        <v>58</v>
      </c>
      <c r="M36" s="117">
        <v>10</v>
      </c>
      <c r="N36" s="118">
        <v>7</v>
      </c>
    </row>
    <row r="37" spans="1:14" ht="14.25" thickBot="1">
      <c r="A37" s="179"/>
      <c r="B37" s="37" t="s">
        <v>26</v>
      </c>
      <c r="C37" s="97">
        <v>2340</v>
      </c>
      <c r="D37" s="98">
        <v>602</v>
      </c>
      <c r="E37" s="98">
        <v>75</v>
      </c>
      <c r="F37" s="99">
        <f>E37/C37*100</f>
        <v>3.205128205128205</v>
      </c>
      <c r="G37" s="100">
        <v>71</v>
      </c>
      <c r="H37" s="101">
        <f>G37/E37*100</f>
        <v>94.66666666666667</v>
      </c>
      <c r="I37" s="102">
        <v>32</v>
      </c>
      <c r="J37" s="102">
        <v>2</v>
      </c>
      <c r="K37" s="102">
        <v>0</v>
      </c>
      <c r="L37" s="102">
        <v>37</v>
      </c>
      <c r="M37" s="103">
        <v>3</v>
      </c>
      <c r="N37" s="104">
        <v>1</v>
      </c>
    </row>
    <row r="38" spans="1:14" ht="13.5">
      <c r="A38" s="179"/>
      <c r="B38" s="32" t="s">
        <v>20</v>
      </c>
      <c r="C38" s="50"/>
      <c r="D38" s="50"/>
      <c r="E38" s="50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ht="9" customHeight="1">
      <c r="A39" s="179"/>
      <c r="B39" s="106"/>
      <c r="C39" s="106"/>
      <c r="D39" s="106"/>
      <c r="E39" s="106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14" ht="14.25" thickBot="1">
      <c r="A40" s="179"/>
      <c r="B40" s="46" t="s">
        <v>33</v>
      </c>
      <c r="C40" s="46"/>
      <c r="D40" s="46"/>
      <c r="E40" s="46"/>
      <c r="F40" s="89"/>
      <c r="G40" s="89"/>
      <c r="H40" s="89"/>
      <c r="I40" s="89"/>
      <c r="J40" s="89"/>
      <c r="K40" s="89"/>
      <c r="L40" s="89"/>
      <c r="N40" s="90" t="s">
        <v>42</v>
      </c>
    </row>
    <row r="41" spans="1:14" ht="13.5">
      <c r="A41" s="179"/>
      <c r="B41" s="160" t="s">
        <v>1</v>
      </c>
      <c r="C41" s="33"/>
      <c r="D41" s="34"/>
      <c r="E41" s="35"/>
      <c r="F41" s="92"/>
      <c r="G41" s="92"/>
      <c r="H41" s="92"/>
      <c r="I41" s="170" t="s">
        <v>9</v>
      </c>
      <c r="J41" s="171"/>
      <c r="K41" s="171"/>
      <c r="L41" s="172"/>
      <c r="M41" s="164" t="s">
        <v>10</v>
      </c>
      <c r="N41" s="167" t="s">
        <v>11</v>
      </c>
    </row>
    <row r="42" spans="1:14" ht="13.5">
      <c r="A42" s="179"/>
      <c r="B42" s="161"/>
      <c r="C42" s="26"/>
      <c r="D42" s="25"/>
      <c r="E42" s="25" t="s">
        <v>12</v>
      </c>
      <c r="F42" s="95" t="s">
        <v>12</v>
      </c>
      <c r="G42" s="95" t="s">
        <v>13</v>
      </c>
      <c r="H42" s="95" t="s">
        <v>14</v>
      </c>
      <c r="I42" s="173" t="s">
        <v>34</v>
      </c>
      <c r="J42" s="173" t="s">
        <v>35</v>
      </c>
      <c r="K42" s="173" t="s">
        <v>36</v>
      </c>
      <c r="L42" s="176" t="s">
        <v>37</v>
      </c>
      <c r="M42" s="165"/>
      <c r="N42" s="168"/>
    </row>
    <row r="43" spans="1:14" ht="13.5">
      <c r="A43" s="179"/>
      <c r="B43" s="161"/>
      <c r="C43" s="26" t="s">
        <v>5</v>
      </c>
      <c r="D43" s="25" t="s">
        <v>6</v>
      </c>
      <c r="E43" s="25" t="s">
        <v>18</v>
      </c>
      <c r="F43" s="95" t="s">
        <v>15</v>
      </c>
      <c r="G43" s="95"/>
      <c r="H43" s="95" t="s">
        <v>16</v>
      </c>
      <c r="I43" s="174"/>
      <c r="J43" s="174"/>
      <c r="K43" s="174"/>
      <c r="L43" s="177"/>
      <c r="M43" s="165"/>
      <c r="N43" s="168"/>
    </row>
    <row r="44" spans="1:14" ht="13.5">
      <c r="A44" s="179"/>
      <c r="B44" s="161"/>
      <c r="C44" s="26" t="s">
        <v>21</v>
      </c>
      <c r="D44" s="25" t="s">
        <v>7</v>
      </c>
      <c r="E44" s="25" t="s">
        <v>22</v>
      </c>
      <c r="F44" s="95" t="s">
        <v>0</v>
      </c>
      <c r="G44" s="95" t="s">
        <v>19</v>
      </c>
      <c r="H44" s="95" t="s">
        <v>0</v>
      </c>
      <c r="I44" s="174"/>
      <c r="J44" s="174"/>
      <c r="K44" s="174"/>
      <c r="L44" s="177"/>
      <c r="M44" s="165"/>
      <c r="N44" s="168"/>
    </row>
    <row r="45" spans="1:14" ht="14.25" thickBot="1">
      <c r="A45" s="179"/>
      <c r="B45" s="162"/>
      <c r="C45" s="68"/>
      <c r="D45" s="69"/>
      <c r="E45" s="69"/>
      <c r="F45" s="114"/>
      <c r="G45" s="114"/>
      <c r="H45" s="114"/>
      <c r="I45" s="175"/>
      <c r="J45" s="175"/>
      <c r="K45" s="175"/>
      <c r="L45" s="178"/>
      <c r="M45" s="166"/>
      <c r="N45" s="169"/>
    </row>
    <row r="46" spans="1:14" ht="14.25" thickBot="1">
      <c r="A46" s="179"/>
      <c r="B46" s="79" t="s">
        <v>8</v>
      </c>
      <c r="C46" s="127">
        <f>C47+C48</f>
        <v>3</v>
      </c>
      <c r="D46" s="127">
        <f>D47+D48</f>
        <v>2</v>
      </c>
      <c r="E46" s="127">
        <f>E47+E48</f>
        <v>0</v>
      </c>
      <c r="F46" s="128">
        <f>E46/C46*100</f>
        <v>0</v>
      </c>
      <c r="G46" s="127">
        <f>G47+G48</f>
        <v>0</v>
      </c>
      <c r="H46" s="129">
        <v>0</v>
      </c>
      <c r="I46" s="127">
        <f aca="true" t="shared" si="3" ref="I46:N46">I47+I48</f>
        <v>0</v>
      </c>
      <c r="J46" s="127">
        <f t="shared" si="3"/>
        <v>0</v>
      </c>
      <c r="K46" s="127">
        <f t="shared" si="3"/>
        <v>0</v>
      </c>
      <c r="L46" s="130">
        <f t="shared" si="3"/>
        <v>0</v>
      </c>
      <c r="M46" s="131">
        <f t="shared" si="3"/>
        <v>0</v>
      </c>
      <c r="N46" s="130">
        <f t="shared" si="3"/>
        <v>0</v>
      </c>
    </row>
    <row r="47" spans="1:14" ht="13.5">
      <c r="A47" s="179"/>
      <c r="B47" s="36" t="s">
        <v>27</v>
      </c>
      <c r="C47" s="116">
        <v>0</v>
      </c>
      <c r="D47" s="126">
        <v>0</v>
      </c>
      <c r="E47" s="116">
        <v>0</v>
      </c>
      <c r="F47" s="113">
        <v>0</v>
      </c>
      <c r="G47" s="116">
        <v>0</v>
      </c>
      <c r="H47" s="125">
        <v>0</v>
      </c>
      <c r="I47" s="126">
        <v>0</v>
      </c>
      <c r="J47" s="126">
        <v>0</v>
      </c>
      <c r="K47" s="126">
        <v>0</v>
      </c>
      <c r="L47" s="126">
        <v>0</v>
      </c>
      <c r="M47" s="117">
        <v>0</v>
      </c>
      <c r="N47" s="118">
        <v>0</v>
      </c>
    </row>
    <row r="48" spans="1:14" ht="14.25" thickBot="1">
      <c r="A48" s="179"/>
      <c r="B48" s="37" t="s">
        <v>26</v>
      </c>
      <c r="C48" s="108">
        <v>3</v>
      </c>
      <c r="D48" s="108">
        <v>2</v>
      </c>
      <c r="E48" s="102">
        <v>0</v>
      </c>
      <c r="F48" s="99">
        <v>0</v>
      </c>
      <c r="G48" s="100">
        <v>0</v>
      </c>
      <c r="H48" s="109">
        <v>0</v>
      </c>
      <c r="I48" s="102">
        <v>0</v>
      </c>
      <c r="J48" s="108">
        <v>0</v>
      </c>
      <c r="K48" s="108">
        <v>0</v>
      </c>
      <c r="L48" s="108">
        <v>0</v>
      </c>
      <c r="M48" s="103">
        <v>0</v>
      </c>
      <c r="N48" s="104">
        <v>0</v>
      </c>
    </row>
    <row r="49" spans="1:14" ht="13.5">
      <c r="A49" s="179"/>
      <c r="B49" s="32" t="s">
        <v>23</v>
      </c>
      <c r="C49" s="110"/>
      <c r="D49" s="110"/>
      <c r="E49" s="105"/>
      <c r="F49" s="105"/>
      <c r="G49" s="105"/>
      <c r="H49" s="105"/>
      <c r="I49" s="105"/>
      <c r="J49" s="110"/>
      <c r="K49" s="110"/>
      <c r="L49" s="110"/>
      <c r="M49" s="111"/>
      <c r="N49" s="110"/>
    </row>
    <row r="50" spans="1:14" ht="13.5">
      <c r="A50" s="179"/>
      <c r="B50" s="32" t="s">
        <v>24</v>
      </c>
      <c r="C50" s="110"/>
      <c r="D50" s="110"/>
      <c r="E50" s="105"/>
      <c r="F50" s="105"/>
      <c r="G50" s="105"/>
      <c r="H50" s="105"/>
      <c r="I50" s="105"/>
      <c r="J50" s="110"/>
      <c r="K50" s="110"/>
      <c r="L50" s="110"/>
      <c r="M50" s="111"/>
      <c r="N50" s="110"/>
    </row>
    <row r="51" spans="1:14" ht="22.5" customHeight="1">
      <c r="A51" s="180" t="s">
        <v>44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</row>
  </sheetData>
  <sheetProtection/>
  <mergeCells count="34">
    <mergeCell ref="L42:L45"/>
    <mergeCell ref="J31:J34"/>
    <mergeCell ref="K31:K34"/>
    <mergeCell ref="A51:N51"/>
    <mergeCell ref="A1:A50"/>
    <mergeCell ref="B15:B19"/>
    <mergeCell ref="I15:L15"/>
    <mergeCell ref="B30:B34"/>
    <mergeCell ref="L31:L34"/>
    <mergeCell ref="I16:I19"/>
    <mergeCell ref="I30:L30"/>
    <mergeCell ref="J5:J8"/>
    <mergeCell ref="K5:K8"/>
    <mergeCell ref="L5:L8"/>
    <mergeCell ref="M15:M19"/>
    <mergeCell ref="N15:N19"/>
    <mergeCell ref="B4:B8"/>
    <mergeCell ref="I4:L4"/>
    <mergeCell ref="M4:M8"/>
    <mergeCell ref="N4:N8"/>
    <mergeCell ref="I5:I8"/>
    <mergeCell ref="K16:K19"/>
    <mergeCell ref="L16:L19"/>
    <mergeCell ref="J16:J19"/>
    <mergeCell ref="M30:M34"/>
    <mergeCell ref="N30:N34"/>
    <mergeCell ref="B41:B45"/>
    <mergeCell ref="I41:L41"/>
    <mergeCell ref="M41:M45"/>
    <mergeCell ref="N41:N45"/>
    <mergeCell ref="I31:I34"/>
    <mergeCell ref="J42:J45"/>
    <mergeCell ref="K42:K45"/>
    <mergeCell ref="I42:I45"/>
  </mergeCells>
  <printOptions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2016-02-29T07:48:12Z</cp:lastPrinted>
  <dcterms:created xsi:type="dcterms:W3CDTF">2004-12-20T04:45:15Z</dcterms:created>
  <dcterms:modified xsi:type="dcterms:W3CDTF">2017-03-10T00:03:34Z</dcterms:modified>
  <cp:category/>
  <cp:version/>
  <cp:contentType/>
  <cp:contentStatus/>
  <cp:revision>20</cp:revision>
</cp:coreProperties>
</file>