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BE34" i="9" l="1"/>
  <c r="BE35" i="9" s="1"/>
  <c r="BE36" i="9" s="1"/>
  <c r="BW34" i="9"/>
  <c r="BW35" i="9" s="1"/>
  <c r="BW36" i="9" s="1"/>
  <c r="BW37" i="9" s="1"/>
  <c r="BW38" i="9" s="1"/>
  <c r="BW39" i="9" s="1"/>
  <c r="BW40" i="9" s="1"/>
  <c r="BW41" i="9" s="1"/>
  <c r="CO34" i="9" l="1"/>
</calcChain>
</file>

<file path=xl/sharedStrings.xml><?xml version="1.0" encoding="utf-8"?>
<sst xmlns="http://schemas.openxmlformats.org/spreadsheetml/2006/main" count="1101" uniqueCount="567">
  <si>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</si>
  <si>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</si>
  <si>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</si>
  <si>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</si>
  <si>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</si>
  <si>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</si>
  <si>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</si>
  <si>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</si>
  <si>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</si>
  <si>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</si>
  <si>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</si>
  <si>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</si>
  <si>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</si>
  <si>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</si>
  <si>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</si>
  <si>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</si>
  <si>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</si>
  <si>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</si>
  <si>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</si>
  <si>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</si>
  <si>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</si>
  <si>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</si>
  <si>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</si>
  <si>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</si>
  <si>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</si>
  <si>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</si>
  <si>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</si>
  <si>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</si>
  <si>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</si>
  <si>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</si>
  <si>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</si>
  <si>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</si>
  <si>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</si>
  <si>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</si>
  <si>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</si>
  <si>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</si>
  <si>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</si>
  <si>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</si>
  <si>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</si>
  <si>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</si>
  <si>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</si>
  <si>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</si>
  <si>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</si>
  <si>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</si>
  <si>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</si>
  <si>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</si>
  <si>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</si>
  <si>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</si>
  <si>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</si>
  <si>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</si>
  <si>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</si>
  <si>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</si>
  <si>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</si>
  <si>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</si>
  <si>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</si>
  <si>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</si>
  <si>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</si>
  <si>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</si>
  <si>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</si>
  <si>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</si>
  <si>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</si>
  <si>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</si>
  <si>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</si>
  <si>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</si>
  <si>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</si>
  <si>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</si>
  <si>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</si>
  <si>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</si>
  <si>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</si>
  <si>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</si>
  <si>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</si>
  <si>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</si>
  <si>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</si>
  <si>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</si>
  <si>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</si>
  <si>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</si>
  <si>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</si>
  <si>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</si>
  <si>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</si>
  <si>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</si>
  <si>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</si>
  <si>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</si>
  <si>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</si>
  <si>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</si>
  <si>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</si>
  <si>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</si>
  <si>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</si>
  <si>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</si>
  <si>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</si>
  <si>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</si>
  <si>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</si>
  <si>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</si>
  <si>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</si>
  <si>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</si>
  <si>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</si>
  <si>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</si>
  <si>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</si>
  <si>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</si>
  <si>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</si>
  <si>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</si>
  <si>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</si>
  <si>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</si>
  <si>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</si>
  <si>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</si>
  <si>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</si>
  <si>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</si>
  <si>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</si>
  <si>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</si>
  <si>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</si>
  <si>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</si>
  <si>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</si>
  <si>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</si>
  <si>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</si>
  <si>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</si>
  <si>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</si>
  <si>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</si>
  <si>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</si>
  <si>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</si>
  <si>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</si>
  <si>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</si>
  <si>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</si>
  <si>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</si>
  <si>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</si>
  <si>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</si>
  <si>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</si>
  <si>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</si>
  <si>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</si>
  <si>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</si>
  <si>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</si>
  <si>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</si>
  <si>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</si>
  <si>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</si>
  <si>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</si>
  <si>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</si>
  <si>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</si>
  <si>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</si>
  <si>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</si>
  <si>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</si>
  <si>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</si>
  <si>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</si>
  <si>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</si>
  <si>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</si>
  <si>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</si>
  <si>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</si>
  <si>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</si>
  <si>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</si>
  <si>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</si>
  <si>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</si>
  <si>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</si>
  <si>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</si>
  <si>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</si>
  <si>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</si>
  <si>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</si>
  <si>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</si>
  <si>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</si>
  <si>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</si>
  <si>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</si>
  <si>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</si>
  <si>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</si>
  <si>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</si>
  <si>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</si>
  <si>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</si>
  <si>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</si>
  <si>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</si>
  <si>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</si>
  <si>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</si>
  <si>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</si>
  <si>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</si>
  <si>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</si>
  <si>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</si>
  <si>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</si>
  <si>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</si>
  <si>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</si>
  <si>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</si>
  <si>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</si>
  <si>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</si>
  <si>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</si>
  <si>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</si>
  <si>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</si>
  <si>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</si>
  <si>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</si>
  <si>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</si>
  <si>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</si>
  <si>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</si>
  <si>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</si>
  <si>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</si>
  <si>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</si>
  <si>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</si>
  <si>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</si>
  <si>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</si>
  <si>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</si>
  <si>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</si>
  <si>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</si>
  <si>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岐阜県垂井町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</si>
  <si>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</si>
  <si>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</si>
  <si>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</si>
  <si>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</si>
  <si>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</si>
  <si>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</si>
  <si>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</si>
  <si>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</si>
  <si>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</si>
  <si>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</si>
  <si>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</si>
  <si>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</si>
  <si>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</si>
  <si>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</si>
  <si>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</si>
  <si>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</si>
  <si>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</si>
  <si>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</si>
  <si>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</si>
  <si>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</si>
  <si>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</si>
  <si>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</si>
  <si>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</si>
  <si>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</si>
  <si>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</si>
  <si>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</si>
  <si>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</si>
  <si>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</si>
  <si>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</si>
  <si>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</si>
  <si>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</si>
  <si>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</si>
  <si>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</si>
  <si>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</si>
  <si>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</si>
  <si>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</si>
  <si>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</si>
  <si>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</si>
  <si>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</si>
  <si>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</si>
  <si>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</si>
  <si>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</si>
  <si>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</si>
  <si>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</si>
  <si>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</si>
  <si>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</si>
  <si>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</si>
  <si>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</si>
  <si>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</si>
  <si>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</si>
  <si>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</si>
  <si>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</si>
  <si>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</si>
  <si>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</si>
  <si>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</si>
  <si>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</si>
  <si>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</si>
  <si>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</si>
  <si>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</si>
  <si>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</si>
  <si>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</si>
  <si>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</si>
  <si>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</si>
  <si>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</si>
  <si>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</si>
  <si>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</si>
  <si>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</si>
  <si>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</si>
  <si>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</si>
  <si>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</si>
  <si>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</si>
  <si>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</si>
  <si>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</si>
  <si>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</si>
  <si>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</si>
  <si>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</si>
  <si>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</si>
  <si>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</si>
  <si>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</si>
  <si>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</si>
  <si>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</si>
  <si>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</si>
  <si>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</si>
  <si>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</si>
  <si>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</si>
  <si>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</si>
  <si>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</si>
  <si>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</si>
  <si>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</si>
  <si>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</si>
  <si>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</si>
  <si>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</si>
  <si>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</si>
  <si>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</si>
  <si>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</si>
  <si>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</si>
  <si>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</si>
  <si>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</si>
  <si>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</si>
  <si>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</si>
  <si>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</si>
  <si>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</si>
  <si>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</si>
  <si>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</si>
  <si>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</si>
  <si>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</si>
  <si>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</si>
  <si>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</si>
  <si>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</si>
  <si>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</si>
  <si>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</si>
  <si>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</si>
  <si>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</si>
  <si>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</si>
  <si>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</si>
  <si>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</si>
  <si>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</si>
  <si>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</si>
  <si>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</si>
  <si>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</si>
  <si>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</si>
  <si>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</si>
  <si>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</si>
  <si>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</si>
  <si>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</si>
  <si>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</si>
  <si>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</si>
  <si>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</si>
  <si>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</si>
  <si>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</si>
  <si>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</si>
  <si>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</si>
  <si>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</si>
  <si>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</si>
  <si>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</si>
  <si>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</si>
  <si>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</si>
  <si>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</si>
  <si>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</si>
  <si>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</si>
  <si>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</si>
  <si>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</si>
  <si>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</si>
  <si>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</si>
  <si>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</si>
  <si>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</si>
  <si>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</si>
  <si>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岐阜県垂井町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</si>
  <si>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</si>
  <si>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</si>
  <si>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</si>
  <si>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</si>
  <si>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</si>
  <si>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</si>
  <si>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</si>
  <si>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</si>
  <si>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</si>
  <si>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</si>
  <si>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</si>
  <si>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</si>
  <si>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</si>
  <si>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</si>
  <si>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</si>
  <si>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</si>
  <si>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</si>
  <si>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</si>
  <si>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</si>
  <si>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</si>
  <si>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</si>
  <si>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</si>
  <si>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</si>
  <si>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</si>
  <si>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</si>
  <si>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</si>
  <si>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</si>
  <si>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</si>
  <si>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</si>
  <si>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</si>
  <si>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</si>
  <si>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</si>
  <si>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</si>
  <si>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</si>
  <si>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</si>
  <si>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</si>
  <si>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</si>
  <si>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</si>
  <si>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</si>
  <si>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</si>
  <si>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</si>
  <si>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</si>
  <si>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</si>
  <si>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</si>
  <si>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</si>
  <si>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</si>
  <si>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</si>
  <si>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</si>
  <si>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</si>
  <si>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</si>
  <si>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</si>
  <si>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</si>
  <si>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</si>
  <si>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</si>
  <si>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</si>
  <si>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</si>
  <si>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</si>
  <si>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</si>
  <si>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</si>
  <si>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</si>
  <si>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</si>
  <si>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</si>
  <si>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</si>
  <si>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</si>
  <si>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</si>
  <si>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</si>
  <si>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</si>
  <si>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</si>
  <si>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</si>
  <si>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</si>
  <si>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</si>
  <si>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</si>
  <si>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</si>
  <si>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</si>
  <si>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</si>
  <si>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</si>
  <si>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</si>
  <si>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</si>
  <si>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</si>
  <si>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</si>
  <si>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</si>
  <si>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</si>
  <si>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</si>
  <si>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</si>
  <si>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</si>
  <si>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</si>
  <si>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</si>
  <si>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</si>
  <si>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</si>
  <si>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</si>
  <si>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</si>
  <si>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</si>
  <si>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</si>
  <si>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</si>
  <si>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</si>
  <si>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</si>
  <si>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</si>
  <si>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</si>
  <si>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</si>
  <si>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</si>
  <si>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</si>
  <si>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</si>
  <si>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</si>
  <si>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</si>
  <si>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</si>
  <si>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</si>
  <si>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</si>
  <si>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</si>
  <si>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</si>
  <si>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</si>
  <si>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</si>
  <si>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</si>
  <si>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</si>
  <si>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</si>
  <si>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</si>
  <si>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</si>
  <si>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</si>
  <si>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</si>
  <si>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</si>
  <si>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</si>
  <si>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</si>
  <si>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</si>
  <si>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</si>
  <si>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</si>
  <si>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</si>
  <si>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</si>
  <si>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</si>
  <si>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</si>
  <si>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</si>
  <si>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</si>
  <si>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</si>
  <si>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</si>
  <si>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</si>
  <si>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</si>
  <si>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</si>
  <si>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</si>
  <si>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</si>
  <si>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</si>
  <si>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</si>
  <si>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</si>
  <si>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</si>
  <si>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</si>
  <si>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</si>
  <si>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</si>
  <si>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</si>
  <si>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</si>
  <si>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</si>
  <si>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</si>
  <si>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</si>
  <si>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</si>
  <si>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</si>
  <si>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</si>
  <si>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</si>
  <si>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</si>
  <si>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</si>
  <si>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</si>
  <si>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</si>
  <si>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</si>
  <si>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</si>
  <si>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</si>
  <si>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</si>
  <si>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</si>
  <si>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</si>
  <si>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</si>
  <si>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</si>
  <si>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</si>
  <si>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</si>
  <si>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</si>
  <si>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</si>
  <si>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</si>
  <si>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</si>
  <si>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</si>
  <si>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</si>
  <si>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</si>
  <si>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</si>
  <si>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</si>
  <si>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</si>
  <si>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</si>
  <si>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</si>
  <si>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</si>
  <si>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</si>
  <si>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</si>
  <si>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</si>
  <si>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0.82</t>
  </si>
  <si>
    <t>▲ 1.74</t>
  </si>
  <si>
    <t>▲ 1.83</t>
  </si>
  <si>
    <t>▲ 0.47</t>
  </si>
  <si>
    <t>水道事業会計</t>
  </si>
  <si>
    <t>一般会計</t>
  </si>
  <si>
    <t>国民健康保険特別会計</t>
  </si>
  <si>
    <t>介護保険特別会計</t>
  </si>
  <si>
    <t>公共下水道事業特別会計</t>
  </si>
  <si>
    <t>簡易水道特別会計</t>
  </si>
  <si>
    <t>後期高齢者医療特別会計</t>
  </si>
  <si>
    <t>農業集落排水事業特別会計</t>
  </si>
  <si>
    <t>その他会計（赤字）</t>
  </si>
  <si>
    <t>その他会計（黒字）</t>
  </si>
  <si>
    <t>基金繰入110</t>
    <rPh sb="0" eb="2">
      <t>キキン</t>
    </rPh>
    <rPh sb="2" eb="4">
      <t>クリイ</t>
    </rPh>
    <phoneticPr fontId="2"/>
  </si>
  <si>
    <t>-</t>
    <phoneticPr fontId="2"/>
  </si>
  <si>
    <t>大垣衛生施設組合</t>
    <rPh sb="0" eb="2">
      <t>オオガキ</t>
    </rPh>
    <rPh sb="2" eb="4">
      <t>エイセイ</t>
    </rPh>
    <rPh sb="4" eb="6">
      <t>シセツ</t>
    </rPh>
    <rPh sb="6" eb="8">
      <t>クミアイ</t>
    </rPh>
    <phoneticPr fontId="2"/>
  </si>
  <si>
    <t>基金繰入4</t>
    <rPh sb="0" eb="2">
      <t>キキン</t>
    </rPh>
    <rPh sb="2" eb="4">
      <t>クリイレ</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</si>
  <si>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</si>
  <si>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t>
    </rPh>
    <rPh sb="12" eb="14">
      <t>クミアイ</t>
    </rPh>
    <phoneticPr fontId="2"/>
  </si>
  <si>
    <t>基金繰入1,475</t>
    <rPh sb="0" eb="2">
      <t>キキン</t>
    </rPh>
    <rPh sb="2" eb="4">
      <t>クリイレ</t>
    </rPh>
    <phoneticPr fontId="2"/>
  </si>
  <si>
    <t>不破消防組合</t>
    <rPh sb="0" eb="2">
      <t>フワ</t>
    </rPh>
    <rPh sb="2" eb="4">
      <t>ショウボウ</t>
    </rPh>
    <rPh sb="4" eb="6">
      <t>クミアイ</t>
    </rPh>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</si>
  <si>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</si>
  <si>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</si>
  <si>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</si>
  <si>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</si>
  <si>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基金繰入287</t>
    <rPh sb="0" eb="2">
      <t>キキン</t>
    </rPh>
    <rPh sb="2" eb="4">
      <t>クリイレ</t>
    </rPh>
    <phoneticPr fontId="2"/>
  </si>
  <si>
    <t>垂井町土地開発公社</t>
    <rPh sb="0" eb="3">
      <t>タルイチョウ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</si>
  <si>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</si>
  <si>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</si>
  <si>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</si>
  <si>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</si>
  <si>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</si>
  <si>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</si>
  <si>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</si>
  <si>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</si>
  <si>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</si>
  <si>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</si>
  <si>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</si>
  <si>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</si>
  <si>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当町の将来負担比率は、前年度の3.6％から13.9％と上昇したものの、類似団体内平均値を下回り、比較的低い水準で推移している。しかし、平成29年度にはこども園建築事業、平成30年度
には庁舎移転事業をはじめとする大規模事業により、多くの起債の発行を予定している。また、当町において、有形固定資産減価償却率の高い施設である「市民会館（89.1％）」、「消防施設
（85.5％)」、「体育館（80.8％）」、「学校（75.1％）」等について、大規模改修を必要とする施設がでてくることも予想され、将来負担比率をはじめとする健全化判断比率の数値の上昇に注視を
要する。</t>
    <rPh sb="1" eb="3">
      <t>トウチョウ</t>
    </rPh>
    <rPh sb="12" eb="15">
      <t>ゼンネンド</t>
    </rPh>
    <rPh sb="28" eb="30">
      <t>ジョウショウ</t>
    </rPh>
    <rPh sb="36" eb="38">
      <t>ルイジ</t>
    </rPh>
    <rPh sb="38" eb="40">
      <t>ダンタイ</t>
    </rPh>
    <rPh sb="40" eb="41">
      <t>ナイ</t>
    </rPh>
    <rPh sb="41" eb="44">
      <t>ヘイキンチ</t>
    </rPh>
    <rPh sb="45" eb="47">
      <t>シタマワ</t>
    </rPh>
    <rPh sb="49" eb="52">
      <t>ヒカクテキ</t>
    </rPh>
    <rPh sb="52" eb="53">
      <t>ヒク</t>
    </rPh>
    <rPh sb="54" eb="56">
      <t>スイジュン</t>
    </rPh>
    <rPh sb="57" eb="59">
      <t>スイイ</t>
    </rPh>
    <rPh sb="68" eb="70">
      <t>ヘイセイ</t>
    </rPh>
    <rPh sb="72" eb="74">
      <t>ネンド</t>
    </rPh>
    <rPh sb="79" eb="80">
      <t>エン</t>
    </rPh>
    <rPh sb="80" eb="82">
      <t>ケンチク</t>
    </rPh>
    <rPh sb="82" eb="84">
      <t>ジギョウ</t>
    </rPh>
    <rPh sb="85" eb="87">
      <t>ヘイセイ</t>
    </rPh>
    <rPh sb="89" eb="91">
      <t>ネンド</t>
    </rPh>
    <rPh sb="94" eb="96">
      <t>チョウシャ</t>
    </rPh>
    <rPh sb="96" eb="98">
      <t>イテン</t>
    </rPh>
    <rPh sb="98" eb="100">
      <t>ジギョウ</t>
    </rPh>
    <rPh sb="107" eb="110">
      <t>ダイキボ</t>
    </rPh>
    <rPh sb="110" eb="112">
      <t>ジギョウ</t>
    </rPh>
    <rPh sb="116" eb="117">
      <t>オオ</t>
    </rPh>
    <rPh sb="119" eb="121">
      <t>キサイ</t>
    </rPh>
    <rPh sb="122" eb="124">
      <t>ハッコウ</t>
    </rPh>
    <rPh sb="125" eb="127">
      <t>ヨテイ</t>
    </rPh>
    <rPh sb="135" eb="137">
      <t>トウチョウ</t>
    </rPh>
    <rPh sb="142" eb="144">
      <t>ユウケイ</t>
    </rPh>
    <rPh sb="144" eb="148">
      <t>コテイシサン</t>
    </rPh>
    <rPh sb="148" eb="150">
      <t>ゲンカ</t>
    </rPh>
    <rPh sb="150" eb="153">
      <t>ショウキャクリツ</t>
    </rPh>
    <rPh sb="154" eb="155">
      <t>タカ</t>
    </rPh>
    <rPh sb="156" eb="158">
      <t>シセツ</t>
    </rPh>
    <rPh sb="176" eb="178">
      <t>ショウボウ</t>
    </rPh>
    <rPh sb="178" eb="180">
      <t>シセツ</t>
    </rPh>
    <rPh sb="191" eb="193">
      <t>タイイク</t>
    </rPh>
    <rPh sb="193" eb="194">
      <t>カン</t>
    </rPh>
    <rPh sb="204" eb="206">
      <t>ガッコウ</t>
    </rPh>
    <rPh sb="214" eb="215">
      <t>トウ</t>
    </rPh>
    <rPh sb="220" eb="223">
      <t>ダイキボ</t>
    </rPh>
    <rPh sb="223" eb="225">
      <t>カイシュウ</t>
    </rPh>
    <rPh sb="226" eb="228">
      <t>ヒツヨウ</t>
    </rPh>
    <rPh sb="231" eb="233">
      <t>シセツ</t>
    </rPh>
    <rPh sb="241" eb="243">
      <t>ヨソウ</t>
    </rPh>
    <rPh sb="273" eb="275">
      <t>チュウシ</t>
    </rPh>
    <phoneticPr fontId="2"/>
  </si>
  <si>
    <t>　当町の将来負担比率は前年度の3.6％から13.9％と上昇したものの、比較的低い水準で推移しており、実質公債費比率についても平成23年度の12.5％から平成27年度の5.8％と、一定の割合
で減少を続けている。これは、これまで事業債の発行を極力控え、健全な財政運営を継続してきた結果である。有形固定資産減価償却率の高い施設を有する当町において、引き続き健全な財政
運営を行っていくため、各施設の計画的な維持管理に努める必要がある。</t>
    <rPh sb="193" eb="194">
      <t>カク</t>
    </rPh>
    <rPh sb="197" eb="199">
      <t>ケイカク</t>
    </rPh>
    <rPh sb="199" eb="200">
      <t>テキ</t>
    </rPh>
    <rPh sb="206" eb="207">
      <t>ツト</t>
    </rPh>
    <rPh sb="209" eb="2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</si>
</sst>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36831</c:v>
                </c:pt>
                <c:pt idx="1">
                  <c:v>49839</c:v>
                </c:pt>
                <c:pt idx="2">
                  <c:v>38451</c:v>
                </c:pt>
                <c:pt idx="3">
                  <c:v>30779</c:v>
                </c:pt>
                <c:pt idx="4">
                  <c:v>36984</c:v>
                </c:pt>
              </c:numCache>
            </c:numRef>
          </c:val>
          <c:smooth val="0"/>
        </c:ser>
        <c:dLbls>
          <c:showLegendKey val="0"/>
          <c:showVal val="0"/>
          <c:showCatName val="0"/>
          <c:showSerName val="0"/>
          <c:showPercent val="0"/>
          <c:showBubbleSize val="0"/>
        </c:dLbls>
        <c:marker val="1"/>
        <c:smooth val="0"/>
        <c:axId val="112834816"/>
        <c:axId val="112845184"/>
      </c:lineChart>
      <c:catAx>
        <c:axId val="112834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45184"/>
        <c:crosses val="autoZero"/>
        <c:auto val="1"/>
        <c:lblAlgn val="ctr"/>
        <c:lblOffset val="100"/>
        <c:tickLblSkip val="1"/>
        <c:tickMarkSkip val="1"/>
        <c:noMultiLvlLbl val="0"/>
      </c:catAx>
      <c:valAx>
        <c:axId val="1128451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3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10.82</c:v>
                </c:pt>
                <c:pt idx="1">
                  <c:v>9.02</c:v>
                </c:pt>
                <c:pt idx="2">
                  <c:v>7.13</c:v>
                </c:pt>
                <c:pt idx="3">
                  <c:v>6.03</c:v>
                </c:pt>
                <c:pt idx="4">
                  <c:v>9.33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14.56</c:v>
                </c:pt>
                <c:pt idx="1">
                  <c:v>14.51</c:v>
                </c:pt>
                <c:pt idx="2">
                  <c:v>14.42</c:v>
                </c:pt>
                <c:pt idx="3">
                  <c:v>15.3</c:v>
                </c:pt>
                <c:pt idx="4">
                  <c:v>15.48</c:v>
                </c:pt>
              </c:numCache>
            </c:numRef>
          </c:val>
        </c:ser>
        <c:dLbls>
          <c:showLegendKey val="0"/>
          <c:showVal val="0"/>
          <c:showCatName val="0"/>
          <c:showSerName val="0"/>
          <c:showPercent val="0"/>
          <c:showBubbleSize val="0"/>
        </c:dLbls>
        <c:gapWidth val="250"/>
        <c:overlap val="100"/>
        <c:axId val="115678592"/>
        <c:axId val="115684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-0.82</c:v>
                </c:pt>
                <c:pt idx="1">
                  <c:v>-1.74</c:v>
                </c:pt>
                <c:pt idx="2">
                  <c:v>-1.83</c:v>
                </c:pt>
                <c:pt idx="3">
                  <c:v>-0.47</c:v>
                </c:pt>
                <c:pt idx="4">
                  <c:v>3.91</c:v>
                </c:pt>
              </c:numCache>
            </c:numRef>
          </c:val>
          <c:smooth val="0"/>
        </c:ser>
        <c:dLbls>
          <c:showLegendKey val="0"/>
          <c:showVal val="0"/>
          <c:showCatName val="0"/>
          <c:showSerName val="0"/>
          <c:showPercent val="0"/>
          <c:showBubbleSize val="0"/>
        </c:dLbls>
        <c:marker val="1"/>
        <c:smooth val="0"/>
        <c:axId val="115678592"/>
        <c:axId val="115684864"/>
      </c:lineChart>
      <c:catAx>
        <c:axId val="11567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684864"/>
        <c:crosses val="autoZero"/>
        <c:auto val="1"/>
        <c:lblAlgn val="ctr"/>
        <c:lblOffset val="100"/>
        <c:tickLblSkip val="1"/>
        <c:tickMarkSkip val="1"/>
        <c:noMultiLvlLbl val="0"/>
      </c:catAx>
      <c:valAx>
        <c:axId val="11568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7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0.38</c:v>
                </c:pt>
                <c:pt idx="2">
                  <c:v>#N/A</c:v>
                </c:pt>
                <c:pt idx="3">
                  <c:v>0.31</c:v>
                </c:pt>
                <c:pt idx="4">
                  <c:v>#N/A</c:v>
                </c:pt>
                <c:pt idx="5">
                  <c:v>0.25</c:v>
                </c:pt>
                <c:pt idx="6">
                  <c:v>#N/A</c:v>
                </c:pt>
                <c:pt idx="7">
                  <c:v>0.05</c:v>
                </c:pt>
                <c:pt idx="8">
                  <c:v>#N/A</c:v>
                </c:pt>
                <c:pt idx="9">
                  <c:v>0.03</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0.16</c:v>
                </c:pt>
                <c:pt idx="4">
                  <c:v>#N/A</c:v>
                </c:pt>
                <c:pt idx="5">
                  <c:v>0.22</c:v>
                </c:pt>
                <c:pt idx="6">
                  <c:v>#N/A</c:v>
                </c:pt>
                <c:pt idx="7">
                  <c:v>0.24</c:v>
                </c:pt>
                <c:pt idx="8">
                  <c:v>#N/A</c:v>
                </c:pt>
                <c:pt idx="9">
                  <c:v>0.15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0.33</c:v>
                </c:pt>
                <c:pt idx="4">
                  <c:v>#N/A</c:v>
                </c:pt>
                <c:pt idx="5">
                  <c:v>0.36</c:v>
                </c:pt>
                <c:pt idx="6">
                  <c:v>#N/A</c:v>
                </c:pt>
                <c:pt idx="7">
                  <c:v>0.28999999999999998</c:v>
                </c:pt>
                <c:pt idx="8">
                  <c:v>#N/A</c:v>
                </c:pt>
                <c:pt idx="9">
                  <c:v>0.91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2.58</c:v>
                </c:pt>
                <c:pt idx="2">
                  <c:v>#N/A</c:v>
                </c:pt>
                <c:pt idx="3">
                  <c:v>2.57</c:v>
                </c:pt>
                <c:pt idx="4">
                  <c:v>#N/A</c:v>
                </c:pt>
                <c:pt idx="5">
                  <c:v>2.85</c:v>
                </c:pt>
                <c:pt idx="6">
                  <c:v>#N/A</c:v>
                </c:pt>
                <c:pt idx="7">
                  <c:v>1.63</c:v>
                </c:pt>
                <c:pt idx="8">
                  <c:v>#N/A</c:v>
                </c:pt>
                <c:pt idx="9">
                  <c:v>2.36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2.27</c:v>
                </c:pt>
                <c:pt idx="2">
                  <c:v>#N/A</c:v>
                </c:pt>
                <c:pt idx="3">
                  <c:v>5.0599999999999996</c:v>
                </c:pt>
                <c:pt idx="4">
                  <c:v>#N/A</c:v>
                </c:pt>
                <c:pt idx="5">
                  <c:v>5.26</c:v>
                </c:pt>
                <c:pt idx="6">
                  <c:v>#N/A</c:v>
                </c:pt>
                <c:pt idx="7">
                  <c:v>4.4000000000000004</c:v>
                </c:pt>
                <c:pt idx="8">
                  <c:v>#N/A</c:v>
                </c:pt>
                <c:pt idx="9">
                  <c:v>3.84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12.48</c:v>
                </c:pt>
                <c:pt idx="2">
                  <c:v>#N/A</c:v>
                </c:pt>
                <c:pt idx="3">
                  <c:v>9.02</c:v>
                </c:pt>
                <c:pt idx="4">
                  <c:v>#N/A</c:v>
                </c:pt>
                <c:pt idx="5">
                  <c:v>7.12</c:v>
                </c:pt>
                <c:pt idx="6">
                  <c:v>#N/A</c:v>
                </c:pt>
                <c:pt idx="7">
                  <c:v>6.02</c:v>
                </c:pt>
                <c:pt idx="8">
                  <c:v>#N/A</c:v>
                </c:pt>
                <c:pt idx="9">
                  <c:v>9.33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13.14</c:v>
                </c:pt>
                <c:pt idx="2">
                  <c:v>#N/A</c:v>
                </c:pt>
                <c:pt idx="3">
                  <c:v>12.57</c:v>
                </c:pt>
                <c:pt idx="4">
                  <c:v>#N/A</c:v>
                </c:pt>
                <c:pt idx="5">
                  <c:v>12.13</c:v>
                </c:pt>
                <c:pt idx="6">
                  <c:v>#N/A</c:v>
                </c:pt>
                <c:pt idx="7">
                  <c:v>10.25</c:v>
                </c:pt>
                <c:pt idx="8">
                  <c:v>#N/A</c:v>
                </c:pt>
                <c:pt idx="9">
                  <c:v>10.55</c:v>
                </c:pt>
              </c:numCache>
            </c:numRef>
          </c:val>
        </c:ser>
        <c:dLbls>
          <c:showLegendKey val="0"/>
          <c:showVal val="0"/>
          <c:showCatName val="0"/>
          <c:showSerName val="0"/>
          <c:showPercent val="0"/>
          <c:showBubbleSize val="0"/>
        </c:dLbls>
        <c:gapWidth val="150"/>
        <c:overlap val="100"/>
        <c:axId val="115918336"/>
        <c:axId val="115919872"/>
      </c:barChart>
      <c:catAx>
        <c:axId val="1159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19872"/>
        <c:crosses val="autoZero"/>
        <c:auto val="1"/>
        <c:lblAlgn val="ctr"/>
        <c:lblOffset val="100"/>
        <c:tickLblSkip val="1"/>
        <c:tickMarkSkip val="1"/>
        <c:noMultiLvlLbl val="0"/>
      </c:catAx>
      <c:valAx>
        <c:axId val="11591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1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751</c:v>
                </c:pt>
                <c:pt idx="5">
                  <c:v>693</c:v>
                </c:pt>
                <c:pt idx="8">
                  <c:v>704</c:v>
                </c:pt>
                <c:pt idx="11">
                  <c:v>735</c:v>
                </c:pt>
                <c:pt idx="14">
                  <c:v>678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93</c:v>
                </c:pt>
                <c:pt idx="3">
                  <c:v>87</c:v>
                </c:pt>
                <c:pt idx="6">
                  <c:v>72</c:v>
                </c:pt>
                <c:pt idx="9">
                  <c:v>60</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301</c:v>
                </c:pt>
                <c:pt idx="3">
                  <c:v>308</c:v>
                </c:pt>
                <c:pt idx="6">
                  <c:v>339</c:v>
                </c:pt>
                <c:pt idx="9">
                  <c:v>347</c:v>
                </c:pt>
                <c:pt idx="12">
                  <c:v>363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1004</c:v>
                </c:pt>
                <c:pt idx="3">
                  <c:v>798</c:v>
                </c:pt>
                <c:pt idx="6">
                  <c:v>726</c:v>
                </c:pt>
                <c:pt idx="9">
                  <c:v>618</c:v>
                </c:pt>
                <c:pt idx="12">
                  <c:v>486</c:v>
                </c:pt>
              </c:numCache>
            </c:numRef>
          </c:val>
        </c:ser>
        <c:dLbls>
          <c:showLegendKey val="0"/>
          <c:showVal val="0"/>
          <c:showCatName val="0"/>
          <c:showSerName val="0"/>
          <c:showPercent val="0"/>
          <c:showBubbleSize val="0"/>
        </c:dLbls>
        <c:gapWidth val="100"/>
        <c:overlap val="100"/>
        <c:axId val="115832320"/>
        <c:axId val="11583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647</c:v>
                </c:pt>
                <c:pt idx="2">
                  <c:v>#N/A</c:v>
                </c:pt>
                <c:pt idx="3">
                  <c:v>#N/A</c:v>
                </c:pt>
                <c:pt idx="4">
                  <c:v>500</c:v>
                </c:pt>
                <c:pt idx="5">
                  <c:v>#N/A</c:v>
                </c:pt>
                <c:pt idx="6">
                  <c:v>#N/A</c:v>
                </c:pt>
                <c:pt idx="7">
                  <c:v>433</c:v>
                </c:pt>
                <c:pt idx="8">
                  <c:v>#N/A</c:v>
                </c:pt>
                <c:pt idx="9">
                  <c:v>#N/A</c:v>
                </c:pt>
                <c:pt idx="10">
                  <c:v>290</c:v>
                </c:pt>
                <c:pt idx="11">
                  <c:v>#N/A</c:v>
                </c:pt>
                <c:pt idx="12">
                  <c:v>#N/A</c:v>
                </c:pt>
                <c:pt idx="13">
                  <c:v>210</c:v>
                </c:pt>
                <c:pt idx="14">
                  <c:v>#N/A</c:v>
                </c:pt>
              </c:numCache>
            </c:numRef>
          </c:val>
          <c:smooth val="0"/>
        </c:ser>
        <c:dLbls>
          <c:showLegendKey val="0"/>
          <c:showVal val="0"/>
          <c:showCatName val="0"/>
          <c:showSerName val="0"/>
          <c:showPercent val="0"/>
          <c:showBubbleSize val="0"/>
        </c:dLbls>
        <c:marker val="1"/>
        <c:smooth val="0"/>
        <c:axId val="115832320"/>
        <c:axId val="115834240"/>
      </c:lineChart>
      <c:catAx>
        <c:axId val="11583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34240"/>
        <c:crosses val="autoZero"/>
        <c:auto val="1"/>
        <c:lblAlgn val="ctr"/>
        <c:lblOffset val="100"/>
        <c:tickLblSkip val="1"/>
        <c:tickMarkSkip val="1"/>
        <c:noMultiLvlLbl val="0"/>
      </c:catAx>
      <c:valAx>
        <c:axId val="11583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3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8177</c:v>
                </c:pt>
                <c:pt idx="5">
                  <c:v>8138</c:v>
                </c:pt>
                <c:pt idx="8">
                  <c:v>8227</c:v>
                </c:pt>
                <c:pt idx="11">
                  <c:v>8141</c:v>
                </c:pt>
                <c:pt idx="14">
                  <c:v>7949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c:v>
                </c:pt>
                <c:pt idx="5">
                  <c:v>34</c:v>
                </c:pt>
                <c:pt idx="8">
                  <c:v>25</c:v>
                </c:pt>
                <c:pt idx="11">
                  <c:v>18</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3057</c:v>
                </c:pt>
                <c:pt idx="5">
                  <c:v>2761</c:v>
                </c:pt>
                <c:pt idx="8">
                  <c:v>2793</c:v>
                </c:pt>
                <c:pt idx="11">
                  <c:v>2956</c:v>
                </c:pt>
                <c:pt idx="14">
                  <c:v>2838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1385</c:v>
                </c:pt>
                <c:pt idx="3">
                  <c:v>1262</c:v>
                </c:pt>
                <c:pt idx="6">
                  <c:v>1289</c:v>
                </c:pt>
                <c:pt idx="9">
                  <c:v>1172</c:v>
                </c:pt>
                <c:pt idx="12">
                  <c:v>1076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241</c:v>
                </c:pt>
                <c:pt idx="3">
                  <c:v>165</c:v>
                </c:pt>
                <c:pt idx="6">
                  <c:v>97</c:v>
                </c:pt>
                <c:pt idx="9">
                  <c:v>207</c:v>
                </c:pt>
                <c:pt idx="12">
                  <c:v>169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5202</c:v>
                </c:pt>
                <c:pt idx="3">
                  <c:v>5137</c:v>
                </c:pt>
                <c:pt idx="6">
                  <c:v>5101</c:v>
                </c:pt>
                <c:pt idx="9">
                  <c:v>5273</c:v>
                </c:pt>
                <c:pt idx="12">
                  <c:v>5433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5039</c:v>
                </c:pt>
                <c:pt idx="3">
                  <c:v>4896</c:v>
                </c:pt>
                <c:pt idx="6">
                  <c:v>4713</c:v>
                </c:pt>
                <c:pt idx="9">
                  <c:v>4651</c:v>
                </c:pt>
                <c:pt idx="12">
                  <c:v>4874</c:v>
                </c:pt>
              </c:numCache>
            </c:numRef>
          </c:val>
        </c:ser>
        <c:dLbls>
          <c:showLegendKey val="0"/>
          <c:showVal val="0"/>
          <c:showCatName val="0"/>
          <c:showSerName val="0"/>
          <c:showPercent val="0"/>
          <c:showBubbleSize val="0"/>
        </c:dLbls>
        <c:gapWidth val="100"/>
        <c:overlap val="100"/>
        <c:axId val="123039104"/>
        <c:axId val="12305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582</c:v>
                </c:pt>
                <c:pt idx="2">
                  <c:v>#N/A</c:v>
                </c:pt>
                <c:pt idx="3">
                  <c:v>#N/A</c:v>
                </c:pt>
                <c:pt idx="4">
                  <c:v>526</c:v>
                </c:pt>
                <c:pt idx="5">
                  <c:v>#N/A</c:v>
                </c:pt>
                <c:pt idx="6">
                  <c:v>#N/A</c:v>
                </c:pt>
                <c:pt idx="7">
                  <c:v>156</c:v>
                </c:pt>
                <c:pt idx="8">
                  <c:v>#N/A</c:v>
                </c:pt>
                <c:pt idx="9">
                  <c:v>#N/A</c:v>
                </c:pt>
                <c:pt idx="10">
                  <c:v>189</c:v>
                </c:pt>
                <c:pt idx="11">
                  <c:v>#N/A</c:v>
                </c:pt>
                <c:pt idx="12">
                  <c:v>#N/A</c:v>
                </c:pt>
                <c:pt idx="13">
                  <c:v>755</c:v>
                </c:pt>
                <c:pt idx="14">
                  <c:v>#N/A</c:v>
                </c:pt>
              </c:numCache>
            </c:numRef>
          </c:val>
          <c:smooth val="0"/>
        </c:ser>
        <c:dLbls>
          <c:showLegendKey val="0"/>
          <c:showVal val="0"/>
          <c:showCatName val="0"/>
          <c:showSerName val="0"/>
          <c:showPercent val="0"/>
          <c:showBubbleSize val="0"/>
        </c:dLbls>
        <c:marker val="1"/>
        <c:smooth val="0"/>
        <c:axId val="123039104"/>
        <c:axId val="123057664"/>
      </c:lineChart>
      <c:catAx>
        <c:axId val="12303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057664"/>
        <c:crosses val="autoZero"/>
        <c:auto val="1"/>
        <c:lblAlgn val="ctr"/>
        <c:lblOffset val="100"/>
        <c:tickLblSkip val="1"/>
        <c:tickMarkSkip val="1"/>
        <c:noMultiLvlLbl val="0"/>
      </c:catAx>
      <c:valAx>
        <c:axId val="12305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3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59.5</c:v>
                </c:pt>
              </c:numCache>
            </c:numRef>
          </c:xVal>
          <c:yVal>
            <c:numRef>
              <c:f>公会計指標分析・財政指標組合せ分析表!$K$51:$O$51</c:f>
              <c:numCache>
                <c:formatCode>#,##0.0;"▲ "#,##0.0</c:formatCode>
                <c:ptCount val="5"/>
                <c:pt idx="4">
                  <c:v>13.9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56.6</c:v>
                </c:pt>
              </c:numCache>
            </c:numRef>
          </c:xVal>
          <c:yVal>
            <c:numRef>
              <c:f>公会計指標分析・財政指標組合せ分析表!$K$55:$O$55</c:f>
              <c:numCache>
                <c:formatCode>#,##0.0;"▲ "#,##0.0</c:formatCode>
                <c:ptCount val="5"/>
                <c:pt idx="4">
                  <c:v>20.2</c:v>
                </c:pt>
              </c:numCache>
            </c:numRef>
          </c:yVal>
          <c:smooth val="0"/>
        </c:ser>
        <c:dLbls>
          <c:showLegendKey val="0"/>
          <c:showVal val="0"/>
          <c:showCatName val="0"/>
          <c:showSerName val="0"/>
          <c:showPercent val="0"/>
          <c:showBubbleSize val="0"/>
        </c:dLbls>
        <c:axId val="124371712"/>
        <c:axId val="124373632"/>
      </c:scatterChart>
      <c:valAx>
        <c:axId val="124371712"/>
        <c:scaling>
          <c:orientation val="minMax"/>
          <c:max val="59.800000000000004"/>
          <c:min val="56.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373632"/>
        <c:crosses val="autoZero"/>
        <c:crossBetween val="midCat"/>
      </c:valAx>
      <c:valAx>
        <c:axId val="124373632"/>
        <c:scaling>
          <c:orientation val="minMax"/>
          <c:max val="21.3"/>
          <c:min val="1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371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12.5</c:v>
                </c:pt>
                <c:pt idx="1">
                  <c:v>11.5</c:v>
                </c:pt>
                <c:pt idx="2">
                  <c:v>9.9</c:v>
                </c:pt>
                <c:pt idx="3">
                  <c:v>7.6</c:v>
                </c:pt>
                <c:pt idx="4">
                  <c:v>5.8</c:v>
                </c:pt>
              </c:numCache>
            </c:numRef>
          </c:xVal>
          <c:yVal>
            <c:numRef>
              <c:f>公会計指標分析・財政指標組合せ分析表!$K$73:$O$73</c:f>
              <c:numCache>
                <c:formatCode>#,##0.0;"▲ "#,##0.0</c:formatCode>
                <c:ptCount val="5"/>
                <c:pt idx="0">
                  <c:v>11.1</c:v>
                </c:pt>
                <c:pt idx="1">
                  <c:v>9.9</c:v>
                </c:pt>
                <c:pt idx="2">
                  <c:v>2.9</c:v>
                </c:pt>
                <c:pt idx="3">
                  <c:v>3.6</c:v>
                </c:pt>
                <c:pt idx="4">
                  <c:v>13.9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124385152"/>
        <c:axId val="123832192"/>
      </c:scatterChart>
      <c:valAx>
        <c:axId val="124385152"/>
        <c:scaling>
          <c:orientation val="minMax"/>
          <c:max val="13.1"/>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32192"/>
        <c:crosses val="autoZero"/>
        <c:crossBetween val="midCat"/>
      </c:valAx>
      <c:valAx>
        <c:axId val="123832192"/>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385152"/>
        <c:crosses val="autoZero"/>
        <c:crossBetween val="midCat"/>
        <c:majorUnit val="6.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28,074
27,310
57.09
9,100,854
8,419,545
566,674
6,071,573
4,874,268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年度における当町の財政力指数（</a:t>
          </a:r>
          <a:r>
            <a:rPr kumimoji="1" lang="en-US" altLang="ja-JP" sz="1300">
              <a:solidFill>
                <a:schemeClr val="dk1"/>
              </a:solidFill>
              <a:effectLst/>
              <a:latin typeface="+mj-ea"/>
              <a:ea typeface="+mj-ea"/>
              <a:cs typeface="+mn-cs"/>
            </a:rPr>
            <a:t>0.71</a:t>
          </a:r>
          <a:r>
            <a:rPr kumimoji="1" lang="ja-JP" altLang="ja-JP" sz="1300">
              <a:solidFill>
                <a:schemeClr val="dk1"/>
              </a:solidFill>
              <a:effectLst/>
              <a:latin typeface="+mj-ea"/>
              <a:ea typeface="+mj-ea"/>
              <a:cs typeface="+mn-cs"/>
            </a:rPr>
            <a:t>）は、全国平均（</a:t>
          </a:r>
          <a:r>
            <a:rPr kumimoji="1" lang="en-US" altLang="ja-JP" sz="1300">
              <a:solidFill>
                <a:schemeClr val="dk1"/>
              </a:solidFill>
              <a:effectLst/>
              <a:latin typeface="+mj-ea"/>
              <a:ea typeface="+mj-ea"/>
              <a:cs typeface="+mn-cs"/>
            </a:rPr>
            <a:t>0.50</a:t>
          </a:r>
          <a:r>
            <a:rPr kumimoji="1" lang="ja-JP" altLang="ja-JP" sz="1300">
              <a:solidFill>
                <a:schemeClr val="dk1"/>
              </a:solidFill>
              <a:effectLst/>
              <a:latin typeface="+mj-ea"/>
              <a:ea typeface="+mj-ea"/>
              <a:cs typeface="+mn-cs"/>
            </a:rPr>
            <a:t>）及び県平均（</a:t>
          </a:r>
          <a:r>
            <a:rPr kumimoji="1" lang="en-US" altLang="ja-JP" sz="1300">
              <a:solidFill>
                <a:schemeClr val="dk1"/>
              </a:solidFill>
              <a:effectLst/>
              <a:latin typeface="+mj-ea"/>
              <a:ea typeface="+mj-ea"/>
              <a:cs typeface="+mn-cs"/>
            </a:rPr>
            <a:t>0.58</a:t>
          </a:r>
          <a:r>
            <a:rPr kumimoji="1" lang="ja-JP" altLang="ja-JP" sz="1300">
              <a:solidFill>
                <a:schemeClr val="dk1"/>
              </a:solidFill>
              <a:effectLst/>
              <a:latin typeface="+mj-ea"/>
              <a:ea typeface="+mj-ea"/>
              <a:cs typeface="+mn-cs"/>
            </a:rPr>
            <a:t>）をいずれも上回っている。併せて、毎年、</a:t>
          </a:r>
          <a:r>
            <a:rPr kumimoji="1" lang="en-US" altLang="ja-JP" sz="1300">
              <a:solidFill>
                <a:schemeClr val="dk1"/>
              </a:solidFill>
              <a:effectLst/>
              <a:latin typeface="+mj-ea"/>
              <a:ea typeface="+mj-ea"/>
              <a:cs typeface="+mn-cs"/>
            </a:rPr>
            <a:t>0.70</a:t>
          </a:r>
          <a:r>
            <a:rPr kumimoji="1" lang="ja-JP" altLang="ja-JP" sz="1300">
              <a:solidFill>
                <a:schemeClr val="dk1"/>
              </a:solidFill>
              <a:effectLst/>
              <a:latin typeface="+mj-ea"/>
              <a:ea typeface="+mj-ea"/>
              <a:cs typeface="+mn-cs"/>
            </a:rPr>
            <a:t>前後を維持している。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しかしながら、法人町民税は特定の企業の業績により税収が左右される傾向にあり、今後の財政健全化維持のためには、使用料、手数料の見直し等も含め、自主財源の確保を図る必要がある。</a:t>
          </a:r>
          <a:endParaRPr lang="ja-JP" altLang="ja-JP" sz="1300">
            <a:effectLst/>
            <a:latin typeface="+mj-ea"/>
            <a:ea typeface="+mj-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109765</xdr:rowOff>
    </xdr:to>
    <xdr:cxnSp macro="">
      <xdr:nvCxnSpPr>
        <xdr:cNvPr id="70" name="直線コネクタ 69"/>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127000</xdr:rowOff>
    </xdr:to>
    <xdr:cxnSp macro="">
      <xdr:nvCxnSpPr>
        <xdr:cNvPr id="73" name="直線コネクタ 72"/>
        <xdr:cNvCxnSpPr/>
      </xdr:nvCxnSpPr>
      <xdr:spPr>
        <a:xfrm flipV="1">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161472</xdr:rowOff>
    </xdr:to>
    <xdr:cxnSp macro="">
      <xdr:nvCxnSpPr>
        <xdr:cNvPr id="76" name="直線コネクタ 75"/>
        <xdr:cNvCxnSpPr/>
      </xdr:nvCxnSpPr>
      <xdr:spPr>
        <a:xfrm flipV="1">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40</xdr:row>
      <xdr:rowOff>161472</xdr:rowOff>
    </xdr:to>
    <xdr:cxnSp macro="">
      <xdr:nvCxnSpPr>
        <xdr:cNvPr id="79" name="直線コネクタ 78"/>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9" name="円/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1" name="円/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5" name="円/楕円 94"/>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50999</xdr:rowOff>
    </xdr:from>
    <xdr:ext cx="762000" cy="259045"/>
    <xdr:sp macro="" textlink="">
      <xdr:nvSpPr>
        <xdr:cNvPr id="96" name="テキスト ボックス 95"/>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7" name="円/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25599</xdr:rowOff>
    </xdr:from>
    <xdr:ext cx="762000" cy="259045"/>
    <xdr:sp macro="" textlink="">
      <xdr:nvSpPr>
        <xdr:cNvPr id="98" name="テキスト ボックス 97"/>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年度における当町の経常収支比率（</a:t>
          </a:r>
          <a:r>
            <a:rPr kumimoji="1" lang="en-US" altLang="ja-JP" sz="1300">
              <a:solidFill>
                <a:schemeClr val="dk1"/>
              </a:solidFill>
              <a:effectLst/>
              <a:latin typeface="+mj-ea"/>
              <a:ea typeface="+mj-ea"/>
              <a:cs typeface="+mn-cs"/>
            </a:rPr>
            <a:t>77.8</a:t>
          </a:r>
          <a:r>
            <a:rPr kumimoji="1" lang="ja-JP" altLang="ja-JP" sz="1300">
              <a:solidFill>
                <a:schemeClr val="dk1"/>
              </a:solidFill>
              <a:effectLst/>
              <a:latin typeface="+mj-ea"/>
              <a:ea typeface="+mj-ea"/>
              <a:cs typeface="+mn-cs"/>
            </a:rPr>
            <a:t>％）は、前年度から</a:t>
          </a:r>
          <a:r>
            <a:rPr kumimoji="1" lang="en-US" altLang="ja-JP" sz="1300">
              <a:solidFill>
                <a:schemeClr val="dk1"/>
              </a:solidFill>
              <a:effectLst/>
              <a:latin typeface="+mj-ea"/>
              <a:ea typeface="+mj-ea"/>
              <a:cs typeface="+mn-cs"/>
            </a:rPr>
            <a:t>4.4</a:t>
          </a:r>
          <a:r>
            <a:rPr kumimoji="1" lang="ja-JP" altLang="ja-JP" sz="1300">
              <a:solidFill>
                <a:schemeClr val="dk1"/>
              </a:solidFill>
              <a:effectLst/>
              <a:latin typeface="+mj-ea"/>
              <a:ea typeface="+mj-ea"/>
              <a:cs typeface="+mn-cs"/>
            </a:rPr>
            <a:t>ポイント下がり、全国平均（</a:t>
          </a:r>
          <a:r>
            <a:rPr kumimoji="1" lang="en-US" altLang="ja-JP" sz="1300">
              <a:solidFill>
                <a:schemeClr val="dk1"/>
              </a:solidFill>
              <a:effectLst/>
              <a:latin typeface="+mj-ea"/>
              <a:ea typeface="+mj-ea"/>
              <a:cs typeface="+mn-cs"/>
            </a:rPr>
            <a:t>90.0</a:t>
          </a:r>
          <a:r>
            <a:rPr kumimoji="1" lang="ja-JP" altLang="ja-JP" sz="1300">
              <a:solidFill>
                <a:schemeClr val="dk1"/>
              </a:solidFill>
              <a:effectLst/>
              <a:latin typeface="+mj-ea"/>
              <a:ea typeface="+mj-ea"/>
              <a:cs typeface="+mn-cs"/>
            </a:rPr>
            <a:t>％）及び県平均（</a:t>
          </a:r>
          <a:r>
            <a:rPr kumimoji="1" lang="en-US" altLang="ja-JP" sz="1300">
              <a:solidFill>
                <a:schemeClr val="dk1"/>
              </a:solidFill>
              <a:effectLst/>
              <a:latin typeface="+mj-ea"/>
              <a:ea typeface="+mj-ea"/>
              <a:cs typeface="+mn-cs"/>
            </a:rPr>
            <a:t>85.1</a:t>
          </a:r>
          <a:r>
            <a:rPr kumimoji="1" lang="ja-JP" altLang="ja-JP" sz="1300">
              <a:solidFill>
                <a:schemeClr val="dk1"/>
              </a:solidFill>
              <a:effectLst/>
              <a:latin typeface="+mj-ea"/>
              <a:ea typeface="+mj-ea"/>
              <a:cs typeface="+mn-cs"/>
            </a:rPr>
            <a:t>％）をいずれも下回った。</a:t>
          </a:r>
          <a:endParaRPr lang="ja-JP" altLang="ja-JP" sz="1300">
            <a:effectLst/>
            <a:latin typeface="+mj-ea"/>
            <a:ea typeface="+mj-ea"/>
          </a:endParaRPr>
        </a:p>
        <a:p>
          <a:r>
            <a:rPr kumimoji="1" lang="ja-JP" altLang="ja-JP" sz="1300">
              <a:solidFill>
                <a:schemeClr val="dk1"/>
              </a:solidFill>
              <a:effectLst/>
              <a:latin typeface="+mj-ea"/>
              <a:ea typeface="+mj-ea"/>
              <a:cs typeface="+mn-cs"/>
            </a:rPr>
            <a:t>　これは、歳入では地方消費税交付金などの経常一般財源が増加し、一方の歳出では公債費の支出が減少したことが主な要因として考えられる。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a:t>
          </a:r>
          <a:r>
            <a:rPr kumimoji="1" lang="en-US" altLang="ja-JP" sz="1300">
              <a:solidFill>
                <a:schemeClr val="dk1"/>
              </a:solidFill>
              <a:effectLst/>
              <a:latin typeface="+mj-ea"/>
              <a:ea typeface="+mj-ea"/>
              <a:cs typeface="+mn-cs"/>
            </a:rPr>
            <a:t>80</a:t>
          </a:r>
          <a:r>
            <a:rPr kumimoji="1" lang="ja-JP" altLang="ja-JP" sz="1300">
              <a:solidFill>
                <a:schemeClr val="dk1"/>
              </a:solidFill>
              <a:effectLst/>
              <a:latin typeface="+mj-ea"/>
              <a:ea typeface="+mj-ea"/>
              <a:cs typeface="+mn-cs"/>
            </a:rPr>
            <a:t>％未満を維持していくためにも、公共下水道事業特別会計への繰出金、不破消防組合に対する分担金を抑制するなど、さらなる経常的経費の削減に努めていく必要がある。</a:t>
          </a:r>
          <a:endParaRPr kumimoji="1" lang="ja-JP" altLang="en-US" sz="1300">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160528</xdr:rowOff>
    </xdr:from>
    <xdr:to>
      <xdr:col>7</xdr:col>
      <xdr:colOff>152400</xdr:colOff>
      <xdr:row>62</xdr:row>
      <xdr:rowOff>29972</xdr:rowOff>
    </xdr:to>
    <xdr:cxnSp macro="">
      <xdr:nvCxnSpPr>
        <xdr:cNvPr id="131" name="直線コネクタ 130"/>
        <xdr:cNvCxnSpPr/>
      </xdr:nvCxnSpPr>
      <xdr:spPr>
        <a:xfrm flipV="1">
          <a:off x="4114800" y="10447528"/>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62</xdr:row>
      <xdr:rowOff>92710</xdr:rowOff>
    </xdr:to>
    <xdr:cxnSp macro="">
      <xdr:nvCxnSpPr>
        <xdr:cNvPr id="134" name="直線コネクタ 133"/>
        <xdr:cNvCxnSpPr/>
      </xdr:nvCxnSpPr>
      <xdr:spPr>
        <a:xfrm flipV="1">
          <a:off x="3225800" y="1065987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92710</xdr:rowOff>
    </xdr:to>
    <xdr:cxnSp macro="">
      <xdr:nvCxnSpPr>
        <xdr:cNvPr id="137" name="直線コネクタ 136"/>
        <xdr:cNvCxnSpPr/>
      </xdr:nvCxnSpPr>
      <xdr:spPr>
        <a:xfrm>
          <a:off x="2336800" y="107033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73406</xdr:rowOff>
    </xdr:to>
    <xdr:cxnSp macro="">
      <xdr:nvCxnSpPr>
        <xdr:cNvPr id="140" name="直線コネクタ 139"/>
        <xdr:cNvCxnSpPr/>
      </xdr:nvCxnSpPr>
      <xdr:spPr>
        <a:xfrm>
          <a:off x="1447800" y="105778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109728</xdr:rowOff>
    </xdr:from>
    <xdr:to>
      <xdr:col>7</xdr:col>
      <xdr:colOff>203200</xdr:colOff>
      <xdr:row>61</xdr:row>
      <xdr:rowOff>39878</xdr:rowOff>
    </xdr:to>
    <xdr:sp macro="" textlink="">
      <xdr:nvSpPr>
        <xdr:cNvPr id="150" name="円/楕円 149"/>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126255</xdr:rowOff>
    </xdr:from>
    <xdr:ext cx="762000" cy="259045"/>
    <xdr:sp macro="" textlink="">
      <xdr:nvSpPr>
        <xdr:cNvPr id="151"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2" name="円/楕円 151"/>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90949</xdr:rowOff>
    </xdr:from>
    <xdr:ext cx="736600" cy="259045"/>
    <xdr:sp macro="" textlink="">
      <xdr:nvSpPr>
        <xdr:cNvPr id="153" name="テキスト ボックス 152"/>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4" name="円/楕円 153"/>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5" name="テキスト ボックス 154"/>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6" name="円/楕円 155"/>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7" name="テキスト ボックス 156"/>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8" name="円/楕円 157"/>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9" name="テキスト ボックス 158"/>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年度における当町の人口１人当たり人件費・物件費等決算額（</a:t>
          </a:r>
          <a:r>
            <a:rPr kumimoji="1" lang="en-US" altLang="ja-JP" sz="1300">
              <a:solidFill>
                <a:schemeClr val="dk1"/>
              </a:solidFill>
              <a:effectLst/>
              <a:latin typeface="+mj-ea"/>
              <a:ea typeface="+mj-ea"/>
              <a:cs typeface="+mn-cs"/>
            </a:rPr>
            <a:t>103,714</a:t>
          </a:r>
          <a:r>
            <a:rPr kumimoji="1" lang="ja-JP" altLang="ja-JP" sz="1300">
              <a:solidFill>
                <a:schemeClr val="dk1"/>
              </a:solidFill>
              <a:effectLst/>
              <a:latin typeface="+mj-ea"/>
              <a:ea typeface="+mj-ea"/>
              <a:cs typeface="+mn-cs"/>
            </a:rPr>
            <a:t>円）は、全国平均（</a:t>
          </a:r>
          <a:r>
            <a:rPr kumimoji="1" lang="en-US" altLang="ja-JP" sz="1300">
              <a:solidFill>
                <a:schemeClr val="dk1"/>
              </a:solidFill>
              <a:effectLst/>
              <a:latin typeface="+mj-ea"/>
              <a:ea typeface="+mj-ea"/>
              <a:cs typeface="+mn-cs"/>
            </a:rPr>
            <a:t>121,920</a:t>
          </a:r>
          <a:r>
            <a:rPr kumimoji="1" lang="ja-JP" altLang="ja-JP" sz="1300">
              <a:solidFill>
                <a:schemeClr val="dk1"/>
              </a:solidFill>
              <a:effectLst/>
              <a:latin typeface="+mj-ea"/>
              <a:ea typeface="+mj-ea"/>
              <a:cs typeface="+mn-cs"/>
            </a:rPr>
            <a:t>円）及び県平均（</a:t>
          </a:r>
          <a:r>
            <a:rPr kumimoji="1" lang="en-US" altLang="ja-JP" sz="1300">
              <a:solidFill>
                <a:schemeClr val="dk1"/>
              </a:solidFill>
              <a:effectLst/>
              <a:latin typeface="+mj-ea"/>
              <a:ea typeface="+mj-ea"/>
              <a:cs typeface="+mn-cs"/>
            </a:rPr>
            <a:t>121,023</a:t>
          </a:r>
          <a:r>
            <a:rPr kumimoji="1" lang="ja-JP" altLang="ja-JP" sz="1300">
              <a:solidFill>
                <a:schemeClr val="dk1"/>
              </a:solidFill>
              <a:effectLst/>
              <a:latin typeface="+mj-ea"/>
              <a:ea typeface="+mj-ea"/>
              <a:cs typeface="+mn-cs"/>
            </a:rPr>
            <a:t>円）を下回っている。　これは、「定員適正化計画」と比較して少ない職員数で業務を行っている結果であり、職員にとっては厳しい状況であるものと思われる。　</a:t>
          </a:r>
          <a:endParaRPr lang="ja-JP" altLang="ja-JP" sz="1300">
            <a:effectLst/>
            <a:latin typeface="+mj-ea"/>
            <a:ea typeface="+mj-ea"/>
          </a:endParaRPr>
        </a:p>
        <a:p>
          <a:r>
            <a:rPr kumimoji="1" lang="ja-JP" altLang="ja-JP" sz="1300">
              <a:solidFill>
                <a:schemeClr val="dk1"/>
              </a:solidFill>
              <a:effectLst/>
              <a:latin typeface="+mj-ea"/>
              <a:ea typeface="+mj-ea"/>
              <a:cs typeface="+mn-cs"/>
            </a:rPr>
            <a:t>　また、物件費については、コスト削減の意識が高まってきていることも要因として挙げられる。今後、各公共施設の老朽化により修繕・改修等が増加することが予測されるため、適切な修繕・改修等を進める必要があ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116852</xdr:rowOff>
    </xdr:from>
    <xdr:to>
      <xdr:col>7</xdr:col>
      <xdr:colOff>152400</xdr:colOff>
      <xdr:row>81</xdr:row>
      <xdr:rowOff>121768</xdr:rowOff>
    </xdr:to>
    <xdr:cxnSp macro="">
      <xdr:nvCxnSpPr>
        <xdr:cNvPr id="193" name="直線コネクタ 192"/>
        <xdr:cNvCxnSpPr/>
      </xdr:nvCxnSpPr>
      <xdr:spPr>
        <a:xfrm>
          <a:off x="4114800" y="14004302"/>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106545</xdr:rowOff>
    </xdr:from>
    <xdr:ext cx="762000" cy="259045"/>
    <xdr:sp macro="" textlink="">
      <xdr:nvSpPr>
        <xdr:cNvPr id="194" name="人件費・物件費等の状況平均値テキスト"/>
        <xdr:cNvSpPr txBox="1"/>
      </xdr:nvSpPr>
      <xdr:spPr>
        <a:xfrm>
          <a:off x="5041900" y="1399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100876</xdr:rowOff>
    </xdr:from>
    <xdr:to>
      <xdr:col>6</xdr:col>
      <xdr:colOff>0</xdr:colOff>
      <xdr:row>81</xdr:row>
      <xdr:rowOff>116852</xdr:rowOff>
    </xdr:to>
    <xdr:cxnSp macro="">
      <xdr:nvCxnSpPr>
        <xdr:cNvPr id="196" name="直線コネクタ 195"/>
        <xdr:cNvCxnSpPr/>
      </xdr:nvCxnSpPr>
      <xdr:spPr>
        <a:xfrm>
          <a:off x="3225800" y="13988326"/>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100876</xdr:rowOff>
    </xdr:from>
    <xdr:to>
      <xdr:col>4</xdr:col>
      <xdr:colOff>482600</xdr:colOff>
      <xdr:row>81</xdr:row>
      <xdr:rowOff>105608</xdr:rowOff>
    </xdr:to>
    <xdr:cxnSp macro="">
      <xdr:nvCxnSpPr>
        <xdr:cNvPr id="199" name="直線コネクタ 198"/>
        <xdr:cNvCxnSpPr/>
      </xdr:nvCxnSpPr>
      <xdr:spPr>
        <a:xfrm flipV="1">
          <a:off x="2336800" y="13988326"/>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105608</xdr:rowOff>
    </xdr:from>
    <xdr:to>
      <xdr:col>3</xdr:col>
      <xdr:colOff>279400</xdr:colOff>
      <xdr:row>81</xdr:row>
      <xdr:rowOff>110719</xdr:rowOff>
    </xdr:to>
    <xdr:cxnSp macro="">
      <xdr:nvCxnSpPr>
        <xdr:cNvPr id="202" name="直線コネクタ 201"/>
        <xdr:cNvCxnSpPr/>
      </xdr:nvCxnSpPr>
      <xdr:spPr>
        <a:xfrm flipV="1">
          <a:off x="1447800" y="13993058"/>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70968</xdr:rowOff>
    </xdr:from>
    <xdr:to>
      <xdr:col>7</xdr:col>
      <xdr:colOff>203200</xdr:colOff>
      <xdr:row>82</xdr:row>
      <xdr:rowOff>1118</xdr:rowOff>
    </xdr:to>
    <xdr:sp macro="" textlink="">
      <xdr:nvSpPr>
        <xdr:cNvPr id="212" name="円/楕円 211"/>
        <xdr:cNvSpPr/>
      </xdr:nvSpPr>
      <xdr:spPr>
        <a:xfrm>
          <a:off x="4902200" y="139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163695</xdr:rowOff>
    </xdr:from>
    <xdr:ext cx="762000" cy="259045"/>
    <xdr:sp macro="" textlink="">
      <xdr:nvSpPr>
        <xdr:cNvPr id="213" name="人件費・物件費等の状況該当値テキスト"/>
        <xdr:cNvSpPr txBox="1"/>
      </xdr:nvSpPr>
      <xdr:spPr>
        <a:xfrm>
          <a:off x="5041900" y="138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66052</xdr:rowOff>
    </xdr:from>
    <xdr:to>
      <xdr:col>6</xdr:col>
      <xdr:colOff>50800</xdr:colOff>
      <xdr:row>81</xdr:row>
      <xdr:rowOff>167652</xdr:rowOff>
    </xdr:to>
    <xdr:sp macro="" textlink="">
      <xdr:nvSpPr>
        <xdr:cNvPr id="214" name="円/楕円 213"/>
        <xdr:cNvSpPr/>
      </xdr:nvSpPr>
      <xdr:spPr>
        <a:xfrm>
          <a:off x="4064000" y="139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6379</xdr:rowOff>
    </xdr:from>
    <xdr:ext cx="736600" cy="259045"/>
    <xdr:sp macro="" textlink="">
      <xdr:nvSpPr>
        <xdr:cNvPr id="215" name="テキスト ボックス 214"/>
        <xdr:cNvSpPr txBox="1"/>
      </xdr:nvSpPr>
      <xdr:spPr>
        <a:xfrm>
          <a:off x="3733800" y="1372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50076</xdr:rowOff>
    </xdr:from>
    <xdr:to>
      <xdr:col>4</xdr:col>
      <xdr:colOff>533400</xdr:colOff>
      <xdr:row>81</xdr:row>
      <xdr:rowOff>151676</xdr:rowOff>
    </xdr:to>
    <xdr:sp macro="" textlink="">
      <xdr:nvSpPr>
        <xdr:cNvPr id="216" name="円/楕円 215"/>
        <xdr:cNvSpPr/>
      </xdr:nvSpPr>
      <xdr:spPr>
        <a:xfrm>
          <a:off x="3175000" y="1393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161853</xdr:rowOff>
    </xdr:from>
    <xdr:ext cx="762000" cy="259045"/>
    <xdr:sp macro="" textlink="">
      <xdr:nvSpPr>
        <xdr:cNvPr id="217" name="テキスト ボックス 216"/>
        <xdr:cNvSpPr txBox="1"/>
      </xdr:nvSpPr>
      <xdr:spPr>
        <a:xfrm>
          <a:off x="2844800" y="1370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54808</xdr:rowOff>
    </xdr:from>
    <xdr:to>
      <xdr:col>3</xdr:col>
      <xdr:colOff>330200</xdr:colOff>
      <xdr:row>81</xdr:row>
      <xdr:rowOff>156408</xdr:rowOff>
    </xdr:to>
    <xdr:sp macro="" textlink="">
      <xdr:nvSpPr>
        <xdr:cNvPr id="218" name="円/楕円 217"/>
        <xdr:cNvSpPr/>
      </xdr:nvSpPr>
      <xdr:spPr>
        <a:xfrm>
          <a:off x="2286000" y="139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166585</xdr:rowOff>
    </xdr:from>
    <xdr:ext cx="762000" cy="259045"/>
    <xdr:sp macro="" textlink="">
      <xdr:nvSpPr>
        <xdr:cNvPr id="219" name="テキスト ボックス 218"/>
        <xdr:cNvSpPr txBox="1"/>
      </xdr:nvSpPr>
      <xdr:spPr>
        <a:xfrm>
          <a:off x="1955800" y="137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59919</xdr:rowOff>
    </xdr:from>
    <xdr:to>
      <xdr:col>2</xdr:col>
      <xdr:colOff>127000</xdr:colOff>
      <xdr:row>81</xdr:row>
      <xdr:rowOff>161519</xdr:rowOff>
    </xdr:to>
    <xdr:sp macro="" textlink="">
      <xdr:nvSpPr>
        <xdr:cNvPr id="220" name="円/楕円 219"/>
        <xdr:cNvSpPr/>
      </xdr:nvSpPr>
      <xdr:spPr>
        <a:xfrm>
          <a:off x="1397000" y="139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246</xdr:rowOff>
    </xdr:from>
    <xdr:ext cx="762000" cy="259045"/>
    <xdr:sp macro="" textlink="">
      <xdr:nvSpPr>
        <xdr:cNvPr id="221" name="テキスト ボックス 220"/>
        <xdr:cNvSpPr txBox="1"/>
      </xdr:nvSpPr>
      <xdr:spPr>
        <a:xfrm>
          <a:off x="1066800" y="1371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j-ea"/>
              <a:ea typeface="+mj-ea"/>
              <a:cs typeface="+mn-cs"/>
            </a:rPr>
            <a:t>当町のラスパイレス指数（</a:t>
          </a:r>
          <a:r>
            <a:rPr kumimoji="1" lang="en-US" altLang="ja-JP" sz="1300">
              <a:solidFill>
                <a:schemeClr val="dk1"/>
              </a:solidFill>
              <a:effectLst/>
              <a:latin typeface="+mj-ea"/>
              <a:ea typeface="+mj-ea"/>
              <a:cs typeface="+mn-cs"/>
            </a:rPr>
            <a:t>97.6</a:t>
          </a:r>
          <a:r>
            <a:rPr kumimoji="1" lang="ja-JP" altLang="ja-JP" sz="1300">
              <a:solidFill>
                <a:schemeClr val="dk1"/>
              </a:solidFill>
              <a:effectLst/>
              <a:latin typeface="+mj-ea"/>
              <a:ea typeface="+mj-ea"/>
              <a:cs typeface="+mn-cs"/>
            </a:rPr>
            <a:t>）は、全国町村平均（</a:t>
          </a:r>
          <a:r>
            <a:rPr kumimoji="1" lang="en-US" altLang="ja-JP" sz="1300">
              <a:solidFill>
                <a:schemeClr val="dk1"/>
              </a:solidFill>
              <a:effectLst/>
              <a:latin typeface="+mj-ea"/>
              <a:ea typeface="+mj-ea"/>
              <a:cs typeface="+mn-cs"/>
            </a:rPr>
            <a:t>96.3</a:t>
          </a:r>
          <a:r>
            <a:rPr kumimoji="1" lang="ja-JP" altLang="ja-JP" sz="1300">
              <a:solidFill>
                <a:schemeClr val="dk1"/>
              </a:solidFill>
              <a:effectLst/>
              <a:latin typeface="+mj-ea"/>
              <a:ea typeface="+mj-ea"/>
              <a:cs typeface="+mn-cs"/>
            </a:rPr>
            <a:t>）と比べて、高い水準に位置しているものと思われる。</a:t>
          </a:r>
          <a:endParaRPr lang="ja-JP" altLang="ja-JP" sz="1300">
            <a:effectLst/>
            <a:latin typeface="+mj-ea"/>
            <a:ea typeface="+mj-ea"/>
          </a:endParaRPr>
        </a:p>
        <a:p>
          <a:r>
            <a:rPr kumimoji="1" lang="ja-JP" altLang="ja-JP" sz="1300">
              <a:solidFill>
                <a:schemeClr val="dk1"/>
              </a:solidFill>
              <a:effectLst/>
              <a:latin typeface="+mj-ea"/>
              <a:ea typeface="+mj-ea"/>
              <a:cs typeface="+mn-cs"/>
            </a:rPr>
            <a:t>　引き続き、給与水準の適正化を図っていく必要がある。</a:t>
          </a:r>
          <a:endParaRPr lang="ja-JP" altLang="ja-JP" sz="1300">
            <a:effectLst/>
            <a:latin typeface="+mj-ea"/>
            <a:ea typeface="+mj-ea"/>
          </a:endParaRPr>
        </a:p>
        <a:p>
          <a:endParaRPr kumimoji="1" lang="ja-JP" altLang="en-US" sz="1300">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84</xdr:row>
      <xdr:rowOff>10161</xdr:rowOff>
    </xdr:to>
    <xdr:cxnSp macro="">
      <xdr:nvCxnSpPr>
        <xdr:cNvPr id="255" name="直線コネクタ 254"/>
        <xdr:cNvCxnSpPr/>
      </xdr:nvCxnSpPr>
      <xdr:spPr>
        <a:xfrm>
          <a:off x="16179800" y="14251093"/>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83</xdr:row>
      <xdr:rowOff>36830</xdr:rowOff>
    </xdr:to>
    <xdr:cxnSp macro="">
      <xdr:nvCxnSpPr>
        <xdr:cNvPr id="258" name="直線コネクタ 257"/>
        <xdr:cNvCxnSpPr/>
      </xdr:nvCxnSpPr>
      <xdr:spPr>
        <a:xfrm flipV="1">
          <a:off x="15290800" y="142510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112623</xdr:rowOff>
    </xdr:from>
    <xdr:ext cx="736600" cy="259045"/>
    <xdr:sp macro="" textlink="">
      <xdr:nvSpPr>
        <xdr:cNvPr id="260" name="テキスト ボックス 259"/>
        <xdr:cNvSpPr txBox="1"/>
      </xdr:nvSpPr>
      <xdr:spPr>
        <a:xfrm>
          <a:off x="15798800" y="1434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36830</xdr:rowOff>
    </xdr:from>
    <xdr:to>
      <xdr:col>22</xdr:col>
      <xdr:colOff>203200</xdr:colOff>
      <xdr:row>87</xdr:row>
      <xdr:rowOff>74930</xdr:rowOff>
    </xdr:to>
    <xdr:cxnSp macro="">
      <xdr:nvCxnSpPr>
        <xdr:cNvPr id="261" name="直線コネクタ 260"/>
        <xdr:cNvCxnSpPr/>
      </xdr:nvCxnSpPr>
      <xdr:spPr>
        <a:xfrm flipV="1">
          <a:off x="14401800" y="1426718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2" name="フローチャート : 判断 261"/>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96538</xdr:rowOff>
    </xdr:from>
    <xdr:ext cx="762000" cy="259045"/>
    <xdr:sp macro="" textlink="">
      <xdr:nvSpPr>
        <xdr:cNvPr id="263" name="テキスト ボックス 262"/>
        <xdr:cNvSpPr txBox="1"/>
      </xdr:nvSpPr>
      <xdr:spPr>
        <a:xfrm>
          <a:off x="149098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74930</xdr:rowOff>
    </xdr:from>
    <xdr:to>
      <xdr:col>21</xdr:col>
      <xdr:colOff>0</xdr:colOff>
      <xdr:row>88</xdr:row>
      <xdr:rowOff>32173</xdr:rowOff>
    </xdr:to>
    <xdr:cxnSp macro="">
      <xdr:nvCxnSpPr>
        <xdr:cNvPr id="264" name="直線コネクタ 263"/>
        <xdr:cNvCxnSpPr/>
      </xdr:nvCxnSpPr>
      <xdr:spPr>
        <a:xfrm flipV="1">
          <a:off x="13512800" y="149910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5" name="フローチャート : 判断 264"/>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6" name="テキスト ボックス 265"/>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7" name="フローチャート : 判断 266"/>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8" name="テキスト ボックス 267"/>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4" name="円/楕円 273"/>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5"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6" name="円/楕円 275"/>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77" name="テキスト ボックス 276"/>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157480</xdr:rowOff>
    </xdr:from>
    <xdr:to>
      <xdr:col>22</xdr:col>
      <xdr:colOff>254000</xdr:colOff>
      <xdr:row>83</xdr:row>
      <xdr:rowOff>87630</xdr:rowOff>
    </xdr:to>
    <xdr:sp macro="" textlink="">
      <xdr:nvSpPr>
        <xdr:cNvPr id="278" name="円/楕円 277"/>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97807</xdr:rowOff>
    </xdr:from>
    <xdr:ext cx="762000" cy="259045"/>
    <xdr:sp macro="" textlink="">
      <xdr:nvSpPr>
        <xdr:cNvPr id="279" name="テキスト ボックス 278"/>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24130</xdr:rowOff>
    </xdr:from>
    <xdr:to>
      <xdr:col>21</xdr:col>
      <xdr:colOff>50800</xdr:colOff>
      <xdr:row>87</xdr:row>
      <xdr:rowOff>125730</xdr:rowOff>
    </xdr:to>
    <xdr:sp macro="" textlink="">
      <xdr:nvSpPr>
        <xdr:cNvPr id="280" name="円/楕円 279"/>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110507</xdr:rowOff>
    </xdr:from>
    <xdr:ext cx="762000" cy="259045"/>
    <xdr:sp macro="" textlink="">
      <xdr:nvSpPr>
        <xdr:cNvPr id="281" name="テキスト ボックス 280"/>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2" name="円/楕円 281"/>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3" name="テキスト ボックス 282"/>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年度における当町の人口千人当たり職員数（</a:t>
          </a:r>
          <a:r>
            <a:rPr kumimoji="1" lang="en-US" altLang="ja-JP" sz="1300">
              <a:solidFill>
                <a:schemeClr val="dk1"/>
              </a:solidFill>
              <a:effectLst/>
              <a:latin typeface="+mj-ea"/>
              <a:ea typeface="+mj-ea"/>
              <a:cs typeface="+mn-cs"/>
            </a:rPr>
            <a:t>6.38</a:t>
          </a:r>
          <a:r>
            <a:rPr kumimoji="1" lang="ja-JP" altLang="ja-JP" sz="1300">
              <a:solidFill>
                <a:schemeClr val="dk1"/>
              </a:solidFill>
              <a:effectLst/>
              <a:latin typeface="+mj-ea"/>
              <a:ea typeface="+mj-ea"/>
              <a:cs typeface="+mn-cs"/>
            </a:rPr>
            <a:t>人）は、平成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年度以降、最も低い数値となり、全国平均（</a:t>
          </a:r>
          <a:r>
            <a:rPr kumimoji="1" lang="en-US" altLang="ja-JP" sz="1300">
              <a:solidFill>
                <a:schemeClr val="dk1"/>
              </a:solidFill>
              <a:effectLst/>
              <a:latin typeface="+mj-ea"/>
              <a:ea typeface="+mj-ea"/>
              <a:cs typeface="+mn-cs"/>
            </a:rPr>
            <a:t>6.96</a:t>
          </a:r>
          <a:r>
            <a:rPr kumimoji="1" lang="ja-JP" altLang="ja-JP" sz="1300">
              <a:solidFill>
                <a:schemeClr val="dk1"/>
              </a:solidFill>
              <a:effectLst/>
              <a:latin typeface="+mj-ea"/>
              <a:ea typeface="+mj-ea"/>
              <a:cs typeface="+mn-cs"/>
            </a:rPr>
            <a:t>人）及び県平均（</a:t>
          </a:r>
          <a:r>
            <a:rPr kumimoji="1" lang="en-US" altLang="ja-JP" sz="1300">
              <a:solidFill>
                <a:schemeClr val="dk1"/>
              </a:solidFill>
              <a:effectLst/>
              <a:latin typeface="+mj-ea"/>
              <a:ea typeface="+mj-ea"/>
              <a:cs typeface="+mn-cs"/>
            </a:rPr>
            <a:t>7.34</a:t>
          </a:r>
          <a:r>
            <a:rPr kumimoji="1" lang="ja-JP" altLang="ja-JP" sz="1300">
              <a:solidFill>
                <a:schemeClr val="dk1"/>
              </a:solidFill>
              <a:effectLst/>
              <a:latin typeface="+mj-ea"/>
              <a:ea typeface="+mj-ea"/>
              <a:cs typeface="+mn-cs"/>
            </a:rPr>
            <a:t>人）をいずれも下回った。</a:t>
          </a:r>
          <a:endParaRPr lang="ja-JP" altLang="ja-JP" sz="1300">
            <a:effectLst/>
            <a:latin typeface="+mj-ea"/>
            <a:ea typeface="+mj-ea"/>
          </a:endParaRPr>
        </a:p>
        <a:p>
          <a:r>
            <a:rPr kumimoji="1" lang="ja-JP" altLang="ja-JP" sz="1300">
              <a:solidFill>
                <a:schemeClr val="dk1"/>
              </a:solidFill>
              <a:effectLst/>
              <a:latin typeface="+mj-ea"/>
              <a:ea typeface="+mj-ea"/>
              <a:cs typeface="+mn-cs"/>
            </a:rPr>
            <a:t>　「定員適正化計画」の目標数値より少ない職員数で業務を行っている結果であり、職員にとっては厳しい状況であるものと思われる。</a:t>
          </a:r>
          <a:endParaRPr lang="ja-JP" altLang="ja-JP" sz="1300">
            <a:effectLst/>
            <a:latin typeface="+mj-ea"/>
            <a:ea typeface="+mj-ea"/>
          </a:endParaRPr>
        </a:p>
        <a:p>
          <a:r>
            <a:rPr kumimoji="1" lang="ja-JP" altLang="ja-JP" sz="1300">
              <a:solidFill>
                <a:schemeClr val="dk1"/>
              </a:solidFill>
              <a:effectLst/>
              <a:latin typeface="+mj-ea"/>
              <a:ea typeface="+mj-ea"/>
              <a:cs typeface="+mn-cs"/>
            </a:rPr>
            <a:t>　引き続き、適正な人事管理を行っていく必要がある。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56424</xdr:rowOff>
    </xdr:from>
    <xdr:to>
      <xdr:col>24</xdr:col>
      <xdr:colOff>558800</xdr:colOff>
      <xdr:row>60</xdr:row>
      <xdr:rowOff>78831</xdr:rowOff>
    </xdr:to>
    <xdr:cxnSp macro="">
      <xdr:nvCxnSpPr>
        <xdr:cNvPr id="320" name="直線コネクタ 319"/>
        <xdr:cNvCxnSpPr/>
      </xdr:nvCxnSpPr>
      <xdr:spPr>
        <a:xfrm flipV="1">
          <a:off x="16179800" y="10343424"/>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78831</xdr:rowOff>
    </xdr:from>
    <xdr:to>
      <xdr:col>23</xdr:col>
      <xdr:colOff>406400</xdr:colOff>
      <xdr:row>60</xdr:row>
      <xdr:rowOff>109855</xdr:rowOff>
    </xdr:to>
    <xdr:cxnSp macro="">
      <xdr:nvCxnSpPr>
        <xdr:cNvPr id="323" name="直線コネクタ 322"/>
        <xdr:cNvCxnSpPr/>
      </xdr:nvCxnSpPr>
      <xdr:spPr>
        <a:xfrm flipV="1">
          <a:off x="15290800" y="103658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4" name="フローチャート : 判断 323"/>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5" name="テキスト ボックス 324"/>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87449</xdr:rowOff>
    </xdr:from>
    <xdr:to>
      <xdr:col>22</xdr:col>
      <xdr:colOff>203200</xdr:colOff>
      <xdr:row>60</xdr:row>
      <xdr:rowOff>109855</xdr:rowOff>
    </xdr:to>
    <xdr:cxnSp macro="">
      <xdr:nvCxnSpPr>
        <xdr:cNvPr id="326" name="直線コネクタ 325"/>
        <xdr:cNvCxnSpPr/>
      </xdr:nvCxnSpPr>
      <xdr:spPr>
        <a:xfrm>
          <a:off x="14401800" y="1037444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7" name="フローチャート : 判断 326"/>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28" name="テキスト ボックス 327"/>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87449</xdr:rowOff>
    </xdr:from>
    <xdr:to>
      <xdr:col>21</xdr:col>
      <xdr:colOff>0</xdr:colOff>
      <xdr:row>60</xdr:row>
      <xdr:rowOff>94343</xdr:rowOff>
    </xdr:to>
    <xdr:cxnSp macro="">
      <xdr:nvCxnSpPr>
        <xdr:cNvPr id="329" name="直線コネクタ 328"/>
        <xdr:cNvCxnSpPr/>
      </xdr:nvCxnSpPr>
      <xdr:spPr>
        <a:xfrm flipV="1">
          <a:off x="13512800" y="103744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0" name="フローチャート : 判断 329"/>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1" name="テキスト ボックス 330"/>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2" name="フローチャート : 判断 331"/>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3" name="テキスト ボックス 332"/>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5624</xdr:rowOff>
    </xdr:from>
    <xdr:to>
      <xdr:col>24</xdr:col>
      <xdr:colOff>609600</xdr:colOff>
      <xdr:row>60</xdr:row>
      <xdr:rowOff>107224</xdr:rowOff>
    </xdr:to>
    <xdr:sp macro="" textlink="">
      <xdr:nvSpPr>
        <xdr:cNvPr id="339" name="円/楕円 338"/>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22151</xdr:rowOff>
    </xdr:from>
    <xdr:ext cx="762000" cy="259045"/>
    <xdr:sp macro="" textlink="">
      <xdr:nvSpPr>
        <xdr:cNvPr id="340" name="定員管理の状況該当値テキスト"/>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28031</xdr:rowOff>
    </xdr:from>
    <xdr:to>
      <xdr:col>23</xdr:col>
      <xdr:colOff>457200</xdr:colOff>
      <xdr:row>60</xdr:row>
      <xdr:rowOff>129631</xdr:rowOff>
    </xdr:to>
    <xdr:sp macro="" textlink="">
      <xdr:nvSpPr>
        <xdr:cNvPr id="341" name="円/楕円 340"/>
        <xdr:cNvSpPr/>
      </xdr:nvSpPr>
      <xdr:spPr>
        <a:xfrm>
          <a:off x="16129000" y="103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139808</xdr:rowOff>
    </xdr:from>
    <xdr:ext cx="736600" cy="259045"/>
    <xdr:sp macro="" textlink="">
      <xdr:nvSpPr>
        <xdr:cNvPr id="342" name="テキスト ボックス 341"/>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59055</xdr:rowOff>
    </xdr:from>
    <xdr:to>
      <xdr:col>22</xdr:col>
      <xdr:colOff>254000</xdr:colOff>
      <xdr:row>60</xdr:row>
      <xdr:rowOff>160655</xdr:rowOff>
    </xdr:to>
    <xdr:sp macro="" textlink="">
      <xdr:nvSpPr>
        <xdr:cNvPr id="343" name="円/楕円 342"/>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170832</xdr:rowOff>
    </xdr:from>
    <xdr:ext cx="762000" cy="259045"/>
    <xdr:sp macro="" textlink="">
      <xdr:nvSpPr>
        <xdr:cNvPr id="344" name="テキスト ボックス 343"/>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36649</xdr:rowOff>
    </xdr:from>
    <xdr:to>
      <xdr:col>21</xdr:col>
      <xdr:colOff>50800</xdr:colOff>
      <xdr:row>60</xdr:row>
      <xdr:rowOff>138249</xdr:rowOff>
    </xdr:to>
    <xdr:sp macro="" textlink="">
      <xdr:nvSpPr>
        <xdr:cNvPr id="345" name="円/楕円 344"/>
        <xdr:cNvSpPr/>
      </xdr:nvSpPr>
      <xdr:spPr>
        <a:xfrm>
          <a:off x="14351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46" name="テキスト ボックス 345"/>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43543</xdr:rowOff>
    </xdr:from>
    <xdr:to>
      <xdr:col>19</xdr:col>
      <xdr:colOff>533400</xdr:colOff>
      <xdr:row>60</xdr:row>
      <xdr:rowOff>145143</xdr:rowOff>
    </xdr:to>
    <xdr:sp macro="" textlink="">
      <xdr:nvSpPr>
        <xdr:cNvPr id="347" name="円/楕円 346"/>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155320</xdr:rowOff>
    </xdr:from>
    <xdr:ext cx="762000" cy="259045"/>
    <xdr:sp macro="" textlink="">
      <xdr:nvSpPr>
        <xdr:cNvPr id="348" name="テキスト ボックス 347"/>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年度における当町の実質公債費比率は</a:t>
          </a:r>
          <a:r>
            <a:rPr kumimoji="1" lang="en-US" altLang="ja-JP" sz="1300">
              <a:solidFill>
                <a:schemeClr val="dk1"/>
              </a:solidFill>
              <a:effectLst/>
              <a:latin typeface="+mj-ea"/>
              <a:ea typeface="+mj-ea"/>
              <a:cs typeface="+mn-cs"/>
            </a:rPr>
            <a:t>5.8</a:t>
          </a:r>
          <a:r>
            <a:rPr kumimoji="1" lang="ja-JP" altLang="ja-JP" sz="1300">
              <a:solidFill>
                <a:schemeClr val="dk1"/>
              </a:solidFill>
              <a:effectLst/>
              <a:latin typeface="+mj-ea"/>
              <a:ea typeface="+mj-ea"/>
              <a:cs typeface="+mn-cs"/>
            </a:rPr>
            <a:t>％となり、現在のところ、年々減少傾向にある。また、全国平均（</a:t>
          </a:r>
          <a:r>
            <a:rPr kumimoji="1" lang="en-US" altLang="ja-JP" sz="1300">
              <a:solidFill>
                <a:schemeClr val="dk1"/>
              </a:solidFill>
              <a:effectLst/>
              <a:latin typeface="+mj-ea"/>
              <a:ea typeface="+mj-ea"/>
              <a:cs typeface="+mn-cs"/>
            </a:rPr>
            <a:t>7.4</a:t>
          </a:r>
          <a:r>
            <a:rPr kumimoji="1" lang="ja-JP" altLang="ja-JP" sz="1300">
              <a:solidFill>
                <a:schemeClr val="dk1"/>
              </a:solidFill>
              <a:effectLst/>
              <a:latin typeface="+mj-ea"/>
              <a:ea typeface="+mj-ea"/>
              <a:cs typeface="+mn-cs"/>
            </a:rPr>
            <a:t>％）、県平均（</a:t>
          </a:r>
          <a:r>
            <a:rPr kumimoji="1" lang="en-US" altLang="ja-JP" sz="1300">
              <a:solidFill>
                <a:schemeClr val="dk1"/>
              </a:solidFill>
              <a:effectLst/>
              <a:latin typeface="+mj-ea"/>
              <a:ea typeface="+mj-ea"/>
              <a:cs typeface="+mn-cs"/>
            </a:rPr>
            <a:t>6.0</a:t>
          </a:r>
          <a:r>
            <a:rPr kumimoji="1" lang="ja-JP" altLang="ja-JP" sz="1300">
              <a:solidFill>
                <a:schemeClr val="dk1"/>
              </a:solidFill>
              <a:effectLst/>
              <a:latin typeface="+mj-ea"/>
              <a:ea typeface="+mj-ea"/>
              <a:cs typeface="+mn-cs"/>
            </a:rPr>
            <a:t>％）をいずれも下回っている。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ただし、将来負担比率が上昇傾向に転じたことなどから、今後、実質公債費比率も上昇傾向に転ずることは明らかであり、将来負担比率と同様、今後の大型事業を見据えつつ、引き続き、財政運営の健全化に努めていく必要があ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41</xdr:row>
      <xdr:rowOff>164677</xdr:rowOff>
    </xdr:to>
    <xdr:cxnSp macro="">
      <xdr:nvCxnSpPr>
        <xdr:cNvPr id="381" name="直線コネクタ 380"/>
        <xdr:cNvCxnSpPr/>
      </xdr:nvCxnSpPr>
      <xdr:spPr>
        <a:xfrm flipV="1">
          <a:off x="16179800" y="704934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43</xdr:row>
      <xdr:rowOff>6773</xdr:rowOff>
    </xdr:to>
    <xdr:cxnSp macro="">
      <xdr:nvCxnSpPr>
        <xdr:cNvPr id="384" name="直線コネクタ 383"/>
        <xdr:cNvCxnSpPr/>
      </xdr:nvCxnSpPr>
      <xdr:spPr>
        <a:xfrm flipV="1">
          <a:off x="15290800" y="719412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5" name="フローチャート : 判断 384"/>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386" name="テキスト ボックス 385"/>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135467</xdr:rowOff>
    </xdr:to>
    <xdr:cxnSp macro="">
      <xdr:nvCxnSpPr>
        <xdr:cNvPr id="387" name="直線コネクタ 386"/>
        <xdr:cNvCxnSpPr/>
      </xdr:nvCxnSpPr>
      <xdr:spPr>
        <a:xfrm flipV="1">
          <a:off x="14401800" y="737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8" name="フローチャート : 判断 387"/>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89" name="テキスト ボックス 388"/>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44450</xdr:rowOff>
    </xdr:to>
    <xdr:cxnSp macro="">
      <xdr:nvCxnSpPr>
        <xdr:cNvPr id="390" name="直線コネクタ 389"/>
        <xdr:cNvCxnSpPr/>
      </xdr:nvCxnSpPr>
      <xdr:spPr>
        <a:xfrm flipV="1">
          <a:off x="13512800" y="750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1" name="フローチャート : 判断 390"/>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2" name="テキスト ボックス 391"/>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3" name="フローチャート : 判断 392"/>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4" name="テキスト ボックス 393"/>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140546</xdr:rowOff>
    </xdr:from>
    <xdr:to>
      <xdr:col>24</xdr:col>
      <xdr:colOff>609600</xdr:colOff>
      <xdr:row>41</xdr:row>
      <xdr:rowOff>70696</xdr:rowOff>
    </xdr:to>
    <xdr:sp macro="" textlink="">
      <xdr:nvSpPr>
        <xdr:cNvPr id="400" name="円/楕円 399"/>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157073</xdr:rowOff>
    </xdr:from>
    <xdr:ext cx="762000" cy="259045"/>
    <xdr:sp macro="" textlink="">
      <xdr:nvSpPr>
        <xdr:cNvPr id="401" name="公債費負担の状況該当値テキスト"/>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113877</xdr:rowOff>
    </xdr:from>
    <xdr:to>
      <xdr:col>23</xdr:col>
      <xdr:colOff>457200</xdr:colOff>
      <xdr:row>42</xdr:row>
      <xdr:rowOff>44027</xdr:rowOff>
    </xdr:to>
    <xdr:sp macro="" textlink="">
      <xdr:nvSpPr>
        <xdr:cNvPr id="402" name="円/楕円 401"/>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54204</xdr:rowOff>
    </xdr:from>
    <xdr:ext cx="736600" cy="259045"/>
    <xdr:sp macro="" textlink="">
      <xdr:nvSpPr>
        <xdr:cNvPr id="403" name="テキスト ボックス 402"/>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4" name="円/楕円 403"/>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5" name="テキスト ボックス 404"/>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6" name="円/楕円 405"/>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7" name="テキスト ボックス 406"/>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8" name="円/楕円 40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9" name="テキスト ボックス 408"/>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年度における当町の将来負担比率は</a:t>
          </a:r>
          <a:r>
            <a:rPr kumimoji="1" lang="en-US" altLang="ja-JP" sz="1300">
              <a:solidFill>
                <a:schemeClr val="dk1"/>
              </a:solidFill>
              <a:effectLst/>
              <a:latin typeface="+mj-ea"/>
              <a:ea typeface="+mj-ea"/>
              <a:cs typeface="+mn-cs"/>
            </a:rPr>
            <a:t>13.9</a:t>
          </a:r>
          <a:r>
            <a:rPr kumimoji="1" lang="ja-JP" altLang="ja-JP" sz="1300">
              <a:solidFill>
                <a:schemeClr val="dk1"/>
              </a:solidFill>
              <a:effectLst/>
              <a:latin typeface="+mj-ea"/>
              <a:ea typeface="+mj-ea"/>
              <a:cs typeface="+mn-cs"/>
            </a:rPr>
            <a:t>％となり、平成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年度以降、年々、増加傾向にある。地方債残高が増加に転じた</a:t>
          </a:r>
          <a:r>
            <a:rPr kumimoji="1" lang="ja-JP" altLang="en-US" sz="1300">
              <a:solidFill>
                <a:schemeClr val="dk1"/>
              </a:solidFill>
              <a:effectLst/>
              <a:latin typeface="+mj-ea"/>
              <a:ea typeface="+mj-ea"/>
              <a:cs typeface="+mn-cs"/>
            </a:rPr>
            <a:t>ことが要因として考えられる。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当町は、庁舎建替事業、幼保一元化事業、保育園耐震化事業、その他老朽化施設への対策など、多くの大型事業が控えており、今後、これらの事業の実施に伴い、さらに将来負担比率も高くなっていくことが予想されるため、様々な大型事業を見据えつつ、引き続き、財政運営の健全化に努めていく必要があ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85547</xdr:rowOff>
    </xdr:from>
    <xdr:to>
      <xdr:col>24</xdr:col>
      <xdr:colOff>558800</xdr:colOff>
      <xdr:row>15</xdr:row>
      <xdr:rowOff>13513</xdr:rowOff>
    </xdr:to>
    <xdr:cxnSp macro="">
      <xdr:nvCxnSpPr>
        <xdr:cNvPr id="441" name="直線コネクタ 440"/>
        <xdr:cNvCxnSpPr/>
      </xdr:nvCxnSpPr>
      <xdr:spPr>
        <a:xfrm>
          <a:off x="16179800" y="2485847"/>
          <a:ext cx="838200" cy="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2"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3" name="フローチャート : 判断 442"/>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78791</xdr:rowOff>
    </xdr:from>
    <xdr:to>
      <xdr:col>23</xdr:col>
      <xdr:colOff>406400</xdr:colOff>
      <xdr:row>14</xdr:row>
      <xdr:rowOff>85547</xdr:rowOff>
    </xdr:to>
    <xdr:cxnSp macro="">
      <xdr:nvCxnSpPr>
        <xdr:cNvPr id="444" name="直線コネクタ 443"/>
        <xdr:cNvCxnSpPr/>
      </xdr:nvCxnSpPr>
      <xdr:spPr>
        <a:xfrm>
          <a:off x="15290800" y="2479091"/>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11803</xdr:rowOff>
    </xdr:from>
    <xdr:ext cx="736600" cy="259045"/>
    <xdr:sp macro="" textlink="">
      <xdr:nvSpPr>
        <xdr:cNvPr id="446" name="テキスト ボックス 445"/>
        <xdr:cNvSpPr txBox="1"/>
      </xdr:nvSpPr>
      <xdr:spPr>
        <a:xfrm>
          <a:off x="15798800" y="275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78791</xdr:rowOff>
    </xdr:from>
    <xdr:to>
      <xdr:col>22</xdr:col>
      <xdr:colOff>203200</xdr:colOff>
      <xdr:row>14</xdr:row>
      <xdr:rowOff>146355</xdr:rowOff>
    </xdr:to>
    <xdr:cxnSp macro="">
      <xdr:nvCxnSpPr>
        <xdr:cNvPr id="447" name="直線コネクタ 446"/>
        <xdr:cNvCxnSpPr/>
      </xdr:nvCxnSpPr>
      <xdr:spPr>
        <a:xfrm flipV="1">
          <a:off x="14401800" y="247909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49" name="テキスト ボックス 448"/>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146355</xdr:rowOff>
    </xdr:from>
    <xdr:to>
      <xdr:col>21</xdr:col>
      <xdr:colOff>0</xdr:colOff>
      <xdr:row>14</xdr:row>
      <xdr:rowOff>157937</xdr:rowOff>
    </xdr:to>
    <xdr:cxnSp macro="">
      <xdr:nvCxnSpPr>
        <xdr:cNvPr id="450" name="直線コネクタ 449"/>
        <xdr:cNvCxnSpPr/>
      </xdr:nvCxnSpPr>
      <xdr:spPr>
        <a:xfrm flipV="1">
          <a:off x="13512800" y="2546655"/>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1" name="フローチャート : 判断 450"/>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158513</xdr:rowOff>
    </xdr:from>
    <xdr:ext cx="762000" cy="259045"/>
    <xdr:sp macro="" textlink="">
      <xdr:nvSpPr>
        <xdr:cNvPr id="452" name="テキスト ボックス 451"/>
        <xdr:cNvSpPr txBox="1"/>
      </xdr:nvSpPr>
      <xdr:spPr>
        <a:xfrm>
          <a:off x="14020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3" name="フローチャート : 判断 452"/>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576</xdr:rowOff>
    </xdr:from>
    <xdr:ext cx="762000" cy="259045"/>
    <xdr:sp macro="" textlink="">
      <xdr:nvSpPr>
        <xdr:cNvPr id="454" name="テキスト ボックス 453"/>
        <xdr:cNvSpPr txBox="1"/>
      </xdr:nvSpPr>
      <xdr:spPr>
        <a:xfrm>
          <a:off x="13131800" y="291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134163</xdr:rowOff>
    </xdr:from>
    <xdr:to>
      <xdr:col>24</xdr:col>
      <xdr:colOff>609600</xdr:colOff>
      <xdr:row>15</xdr:row>
      <xdr:rowOff>64313</xdr:rowOff>
    </xdr:to>
    <xdr:sp macro="" textlink="">
      <xdr:nvSpPr>
        <xdr:cNvPr id="460" name="円/楕円 459"/>
        <xdr:cNvSpPr/>
      </xdr:nvSpPr>
      <xdr:spPr>
        <a:xfrm>
          <a:off x="16967200" y="25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150690</xdr:rowOff>
    </xdr:from>
    <xdr:ext cx="762000" cy="259045"/>
    <xdr:sp macro="" textlink="">
      <xdr:nvSpPr>
        <xdr:cNvPr id="461" name="将来負担の状況該当値テキスト"/>
        <xdr:cNvSpPr txBox="1"/>
      </xdr:nvSpPr>
      <xdr:spPr>
        <a:xfrm>
          <a:off x="17106900" y="23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34747</xdr:rowOff>
    </xdr:from>
    <xdr:to>
      <xdr:col>23</xdr:col>
      <xdr:colOff>457200</xdr:colOff>
      <xdr:row>14</xdr:row>
      <xdr:rowOff>136347</xdr:rowOff>
    </xdr:to>
    <xdr:sp macro="" textlink="">
      <xdr:nvSpPr>
        <xdr:cNvPr id="462" name="円/楕円 461"/>
        <xdr:cNvSpPr/>
      </xdr:nvSpPr>
      <xdr:spPr>
        <a:xfrm>
          <a:off x="161290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146524</xdr:rowOff>
    </xdr:from>
    <xdr:ext cx="736600" cy="259045"/>
    <xdr:sp macro="" textlink="">
      <xdr:nvSpPr>
        <xdr:cNvPr id="463" name="テキスト ボックス 462"/>
        <xdr:cNvSpPr txBox="1"/>
      </xdr:nvSpPr>
      <xdr:spPr>
        <a:xfrm>
          <a:off x="15798800" y="220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27991</xdr:rowOff>
    </xdr:from>
    <xdr:to>
      <xdr:col>22</xdr:col>
      <xdr:colOff>254000</xdr:colOff>
      <xdr:row>14</xdr:row>
      <xdr:rowOff>129591</xdr:rowOff>
    </xdr:to>
    <xdr:sp macro="" textlink="">
      <xdr:nvSpPr>
        <xdr:cNvPr id="464" name="円/楕円 463"/>
        <xdr:cNvSpPr/>
      </xdr:nvSpPr>
      <xdr:spPr>
        <a:xfrm>
          <a:off x="15240000" y="2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139768</xdr:rowOff>
    </xdr:from>
    <xdr:ext cx="762000" cy="259045"/>
    <xdr:sp macro="" textlink="">
      <xdr:nvSpPr>
        <xdr:cNvPr id="465" name="テキスト ボックス 464"/>
        <xdr:cNvSpPr txBox="1"/>
      </xdr:nvSpPr>
      <xdr:spPr>
        <a:xfrm>
          <a:off x="14909800" y="2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95555</xdr:rowOff>
    </xdr:from>
    <xdr:to>
      <xdr:col>21</xdr:col>
      <xdr:colOff>50800</xdr:colOff>
      <xdr:row>15</xdr:row>
      <xdr:rowOff>25705</xdr:rowOff>
    </xdr:to>
    <xdr:sp macro="" textlink="">
      <xdr:nvSpPr>
        <xdr:cNvPr id="466" name="円/楕円 465"/>
        <xdr:cNvSpPr/>
      </xdr:nvSpPr>
      <xdr:spPr>
        <a:xfrm>
          <a:off x="14351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35882</xdr:rowOff>
    </xdr:from>
    <xdr:ext cx="762000" cy="259045"/>
    <xdr:sp macro="" textlink="">
      <xdr:nvSpPr>
        <xdr:cNvPr id="467" name="テキスト ボックス 466"/>
        <xdr:cNvSpPr txBox="1"/>
      </xdr:nvSpPr>
      <xdr:spPr>
        <a:xfrm>
          <a:off x="14020800" y="226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107137</xdr:rowOff>
    </xdr:from>
    <xdr:to>
      <xdr:col>19</xdr:col>
      <xdr:colOff>533400</xdr:colOff>
      <xdr:row>15</xdr:row>
      <xdr:rowOff>37287</xdr:rowOff>
    </xdr:to>
    <xdr:sp macro="" textlink="">
      <xdr:nvSpPr>
        <xdr:cNvPr id="468" name="円/楕円 467"/>
        <xdr:cNvSpPr/>
      </xdr:nvSpPr>
      <xdr:spPr>
        <a:xfrm>
          <a:off x="134620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47464</xdr:rowOff>
    </xdr:from>
    <xdr:ext cx="762000" cy="259045"/>
    <xdr:sp macro="" textlink="">
      <xdr:nvSpPr>
        <xdr:cNvPr id="469" name="テキスト ボックス 468"/>
        <xdr:cNvSpPr txBox="1"/>
      </xdr:nvSpPr>
      <xdr:spPr>
        <a:xfrm>
          <a:off x="13131800" y="227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28,074
27,310
57.09
9,100,854
8,419,545
566,674
6,071,573
4,874,268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年度の経常収支比率に占める人件費（</a:t>
          </a:r>
          <a:r>
            <a:rPr kumimoji="1" lang="en-US" altLang="ja-JP" sz="1300">
              <a:solidFill>
                <a:schemeClr val="dk1"/>
              </a:solidFill>
              <a:effectLst/>
              <a:latin typeface="+mj-ea"/>
              <a:ea typeface="+mj-ea"/>
              <a:cs typeface="+mn-cs"/>
            </a:rPr>
            <a:t>19.9</a:t>
          </a:r>
          <a:r>
            <a:rPr kumimoji="1" lang="ja-JP" altLang="ja-JP" sz="1300">
              <a:solidFill>
                <a:schemeClr val="dk1"/>
              </a:solidFill>
              <a:effectLst/>
              <a:latin typeface="+mj-ea"/>
              <a:ea typeface="+mj-ea"/>
              <a:cs typeface="+mn-cs"/>
            </a:rPr>
            <a:t>％）は、平成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年度を</a:t>
          </a:r>
          <a:r>
            <a:rPr kumimoji="1" lang="en-US" altLang="ja-JP" sz="1300">
              <a:solidFill>
                <a:schemeClr val="dk1"/>
              </a:solidFill>
              <a:effectLst/>
              <a:latin typeface="+mj-ea"/>
              <a:ea typeface="+mj-ea"/>
              <a:cs typeface="+mn-cs"/>
            </a:rPr>
            <a:t>0.9</a:t>
          </a:r>
          <a:r>
            <a:rPr kumimoji="1" lang="ja-JP" altLang="ja-JP" sz="1300">
              <a:solidFill>
                <a:schemeClr val="dk1"/>
              </a:solidFill>
              <a:effectLst/>
              <a:latin typeface="+mj-ea"/>
              <a:ea typeface="+mj-ea"/>
              <a:cs typeface="+mn-cs"/>
            </a:rPr>
            <a:t>ポイント下回り、全国平均（</a:t>
          </a:r>
          <a:r>
            <a:rPr kumimoji="1" lang="en-US" altLang="ja-JP" sz="1300">
              <a:solidFill>
                <a:schemeClr val="dk1"/>
              </a:solidFill>
              <a:effectLst/>
              <a:latin typeface="+mj-ea"/>
              <a:ea typeface="+mj-ea"/>
              <a:cs typeface="+mn-cs"/>
            </a:rPr>
            <a:t>23.3</a:t>
          </a:r>
          <a:r>
            <a:rPr kumimoji="1" lang="ja-JP" altLang="ja-JP" sz="1300">
              <a:solidFill>
                <a:schemeClr val="dk1"/>
              </a:solidFill>
              <a:effectLst/>
              <a:latin typeface="+mj-ea"/>
              <a:ea typeface="+mj-ea"/>
              <a:cs typeface="+mn-cs"/>
            </a:rPr>
            <a:t>％）及び県平均（</a:t>
          </a:r>
          <a:r>
            <a:rPr kumimoji="1" lang="en-US" altLang="ja-JP" sz="1300">
              <a:solidFill>
                <a:schemeClr val="dk1"/>
              </a:solidFill>
              <a:effectLst/>
              <a:latin typeface="+mj-ea"/>
              <a:ea typeface="+mj-ea"/>
              <a:cs typeface="+mn-cs"/>
            </a:rPr>
            <a:t>22.2</a:t>
          </a:r>
          <a:r>
            <a:rPr kumimoji="1" lang="ja-JP" altLang="ja-JP" sz="1300">
              <a:solidFill>
                <a:schemeClr val="dk1"/>
              </a:solidFill>
              <a:effectLst/>
              <a:latin typeface="+mj-ea"/>
              <a:ea typeface="+mj-ea"/>
              <a:cs typeface="+mn-cs"/>
            </a:rPr>
            <a:t>％）と比較して低い結果となった。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「定員適正化計画」と比較して少ない職員数であること、一部の施設について指定管理者制度を導入していること、消防業務を組合で行っていることなどが考えられる。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人件費については、引き続き、抑制に努める。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92710</xdr:rowOff>
    </xdr:to>
    <xdr:cxnSp macro="">
      <xdr:nvCxnSpPr>
        <xdr:cNvPr id="66" name="直線コネクタ 65"/>
        <xdr:cNvCxnSpPr/>
      </xdr:nvCxnSpPr>
      <xdr:spPr>
        <a:xfrm flipV="1">
          <a:off x="3987800" y="6024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92710</xdr:rowOff>
    </xdr:to>
    <xdr:cxnSp macro="">
      <xdr:nvCxnSpPr>
        <xdr:cNvPr id="69" name="直線コネクタ 68"/>
        <xdr:cNvCxnSpPr/>
      </xdr:nvCxnSpPr>
      <xdr:spPr>
        <a:xfrm>
          <a:off x="3098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69850</xdr:rowOff>
    </xdr:to>
    <xdr:cxnSp macro="">
      <xdr:nvCxnSpPr>
        <xdr:cNvPr id="72" name="直線コネクタ 71"/>
        <xdr:cNvCxnSpPr/>
      </xdr:nvCxnSpPr>
      <xdr:spPr>
        <a:xfrm>
          <a:off x="2209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46990</xdr:rowOff>
    </xdr:to>
    <xdr:cxnSp macro="">
      <xdr:nvCxnSpPr>
        <xdr:cNvPr id="75" name="直線コネクタ 74"/>
        <xdr:cNvCxnSpPr/>
      </xdr:nvCxnSpPr>
      <xdr:spPr>
        <a:xfrm>
          <a:off x="1320800" y="599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5" name="円/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114300</xdr:rowOff>
    </xdr:from>
    <xdr:to>
      <xdr:col>1</xdr:col>
      <xdr:colOff>676275</xdr:colOff>
      <xdr:row>35</xdr:row>
      <xdr:rowOff>44450</xdr:rowOff>
    </xdr:to>
    <xdr:sp macro="" textlink="">
      <xdr:nvSpPr>
        <xdr:cNvPr id="93" name="円/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年度の経常収支比率に占める物件費（</a:t>
          </a:r>
          <a:r>
            <a:rPr kumimoji="1" lang="en-US" altLang="ja-JP" sz="1300">
              <a:solidFill>
                <a:schemeClr val="dk1"/>
              </a:solidFill>
              <a:effectLst/>
              <a:latin typeface="+mj-ea"/>
              <a:ea typeface="+mj-ea"/>
              <a:cs typeface="+mn-cs"/>
            </a:rPr>
            <a:t>14.3</a:t>
          </a:r>
          <a:r>
            <a:rPr kumimoji="1" lang="ja-JP" altLang="ja-JP" sz="1300">
              <a:solidFill>
                <a:schemeClr val="dk1"/>
              </a:solidFill>
              <a:effectLst/>
              <a:latin typeface="+mj-ea"/>
              <a:ea typeface="+mj-ea"/>
              <a:cs typeface="+mn-cs"/>
            </a:rPr>
            <a:t>％）は、平成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年度と同じであり、県平均（</a:t>
          </a:r>
          <a:r>
            <a:rPr kumimoji="1" lang="en-US" altLang="ja-JP" sz="1300">
              <a:solidFill>
                <a:schemeClr val="dk1"/>
              </a:solidFill>
              <a:effectLst/>
              <a:latin typeface="+mj-ea"/>
              <a:ea typeface="+mj-ea"/>
              <a:cs typeface="+mn-cs"/>
            </a:rPr>
            <a:t>15.0</a:t>
          </a:r>
          <a:r>
            <a:rPr kumimoji="1" lang="ja-JP" altLang="ja-JP" sz="1300">
              <a:solidFill>
                <a:schemeClr val="dk1"/>
              </a:solidFill>
              <a:effectLst/>
              <a:latin typeface="+mj-ea"/>
              <a:ea typeface="+mj-ea"/>
              <a:cs typeface="+mn-cs"/>
            </a:rPr>
            <a:t>％）よりも低い結果となった。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当町の物件費は、おおむね</a:t>
          </a:r>
          <a:r>
            <a:rPr kumimoji="1" lang="en-US" altLang="ja-JP" sz="1300">
              <a:solidFill>
                <a:schemeClr val="dk1"/>
              </a:solidFill>
              <a:effectLst/>
              <a:latin typeface="+mj-ea"/>
              <a:ea typeface="+mj-ea"/>
              <a:cs typeface="+mn-cs"/>
            </a:rPr>
            <a:t>13</a:t>
          </a:r>
          <a:r>
            <a:rPr kumimoji="1" lang="ja-JP" altLang="ja-JP"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14</a:t>
          </a:r>
          <a:r>
            <a:rPr kumimoji="1" lang="ja-JP" altLang="ja-JP" sz="1300">
              <a:solidFill>
                <a:schemeClr val="dk1"/>
              </a:solidFill>
              <a:effectLst/>
              <a:latin typeface="+mj-ea"/>
              <a:ea typeface="+mj-ea"/>
              <a:cs typeface="+mn-cs"/>
            </a:rPr>
            <a:t>％台を推移しており、自庁処理を行っている電算経費と単独のごみ処理施設経費が、経常的経費を押し上げる要因となっているものと思われる。業務内容の見直しを図るとともに、今後の事業の方向性を検討する必要があ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120142</xdr:rowOff>
    </xdr:from>
    <xdr:to>
      <xdr:col>24</xdr:col>
      <xdr:colOff>31750</xdr:colOff>
      <xdr:row>15</xdr:row>
      <xdr:rowOff>120142</xdr:rowOff>
    </xdr:to>
    <xdr:cxnSp macro="">
      <xdr:nvCxnSpPr>
        <xdr:cNvPr id="125" name="直線コネクタ 124"/>
        <xdr:cNvCxnSpPr/>
      </xdr:nvCxnSpPr>
      <xdr:spPr>
        <a:xfrm>
          <a:off x="15671800" y="2691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120142</xdr:rowOff>
    </xdr:from>
    <xdr:to>
      <xdr:col>22</xdr:col>
      <xdr:colOff>565150</xdr:colOff>
      <xdr:row>15</xdr:row>
      <xdr:rowOff>138430</xdr:rowOff>
    </xdr:to>
    <xdr:cxnSp macro="">
      <xdr:nvCxnSpPr>
        <xdr:cNvPr id="128" name="直線コネクタ 127"/>
        <xdr:cNvCxnSpPr/>
      </xdr:nvCxnSpPr>
      <xdr:spPr>
        <a:xfrm flipV="1">
          <a:off x="14782800" y="2691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147574</xdr:rowOff>
    </xdr:to>
    <xdr:cxnSp macro="">
      <xdr:nvCxnSpPr>
        <xdr:cNvPr id="131" name="直線コネクタ 130"/>
        <xdr:cNvCxnSpPr/>
      </xdr:nvCxnSpPr>
      <xdr:spPr>
        <a:xfrm flipV="1">
          <a:off x="13893800" y="2710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33" name="テキスト ボックス 13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28702</xdr:rowOff>
    </xdr:from>
    <xdr:to>
      <xdr:col>20</xdr:col>
      <xdr:colOff>158750</xdr:colOff>
      <xdr:row>15</xdr:row>
      <xdr:rowOff>147574</xdr:rowOff>
    </xdr:to>
    <xdr:cxnSp macro="">
      <xdr:nvCxnSpPr>
        <xdr:cNvPr id="134" name="直線コネクタ 133"/>
        <xdr:cNvCxnSpPr/>
      </xdr:nvCxnSpPr>
      <xdr:spPr>
        <a:xfrm>
          <a:off x="13004800" y="2600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36" name="テキスト ボックス 135"/>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69342</xdr:rowOff>
    </xdr:from>
    <xdr:to>
      <xdr:col>24</xdr:col>
      <xdr:colOff>82550</xdr:colOff>
      <xdr:row>15</xdr:row>
      <xdr:rowOff>170942</xdr:rowOff>
    </xdr:to>
    <xdr:sp macro="" textlink="">
      <xdr:nvSpPr>
        <xdr:cNvPr id="144" name="円/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69342</xdr:rowOff>
    </xdr:from>
    <xdr:to>
      <xdr:col>22</xdr:col>
      <xdr:colOff>615950</xdr:colOff>
      <xdr:row>15</xdr:row>
      <xdr:rowOff>170942</xdr:rowOff>
    </xdr:to>
    <xdr:sp macro="" textlink="">
      <xdr:nvSpPr>
        <xdr:cNvPr id="146" name="円/楕円 145"/>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47" name="テキスト ボックス 146"/>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49" name="テキスト ボックス 148"/>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96774</xdr:rowOff>
    </xdr:from>
    <xdr:to>
      <xdr:col>20</xdr:col>
      <xdr:colOff>209550</xdr:colOff>
      <xdr:row>16</xdr:row>
      <xdr:rowOff>26924</xdr:rowOff>
    </xdr:to>
    <xdr:sp macro="" textlink="">
      <xdr:nvSpPr>
        <xdr:cNvPr id="150" name="円/楕円 149"/>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51" name="テキスト ボックス 150"/>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52" name="円/楕円 151"/>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53" name="テキスト ボックス 152"/>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年度の経常収支比率に占める扶助費（</a:t>
          </a:r>
          <a:r>
            <a:rPr kumimoji="1" lang="en-US" altLang="ja-JP" sz="1300">
              <a:solidFill>
                <a:schemeClr val="dk1"/>
              </a:solidFill>
              <a:effectLst/>
              <a:latin typeface="+mn-ea"/>
              <a:ea typeface="+mn-ea"/>
              <a:cs typeface="+mn-cs"/>
            </a:rPr>
            <a:t>9.4</a:t>
          </a:r>
          <a:r>
            <a:rPr kumimoji="1" lang="ja-JP" altLang="ja-JP" sz="1300">
              <a:solidFill>
                <a:schemeClr val="dk1"/>
              </a:solidFill>
              <a:effectLst/>
              <a:latin typeface="+mn-ea"/>
              <a:ea typeface="+mn-ea"/>
              <a:cs typeface="+mn-cs"/>
            </a:rPr>
            <a:t>％）は、平成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年度を</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ポイント下回り、併せて、県平均（</a:t>
          </a:r>
          <a:r>
            <a:rPr kumimoji="1" lang="en-US" altLang="ja-JP" sz="1300">
              <a:solidFill>
                <a:schemeClr val="dk1"/>
              </a:solidFill>
              <a:effectLst/>
              <a:latin typeface="+mn-ea"/>
              <a:ea typeface="+mn-ea"/>
              <a:cs typeface="+mn-cs"/>
            </a:rPr>
            <a:t>9.4</a:t>
          </a:r>
          <a:r>
            <a:rPr kumimoji="1" lang="ja-JP" altLang="ja-JP" sz="1300">
              <a:solidFill>
                <a:schemeClr val="dk1"/>
              </a:solidFill>
              <a:effectLst/>
              <a:latin typeface="+mn-ea"/>
              <a:ea typeface="+mn-ea"/>
              <a:cs typeface="+mn-cs"/>
            </a:rPr>
            <a:t>％）と同じ数値となった。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障害福祉サービス費、福祉医療費の助成など、制度が充実する一方で、扶助費の増加により町財政が圧迫され、硬直化の原因にならないよう、制度の見直しなども含め検討していく必要がある。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59</xdr:row>
      <xdr:rowOff>127000</xdr:rowOff>
    </xdr:to>
    <xdr:cxnSp macro="">
      <xdr:nvCxnSpPr>
        <xdr:cNvPr id="186" name="直線コネクタ 185"/>
        <xdr:cNvCxnSpPr/>
      </xdr:nvCxnSpPr>
      <xdr:spPr>
        <a:xfrm flipV="1">
          <a:off x="3987800" y="1010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127000</xdr:rowOff>
    </xdr:to>
    <xdr:cxnSp macro="">
      <xdr:nvCxnSpPr>
        <xdr:cNvPr id="189" name="直線コネクタ 188"/>
        <xdr:cNvCxnSpPr/>
      </xdr:nvCxnSpPr>
      <xdr:spPr>
        <a:xfrm>
          <a:off x="3098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69850</xdr:rowOff>
    </xdr:to>
    <xdr:cxnSp macro="">
      <xdr:nvCxnSpPr>
        <xdr:cNvPr id="192" name="直線コネクタ 191"/>
        <xdr:cNvCxnSpPr/>
      </xdr:nvCxnSpPr>
      <xdr:spPr>
        <a:xfrm>
          <a:off x="2209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165100</xdr:rowOff>
    </xdr:to>
    <xdr:cxnSp macro="">
      <xdr:nvCxnSpPr>
        <xdr:cNvPr id="195" name="直線コネクタ 194"/>
        <xdr:cNvCxnSpPr/>
      </xdr:nvCxnSpPr>
      <xdr:spPr>
        <a:xfrm>
          <a:off x="1320800" y="988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5" name="円/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76200</xdr:rowOff>
    </xdr:from>
    <xdr:to>
      <xdr:col>5</xdr:col>
      <xdr:colOff>600075</xdr:colOff>
      <xdr:row>60</xdr:row>
      <xdr:rowOff>6350</xdr:rowOff>
    </xdr:to>
    <xdr:sp macro="" textlink="">
      <xdr:nvSpPr>
        <xdr:cNvPr id="207" name="円/楕円 206"/>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162577</xdr:rowOff>
    </xdr:from>
    <xdr:ext cx="736600" cy="259045"/>
    <xdr:sp macro="" textlink="">
      <xdr:nvSpPr>
        <xdr:cNvPr id="208" name="テキスト ボックス 207"/>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09" name="円/楕円 208"/>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0" name="テキスト ボックス 20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114300</xdr:rowOff>
    </xdr:from>
    <xdr:to>
      <xdr:col>3</xdr:col>
      <xdr:colOff>193675</xdr:colOff>
      <xdr:row>59</xdr:row>
      <xdr:rowOff>44450</xdr:rowOff>
    </xdr:to>
    <xdr:sp macro="" textlink="">
      <xdr:nvSpPr>
        <xdr:cNvPr id="211" name="円/楕円 210"/>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212" name="テキスト ボックス 211"/>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3" name="円/楕円 212"/>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4" name="テキスト ボックス 213"/>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年度におけるその他の経常収支比率（</a:t>
          </a:r>
          <a:r>
            <a:rPr kumimoji="1" lang="en-US" altLang="ja-JP" sz="1300">
              <a:solidFill>
                <a:schemeClr val="dk1"/>
              </a:solidFill>
              <a:effectLst/>
              <a:latin typeface="+mj-ea"/>
              <a:ea typeface="+mj-ea"/>
              <a:cs typeface="+mn-cs"/>
            </a:rPr>
            <a:t>16.5</a:t>
          </a:r>
          <a:r>
            <a:rPr kumimoji="1" lang="ja-JP" altLang="ja-JP" sz="1300">
              <a:solidFill>
                <a:schemeClr val="dk1"/>
              </a:solidFill>
              <a:effectLst/>
              <a:latin typeface="+mj-ea"/>
              <a:ea typeface="+mj-ea"/>
              <a:cs typeface="+mn-cs"/>
            </a:rPr>
            <a:t>％）は、平成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年度を</a:t>
          </a:r>
          <a:r>
            <a:rPr kumimoji="1" lang="en-US" altLang="ja-JP" sz="1300">
              <a:solidFill>
                <a:schemeClr val="dk1"/>
              </a:solidFill>
              <a:effectLst/>
              <a:latin typeface="+mj-ea"/>
              <a:ea typeface="+mj-ea"/>
              <a:cs typeface="+mn-cs"/>
            </a:rPr>
            <a:t>0.1</a:t>
          </a:r>
          <a:r>
            <a:rPr kumimoji="1" lang="ja-JP" altLang="ja-JP" sz="1300">
              <a:solidFill>
                <a:schemeClr val="dk1"/>
              </a:solidFill>
              <a:effectLst/>
              <a:latin typeface="+mj-ea"/>
              <a:ea typeface="+mj-ea"/>
              <a:cs typeface="+mn-cs"/>
            </a:rPr>
            <a:t>ポイント上回り、併せて、全国平均（</a:t>
          </a:r>
          <a:r>
            <a:rPr kumimoji="1" lang="en-US" altLang="ja-JP" sz="1300">
              <a:solidFill>
                <a:schemeClr val="dk1"/>
              </a:solidFill>
              <a:effectLst/>
              <a:latin typeface="+mj-ea"/>
              <a:ea typeface="+mj-ea"/>
              <a:cs typeface="+mn-cs"/>
            </a:rPr>
            <a:t>13.2</a:t>
          </a:r>
          <a:r>
            <a:rPr kumimoji="1" lang="ja-JP" altLang="ja-JP" sz="1300">
              <a:solidFill>
                <a:schemeClr val="dk1"/>
              </a:solidFill>
              <a:effectLst/>
              <a:latin typeface="+mj-ea"/>
              <a:ea typeface="+mj-ea"/>
              <a:cs typeface="+mn-cs"/>
            </a:rPr>
            <a:t>％）及び県平均（</a:t>
          </a:r>
          <a:r>
            <a:rPr kumimoji="1" lang="en-US" altLang="ja-JP" sz="1300">
              <a:solidFill>
                <a:schemeClr val="dk1"/>
              </a:solidFill>
              <a:effectLst/>
              <a:latin typeface="+mj-ea"/>
              <a:ea typeface="+mj-ea"/>
              <a:cs typeface="+mn-cs"/>
            </a:rPr>
            <a:t>14.7</a:t>
          </a:r>
          <a:r>
            <a:rPr kumimoji="1" lang="ja-JP" altLang="ja-JP" sz="1300">
              <a:solidFill>
                <a:schemeClr val="dk1"/>
              </a:solidFill>
              <a:effectLst/>
              <a:latin typeface="+mj-ea"/>
              <a:ea typeface="+mj-ea"/>
              <a:cs typeface="+mn-cs"/>
            </a:rPr>
            <a:t>％）よりも高い結果となった。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特に、公共下水道事業をはじめとした特別会計への繰出金が占める割合が多いものと考えている。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事業運営にあたっては、経費削減と独立採算の原則を常に意識するとともに、事業計画の検証を行う必要がある。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12700</xdr:rowOff>
    </xdr:to>
    <xdr:cxnSp macro="">
      <xdr:nvCxnSpPr>
        <xdr:cNvPr id="247" name="直線コネクタ 246"/>
        <xdr:cNvCxnSpPr/>
      </xdr:nvCxnSpPr>
      <xdr:spPr>
        <a:xfrm>
          <a:off x="15671800" y="994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58</xdr:row>
      <xdr:rowOff>5080</xdr:rowOff>
    </xdr:to>
    <xdr:cxnSp macro="">
      <xdr:nvCxnSpPr>
        <xdr:cNvPr id="250" name="直線コネクタ 249"/>
        <xdr:cNvCxnSpPr/>
      </xdr:nvCxnSpPr>
      <xdr:spPr>
        <a:xfrm>
          <a:off x="14782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107950</xdr:rowOff>
    </xdr:to>
    <xdr:cxnSp macro="">
      <xdr:nvCxnSpPr>
        <xdr:cNvPr id="253" name="直線コネクタ 252"/>
        <xdr:cNvCxnSpPr/>
      </xdr:nvCxnSpPr>
      <xdr:spPr>
        <a:xfrm>
          <a:off x="13893800" y="9789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16510</xdr:rowOff>
    </xdr:to>
    <xdr:cxnSp macro="">
      <xdr:nvCxnSpPr>
        <xdr:cNvPr id="256" name="直線コネクタ 255"/>
        <xdr:cNvCxnSpPr/>
      </xdr:nvCxnSpPr>
      <xdr:spPr>
        <a:xfrm>
          <a:off x="13004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58" name="テキスト ボックス 257"/>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68" name="円/楕円 267"/>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69" name="テキスト ボックス 268"/>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0" name="円/楕円 269"/>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1" name="テキスト ボックス 27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5" name="テキスト ボックス 27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年度の経常収支比率に占める補助費等（</a:t>
          </a:r>
          <a:r>
            <a:rPr kumimoji="1" lang="en-US" altLang="ja-JP" sz="1300">
              <a:solidFill>
                <a:schemeClr val="dk1"/>
              </a:solidFill>
              <a:effectLst/>
              <a:latin typeface="+mj-ea"/>
              <a:ea typeface="+mj-ea"/>
              <a:cs typeface="+mn-cs"/>
            </a:rPr>
            <a:t>10.1</a:t>
          </a:r>
          <a:r>
            <a:rPr kumimoji="1" lang="ja-JP" altLang="ja-JP" sz="1300">
              <a:solidFill>
                <a:schemeClr val="dk1"/>
              </a:solidFill>
              <a:effectLst/>
              <a:latin typeface="+mj-ea"/>
              <a:ea typeface="+mj-ea"/>
              <a:cs typeface="+mn-cs"/>
            </a:rPr>
            <a:t>％）は、平成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年度を</a:t>
          </a:r>
          <a:r>
            <a:rPr kumimoji="1" lang="en-US" altLang="ja-JP" sz="1300">
              <a:solidFill>
                <a:schemeClr val="dk1"/>
              </a:solidFill>
              <a:effectLst/>
              <a:latin typeface="+mj-ea"/>
              <a:ea typeface="+mj-ea"/>
              <a:cs typeface="+mn-cs"/>
            </a:rPr>
            <a:t>0.4</a:t>
          </a:r>
          <a:r>
            <a:rPr kumimoji="1" lang="ja-JP" altLang="ja-JP" sz="1300">
              <a:solidFill>
                <a:schemeClr val="dk1"/>
              </a:solidFill>
              <a:effectLst/>
              <a:latin typeface="+mj-ea"/>
              <a:ea typeface="+mj-ea"/>
              <a:cs typeface="+mn-cs"/>
            </a:rPr>
            <a:t>ポイント下回ったものの、全国平均（</a:t>
          </a:r>
          <a:r>
            <a:rPr kumimoji="1" lang="en-US" altLang="ja-JP" sz="1300">
              <a:solidFill>
                <a:schemeClr val="dk1"/>
              </a:solidFill>
              <a:effectLst/>
              <a:latin typeface="+mj-ea"/>
              <a:ea typeface="+mj-ea"/>
              <a:cs typeface="+mn-cs"/>
            </a:rPr>
            <a:t>10.0</a:t>
          </a:r>
          <a:r>
            <a:rPr kumimoji="1" lang="ja-JP" altLang="ja-JP" sz="1300">
              <a:solidFill>
                <a:schemeClr val="dk1"/>
              </a:solidFill>
              <a:effectLst/>
              <a:latin typeface="+mj-ea"/>
              <a:ea typeface="+mj-ea"/>
              <a:cs typeface="+mn-cs"/>
            </a:rPr>
            <a:t>％）及び県平均（</a:t>
          </a:r>
          <a:r>
            <a:rPr kumimoji="1" lang="en-US" altLang="ja-JP" sz="1300">
              <a:solidFill>
                <a:schemeClr val="dk1"/>
              </a:solidFill>
              <a:effectLst/>
              <a:latin typeface="+mj-ea"/>
              <a:ea typeface="+mj-ea"/>
              <a:cs typeface="+mn-cs"/>
            </a:rPr>
            <a:t>8.4</a:t>
          </a:r>
          <a:r>
            <a:rPr kumimoji="1" lang="ja-JP" altLang="ja-JP" sz="1300">
              <a:solidFill>
                <a:schemeClr val="dk1"/>
              </a:solidFill>
              <a:effectLst/>
              <a:latin typeface="+mj-ea"/>
              <a:ea typeface="+mj-ea"/>
              <a:cs typeface="+mn-cs"/>
            </a:rPr>
            <a:t>％）と比較して高い結果となった。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衛生関係、消防関係の一部事務組合の負担金なども要因の一つであり、各組合に対して経費削減を要求していく必要がある。</a:t>
          </a:r>
          <a:endParaRPr lang="ja-JP" altLang="ja-JP" sz="1300">
            <a:effectLst/>
            <a:latin typeface="+mj-ea"/>
            <a:ea typeface="+mj-ea"/>
          </a:endParaRPr>
        </a:p>
        <a:p>
          <a:r>
            <a:rPr kumimoji="1" lang="ja-JP" altLang="ja-JP" sz="1300">
              <a:solidFill>
                <a:schemeClr val="dk1"/>
              </a:solidFill>
              <a:effectLst/>
              <a:latin typeface="+mj-ea"/>
              <a:ea typeface="+mj-ea"/>
              <a:cs typeface="+mn-cs"/>
            </a:rPr>
            <a:t>　補助金は、算出根拠と事業効果を明確にしていくとともに、団体の育成補助に形態を変換していくよう努めているところである。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39370</xdr:rowOff>
    </xdr:from>
    <xdr:to>
      <xdr:col>24</xdr:col>
      <xdr:colOff>31750</xdr:colOff>
      <xdr:row>35</xdr:row>
      <xdr:rowOff>69850</xdr:rowOff>
    </xdr:to>
    <xdr:cxnSp macro="">
      <xdr:nvCxnSpPr>
        <xdr:cNvPr id="308" name="直線コネクタ 307"/>
        <xdr:cNvCxnSpPr/>
      </xdr:nvCxnSpPr>
      <xdr:spPr>
        <a:xfrm flipV="1">
          <a:off x="15671800" y="604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100330</xdr:rowOff>
    </xdr:to>
    <xdr:cxnSp macro="">
      <xdr:nvCxnSpPr>
        <xdr:cNvPr id="311" name="直線コネクタ 310"/>
        <xdr:cNvCxnSpPr/>
      </xdr:nvCxnSpPr>
      <xdr:spPr>
        <a:xfrm flipV="1">
          <a:off x="14782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100330</xdr:rowOff>
    </xdr:from>
    <xdr:to>
      <xdr:col>21</xdr:col>
      <xdr:colOff>361950</xdr:colOff>
      <xdr:row>35</xdr:row>
      <xdr:rowOff>130810</xdr:rowOff>
    </xdr:to>
    <xdr:cxnSp macro="">
      <xdr:nvCxnSpPr>
        <xdr:cNvPr id="314" name="直線コネクタ 313"/>
        <xdr:cNvCxnSpPr/>
      </xdr:nvCxnSpPr>
      <xdr:spPr>
        <a:xfrm flipV="1">
          <a:off x="13893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130810</xdr:rowOff>
    </xdr:to>
    <xdr:cxnSp macro="">
      <xdr:nvCxnSpPr>
        <xdr:cNvPr id="317" name="直線コネクタ 316"/>
        <xdr:cNvCxnSpPr/>
      </xdr:nvCxnSpPr>
      <xdr:spPr>
        <a:xfrm>
          <a:off x="13004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160020</xdr:rowOff>
    </xdr:from>
    <xdr:to>
      <xdr:col>24</xdr:col>
      <xdr:colOff>82550</xdr:colOff>
      <xdr:row>35</xdr:row>
      <xdr:rowOff>90170</xdr:rowOff>
    </xdr:to>
    <xdr:sp macro="" textlink="">
      <xdr:nvSpPr>
        <xdr:cNvPr id="327" name="円/楕円 326"/>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5097</xdr:rowOff>
    </xdr:from>
    <xdr:ext cx="762000" cy="259045"/>
    <xdr:sp macro="" textlink="">
      <xdr:nvSpPr>
        <xdr:cNvPr id="328"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9" name="円/楕円 328"/>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0" name="テキスト ボックス 329"/>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49530</xdr:rowOff>
    </xdr:from>
    <xdr:to>
      <xdr:col>21</xdr:col>
      <xdr:colOff>412750</xdr:colOff>
      <xdr:row>35</xdr:row>
      <xdr:rowOff>151130</xdr:rowOff>
    </xdr:to>
    <xdr:sp macro="" textlink="">
      <xdr:nvSpPr>
        <xdr:cNvPr id="331" name="円/楕円 330"/>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161307</xdr:rowOff>
    </xdr:from>
    <xdr:ext cx="762000" cy="259045"/>
    <xdr:sp macro="" textlink="">
      <xdr:nvSpPr>
        <xdr:cNvPr id="332" name="テキスト ボックス 331"/>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80010</xdr:rowOff>
    </xdr:from>
    <xdr:to>
      <xdr:col>20</xdr:col>
      <xdr:colOff>209550</xdr:colOff>
      <xdr:row>36</xdr:row>
      <xdr:rowOff>10160</xdr:rowOff>
    </xdr:to>
    <xdr:sp macro="" textlink="">
      <xdr:nvSpPr>
        <xdr:cNvPr id="333" name="円/楕円 332"/>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20337</xdr:rowOff>
    </xdr:from>
    <xdr:ext cx="762000" cy="259045"/>
    <xdr:sp macro="" textlink="">
      <xdr:nvSpPr>
        <xdr:cNvPr id="334" name="テキスト ボックス 333"/>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5" name="円/楕円 334"/>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6" name="テキスト ボックス 335"/>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年度の経常収支比率に占める公債費（</a:t>
          </a:r>
          <a:r>
            <a:rPr kumimoji="1" lang="en-US" altLang="ja-JP" sz="1300">
              <a:solidFill>
                <a:schemeClr val="dk1"/>
              </a:solidFill>
              <a:effectLst/>
              <a:latin typeface="+mj-ea"/>
              <a:ea typeface="+mj-ea"/>
              <a:cs typeface="+mn-cs"/>
            </a:rPr>
            <a:t>7.6</a:t>
          </a:r>
          <a:r>
            <a:rPr kumimoji="1" lang="ja-JP" altLang="ja-JP" sz="1300">
              <a:solidFill>
                <a:schemeClr val="dk1"/>
              </a:solidFill>
              <a:effectLst/>
              <a:latin typeface="+mj-ea"/>
              <a:ea typeface="+mj-ea"/>
              <a:cs typeface="+mn-cs"/>
            </a:rPr>
            <a:t>％）は、平成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年度を</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ポイント下回り、全国平均（</a:t>
          </a:r>
          <a:r>
            <a:rPr kumimoji="1" lang="en-US" altLang="ja-JP" sz="1300">
              <a:solidFill>
                <a:schemeClr val="dk1"/>
              </a:solidFill>
              <a:effectLst/>
              <a:latin typeface="+mj-ea"/>
              <a:ea typeface="+mj-ea"/>
              <a:cs typeface="+mn-cs"/>
            </a:rPr>
            <a:t>17.4</a:t>
          </a:r>
          <a:r>
            <a:rPr kumimoji="1" lang="ja-JP" altLang="ja-JP" sz="1300">
              <a:solidFill>
                <a:schemeClr val="dk1"/>
              </a:solidFill>
              <a:effectLst/>
              <a:latin typeface="+mj-ea"/>
              <a:ea typeface="+mj-ea"/>
              <a:cs typeface="+mn-cs"/>
            </a:rPr>
            <a:t>％）及び県平均（</a:t>
          </a:r>
          <a:r>
            <a:rPr kumimoji="1" lang="en-US" altLang="ja-JP" sz="1300">
              <a:solidFill>
                <a:schemeClr val="dk1"/>
              </a:solidFill>
              <a:effectLst/>
              <a:latin typeface="+mj-ea"/>
              <a:ea typeface="+mj-ea"/>
              <a:cs typeface="+mn-cs"/>
            </a:rPr>
            <a:t>15.4</a:t>
          </a:r>
          <a:r>
            <a:rPr kumimoji="1" lang="ja-JP" altLang="ja-JP" sz="1300">
              <a:solidFill>
                <a:schemeClr val="dk1"/>
              </a:solidFill>
              <a:effectLst/>
              <a:latin typeface="+mj-ea"/>
              <a:ea typeface="+mj-ea"/>
              <a:cs typeface="+mn-cs"/>
            </a:rPr>
            <a:t>％）よりも低い結果となった。地方債残高の減少により、公債費が占める割合も、減少傾向にある。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　ただし、今後、庁舎建替事業をはじめ、多くの大型事業が控えており、起債の新規借入は充分予想されるため、その際は、交付税算入率など有利なものを検討する必要がある。</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20320</xdr:rowOff>
    </xdr:from>
    <xdr:to>
      <xdr:col>7</xdr:col>
      <xdr:colOff>15875</xdr:colOff>
      <xdr:row>75</xdr:row>
      <xdr:rowOff>39370</xdr:rowOff>
    </xdr:to>
    <xdr:cxnSp macro="">
      <xdr:nvCxnSpPr>
        <xdr:cNvPr id="369" name="直線コネクタ 368"/>
        <xdr:cNvCxnSpPr/>
      </xdr:nvCxnSpPr>
      <xdr:spPr>
        <a:xfrm flipV="1">
          <a:off x="3987800" y="12707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76</xdr:row>
      <xdr:rowOff>35561</xdr:rowOff>
    </xdr:to>
    <xdr:cxnSp macro="">
      <xdr:nvCxnSpPr>
        <xdr:cNvPr id="372" name="直線コネクタ 371"/>
        <xdr:cNvCxnSpPr/>
      </xdr:nvCxnSpPr>
      <xdr:spPr>
        <a:xfrm flipV="1">
          <a:off x="3098800" y="128981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111761</xdr:rowOff>
    </xdr:to>
    <xdr:cxnSp macro="">
      <xdr:nvCxnSpPr>
        <xdr:cNvPr id="375" name="直線コネクタ 374"/>
        <xdr:cNvCxnSpPr/>
      </xdr:nvCxnSpPr>
      <xdr:spPr>
        <a:xfrm flipV="1">
          <a:off x="2209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77</xdr:row>
      <xdr:rowOff>107950</xdr:rowOff>
    </xdr:to>
    <xdr:cxnSp macro="">
      <xdr:nvCxnSpPr>
        <xdr:cNvPr id="378" name="直線コネクタ 377"/>
        <xdr:cNvCxnSpPr/>
      </xdr:nvCxnSpPr>
      <xdr:spPr>
        <a:xfrm flipV="1">
          <a:off x="1320800" y="131419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140970</xdr:rowOff>
    </xdr:from>
    <xdr:to>
      <xdr:col>7</xdr:col>
      <xdr:colOff>66675</xdr:colOff>
      <xdr:row>74</xdr:row>
      <xdr:rowOff>71120</xdr:rowOff>
    </xdr:to>
    <xdr:sp macro="" textlink="">
      <xdr:nvSpPr>
        <xdr:cNvPr id="388" name="円/楕円 387"/>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157497</xdr:rowOff>
    </xdr:from>
    <xdr:ext cx="762000" cy="259045"/>
    <xdr:sp macro="" textlink="">
      <xdr:nvSpPr>
        <xdr:cNvPr id="389" name="公債費該当値テキスト"/>
        <xdr:cNvSpPr txBox="1"/>
      </xdr:nvSpPr>
      <xdr:spPr>
        <a:xfrm>
          <a:off x="4914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90" name="円/楕円 389"/>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100347</xdr:rowOff>
    </xdr:from>
    <xdr:ext cx="736600" cy="259045"/>
    <xdr:sp macro="" textlink="">
      <xdr:nvSpPr>
        <xdr:cNvPr id="391" name="テキスト ボックス 390"/>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2" name="円/楕円 391"/>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3" name="テキスト ボックス 392"/>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4" name="円/楕円 393"/>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5" name="テキスト ボックス 394"/>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96" name="円/楕円 395"/>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97" name="テキスト ボックス 396"/>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年度における公債費以外の経常収支比率（</a:t>
          </a:r>
          <a:r>
            <a:rPr kumimoji="1" lang="en-US" altLang="ja-JP" sz="1300">
              <a:solidFill>
                <a:schemeClr val="dk1"/>
              </a:solidFill>
              <a:effectLst/>
              <a:latin typeface="+mj-ea"/>
              <a:ea typeface="+mj-ea"/>
              <a:cs typeface="+mn-cs"/>
            </a:rPr>
            <a:t>70.2</a:t>
          </a:r>
          <a:r>
            <a:rPr kumimoji="1" lang="ja-JP" altLang="ja-JP" sz="1300">
              <a:solidFill>
                <a:schemeClr val="dk1"/>
              </a:solidFill>
              <a:effectLst/>
              <a:latin typeface="+mj-ea"/>
              <a:ea typeface="+mj-ea"/>
              <a:cs typeface="+mn-cs"/>
            </a:rPr>
            <a:t>％）は、平成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年度を</a:t>
          </a:r>
          <a:r>
            <a:rPr kumimoji="1" lang="en-US" altLang="ja-JP" sz="1300">
              <a:solidFill>
                <a:schemeClr val="dk1"/>
              </a:solidFill>
              <a:effectLst/>
              <a:latin typeface="+mj-ea"/>
              <a:ea typeface="+mj-ea"/>
              <a:cs typeface="+mn-cs"/>
            </a:rPr>
            <a:t>1.9</a:t>
          </a:r>
          <a:r>
            <a:rPr kumimoji="1" lang="ja-JP" altLang="ja-JP" sz="1300">
              <a:solidFill>
                <a:schemeClr val="dk1"/>
              </a:solidFill>
              <a:effectLst/>
              <a:latin typeface="+mj-ea"/>
              <a:ea typeface="+mj-ea"/>
              <a:cs typeface="+mn-cs"/>
            </a:rPr>
            <a:t>ポイント下回り、県平均（</a:t>
          </a:r>
          <a:r>
            <a:rPr kumimoji="1" lang="en-US" altLang="ja-JP" sz="1300">
              <a:solidFill>
                <a:schemeClr val="dk1"/>
              </a:solidFill>
              <a:effectLst/>
              <a:latin typeface="+mj-ea"/>
              <a:ea typeface="+mj-ea"/>
              <a:cs typeface="+mn-cs"/>
            </a:rPr>
            <a:t>69.7</a:t>
          </a:r>
          <a:r>
            <a:rPr kumimoji="1" lang="ja-JP" altLang="ja-JP" sz="1300">
              <a:solidFill>
                <a:schemeClr val="dk1"/>
              </a:solidFill>
              <a:effectLst/>
              <a:latin typeface="+mj-ea"/>
              <a:ea typeface="+mj-ea"/>
              <a:cs typeface="+mn-cs"/>
            </a:rPr>
            <a:t>％）よりも高い結果となった。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この割合は、毎年、高い水準にあり、扶助費、繰出金、補助費等など、普通会計を圧迫する要因については、充分注意する必要がある。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108713</xdr:rowOff>
    </xdr:to>
    <xdr:cxnSp macro="">
      <xdr:nvCxnSpPr>
        <xdr:cNvPr id="428" name="直線コネクタ 427"/>
        <xdr:cNvCxnSpPr/>
      </xdr:nvCxnSpPr>
      <xdr:spPr>
        <a:xfrm flipV="1">
          <a:off x="15671800" y="1305204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108713</xdr:rowOff>
    </xdr:to>
    <xdr:cxnSp macro="">
      <xdr:nvCxnSpPr>
        <xdr:cNvPr id="431" name="直線コネクタ 430"/>
        <xdr:cNvCxnSpPr/>
      </xdr:nvCxnSpPr>
      <xdr:spPr>
        <a:xfrm>
          <a:off x="14782800" y="130977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xdr:rowOff>
    </xdr:from>
    <xdr:to>
      <xdr:col>21</xdr:col>
      <xdr:colOff>361950</xdr:colOff>
      <xdr:row>76</xdr:row>
      <xdr:rowOff>67563</xdr:rowOff>
    </xdr:to>
    <xdr:cxnSp macro="">
      <xdr:nvCxnSpPr>
        <xdr:cNvPr id="434" name="直線コネクタ 433"/>
        <xdr:cNvCxnSpPr/>
      </xdr:nvCxnSpPr>
      <xdr:spPr>
        <a:xfrm>
          <a:off x="13893800" y="130337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76</xdr:row>
      <xdr:rowOff>3556</xdr:rowOff>
    </xdr:to>
    <xdr:cxnSp macro="">
      <xdr:nvCxnSpPr>
        <xdr:cNvPr id="437" name="直線コネクタ 436"/>
        <xdr:cNvCxnSpPr/>
      </xdr:nvCxnSpPr>
      <xdr:spPr>
        <a:xfrm>
          <a:off x="13004800" y="128143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47" name="円/楕円 446"/>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48"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49" name="円/楕円 448"/>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144290</xdr:rowOff>
    </xdr:from>
    <xdr:ext cx="736600" cy="259045"/>
    <xdr:sp macro="" textlink="">
      <xdr:nvSpPr>
        <xdr:cNvPr id="450" name="テキスト ボックス 449"/>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1" name="円/楕円 450"/>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2" name="テキスト ボックス 451"/>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124206</xdr:rowOff>
    </xdr:from>
    <xdr:to>
      <xdr:col>20</xdr:col>
      <xdr:colOff>209550</xdr:colOff>
      <xdr:row>76</xdr:row>
      <xdr:rowOff>54356</xdr:rowOff>
    </xdr:to>
    <xdr:sp macro="" textlink="">
      <xdr:nvSpPr>
        <xdr:cNvPr id="453" name="円/楕円 452"/>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64533</xdr:rowOff>
    </xdr:from>
    <xdr:ext cx="762000" cy="259045"/>
    <xdr:sp macro="" textlink="">
      <xdr:nvSpPr>
        <xdr:cNvPr id="454" name="テキスト ボックス 453"/>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5" name="円/楕円 454"/>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6" name="テキスト ボックス 455"/>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岐阜県垂井町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31598</xdr:rowOff>
    </xdr:from>
    <xdr:to>
      <xdr:col>4</xdr:col>
      <xdr:colOff>1117600</xdr:colOff>
      <xdr:row>17</xdr:row>
      <xdr:rowOff>53600</xdr:rowOff>
    </xdr:to>
    <xdr:cxnSp macro="">
      <xdr:nvCxnSpPr>
        <xdr:cNvPr id="50" name="直線コネクタ 49"/>
        <xdr:cNvCxnSpPr/>
      </xdr:nvCxnSpPr>
      <xdr:spPr bwMode="auto">
        <a:xfrm flipV="1">
          <a:off x="5003800" y="2993873"/>
          <a:ext cx="647700" cy="2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53600</xdr:rowOff>
    </xdr:from>
    <xdr:to>
      <xdr:col>4</xdr:col>
      <xdr:colOff>469900</xdr:colOff>
      <xdr:row>17</xdr:row>
      <xdr:rowOff>156489</xdr:rowOff>
    </xdr:to>
    <xdr:cxnSp macro="">
      <xdr:nvCxnSpPr>
        <xdr:cNvPr id="53" name="直線コネクタ 52"/>
        <xdr:cNvCxnSpPr/>
      </xdr:nvCxnSpPr>
      <xdr:spPr bwMode="auto">
        <a:xfrm flipV="1">
          <a:off x="4305300" y="3015875"/>
          <a:ext cx="698500" cy="102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141306</xdr:rowOff>
    </xdr:from>
    <xdr:to>
      <xdr:col>3</xdr:col>
      <xdr:colOff>904875</xdr:colOff>
      <xdr:row>17</xdr:row>
      <xdr:rowOff>156489</xdr:rowOff>
    </xdr:to>
    <xdr:cxnSp macro="">
      <xdr:nvCxnSpPr>
        <xdr:cNvPr id="56" name="直線コネクタ 55"/>
        <xdr:cNvCxnSpPr/>
      </xdr:nvCxnSpPr>
      <xdr:spPr bwMode="auto">
        <a:xfrm>
          <a:off x="3606800" y="3103581"/>
          <a:ext cx="698500" cy="15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94291</xdr:rowOff>
    </xdr:from>
    <xdr:to>
      <xdr:col>3</xdr:col>
      <xdr:colOff>206375</xdr:colOff>
      <xdr:row>17</xdr:row>
      <xdr:rowOff>141306</xdr:rowOff>
    </xdr:to>
    <xdr:cxnSp macro="">
      <xdr:nvCxnSpPr>
        <xdr:cNvPr id="59" name="直線コネクタ 58"/>
        <xdr:cNvCxnSpPr/>
      </xdr:nvCxnSpPr>
      <xdr:spPr bwMode="auto">
        <a:xfrm>
          <a:off x="2908300" y="3056566"/>
          <a:ext cx="698500" cy="4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152248</xdr:rowOff>
    </xdr:from>
    <xdr:to>
      <xdr:col>5</xdr:col>
      <xdr:colOff>34925</xdr:colOff>
      <xdr:row>17</xdr:row>
      <xdr:rowOff>82398</xdr:rowOff>
    </xdr:to>
    <xdr:sp macro="" textlink="">
      <xdr:nvSpPr>
        <xdr:cNvPr id="69" name="円/楕円 68"/>
        <xdr:cNvSpPr/>
      </xdr:nvSpPr>
      <xdr:spPr bwMode="auto">
        <a:xfrm>
          <a:off x="5600700" y="2943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124325</xdr:rowOff>
    </xdr:from>
    <xdr:ext cx="762000" cy="259045"/>
    <xdr:sp macro="" textlink="">
      <xdr:nvSpPr>
        <xdr:cNvPr id="70" name="人口1人当たり決算額の推移該当値テキスト130"/>
        <xdr:cNvSpPr txBox="1"/>
      </xdr:nvSpPr>
      <xdr:spPr>
        <a:xfrm>
          <a:off x="5740400" y="291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2800</xdr:rowOff>
    </xdr:from>
    <xdr:to>
      <xdr:col>4</xdr:col>
      <xdr:colOff>520700</xdr:colOff>
      <xdr:row>17</xdr:row>
      <xdr:rowOff>104400</xdr:rowOff>
    </xdr:to>
    <xdr:sp macro="" textlink="">
      <xdr:nvSpPr>
        <xdr:cNvPr id="71" name="円/楕円 70"/>
        <xdr:cNvSpPr/>
      </xdr:nvSpPr>
      <xdr:spPr bwMode="auto">
        <a:xfrm>
          <a:off x="4953000" y="296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89177</xdr:rowOff>
    </xdr:from>
    <xdr:ext cx="736600" cy="259045"/>
    <xdr:sp macro="" textlink="">
      <xdr:nvSpPr>
        <xdr:cNvPr id="72" name="テキスト ボックス 71"/>
        <xdr:cNvSpPr txBox="1"/>
      </xdr:nvSpPr>
      <xdr:spPr>
        <a:xfrm>
          <a:off x="4622800" y="305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105689</xdr:rowOff>
    </xdr:from>
    <xdr:to>
      <xdr:col>3</xdr:col>
      <xdr:colOff>955675</xdr:colOff>
      <xdr:row>18</xdr:row>
      <xdr:rowOff>35839</xdr:rowOff>
    </xdr:to>
    <xdr:sp macro="" textlink="">
      <xdr:nvSpPr>
        <xdr:cNvPr id="73" name="円/楕円 72"/>
        <xdr:cNvSpPr/>
      </xdr:nvSpPr>
      <xdr:spPr bwMode="auto">
        <a:xfrm>
          <a:off x="4254500" y="306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20616</xdr:rowOff>
    </xdr:from>
    <xdr:ext cx="762000" cy="259045"/>
    <xdr:sp macro="" textlink="">
      <xdr:nvSpPr>
        <xdr:cNvPr id="74" name="テキスト ボックス 73"/>
        <xdr:cNvSpPr txBox="1"/>
      </xdr:nvSpPr>
      <xdr:spPr>
        <a:xfrm>
          <a:off x="3924300" y="31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90506</xdr:rowOff>
    </xdr:from>
    <xdr:to>
      <xdr:col>3</xdr:col>
      <xdr:colOff>257175</xdr:colOff>
      <xdr:row>18</xdr:row>
      <xdr:rowOff>20656</xdr:rowOff>
    </xdr:to>
    <xdr:sp macro="" textlink="">
      <xdr:nvSpPr>
        <xdr:cNvPr id="75" name="円/楕円 74"/>
        <xdr:cNvSpPr/>
      </xdr:nvSpPr>
      <xdr:spPr bwMode="auto">
        <a:xfrm>
          <a:off x="3556000" y="305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5433</xdr:rowOff>
    </xdr:from>
    <xdr:ext cx="762000" cy="259045"/>
    <xdr:sp macro="" textlink="">
      <xdr:nvSpPr>
        <xdr:cNvPr id="76" name="テキスト ボックス 75"/>
        <xdr:cNvSpPr txBox="1"/>
      </xdr:nvSpPr>
      <xdr:spPr>
        <a:xfrm>
          <a:off x="3225800" y="313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43491</xdr:rowOff>
    </xdr:from>
    <xdr:to>
      <xdr:col>2</xdr:col>
      <xdr:colOff>692150</xdr:colOff>
      <xdr:row>17</xdr:row>
      <xdr:rowOff>145091</xdr:rowOff>
    </xdr:to>
    <xdr:sp macro="" textlink="">
      <xdr:nvSpPr>
        <xdr:cNvPr id="77" name="円/楕円 76"/>
        <xdr:cNvSpPr/>
      </xdr:nvSpPr>
      <xdr:spPr bwMode="auto">
        <a:xfrm>
          <a:off x="2857500" y="300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129868</xdr:rowOff>
    </xdr:from>
    <xdr:ext cx="762000" cy="259045"/>
    <xdr:sp macro="" textlink="">
      <xdr:nvSpPr>
        <xdr:cNvPr id="78" name="テキスト ボックス 77"/>
        <xdr:cNvSpPr txBox="1"/>
      </xdr:nvSpPr>
      <xdr:spPr>
        <a:xfrm>
          <a:off x="2527300" y="309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27616</xdr:rowOff>
    </xdr:from>
    <xdr:to>
      <xdr:col>4</xdr:col>
      <xdr:colOff>1117600</xdr:colOff>
      <xdr:row>36</xdr:row>
      <xdr:rowOff>79489</xdr:rowOff>
    </xdr:to>
    <xdr:cxnSp macro="">
      <xdr:nvCxnSpPr>
        <xdr:cNvPr id="111" name="直線コネクタ 110"/>
        <xdr:cNvCxnSpPr/>
      </xdr:nvCxnSpPr>
      <xdr:spPr bwMode="auto">
        <a:xfrm>
          <a:off x="5003800" y="6980866"/>
          <a:ext cx="647700" cy="5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276257</xdr:rowOff>
    </xdr:from>
    <xdr:to>
      <xdr:col>4</xdr:col>
      <xdr:colOff>469900</xdr:colOff>
      <xdr:row>36</xdr:row>
      <xdr:rowOff>27616</xdr:rowOff>
    </xdr:to>
    <xdr:cxnSp macro="">
      <xdr:nvCxnSpPr>
        <xdr:cNvPr id="114" name="直線コネクタ 113"/>
        <xdr:cNvCxnSpPr/>
      </xdr:nvCxnSpPr>
      <xdr:spPr bwMode="auto">
        <a:xfrm>
          <a:off x="4305300" y="6886607"/>
          <a:ext cx="698500" cy="94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232613</xdr:rowOff>
    </xdr:from>
    <xdr:to>
      <xdr:col>3</xdr:col>
      <xdr:colOff>904875</xdr:colOff>
      <xdr:row>35</xdr:row>
      <xdr:rowOff>276257</xdr:rowOff>
    </xdr:to>
    <xdr:cxnSp macro="">
      <xdr:nvCxnSpPr>
        <xdr:cNvPr id="117" name="直線コネクタ 116"/>
        <xdr:cNvCxnSpPr/>
      </xdr:nvCxnSpPr>
      <xdr:spPr bwMode="auto">
        <a:xfrm>
          <a:off x="3606800" y="6842963"/>
          <a:ext cx="698500" cy="4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123495</xdr:rowOff>
    </xdr:from>
    <xdr:to>
      <xdr:col>3</xdr:col>
      <xdr:colOff>206375</xdr:colOff>
      <xdr:row>35</xdr:row>
      <xdr:rowOff>232613</xdr:rowOff>
    </xdr:to>
    <xdr:cxnSp macro="">
      <xdr:nvCxnSpPr>
        <xdr:cNvPr id="120" name="直線コネクタ 119"/>
        <xdr:cNvCxnSpPr/>
      </xdr:nvCxnSpPr>
      <xdr:spPr bwMode="auto">
        <a:xfrm>
          <a:off x="2908300" y="6733845"/>
          <a:ext cx="698500" cy="109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28689</xdr:rowOff>
    </xdr:from>
    <xdr:to>
      <xdr:col>5</xdr:col>
      <xdr:colOff>34925</xdr:colOff>
      <xdr:row>36</xdr:row>
      <xdr:rowOff>130289</xdr:rowOff>
    </xdr:to>
    <xdr:sp macro="" textlink="">
      <xdr:nvSpPr>
        <xdr:cNvPr id="130" name="円/楕円 129"/>
        <xdr:cNvSpPr/>
      </xdr:nvSpPr>
      <xdr:spPr bwMode="auto">
        <a:xfrm>
          <a:off x="5600700" y="698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766</xdr:rowOff>
    </xdr:from>
    <xdr:ext cx="762000" cy="259045"/>
    <xdr:sp macro="" textlink="">
      <xdr:nvSpPr>
        <xdr:cNvPr id="131" name="人口1人当たり決算額の推移該当値テキスト445"/>
        <xdr:cNvSpPr txBox="1"/>
      </xdr:nvSpPr>
      <xdr:spPr>
        <a:xfrm>
          <a:off x="5740400" y="69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319716</xdr:rowOff>
    </xdr:from>
    <xdr:to>
      <xdr:col>4</xdr:col>
      <xdr:colOff>520700</xdr:colOff>
      <xdr:row>36</xdr:row>
      <xdr:rowOff>78416</xdr:rowOff>
    </xdr:to>
    <xdr:sp macro="" textlink="">
      <xdr:nvSpPr>
        <xdr:cNvPr id="132" name="円/楕円 131"/>
        <xdr:cNvSpPr/>
      </xdr:nvSpPr>
      <xdr:spPr bwMode="auto">
        <a:xfrm>
          <a:off x="4953000" y="69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63193</xdr:rowOff>
    </xdr:from>
    <xdr:ext cx="736600" cy="259045"/>
    <xdr:sp macro="" textlink="">
      <xdr:nvSpPr>
        <xdr:cNvPr id="133" name="テキスト ボックス 132"/>
        <xdr:cNvSpPr txBox="1"/>
      </xdr:nvSpPr>
      <xdr:spPr>
        <a:xfrm>
          <a:off x="4622800" y="7016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225457</xdr:rowOff>
    </xdr:from>
    <xdr:to>
      <xdr:col>3</xdr:col>
      <xdr:colOff>955675</xdr:colOff>
      <xdr:row>35</xdr:row>
      <xdr:rowOff>327057</xdr:rowOff>
    </xdr:to>
    <xdr:sp macro="" textlink="">
      <xdr:nvSpPr>
        <xdr:cNvPr id="134" name="円/楕円 133"/>
        <xdr:cNvSpPr/>
      </xdr:nvSpPr>
      <xdr:spPr bwMode="auto">
        <a:xfrm>
          <a:off x="4254500" y="683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311834</xdr:rowOff>
    </xdr:from>
    <xdr:ext cx="762000" cy="259045"/>
    <xdr:sp macro="" textlink="">
      <xdr:nvSpPr>
        <xdr:cNvPr id="135" name="テキスト ボックス 134"/>
        <xdr:cNvSpPr txBox="1"/>
      </xdr:nvSpPr>
      <xdr:spPr>
        <a:xfrm>
          <a:off x="3924300" y="692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181813</xdr:rowOff>
    </xdr:from>
    <xdr:to>
      <xdr:col>3</xdr:col>
      <xdr:colOff>257175</xdr:colOff>
      <xdr:row>35</xdr:row>
      <xdr:rowOff>283413</xdr:rowOff>
    </xdr:to>
    <xdr:sp macro="" textlink="">
      <xdr:nvSpPr>
        <xdr:cNvPr id="136" name="円/楕円 135"/>
        <xdr:cNvSpPr/>
      </xdr:nvSpPr>
      <xdr:spPr bwMode="auto">
        <a:xfrm>
          <a:off x="3556000" y="679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268190</xdr:rowOff>
    </xdr:from>
    <xdr:ext cx="762000" cy="259045"/>
    <xdr:sp macro="" textlink="">
      <xdr:nvSpPr>
        <xdr:cNvPr id="137" name="テキスト ボックス 136"/>
        <xdr:cNvSpPr txBox="1"/>
      </xdr:nvSpPr>
      <xdr:spPr>
        <a:xfrm>
          <a:off x="3225800" y="68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72695</xdr:rowOff>
    </xdr:from>
    <xdr:to>
      <xdr:col>2</xdr:col>
      <xdr:colOff>692150</xdr:colOff>
      <xdr:row>35</xdr:row>
      <xdr:rowOff>174295</xdr:rowOff>
    </xdr:to>
    <xdr:sp macro="" textlink="">
      <xdr:nvSpPr>
        <xdr:cNvPr id="138" name="円/楕円 137"/>
        <xdr:cNvSpPr/>
      </xdr:nvSpPr>
      <xdr:spPr bwMode="auto">
        <a:xfrm>
          <a:off x="2857500" y="6683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184472</xdr:rowOff>
    </xdr:from>
    <xdr:ext cx="762000" cy="259045"/>
    <xdr:sp macro="" textlink="">
      <xdr:nvSpPr>
        <xdr:cNvPr id="139" name="テキスト ボックス 138"/>
        <xdr:cNvSpPr txBox="1"/>
      </xdr:nvSpPr>
      <xdr:spPr>
        <a:xfrm>
          <a:off x="2527300" y="64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28,074
27,310
57.09
9,100,854
8,419,545
566,674
6,071,573
4,874,268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67668</xdr:rowOff>
    </xdr:from>
    <xdr:to>
      <xdr:col>6</xdr:col>
      <xdr:colOff>511175</xdr:colOff>
      <xdr:row>37</xdr:row>
      <xdr:rowOff>70023</xdr:rowOff>
    </xdr:to>
    <xdr:cxnSp macro="">
      <xdr:nvCxnSpPr>
        <xdr:cNvPr id="59" name="直線コネクタ 58"/>
        <xdr:cNvCxnSpPr/>
      </xdr:nvCxnSpPr>
      <xdr:spPr>
        <a:xfrm>
          <a:off x="3797300" y="6411318"/>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67668</xdr:rowOff>
    </xdr:from>
    <xdr:to>
      <xdr:col>5</xdr:col>
      <xdr:colOff>358775</xdr:colOff>
      <xdr:row>37</xdr:row>
      <xdr:rowOff>142329</xdr:rowOff>
    </xdr:to>
    <xdr:cxnSp macro="">
      <xdr:nvCxnSpPr>
        <xdr:cNvPr id="62" name="直線コネクタ 61"/>
        <xdr:cNvCxnSpPr/>
      </xdr:nvCxnSpPr>
      <xdr:spPr>
        <a:xfrm flipV="1">
          <a:off x="2908300" y="6411318"/>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99947</xdr:rowOff>
    </xdr:from>
    <xdr:to>
      <xdr:col>4</xdr:col>
      <xdr:colOff>155575</xdr:colOff>
      <xdr:row>37</xdr:row>
      <xdr:rowOff>142329</xdr:rowOff>
    </xdr:to>
    <xdr:cxnSp macro="">
      <xdr:nvCxnSpPr>
        <xdr:cNvPr id="65" name="直線コネクタ 64"/>
        <xdr:cNvCxnSpPr/>
      </xdr:nvCxnSpPr>
      <xdr:spPr>
        <a:xfrm>
          <a:off x="2019300" y="6443597"/>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26977</xdr:rowOff>
    </xdr:from>
    <xdr:to>
      <xdr:col>2</xdr:col>
      <xdr:colOff>638175</xdr:colOff>
      <xdr:row>37</xdr:row>
      <xdr:rowOff>99947</xdr:rowOff>
    </xdr:to>
    <xdr:cxnSp macro="">
      <xdr:nvCxnSpPr>
        <xdr:cNvPr id="68" name="直線コネクタ 67"/>
        <xdr:cNvCxnSpPr/>
      </xdr:nvCxnSpPr>
      <xdr:spPr>
        <a:xfrm>
          <a:off x="1130300" y="6370627"/>
          <a:ext cx="889000" cy="7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19223</xdr:rowOff>
    </xdr:from>
    <xdr:to>
      <xdr:col>6</xdr:col>
      <xdr:colOff>561975</xdr:colOff>
      <xdr:row>37</xdr:row>
      <xdr:rowOff>120823</xdr:rowOff>
    </xdr:to>
    <xdr:sp macro="" textlink="">
      <xdr:nvSpPr>
        <xdr:cNvPr id="78" name="円/楕円 77"/>
        <xdr:cNvSpPr/>
      </xdr:nvSpPr>
      <xdr:spPr>
        <a:xfrm>
          <a:off x="4584700" y="636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169100</xdr:rowOff>
    </xdr:from>
    <xdr:ext cx="534377" cy="259045"/>
    <xdr:sp macro="" textlink="">
      <xdr:nvSpPr>
        <xdr:cNvPr id="79" name="人件費該当値テキスト"/>
        <xdr:cNvSpPr txBox="1"/>
      </xdr:nvSpPr>
      <xdr:spPr>
        <a:xfrm>
          <a:off x="4686300" y="63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16868</xdr:rowOff>
    </xdr:from>
    <xdr:to>
      <xdr:col>5</xdr:col>
      <xdr:colOff>409575</xdr:colOff>
      <xdr:row>37</xdr:row>
      <xdr:rowOff>118468</xdr:rowOff>
    </xdr:to>
    <xdr:sp macro="" textlink="">
      <xdr:nvSpPr>
        <xdr:cNvPr id="80" name="円/楕円 79"/>
        <xdr:cNvSpPr/>
      </xdr:nvSpPr>
      <xdr:spPr>
        <a:xfrm>
          <a:off x="3746500" y="63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109595</xdr:rowOff>
    </xdr:from>
    <xdr:ext cx="534377" cy="259045"/>
    <xdr:sp macro="" textlink="">
      <xdr:nvSpPr>
        <xdr:cNvPr id="81" name="テキスト ボックス 80"/>
        <xdr:cNvSpPr txBox="1"/>
      </xdr:nvSpPr>
      <xdr:spPr>
        <a:xfrm>
          <a:off x="3530111" y="64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91529</xdr:rowOff>
    </xdr:from>
    <xdr:to>
      <xdr:col>4</xdr:col>
      <xdr:colOff>206375</xdr:colOff>
      <xdr:row>38</xdr:row>
      <xdr:rowOff>21679</xdr:rowOff>
    </xdr:to>
    <xdr:sp macro="" textlink="">
      <xdr:nvSpPr>
        <xdr:cNvPr id="82" name="円/楕円 81"/>
        <xdr:cNvSpPr/>
      </xdr:nvSpPr>
      <xdr:spPr>
        <a:xfrm>
          <a:off x="28575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12806</xdr:rowOff>
    </xdr:from>
    <xdr:ext cx="534377" cy="259045"/>
    <xdr:sp macro="" textlink="">
      <xdr:nvSpPr>
        <xdr:cNvPr id="83" name="テキスト ボックス 82"/>
        <xdr:cNvSpPr txBox="1"/>
      </xdr:nvSpPr>
      <xdr:spPr>
        <a:xfrm>
          <a:off x="2641111" y="65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49147</xdr:rowOff>
    </xdr:from>
    <xdr:to>
      <xdr:col>3</xdr:col>
      <xdr:colOff>3175</xdr:colOff>
      <xdr:row>37</xdr:row>
      <xdr:rowOff>150747</xdr:rowOff>
    </xdr:to>
    <xdr:sp macro="" textlink="">
      <xdr:nvSpPr>
        <xdr:cNvPr id="84" name="円/楕円 83"/>
        <xdr:cNvSpPr/>
      </xdr:nvSpPr>
      <xdr:spPr>
        <a:xfrm>
          <a:off x="1968500" y="63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141874</xdr:rowOff>
    </xdr:from>
    <xdr:ext cx="534377" cy="259045"/>
    <xdr:sp macro="" textlink="">
      <xdr:nvSpPr>
        <xdr:cNvPr id="85" name="テキスト ボックス 84"/>
        <xdr:cNvSpPr txBox="1"/>
      </xdr:nvSpPr>
      <xdr:spPr>
        <a:xfrm>
          <a:off x="1752111" y="64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147627</xdr:rowOff>
    </xdr:from>
    <xdr:to>
      <xdr:col>1</xdr:col>
      <xdr:colOff>485775</xdr:colOff>
      <xdr:row>37</xdr:row>
      <xdr:rowOff>77777</xdr:rowOff>
    </xdr:to>
    <xdr:sp macro="" textlink="">
      <xdr:nvSpPr>
        <xdr:cNvPr id="86" name="円/楕円 85"/>
        <xdr:cNvSpPr/>
      </xdr:nvSpPr>
      <xdr:spPr>
        <a:xfrm>
          <a:off x="1079500" y="63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68904</xdr:rowOff>
    </xdr:from>
    <xdr:ext cx="534377" cy="259045"/>
    <xdr:sp macro="" textlink="">
      <xdr:nvSpPr>
        <xdr:cNvPr id="87" name="テキスト ボックス 86"/>
        <xdr:cNvSpPr txBox="1"/>
      </xdr:nvSpPr>
      <xdr:spPr>
        <a:xfrm>
          <a:off x="863111" y="641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116145</xdr:rowOff>
    </xdr:from>
    <xdr:to>
      <xdr:col>6</xdr:col>
      <xdr:colOff>511175</xdr:colOff>
      <xdr:row>58</xdr:row>
      <xdr:rowOff>121600</xdr:rowOff>
    </xdr:to>
    <xdr:cxnSp macro="">
      <xdr:nvCxnSpPr>
        <xdr:cNvPr id="116" name="直線コネクタ 115"/>
        <xdr:cNvCxnSpPr/>
      </xdr:nvCxnSpPr>
      <xdr:spPr>
        <a:xfrm flipV="1">
          <a:off x="3797300" y="10060245"/>
          <a:ext cx="8382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121600</xdr:rowOff>
    </xdr:from>
    <xdr:to>
      <xdr:col>5</xdr:col>
      <xdr:colOff>358775</xdr:colOff>
      <xdr:row>58</xdr:row>
      <xdr:rowOff>128807</xdr:rowOff>
    </xdr:to>
    <xdr:cxnSp macro="">
      <xdr:nvCxnSpPr>
        <xdr:cNvPr id="119" name="直線コネクタ 118"/>
        <xdr:cNvCxnSpPr/>
      </xdr:nvCxnSpPr>
      <xdr:spPr>
        <a:xfrm flipV="1">
          <a:off x="2908300" y="10065700"/>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127723</xdr:rowOff>
    </xdr:from>
    <xdr:to>
      <xdr:col>4</xdr:col>
      <xdr:colOff>155575</xdr:colOff>
      <xdr:row>58</xdr:row>
      <xdr:rowOff>128807</xdr:rowOff>
    </xdr:to>
    <xdr:cxnSp macro="">
      <xdr:nvCxnSpPr>
        <xdr:cNvPr id="122" name="直線コネクタ 121"/>
        <xdr:cNvCxnSpPr/>
      </xdr:nvCxnSpPr>
      <xdr:spPr>
        <a:xfrm>
          <a:off x="2019300" y="10071823"/>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127723</xdr:rowOff>
    </xdr:from>
    <xdr:to>
      <xdr:col>2</xdr:col>
      <xdr:colOff>638175</xdr:colOff>
      <xdr:row>58</xdr:row>
      <xdr:rowOff>128388</xdr:rowOff>
    </xdr:to>
    <xdr:cxnSp macro="">
      <xdr:nvCxnSpPr>
        <xdr:cNvPr id="125" name="直線コネクタ 124"/>
        <xdr:cNvCxnSpPr/>
      </xdr:nvCxnSpPr>
      <xdr:spPr>
        <a:xfrm flipV="1">
          <a:off x="1130300" y="10071823"/>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65345</xdr:rowOff>
    </xdr:from>
    <xdr:to>
      <xdr:col>6</xdr:col>
      <xdr:colOff>561975</xdr:colOff>
      <xdr:row>58</xdr:row>
      <xdr:rowOff>166945</xdr:rowOff>
    </xdr:to>
    <xdr:sp macro="" textlink="">
      <xdr:nvSpPr>
        <xdr:cNvPr id="135" name="円/楕円 134"/>
        <xdr:cNvSpPr/>
      </xdr:nvSpPr>
      <xdr:spPr>
        <a:xfrm>
          <a:off x="4584700" y="100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70800</xdr:rowOff>
    </xdr:from>
    <xdr:to>
      <xdr:col>5</xdr:col>
      <xdr:colOff>409575</xdr:colOff>
      <xdr:row>59</xdr:row>
      <xdr:rowOff>950</xdr:rowOff>
    </xdr:to>
    <xdr:sp macro="" textlink="">
      <xdr:nvSpPr>
        <xdr:cNvPr id="137" name="円/楕円 136"/>
        <xdr:cNvSpPr/>
      </xdr:nvSpPr>
      <xdr:spPr>
        <a:xfrm>
          <a:off x="3746500" y="100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163527</xdr:rowOff>
    </xdr:from>
    <xdr:ext cx="534377" cy="259045"/>
    <xdr:sp macro="" textlink="">
      <xdr:nvSpPr>
        <xdr:cNvPr id="138" name="テキスト ボックス 137"/>
        <xdr:cNvSpPr txBox="1"/>
      </xdr:nvSpPr>
      <xdr:spPr>
        <a:xfrm>
          <a:off x="3530111" y="10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78007</xdr:rowOff>
    </xdr:from>
    <xdr:to>
      <xdr:col>4</xdr:col>
      <xdr:colOff>206375</xdr:colOff>
      <xdr:row>59</xdr:row>
      <xdr:rowOff>8157</xdr:rowOff>
    </xdr:to>
    <xdr:sp macro="" textlink="">
      <xdr:nvSpPr>
        <xdr:cNvPr id="139" name="円/楕円 138"/>
        <xdr:cNvSpPr/>
      </xdr:nvSpPr>
      <xdr:spPr>
        <a:xfrm>
          <a:off x="2857500" y="100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170734</xdr:rowOff>
    </xdr:from>
    <xdr:ext cx="534377" cy="259045"/>
    <xdr:sp macro="" textlink="">
      <xdr:nvSpPr>
        <xdr:cNvPr id="140" name="テキスト ボックス 139"/>
        <xdr:cNvSpPr txBox="1"/>
      </xdr:nvSpPr>
      <xdr:spPr>
        <a:xfrm>
          <a:off x="2641111" y="1011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76923</xdr:rowOff>
    </xdr:from>
    <xdr:to>
      <xdr:col>3</xdr:col>
      <xdr:colOff>3175</xdr:colOff>
      <xdr:row>59</xdr:row>
      <xdr:rowOff>7073</xdr:rowOff>
    </xdr:to>
    <xdr:sp macro="" textlink="">
      <xdr:nvSpPr>
        <xdr:cNvPr id="141" name="円/楕円 140"/>
        <xdr:cNvSpPr/>
      </xdr:nvSpPr>
      <xdr:spPr>
        <a:xfrm>
          <a:off x="1968500" y="100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169650</xdr:rowOff>
    </xdr:from>
    <xdr:ext cx="534377" cy="259045"/>
    <xdr:sp macro="" textlink="">
      <xdr:nvSpPr>
        <xdr:cNvPr id="142" name="テキスト ボックス 141"/>
        <xdr:cNvSpPr txBox="1"/>
      </xdr:nvSpPr>
      <xdr:spPr>
        <a:xfrm>
          <a:off x="1752111" y="101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77588</xdr:rowOff>
    </xdr:from>
    <xdr:to>
      <xdr:col>1</xdr:col>
      <xdr:colOff>485775</xdr:colOff>
      <xdr:row>59</xdr:row>
      <xdr:rowOff>7738</xdr:rowOff>
    </xdr:to>
    <xdr:sp macro="" textlink="">
      <xdr:nvSpPr>
        <xdr:cNvPr id="143" name="円/楕円 142"/>
        <xdr:cNvSpPr/>
      </xdr:nvSpPr>
      <xdr:spPr>
        <a:xfrm>
          <a:off x="1079500" y="100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170315</xdr:rowOff>
    </xdr:from>
    <xdr:ext cx="534377" cy="259045"/>
    <xdr:sp macro="" textlink="">
      <xdr:nvSpPr>
        <xdr:cNvPr id="144" name="テキスト ボックス 143"/>
        <xdr:cNvSpPr txBox="1"/>
      </xdr:nvSpPr>
      <xdr:spPr>
        <a:xfrm>
          <a:off x="863111" y="101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148844</xdr:rowOff>
    </xdr:from>
    <xdr:to>
      <xdr:col>6</xdr:col>
      <xdr:colOff>511175</xdr:colOff>
      <xdr:row>77</xdr:row>
      <xdr:rowOff>40314</xdr:rowOff>
    </xdr:to>
    <xdr:cxnSp macro="">
      <xdr:nvCxnSpPr>
        <xdr:cNvPr id="175" name="直線コネクタ 174"/>
        <xdr:cNvCxnSpPr/>
      </xdr:nvCxnSpPr>
      <xdr:spPr>
        <a:xfrm>
          <a:off x="3797300" y="13179044"/>
          <a:ext cx="8382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148844</xdr:rowOff>
    </xdr:from>
    <xdr:to>
      <xdr:col>5</xdr:col>
      <xdr:colOff>358775</xdr:colOff>
      <xdr:row>77</xdr:row>
      <xdr:rowOff>114119</xdr:rowOff>
    </xdr:to>
    <xdr:cxnSp macro="">
      <xdr:nvCxnSpPr>
        <xdr:cNvPr id="178" name="直線コネクタ 177"/>
        <xdr:cNvCxnSpPr/>
      </xdr:nvCxnSpPr>
      <xdr:spPr>
        <a:xfrm flipV="1">
          <a:off x="2908300" y="13179044"/>
          <a:ext cx="889000" cy="1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52957</xdr:rowOff>
    </xdr:from>
    <xdr:ext cx="469744" cy="259045"/>
    <xdr:sp macro="" textlink="">
      <xdr:nvSpPr>
        <xdr:cNvPr id="180" name="テキスト ボックス 179"/>
        <xdr:cNvSpPr txBox="1"/>
      </xdr:nvSpPr>
      <xdr:spPr>
        <a:xfrm>
          <a:off x="3562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114119</xdr:rowOff>
    </xdr:from>
    <xdr:to>
      <xdr:col>4</xdr:col>
      <xdr:colOff>155575</xdr:colOff>
      <xdr:row>77</xdr:row>
      <xdr:rowOff>148082</xdr:rowOff>
    </xdr:to>
    <xdr:cxnSp macro="">
      <xdr:nvCxnSpPr>
        <xdr:cNvPr id="181" name="直線コネクタ 180"/>
        <xdr:cNvCxnSpPr/>
      </xdr:nvCxnSpPr>
      <xdr:spPr>
        <a:xfrm flipV="1">
          <a:off x="2019300" y="13315769"/>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110962</xdr:rowOff>
    </xdr:from>
    <xdr:to>
      <xdr:col>2</xdr:col>
      <xdr:colOff>638175</xdr:colOff>
      <xdr:row>77</xdr:row>
      <xdr:rowOff>148082</xdr:rowOff>
    </xdr:to>
    <xdr:cxnSp macro="">
      <xdr:nvCxnSpPr>
        <xdr:cNvPr id="184" name="直線コネクタ 183"/>
        <xdr:cNvCxnSpPr/>
      </xdr:nvCxnSpPr>
      <xdr:spPr>
        <a:xfrm>
          <a:off x="1130300" y="13312612"/>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164645</xdr:rowOff>
    </xdr:from>
    <xdr:ext cx="469744" cy="259045"/>
    <xdr:sp macro="" textlink="">
      <xdr:nvSpPr>
        <xdr:cNvPr id="188" name="テキスト ボックス 187"/>
        <xdr:cNvSpPr txBox="1"/>
      </xdr:nvSpPr>
      <xdr:spPr>
        <a:xfrm>
          <a:off x="895427" y="133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160964</xdr:rowOff>
    </xdr:from>
    <xdr:to>
      <xdr:col>6</xdr:col>
      <xdr:colOff>561975</xdr:colOff>
      <xdr:row>77</xdr:row>
      <xdr:rowOff>91114</xdr:rowOff>
    </xdr:to>
    <xdr:sp macro="" textlink="">
      <xdr:nvSpPr>
        <xdr:cNvPr id="194" name="円/楕円 193"/>
        <xdr:cNvSpPr/>
      </xdr:nvSpPr>
      <xdr:spPr>
        <a:xfrm>
          <a:off x="4584700" y="131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12391</xdr:rowOff>
    </xdr:from>
    <xdr:ext cx="469744" cy="259045"/>
    <xdr:sp macro="" textlink="">
      <xdr:nvSpPr>
        <xdr:cNvPr id="195" name="維持補修費該当値テキスト"/>
        <xdr:cNvSpPr txBox="1"/>
      </xdr:nvSpPr>
      <xdr:spPr>
        <a:xfrm>
          <a:off x="4686300" y="1304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98044</xdr:rowOff>
    </xdr:from>
    <xdr:to>
      <xdr:col>5</xdr:col>
      <xdr:colOff>409575</xdr:colOff>
      <xdr:row>77</xdr:row>
      <xdr:rowOff>28194</xdr:rowOff>
    </xdr:to>
    <xdr:sp macro="" textlink="">
      <xdr:nvSpPr>
        <xdr:cNvPr id="196" name="円/楕円 195"/>
        <xdr:cNvSpPr/>
      </xdr:nvSpPr>
      <xdr:spPr>
        <a:xfrm>
          <a:off x="3746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44721</xdr:rowOff>
    </xdr:from>
    <xdr:ext cx="469744" cy="259045"/>
    <xdr:sp macro="" textlink="">
      <xdr:nvSpPr>
        <xdr:cNvPr id="197" name="テキスト ボックス 196"/>
        <xdr:cNvSpPr txBox="1"/>
      </xdr:nvSpPr>
      <xdr:spPr>
        <a:xfrm>
          <a:off x="3562427"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63319</xdr:rowOff>
    </xdr:from>
    <xdr:to>
      <xdr:col>4</xdr:col>
      <xdr:colOff>206375</xdr:colOff>
      <xdr:row>77</xdr:row>
      <xdr:rowOff>164919</xdr:rowOff>
    </xdr:to>
    <xdr:sp macro="" textlink="">
      <xdr:nvSpPr>
        <xdr:cNvPr id="198" name="円/楕円 197"/>
        <xdr:cNvSpPr/>
      </xdr:nvSpPr>
      <xdr:spPr>
        <a:xfrm>
          <a:off x="2857500" y="132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156046</xdr:rowOff>
    </xdr:from>
    <xdr:ext cx="469744" cy="259045"/>
    <xdr:sp macro="" textlink="">
      <xdr:nvSpPr>
        <xdr:cNvPr id="199" name="テキスト ボックス 198"/>
        <xdr:cNvSpPr txBox="1"/>
      </xdr:nvSpPr>
      <xdr:spPr>
        <a:xfrm>
          <a:off x="2673427" y="1335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97282</xdr:rowOff>
    </xdr:from>
    <xdr:to>
      <xdr:col>3</xdr:col>
      <xdr:colOff>3175</xdr:colOff>
      <xdr:row>78</xdr:row>
      <xdr:rowOff>27432</xdr:rowOff>
    </xdr:to>
    <xdr:sp macro="" textlink="">
      <xdr:nvSpPr>
        <xdr:cNvPr id="200" name="円/楕円 199"/>
        <xdr:cNvSpPr/>
      </xdr:nvSpPr>
      <xdr:spPr>
        <a:xfrm>
          <a:off x="1968500" y="132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18559</xdr:rowOff>
    </xdr:from>
    <xdr:ext cx="469744" cy="259045"/>
    <xdr:sp macro="" textlink="">
      <xdr:nvSpPr>
        <xdr:cNvPr id="201" name="テキスト ボックス 200"/>
        <xdr:cNvSpPr txBox="1"/>
      </xdr:nvSpPr>
      <xdr:spPr>
        <a:xfrm>
          <a:off x="1784427"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202" name="円/楕円 201"/>
        <xdr:cNvSpPr/>
      </xdr:nvSpPr>
      <xdr:spPr>
        <a:xfrm>
          <a:off x="1079500" y="132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6839</xdr:rowOff>
    </xdr:from>
    <xdr:ext cx="469744" cy="259045"/>
    <xdr:sp macro="" textlink="">
      <xdr:nvSpPr>
        <xdr:cNvPr id="203" name="テキスト ボックス 202"/>
        <xdr:cNvSpPr txBox="1"/>
      </xdr:nvSpPr>
      <xdr:spPr>
        <a:xfrm>
          <a:off x="895427" y="130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xdr:rowOff>
    </xdr:from>
    <xdr:to>
      <xdr:col>6</xdr:col>
      <xdr:colOff>511175</xdr:colOff>
      <xdr:row>97</xdr:row>
      <xdr:rowOff>8941</xdr:rowOff>
    </xdr:to>
    <xdr:cxnSp macro="">
      <xdr:nvCxnSpPr>
        <xdr:cNvPr id="235" name="直線コネクタ 234"/>
        <xdr:cNvCxnSpPr/>
      </xdr:nvCxnSpPr>
      <xdr:spPr>
        <a:xfrm>
          <a:off x="3797300" y="16630774"/>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xdr:rowOff>
    </xdr:from>
    <xdr:to>
      <xdr:col>5</xdr:col>
      <xdr:colOff>358775</xdr:colOff>
      <xdr:row>97</xdr:row>
      <xdr:rowOff>137283</xdr:rowOff>
    </xdr:to>
    <xdr:cxnSp macro="">
      <xdr:nvCxnSpPr>
        <xdr:cNvPr id="238" name="直線コネクタ 237"/>
        <xdr:cNvCxnSpPr/>
      </xdr:nvCxnSpPr>
      <xdr:spPr>
        <a:xfrm flipV="1">
          <a:off x="2908300" y="1663077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57686</xdr:rowOff>
    </xdr:from>
    <xdr:ext cx="534377" cy="259045"/>
    <xdr:sp macro="" textlink="">
      <xdr:nvSpPr>
        <xdr:cNvPr id="240" name="テキスト ボックス 239"/>
        <xdr:cNvSpPr txBox="1"/>
      </xdr:nvSpPr>
      <xdr:spPr>
        <a:xfrm>
          <a:off x="3530111" y="163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137283</xdr:rowOff>
    </xdr:from>
    <xdr:to>
      <xdr:col>4</xdr:col>
      <xdr:colOff>155575</xdr:colOff>
      <xdr:row>98</xdr:row>
      <xdr:rowOff>1527</xdr:rowOff>
    </xdr:to>
    <xdr:cxnSp macro="">
      <xdr:nvCxnSpPr>
        <xdr:cNvPr id="241" name="直線コネクタ 240"/>
        <xdr:cNvCxnSpPr/>
      </xdr:nvCxnSpPr>
      <xdr:spPr>
        <a:xfrm flipV="1">
          <a:off x="2019300" y="16767933"/>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140517</xdr:rowOff>
    </xdr:from>
    <xdr:to>
      <xdr:col>2</xdr:col>
      <xdr:colOff>638175</xdr:colOff>
      <xdr:row>98</xdr:row>
      <xdr:rowOff>1527</xdr:rowOff>
    </xdr:to>
    <xdr:cxnSp macro="">
      <xdr:nvCxnSpPr>
        <xdr:cNvPr id="244" name="直線コネクタ 243"/>
        <xdr:cNvCxnSpPr/>
      </xdr:nvCxnSpPr>
      <xdr:spPr>
        <a:xfrm>
          <a:off x="1130300" y="1677116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64217</xdr:rowOff>
    </xdr:from>
    <xdr:ext cx="534377" cy="259045"/>
    <xdr:sp macro="" textlink="">
      <xdr:nvSpPr>
        <xdr:cNvPr id="246" name="テキスト ボックス 245"/>
        <xdr:cNvSpPr txBox="1"/>
      </xdr:nvSpPr>
      <xdr:spPr>
        <a:xfrm>
          <a:off x="1752111" y="165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129591</xdr:rowOff>
    </xdr:from>
    <xdr:to>
      <xdr:col>6</xdr:col>
      <xdr:colOff>561975</xdr:colOff>
      <xdr:row>97</xdr:row>
      <xdr:rowOff>59741</xdr:rowOff>
    </xdr:to>
    <xdr:sp macro="" textlink="">
      <xdr:nvSpPr>
        <xdr:cNvPr id="254" name="円/楕円 253"/>
        <xdr:cNvSpPr/>
      </xdr:nvSpPr>
      <xdr:spPr>
        <a:xfrm>
          <a:off x="4584700" y="16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108018</xdr:rowOff>
    </xdr:from>
    <xdr:ext cx="534377" cy="259045"/>
    <xdr:sp macro="" textlink="">
      <xdr:nvSpPr>
        <xdr:cNvPr id="255" name="扶助費該当値テキスト"/>
        <xdr:cNvSpPr txBox="1"/>
      </xdr:nvSpPr>
      <xdr:spPr>
        <a:xfrm>
          <a:off x="4686300" y="165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120774</xdr:rowOff>
    </xdr:from>
    <xdr:to>
      <xdr:col>5</xdr:col>
      <xdr:colOff>409575</xdr:colOff>
      <xdr:row>97</xdr:row>
      <xdr:rowOff>50924</xdr:rowOff>
    </xdr:to>
    <xdr:sp macro="" textlink="">
      <xdr:nvSpPr>
        <xdr:cNvPr id="256" name="円/楕円 255"/>
        <xdr:cNvSpPr/>
      </xdr:nvSpPr>
      <xdr:spPr>
        <a:xfrm>
          <a:off x="3746500" y="165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42051</xdr:rowOff>
    </xdr:from>
    <xdr:ext cx="534377" cy="259045"/>
    <xdr:sp macro="" textlink="">
      <xdr:nvSpPr>
        <xdr:cNvPr id="257" name="テキスト ボックス 256"/>
        <xdr:cNvSpPr txBox="1"/>
      </xdr:nvSpPr>
      <xdr:spPr>
        <a:xfrm>
          <a:off x="3530111" y="166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86483</xdr:rowOff>
    </xdr:from>
    <xdr:to>
      <xdr:col>4</xdr:col>
      <xdr:colOff>206375</xdr:colOff>
      <xdr:row>98</xdr:row>
      <xdr:rowOff>16633</xdr:rowOff>
    </xdr:to>
    <xdr:sp macro="" textlink="">
      <xdr:nvSpPr>
        <xdr:cNvPr id="258" name="円/楕円 257"/>
        <xdr:cNvSpPr/>
      </xdr:nvSpPr>
      <xdr:spPr>
        <a:xfrm>
          <a:off x="2857500" y="167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33160</xdr:rowOff>
    </xdr:from>
    <xdr:ext cx="534377" cy="259045"/>
    <xdr:sp macro="" textlink="">
      <xdr:nvSpPr>
        <xdr:cNvPr id="259" name="テキスト ボックス 258"/>
        <xdr:cNvSpPr txBox="1"/>
      </xdr:nvSpPr>
      <xdr:spPr>
        <a:xfrm>
          <a:off x="2641111" y="164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122177</xdr:rowOff>
    </xdr:from>
    <xdr:to>
      <xdr:col>3</xdr:col>
      <xdr:colOff>3175</xdr:colOff>
      <xdr:row>98</xdr:row>
      <xdr:rowOff>52327</xdr:rowOff>
    </xdr:to>
    <xdr:sp macro="" textlink="">
      <xdr:nvSpPr>
        <xdr:cNvPr id="260" name="円/楕円 259"/>
        <xdr:cNvSpPr/>
      </xdr:nvSpPr>
      <xdr:spPr>
        <a:xfrm>
          <a:off x="1968500" y="167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43454</xdr:rowOff>
    </xdr:from>
    <xdr:ext cx="534377" cy="259045"/>
    <xdr:sp macro="" textlink="">
      <xdr:nvSpPr>
        <xdr:cNvPr id="261" name="テキスト ボックス 260"/>
        <xdr:cNvSpPr txBox="1"/>
      </xdr:nvSpPr>
      <xdr:spPr>
        <a:xfrm>
          <a:off x="1752111" y="168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89717</xdr:rowOff>
    </xdr:from>
    <xdr:to>
      <xdr:col>1</xdr:col>
      <xdr:colOff>485775</xdr:colOff>
      <xdr:row>98</xdr:row>
      <xdr:rowOff>19867</xdr:rowOff>
    </xdr:to>
    <xdr:sp macro="" textlink="">
      <xdr:nvSpPr>
        <xdr:cNvPr id="262" name="円/楕円 261"/>
        <xdr:cNvSpPr/>
      </xdr:nvSpPr>
      <xdr:spPr>
        <a:xfrm>
          <a:off x="1079500" y="167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36394</xdr:rowOff>
    </xdr:from>
    <xdr:ext cx="534377" cy="259045"/>
    <xdr:sp macro="" textlink="">
      <xdr:nvSpPr>
        <xdr:cNvPr id="263" name="テキスト ボックス 262"/>
        <xdr:cNvSpPr txBox="1"/>
      </xdr:nvSpPr>
      <xdr:spPr>
        <a:xfrm>
          <a:off x="863111" y="1649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12272</xdr:rowOff>
    </xdr:from>
    <xdr:to>
      <xdr:col>15</xdr:col>
      <xdr:colOff>180975</xdr:colOff>
      <xdr:row>38</xdr:row>
      <xdr:rowOff>100185</xdr:rowOff>
    </xdr:to>
    <xdr:cxnSp macro="">
      <xdr:nvCxnSpPr>
        <xdr:cNvPr id="295" name="直線コネクタ 294"/>
        <xdr:cNvCxnSpPr/>
      </xdr:nvCxnSpPr>
      <xdr:spPr>
        <a:xfrm flipV="1">
          <a:off x="9639300" y="6527372"/>
          <a:ext cx="838200" cy="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95841</xdr:rowOff>
    </xdr:from>
    <xdr:to>
      <xdr:col>14</xdr:col>
      <xdr:colOff>28575</xdr:colOff>
      <xdr:row>38</xdr:row>
      <xdr:rowOff>100185</xdr:rowOff>
    </xdr:to>
    <xdr:cxnSp macro="">
      <xdr:nvCxnSpPr>
        <xdr:cNvPr id="298" name="直線コネクタ 297"/>
        <xdr:cNvCxnSpPr/>
      </xdr:nvCxnSpPr>
      <xdr:spPr>
        <a:xfrm>
          <a:off x="8750300" y="661094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77276</xdr:rowOff>
    </xdr:from>
    <xdr:to>
      <xdr:col>12</xdr:col>
      <xdr:colOff>511175</xdr:colOff>
      <xdr:row>38</xdr:row>
      <xdr:rowOff>95841</xdr:rowOff>
    </xdr:to>
    <xdr:cxnSp macro="">
      <xdr:nvCxnSpPr>
        <xdr:cNvPr id="301" name="直線コネクタ 300"/>
        <xdr:cNvCxnSpPr/>
      </xdr:nvCxnSpPr>
      <xdr:spPr>
        <a:xfrm>
          <a:off x="7861300" y="6592376"/>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77276</xdr:rowOff>
    </xdr:from>
    <xdr:to>
      <xdr:col>11</xdr:col>
      <xdr:colOff>307975</xdr:colOff>
      <xdr:row>38</xdr:row>
      <xdr:rowOff>89636</xdr:rowOff>
    </xdr:to>
    <xdr:cxnSp macro="">
      <xdr:nvCxnSpPr>
        <xdr:cNvPr id="304" name="直線コネクタ 303"/>
        <xdr:cNvCxnSpPr/>
      </xdr:nvCxnSpPr>
      <xdr:spPr>
        <a:xfrm flipV="1">
          <a:off x="6972300" y="6592376"/>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91159</xdr:rowOff>
    </xdr:from>
    <xdr:ext cx="534377" cy="259045"/>
    <xdr:sp macro="" textlink="">
      <xdr:nvSpPr>
        <xdr:cNvPr id="306" name="テキスト ボックス 305"/>
        <xdr:cNvSpPr txBox="1"/>
      </xdr:nvSpPr>
      <xdr:spPr>
        <a:xfrm>
          <a:off x="7594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132922</xdr:rowOff>
    </xdr:from>
    <xdr:to>
      <xdr:col>15</xdr:col>
      <xdr:colOff>231775</xdr:colOff>
      <xdr:row>38</xdr:row>
      <xdr:rowOff>63072</xdr:rowOff>
    </xdr:to>
    <xdr:sp macro="" textlink="">
      <xdr:nvSpPr>
        <xdr:cNvPr id="314" name="円/楕円 313"/>
        <xdr:cNvSpPr/>
      </xdr:nvSpPr>
      <xdr:spPr>
        <a:xfrm>
          <a:off x="10426700" y="64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111349</xdr:rowOff>
    </xdr:from>
    <xdr:ext cx="534377" cy="259045"/>
    <xdr:sp macro="" textlink="">
      <xdr:nvSpPr>
        <xdr:cNvPr id="315" name="補助費等該当値テキスト"/>
        <xdr:cNvSpPr txBox="1"/>
      </xdr:nvSpPr>
      <xdr:spPr>
        <a:xfrm>
          <a:off x="10528300" y="645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49385</xdr:rowOff>
    </xdr:from>
    <xdr:to>
      <xdr:col>14</xdr:col>
      <xdr:colOff>79375</xdr:colOff>
      <xdr:row>38</xdr:row>
      <xdr:rowOff>150985</xdr:rowOff>
    </xdr:to>
    <xdr:sp macro="" textlink="">
      <xdr:nvSpPr>
        <xdr:cNvPr id="316" name="円/楕円 315"/>
        <xdr:cNvSpPr/>
      </xdr:nvSpPr>
      <xdr:spPr>
        <a:xfrm>
          <a:off x="9588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142112</xdr:rowOff>
    </xdr:from>
    <xdr:ext cx="534377" cy="259045"/>
    <xdr:sp macro="" textlink="">
      <xdr:nvSpPr>
        <xdr:cNvPr id="317" name="テキスト ボックス 316"/>
        <xdr:cNvSpPr txBox="1"/>
      </xdr:nvSpPr>
      <xdr:spPr>
        <a:xfrm>
          <a:off x="9372111" y="66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45041</xdr:rowOff>
    </xdr:from>
    <xdr:to>
      <xdr:col>12</xdr:col>
      <xdr:colOff>561975</xdr:colOff>
      <xdr:row>38</xdr:row>
      <xdr:rowOff>146641</xdr:rowOff>
    </xdr:to>
    <xdr:sp macro="" textlink="">
      <xdr:nvSpPr>
        <xdr:cNvPr id="318" name="円/楕円 317"/>
        <xdr:cNvSpPr/>
      </xdr:nvSpPr>
      <xdr:spPr>
        <a:xfrm>
          <a:off x="8699500" y="65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137768</xdr:rowOff>
    </xdr:from>
    <xdr:ext cx="534377" cy="259045"/>
    <xdr:sp macro="" textlink="">
      <xdr:nvSpPr>
        <xdr:cNvPr id="319" name="テキスト ボックス 318"/>
        <xdr:cNvSpPr txBox="1"/>
      </xdr:nvSpPr>
      <xdr:spPr>
        <a:xfrm>
          <a:off x="8483111" y="66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26476</xdr:rowOff>
    </xdr:from>
    <xdr:to>
      <xdr:col>11</xdr:col>
      <xdr:colOff>358775</xdr:colOff>
      <xdr:row>38</xdr:row>
      <xdr:rowOff>128076</xdr:rowOff>
    </xdr:to>
    <xdr:sp macro="" textlink="">
      <xdr:nvSpPr>
        <xdr:cNvPr id="320" name="円/楕円 319"/>
        <xdr:cNvSpPr/>
      </xdr:nvSpPr>
      <xdr:spPr>
        <a:xfrm>
          <a:off x="7810500" y="65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119203</xdr:rowOff>
    </xdr:from>
    <xdr:ext cx="534377" cy="259045"/>
    <xdr:sp macro="" textlink="">
      <xdr:nvSpPr>
        <xdr:cNvPr id="321" name="テキスト ボックス 320"/>
        <xdr:cNvSpPr txBox="1"/>
      </xdr:nvSpPr>
      <xdr:spPr>
        <a:xfrm>
          <a:off x="7594111" y="66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38836</xdr:rowOff>
    </xdr:from>
    <xdr:to>
      <xdr:col>10</xdr:col>
      <xdr:colOff>155575</xdr:colOff>
      <xdr:row>38</xdr:row>
      <xdr:rowOff>140436</xdr:rowOff>
    </xdr:to>
    <xdr:sp macro="" textlink="">
      <xdr:nvSpPr>
        <xdr:cNvPr id="322" name="円/楕円 321"/>
        <xdr:cNvSpPr/>
      </xdr:nvSpPr>
      <xdr:spPr>
        <a:xfrm>
          <a:off x="6921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131563</xdr:rowOff>
    </xdr:from>
    <xdr:ext cx="534377" cy="259045"/>
    <xdr:sp macro="" textlink="">
      <xdr:nvSpPr>
        <xdr:cNvPr id="323" name="テキスト ボックス 322"/>
        <xdr:cNvSpPr txBox="1"/>
      </xdr:nvSpPr>
      <xdr:spPr>
        <a:xfrm>
          <a:off x="6705111" y="664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105532</xdr:rowOff>
    </xdr:from>
    <xdr:to>
      <xdr:col>15</xdr:col>
      <xdr:colOff>180975</xdr:colOff>
      <xdr:row>57</xdr:row>
      <xdr:rowOff>152814</xdr:rowOff>
    </xdr:to>
    <xdr:cxnSp macro="">
      <xdr:nvCxnSpPr>
        <xdr:cNvPr id="352" name="直線コネクタ 351"/>
        <xdr:cNvCxnSpPr/>
      </xdr:nvCxnSpPr>
      <xdr:spPr>
        <a:xfrm flipV="1">
          <a:off x="9639300" y="9878182"/>
          <a:ext cx="8382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94353</xdr:rowOff>
    </xdr:from>
    <xdr:to>
      <xdr:col>14</xdr:col>
      <xdr:colOff>28575</xdr:colOff>
      <xdr:row>57</xdr:row>
      <xdr:rowOff>152814</xdr:rowOff>
    </xdr:to>
    <xdr:cxnSp macro="">
      <xdr:nvCxnSpPr>
        <xdr:cNvPr id="355" name="直線コネクタ 354"/>
        <xdr:cNvCxnSpPr/>
      </xdr:nvCxnSpPr>
      <xdr:spPr>
        <a:xfrm>
          <a:off x="8750300" y="9867003"/>
          <a:ext cx="889000" cy="5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7577</xdr:rowOff>
    </xdr:from>
    <xdr:to>
      <xdr:col>12</xdr:col>
      <xdr:colOff>511175</xdr:colOff>
      <xdr:row>57</xdr:row>
      <xdr:rowOff>94353</xdr:rowOff>
    </xdr:to>
    <xdr:cxnSp macro="">
      <xdr:nvCxnSpPr>
        <xdr:cNvPr id="358" name="直線コネクタ 357"/>
        <xdr:cNvCxnSpPr/>
      </xdr:nvCxnSpPr>
      <xdr:spPr>
        <a:xfrm>
          <a:off x="7861300" y="9780227"/>
          <a:ext cx="889000" cy="8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7577</xdr:rowOff>
    </xdr:from>
    <xdr:to>
      <xdr:col>11</xdr:col>
      <xdr:colOff>307975</xdr:colOff>
      <xdr:row>57</xdr:row>
      <xdr:rowOff>106698</xdr:rowOff>
    </xdr:to>
    <xdr:cxnSp macro="">
      <xdr:nvCxnSpPr>
        <xdr:cNvPr id="361" name="直線コネクタ 360"/>
        <xdr:cNvCxnSpPr/>
      </xdr:nvCxnSpPr>
      <xdr:spPr>
        <a:xfrm flipV="1">
          <a:off x="6972300" y="9780227"/>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60416</xdr:rowOff>
    </xdr:from>
    <xdr:ext cx="534377" cy="259045"/>
    <xdr:sp macro="" textlink="">
      <xdr:nvSpPr>
        <xdr:cNvPr id="363" name="テキスト ボックス 362"/>
        <xdr:cNvSpPr txBox="1"/>
      </xdr:nvSpPr>
      <xdr:spPr>
        <a:xfrm>
          <a:off x="7594111" y="98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54732</xdr:rowOff>
    </xdr:from>
    <xdr:to>
      <xdr:col>15</xdr:col>
      <xdr:colOff>231775</xdr:colOff>
      <xdr:row>57</xdr:row>
      <xdr:rowOff>156332</xdr:rowOff>
    </xdr:to>
    <xdr:sp macro="" textlink="">
      <xdr:nvSpPr>
        <xdr:cNvPr id="371" name="円/楕円 370"/>
        <xdr:cNvSpPr/>
      </xdr:nvSpPr>
      <xdr:spPr>
        <a:xfrm>
          <a:off x="10426700" y="98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33159</xdr:rowOff>
    </xdr:from>
    <xdr:ext cx="534377" cy="259045"/>
    <xdr:sp macro="" textlink="">
      <xdr:nvSpPr>
        <xdr:cNvPr id="372" name="普通建設事業費該当値テキスト"/>
        <xdr:cNvSpPr txBox="1"/>
      </xdr:nvSpPr>
      <xdr:spPr>
        <a:xfrm>
          <a:off x="10528300" y="98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102014</xdr:rowOff>
    </xdr:from>
    <xdr:to>
      <xdr:col>14</xdr:col>
      <xdr:colOff>79375</xdr:colOff>
      <xdr:row>58</xdr:row>
      <xdr:rowOff>32164</xdr:rowOff>
    </xdr:to>
    <xdr:sp macro="" textlink="">
      <xdr:nvSpPr>
        <xdr:cNvPr id="373" name="円/楕円 372"/>
        <xdr:cNvSpPr/>
      </xdr:nvSpPr>
      <xdr:spPr>
        <a:xfrm>
          <a:off x="9588500" y="98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23291</xdr:rowOff>
    </xdr:from>
    <xdr:ext cx="534377" cy="259045"/>
    <xdr:sp macro="" textlink="">
      <xdr:nvSpPr>
        <xdr:cNvPr id="374" name="テキスト ボックス 373"/>
        <xdr:cNvSpPr txBox="1"/>
      </xdr:nvSpPr>
      <xdr:spPr>
        <a:xfrm>
          <a:off x="9372111" y="99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43553</xdr:rowOff>
    </xdr:from>
    <xdr:to>
      <xdr:col>12</xdr:col>
      <xdr:colOff>561975</xdr:colOff>
      <xdr:row>57</xdr:row>
      <xdr:rowOff>145153</xdr:rowOff>
    </xdr:to>
    <xdr:sp macro="" textlink="">
      <xdr:nvSpPr>
        <xdr:cNvPr id="375" name="円/楕円 374"/>
        <xdr:cNvSpPr/>
      </xdr:nvSpPr>
      <xdr:spPr>
        <a:xfrm>
          <a:off x="8699500" y="98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136280</xdr:rowOff>
    </xdr:from>
    <xdr:ext cx="534377" cy="259045"/>
    <xdr:sp macro="" textlink="">
      <xdr:nvSpPr>
        <xdr:cNvPr id="376" name="テキスト ボックス 375"/>
        <xdr:cNvSpPr txBox="1"/>
      </xdr:nvSpPr>
      <xdr:spPr>
        <a:xfrm>
          <a:off x="8483111" y="99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128227</xdr:rowOff>
    </xdr:from>
    <xdr:to>
      <xdr:col>11</xdr:col>
      <xdr:colOff>358775</xdr:colOff>
      <xdr:row>57</xdr:row>
      <xdr:rowOff>58377</xdr:rowOff>
    </xdr:to>
    <xdr:sp macro="" textlink="">
      <xdr:nvSpPr>
        <xdr:cNvPr id="377" name="円/楕円 376"/>
        <xdr:cNvSpPr/>
      </xdr:nvSpPr>
      <xdr:spPr>
        <a:xfrm>
          <a:off x="7810500" y="97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74904</xdr:rowOff>
    </xdr:from>
    <xdr:ext cx="534377" cy="259045"/>
    <xdr:sp macro="" textlink="">
      <xdr:nvSpPr>
        <xdr:cNvPr id="378" name="テキスト ボックス 377"/>
        <xdr:cNvSpPr txBox="1"/>
      </xdr:nvSpPr>
      <xdr:spPr>
        <a:xfrm>
          <a:off x="7594111" y="95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55898</xdr:rowOff>
    </xdr:from>
    <xdr:to>
      <xdr:col>10</xdr:col>
      <xdr:colOff>155575</xdr:colOff>
      <xdr:row>57</xdr:row>
      <xdr:rowOff>157498</xdr:rowOff>
    </xdr:to>
    <xdr:sp macro="" textlink="">
      <xdr:nvSpPr>
        <xdr:cNvPr id="379" name="円/楕円 378"/>
        <xdr:cNvSpPr/>
      </xdr:nvSpPr>
      <xdr:spPr>
        <a:xfrm>
          <a:off x="6921500" y="98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148625</xdr:rowOff>
    </xdr:from>
    <xdr:ext cx="534377" cy="259045"/>
    <xdr:sp macro="" textlink="">
      <xdr:nvSpPr>
        <xdr:cNvPr id="380" name="テキスト ボックス 379"/>
        <xdr:cNvSpPr txBox="1"/>
      </xdr:nvSpPr>
      <xdr:spPr>
        <a:xfrm>
          <a:off x="6705111" y="99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53327</xdr:rowOff>
    </xdr:from>
    <xdr:to>
      <xdr:col>15</xdr:col>
      <xdr:colOff>180975</xdr:colOff>
      <xdr:row>78</xdr:row>
      <xdr:rowOff>107938</xdr:rowOff>
    </xdr:to>
    <xdr:cxnSp macro="">
      <xdr:nvCxnSpPr>
        <xdr:cNvPr id="409" name="直線コネクタ 408"/>
        <xdr:cNvCxnSpPr/>
      </xdr:nvCxnSpPr>
      <xdr:spPr>
        <a:xfrm>
          <a:off x="9639300" y="13426427"/>
          <a:ext cx="8382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57138</xdr:rowOff>
    </xdr:from>
    <xdr:to>
      <xdr:col>15</xdr:col>
      <xdr:colOff>231775</xdr:colOff>
      <xdr:row>78</xdr:row>
      <xdr:rowOff>158738</xdr:rowOff>
    </xdr:to>
    <xdr:sp macro="" textlink="">
      <xdr:nvSpPr>
        <xdr:cNvPr id="419" name="円/楕円 418"/>
        <xdr:cNvSpPr/>
      </xdr:nvSpPr>
      <xdr:spPr>
        <a:xfrm>
          <a:off x="10426700" y="134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143515</xdr:rowOff>
    </xdr:from>
    <xdr:ext cx="469744" cy="259045"/>
    <xdr:sp macro="" textlink="">
      <xdr:nvSpPr>
        <xdr:cNvPr id="420" name="普通建設事業費 （ うち新規整備　）該当値テキスト"/>
        <xdr:cNvSpPr txBox="1"/>
      </xdr:nvSpPr>
      <xdr:spPr>
        <a:xfrm>
          <a:off x="10528300" y="1334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2527</xdr:rowOff>
    </xdr:from>
    <xdr:to>
      <xdr:col>14</xdr:col>
      <xdr:colOff>79375</xdr:colOff>
      <xdr:row>78</xdr:row>
      <xdr:rowOff>104127</xdr:rowOff>
    </xdr:to>
    <xdr:sp macro="" textlink="">
      <xdr:nvSpPr>
        <xdr:cNvPr id="421" name="円/楕円 420"/>
        <xdr:cNvSpPr/>
      </xdr:nvSpPr>
      <xdr:spPr>
        <a:xfrm>
          <a:off x="9588500" y="133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95254</xdr:rowOff>
    </xdr:from>
    <xdr:ext cx="534377" cy="259045"/>
    <xdr:sp macro="" textlink="">
      <xdr:nvSpPr>
        <xdr:cNvPr id="422" name="テキスト ボックス 421"/>
        <xdr:cNvSpPr txBox="1"/>
      </xdr:nvSpPr>
      <xdr:spPr>
        <a:xfrm>
          <a:off x="9372111" y="134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102144</xdr:rowOff>
    </xdr:from>
    <xdr:to>
      <xdr:col>15</xdr:col>
      <xdr:colOff>180975</xdr:colOff>
      <xdr:row>98</xdr:row>
      <xdr:rowOff>134203</xdr:rowOff>
    </xdr:to>
    <xdr:cxnSp macro="">
      <xdr:nvCxnSpPr>
        <xdr:cNvPr id="453" name="直線コネクタ 452"/>
        <xdr:cNvCxnSpPr/>
      </xdr:nvCxnSpPr>
      <xdr:spPr>
        <a:xfrm flipV="1">
          <a:off x="9639300" y="16904244"/>
          <a:ext cx="8382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7" name="テキスト ボックス 456"/>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51344</xdr:rowOff>
    </xdr:from>
    <xdr:to>
      <xdr:col>15</xdr:col>
      <xdr:colOff>231775</xdr:colOff>
      <xdr:row>98</xdr:row>
      <xdr:rowOff>152944</xdr:rowOff>
    </xdr:to>
    <xdr:sp macro="" textlink="">
      <xdr:nvSpPr>
        <xdr:cNvPr id="463" name="円/楕円 462"/>
        <xdr:cNvSpPr/>
      </xdr:nvSpPr>
      <xdr:spPr>
        <a:xfrm>
          <a:off x="10426700" y="168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29771</xdr:rowOff>
    </xdr:from>
    <xdr:ext cx="534377" cy="259045"/>
    <xdr:sp macro="" textlink="">
      <xdr:nvSpPr>
        <xdr:cNvPr id="464" name="普通建設事業費 （ うち更新整備　）該当値テキスト"/>
        <xdr:cNvSpPr txBox="1"/>
      </xdr:nvSpPr>
      <xdr:spPr>
        <a:xfrm>
          <a:off x="10528300" y="16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83403</xdr:rowOff>
    </xdr:from>
    <xdr:to>
      <xdr:col>14</xdr:col>
      <xdr:colOff>79375</xdr:colOff>
      <xdr:row>99</xdr:row>
      <xdr:rowOff>13553</xdr:rowOff>
    </xdr:to>
    <xdr:sp macro="" textlink="">
      <xdr:nvSpPr>
        <xdr:cNvPr id="465" name="円/楕円 464"/>
        <xdr:cNvSpPr/>
      </xdr:nvSpPr>
      <xdr:spPr>
        <a:xfrm>
          <a:off x="9588500" y="168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4680</xdr:rowOff>
    </xdr:from>
    <xdr:ext cx="534377" cy="259045"/>
    <xdr:sp macro="" textlink="">
      <xdr:nvSpPr>
        <xdr:cNvPr id="466" name="テキスト ボックス 465"/>
        <xdr:cNvSpPr txBox="1"/>
      </xdr:nvSpPr>
      <xdr:spPr>
        <a:xfrm>
          <a:off x="9372111" y="169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142557</xdr:rowOff>
    </xdr:from>
    <xdr:to>
      <xdr:col>23</xdr:col>
      <xdr:colOff>517525</xdr:colOff>
      <xdr:row>38</xdr:row>
      <xdr:rowOff>143319</xdr:rowOff>
    </xdr:to>
    <xdr:cxnSp macro="">
      <xdr:nvCxnSpPr>
        <xdr:cNvPr id="495" name="直線コネクタ 494"/>
        <xdr:cNvCxnSpPr/>
      </xdr:nvCxnSpPr>
      <xdr:spPr>
        <a:xfrm flipV="1">
          <a:off x="15481300" y="66576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143319</xdr:rowOff>
    </xdr:from>
    <xdr:to>
      <xdr:col>22</xdr:col>
      <xdr:colOff>365125</xdr:colOff>
      <xdr:row>39</xdr:row>
      <xdr:rowOff>44450</xdr:rowOff>
    </xdr:to>
    <xdr:cxnSp macro="">
      <xdr:nvCxnSpPr>
        <xdr:cNvPr id="498" name="直線コネクタ 497"/>
        <xdr:cNvCxnSpPr/>
      </xdr:nvCxnSpPr>
      <xdr:spPr>
        <a:xfrm flipV="1">
          <a:off x="14592300" y="6658419"/>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91757</xdr:rowOff>
    </xdr:from>
    <xdr:to>
      <xdr:col>23</xdr:col>
      <xdr:colOff>568325</xdr:colOff>
      <xdr:row>39</xdr:row>
      <xdr:rowOff>21907</xdr:rowOff>
    </xdr:to>
    <xdr:sp macro="" textlink="">
      <xdr:nvSpPr>
        <xdr:cNvPr id="514" name="円/楕円 513"/>
        <xdr:cNvSpPr/>
      </xdr:nvSpPr>
      <xdr:spPr>
        <a:xfrm>
          <a:off x="16268700" y="66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32656</xdr:rowOff>
    </xdr:from>
    <xdr:ext cx="378565" cy="259045"/>
    <xdr:sp macro="" textlink="">
      <xdr:nvSpPr>
        <xdr:cNvPr id="515" name="災害復旧事業費該当値テキスト"/>
        <xdr:cNvSpPr txBox="1"/>
      </xdr:nvSpPr>
      <xdr:spPr>
        <a:xfrm>
          <a:off x="16370300" y="654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92519</xdr:rowOff>
    </xdr:from>
    <xdr:to>
      <xdr:col>22</xdr:col>
      <xdr:colOff>415925</xdr:colOff>
      <xdr:row>39</xdr:row>
      <xdr:rowOff>22669</xdr:rowOff>
    </xdr:to>
    <xdr:sp macro="" textlink="">
      <xdr:nvSpPr>
        <xdr:cNvPr id="516" name="円/楕円 515"/>
        <xdr:cNvSpPr/>
      </xdr:nvSpPr>
      <xdr:spPr>
        <a:xfrm>
          <a:off x="15430500" y="66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13796</xdr:rowOff>
    </xdr:from>
    <xdr:ext cx="378565" cy="259045"/>
    <xdr:sp macro="" textlink="">
      <xdr:nvSpPr>
        <xdr:cNvPr id="517" name="テキスト ボックス 516"/>
        <xdr:cNvSpPr txBox="1"/>
      </xdr:nvSpPr>
      <xdr:spPr>
        <a:xfrm>
          <a:off x="15292017" y="6700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85130</xdr:rowOff>
    </xdr:from>
    <xdr:to>
      <xdr:col>23</xdr:col>
      <xdr:colOff>517525</xdr:colOff>
      <xdr:row>77</xdr:row>
      <xdr:rowOff>159311</xdr:rowOff>
    </xdr:to>
    <xdr:cxnSp macro="">
      <xdr:nvCxnSpPr>
        <xdr:cNvPr id="603" name="直線コネクタ 602"/>
        <xdr:cNvCxnSpPr/>
      </xdr:nvCxnSpPr>
      <xdr:spPr>
        <a:xfrm>
          <a:off x="15481300" y="13286780"/>
          <a:ext cx="8382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26363</xdr:rowOff>
    </xdr:from>
    <xdr:to>
      <xdr:col>22</xdr:col>
      <xdr:colOff>365125</xdr:colOff>
      <xdr:row>77</xdr:row>
      <xdr:rowOff>85130</xdr:rowOff>
    </xdr:to>
    <xdr:cxnSp macro="">
      <xdr:nvCxnSpPr>
        <xdr:cNvPr id="606" name="直線コネクタ 605"/>
        <xdr:cNvCxnSpPr/>
      </xdr:nvCxnSpPr>
      <xdr:spPr>
        <a:xfrm>
          <a:off x="14592300" y="13228013"/>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158527</xdr:rowOff>
    </xdr:from>
    <xdr:to>
      <xdr:col>21</xdr:col>
      <xdr:colOff>161925</xdr:colOff>
      <xdr:row>77</xdr:row>
      <xdr:rowOff>26363</xdr:rowOff>
    </xdr:to>
    <xdr:cxnSp macro="">
      <xdr:nvCxnSpPr>
        <xdr:cNvPr id="609" name="直線コネクタ 608"/>
        <xdr:cNvCxnSpPr/>
      </xdr:nvCxnSpPr>
      <xdr:spPr>
        <a:xfrm>
          <a:off x="13703300" y="13188727"/>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24828</xdr:rowOff>
    </xdr:from>
    <xdr:to>
      <xdr:col>19</xdr:col>
      <xdr:colOff>644525</xdr:colOff>
      <xdr:row>76</xdr:row>
      <xdr:rowOff>158527</xdr:rowOff>
    </xdr:to>
    <xdr:cxnSp macro="">
      <xdr:nvCxnSpPr>
        <xdr:cNvPr id="612" name="直線コネクタ 611"/>
        <xdr:cNvCxnSpPr/>
      </xdr:nvCxnSpPr>
      <xdr:spPr>
        <a:xfrm>
          <a:off x="12814300" y="13055028"/>
          <a:ext cx="889000" cy="1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108511</xdr:rowOff>
    </xdr:from>
    <xdr:to>
      <xdr:col>23</xdr:col>
      <xdr:colOff>568325</xdr:colOff>
      <xdr:row>78</xdr:row>
      <xdr:rowOff>38661</xdr:rowOff>
    </xdr:to>
    <xdr:sp macro="" textlink="">
      <xdr:nvSpPr>
        <xdr:cNvPr id="622" name="円/楕円 621"/>
        <xdr:cNvSpPr/>
      </xdr:nvSpPr>
      <xdr:spPr>
        <a:xfrm>
          <a:off x="16268700" y="133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23438</xdr:rowOff>
    </xdr:from>
    <xdr:ext cx="534377" cy="259045"/>
    <xdr:sp macro="" textlink="">
      <xdr:nvSpPr>
        <xdr:cNvPr id="623" name="公債費該当値テキスト"/>
        <xdr:cNvSpPr txBox="1"/>
      </xdr:nvSpPr>
      <xdr:spPr>
        <a:xfrm>
          <a:off x="16370300" y="132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34330</xdr:rowOff>
    </xdr:from>
    <xdr:to>
      <xdr:col>22</xdr:col>
      <xdr:colOff>415925</xdr:colOff>
      <xdr:row>77</xdr:row>
      <xdr:rowOff>135930</xdr:rowOff>
    </xdr:to>
    <xdr:sp macro="" textlink="">
      <xdr:nvSpPr>
        <xdr:cNvPr id="624" name="円/楕円 623"/>
        <xdr:cNvSpPr/>
      </xdr:nvSpPr>
      <xdr:spPr>
        <a:xfrm>
          <a:off x="15430500" y="132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127057</xdr:rowOff>
    </xdr:from>
    <xdr:ext cx="534377" cy="259045"/>
    <xdr:sp macro="" textlink="">
      <xdr:nvSpPr>
        <xdr:cNvPr id="625" name="テキスト ボックス 624"/>
        <xdr:cNvSpPr txBox="1"/>
      </xdr:nvSpPr>
      <xdr:spPr>
        <a:xfrm>
          <a:off x="15214111" y="133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147013</xdr:rowOff>
    </xdr:from>
    <xdr:to>
      <xdr:col>21</xdr:col>
      <xdr:colOff>212725</xdr:colOff>
      <xdr:row>77</xdr:row>
      <xdr:rowOff>77163</xdr:rowOff>
    </xdr:to>
    <xdr:sp macro="" textlink="">
      <xdr:nvSpPr>
        <xdr:cNvPr id="626" name="円/楕円 625"/>
        <xdr:cNvSpPr/>
      </xdr:nvSpPr>
      <xdr:spPr>
        <a:xfrm>
          <a:off x="14541500" y="131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68290</xdr:rowOff>
    </xdr:from>
    <xdr:ext cx="534377" cy="259045"/>
    <xdr:sp macro="" textlink="">
      <xdr:nvSpPr>
        <xdr:cNvPr id="627" name="テキスト ボックス 626"/>
        <xdr:cNvSpPr txBox="1"/>
      </xdr:nvSpPr>
      <xdr:spPr>
        <a:xfrm>
          <a:off x="14325111" y="132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107727</xdr:rowOff>
    </xdr:from>
    <xdr:to>
      <xdr:col>20</xdr:col>
      <xdr:colOff>9525</xdr:colOff>
      <xdr:row>77</xdr:row>
      <xdr:rowOff>37877</xdr:rowOff>
    </xdr:to>
    <xdr:sp macro="" textlink="">
      <xdr:nvSpPr>
        <xdr:cNvPr id="628" name="円/楕円 627"/>
        <xdr:cNvSpPr/>
      </xdr:nvSpPr>
      <xdr:spPr>
        <a:xfrm>
          <a:off x="13652500" y="131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29004</xdr:rowOff>
    </xdr:from>
    <xdr:ext cx="534377" cy="259045"/>
    <xdr:sp macro="" textlink="">
      <xdr:nvSpPr>
        <xdr:cNvPr id="629" name="テキスト ボックス 628"/>
        <xdr:cNvSpPr txBox="1"/>
      </xdr:nvSpPr>
      <xdr:spPr>
        <a:xfrm>
          <a:off x="13436111" y="13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145479</xdr:rowOff>
    </xdr:from>
    <xdr:to>
      <xdr:col>18</xdr:col>
      <xdr:colOff>492125</xdr:colOff>
      <xdr:row>76</xdr:row>
      <xdr:rowOff>75629</xdr:rowOff>
    </xdr:to>
    <xdr:sp macro="" textlink="">
      <xdr:nvSpPr>
        <xdr:cNvPr id="630" name="円/楕円 629"/>
        <xdr:cNvSpPr/>
      </xdr:nvSpPr>
      <xdr:spPr>
        <a:xfrm>
          <a:off x="12763500" y="130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66755</xdr:rowOff>
    </xdr:from>
    <xdr:ext cx="534377" cy="259045"/>
    <xdr:sp macro="" textlink="">
      <xdr:nvSpPr>
        <xdr:cNvPr id="631" name="テキスト ボックス 630"/>
        <xdr:cNvSpPr txBox="1"/>
      </xdr:nvSpPr>
      <xdr:spPr>
        <a:xfrm>
          <a:off x="12547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116802</xdr:rowOff>
    </xdr:from>
    <xdr:to>
      <xdr:col>23</xdr:col>
      <xdr:colOff>517525</xdr:colOff>
      <xdr:row>98</xdr:row>
      <xdr:rowOff>120555</xdr:rowOff>
    </xdr:to>
    <xdr:cxnSp macro="">
      <xdr:nvCxnSpPr>
        <xdr:cNvPr id="660" name="直線コネクタ 659"/>
        <xdr:cNvCxnSpPr/>
      </xdr:nvCxnSpPr>
      <xdr:spPr>
        <a:xfrm>
          <a:off x="15481300" y="16918902"/>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116802</xdr:rowOff>
    </xdr:from>
    <xdr:to>
      <xdr:col>22</xdr:col>
      <xdr:colOff>365125</xdr:colOff>
      <xdr:row>98</xdr:row>
      <xdr:rowOff>148140</xdr:rowOff>
    </xdr:to>
    <xdr:cxnSp macro="">
      <xdr:nvCxnSpPr>
        <xdr:cNvPr id="663" name="直線コネクタ 662"/>
        <xdr:cNvCxnSpPr/>
      </xdr:nvCxnSpPr>
      <xdr:spPr>
        <a:xfrm flipV="1">
          <a:off x="14592300" y="16918902"/>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81693</xdr:rowOff>
    </xdr:from>
    <xdr:to>
      <xdr:col>21</xdr:col>
      <xdr:colOff>161925</xdr:colOff>
      <xdr:row>98</xdr:row>
      <xdr:rowOff>148140</xdr:rowOff>
    </xdr:to>
    <xdr:cxnSp macro="">
      <xdr:nvCxnSpPr>
        <xdr:cNvPr id="666" name="直線コネクタ 665"/>
        <xdr:cNvCxnSpPr/>
      </xdr:nvCxnSpPr>
      <xdr:spPr>
        <a:xfrm>
          <a:off x="13703300" y="16883793"/>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50375</xdr:rowOff>
    </xdr:from>
    <xdr:to>
      <xdr:col>19</xdr:col>
      <xdr:colOff>644525</xdr:colOff>
      <xdr:row>98</xdr:row>
      <xdr:rowOff>81693</xdr:rowOff>
    </xdr:to>
    <xdr:cxnSp macro="">
      <xdr:nvCxnSpPr>
        <xdr:cNvPr id="669" name="直線コネクタ 668"/>
        <xdr:cNvCxnSpPr/>
      </xdr:nvCxnSpPr>
      <xdr:spPr>
        <a:xfrm>
          <a:off x="12814300" y="16852475"/>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69755</xdr:rowOff>
    </xdr:from>
    <xdr:to>
      <xdr:col>23</xdr:col>
      <xdr:colOff>568325</xdr:colOff>
      <xdr:row>98</xdr:row>
      <xdr:rowOff>171355</xdr:rowOff>
    </xdr:to>
    <xdr:sp macro="" textlink="">
      <xdr:nvSpPr>
        <xdr:cNvPr id="679" name="円/楕円 678"/>
        <xdr:cNvSpPr/>
      </xdr:nvSpPr>
      <xdr:spPr>
        <a:xfrm>
          <a:off x="16268700" y="168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156132</xdr:rowOff>
    </xdr:from>
    <xdr:ext cx="469744" cy="259045"/>
    <xdr:sp macro="" textlink="">
      <xdr:nvSpPr>
        <xdr:cNvPr id="680" name="積立金該当値テキスト"/>
        <xdr:cNvSpPr txBox="1"/>
      </xdr:nvSpPr>
      <xdr:spPr>
        <a:xfrm>
          <a:off x="16370300" y="1678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66002</xdr:rowOff>
    </xdr:from>
    <xdr:to>
      <xdr:col>22</xdr:col>
      <xdr:colOff>415925</xdr:colOff>
      <xdr:row>98</xdr:row>
      <xdr:rowOff>167602</xdr:rowOff>
    </xdr:to>
    <xdr:sp macro="" textlink="">
      <xdr:nvSpPr>
        <xdr:cNvPr id="681" name="円/楕円 680"/>
        <xdr:cNvSpPr/>
      </xdr:nvSpPr>
      <xdr:spPr>
        <a:xfrm>
          <a:off x="15430500" y="168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158729</xdr:rowOff>
    </xdr:from>
    <xdr:ext cx="469744" cy="259045"/>
    <xdr:sp macro="" textlink="">
      <xdr:nvSpPr>
        <xdr:cNvPr id="682" name="テキスト ボックス 681"/>
        <xdr:cNvSpPr txBox="1"/>
      </xdr:nvSpPr>
      <xdr:spPr>
        <a:xfrm>
          <a:off x="15246427" y="169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97340</xdr:rowOff>
    </xdr:from>
    <xdr:to>
      <xdr:col>21</xdr:col>
      <xdr:colOff>212725</xdr:colOff>
      <xdr:row>99</xdr:row>
      <xdr:rowOff>27490</xdr:rowOff>
    </xdr:to>
    <xdr:sp macro="" textlink="">
      <xdr:nvSpPr>
        <xdr:cNvPr id="683" name="円/楕円 682"/>
        <xdr:cNvSpPr/>
      </xdr:nvSpPr>
      <xdr:spPr>
        <a:xfrm>
          <a:off x="14541500" y="168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18617</xdr:rowOff>
    </xdr:from>
    <xdr:ext cx="469744" cy="259045"/>
    <xdr:sp macro="" textlink="">
      <xdr:nvSpPr>
        <xdr:cNvPr id="684" name="テキスト ボックス 683"/>
        <xdr:cNvSpPr txBox="1"/>
      </xdr:nvSpPr>
      <xdr:spPr>
        <a:xfrm>
          <a:off x="14357427" y="1699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30893</xdr:rowOff>
    </xdr:from>
    <xdr:to>
      <xdr:col>20</xdr:col>
      <xdr:colOff>9525</xdr:colOff>
      <xdr:row>98</xdr:row>
      <xdr:rowOff>132493</xdr:rowOff>
    </xdr:to>
    <xdr:sp macro="" textlink="">
      <xdr:nvSpPr>
        <xdr:cNvPr id="685" name="円/楕円 684"/>
        <xdr:cNvSpPr/>
      </xdr:nvSpPr>
      <xdr:spPr>
        <a:xfrm>
          <a:off x="13652500" y="168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123620</xdr:rowOff>
    </xdr:from>
    <xdr:ext cx="469744" cy="259045"/>
    <xdr:sp macro="" textlink="">
      <xdr:nvSpPr>
        <xdr:cNvPr id="686" name="テキスト ボックス 685"/>
        <xdr:cNvSpPr txBox="1"/>
      </xdr:nvSpPr>
      <xdr:spPr>
        <a:xfrm>
          <a:off x="13468427" y="1692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171025</xdr:rowOff>
    </xdr:from>
    <xdr:to>
      <xdr:col>18</xdr:col>
      <xdr:colOff>492125</xdr:colOff>
      <xdr:row>98</xdr:row>
      <xdr:rowOff>101175</xdr:rowOff>
    </xdr:to>
    <xdr:sp macro="" textlink="">
      <xdr:nvSpPr>
        <xdr:cNvPr id="687" name="円/楕円 686"/>
        <xdr:cNvSpPr/>
      </xdr:nvSpPr>
      <xdr:spPr>
        <a:xfrm>
          <a:off x="12763500" y="168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92302</xdr:rowOff>
    </xdr:from>
    <xdr:ext cx="469744" cy="259045"/>
    <xdr:sp macro="" textlink="">
      <xdr:nvSpPr>
        <xdr:cNvPr id="688" name="テキスト ボックス 687"/>
        <xdr:cNvSpPr txBox="1"/>
      </xdr:nvSpPr>
      <xdr:spPr>
        <a:xfrm>
          <a:off x="12579427" y="168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19" name="直線コネクタ 718"/>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22" name="直線コネクタ 721"/>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25" name="直線コネクタ 724"/>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28" name="直線コネクタ 727"/>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38" name="円/楕円 737"/>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39"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0" name="円/楕円 739"/>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1" name="テキスト ボックス 740"/>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42" name="円/楕円 741"/>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43" name="テキスト ボックス 742"/>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44" name="円/楕円 743"/>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45" name="テキスト ボックス 744"/>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46" name="円/楕円 745"/>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47" name="テキスト ボックス 746"/>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90684</xdr:rowOff>
    </xdr:from>
    <xdr:to>
      <xdr:col>32</xdr:col>
      <xdr:colOff>187325</xdr:colOff>
      <xdr:row>76</xdr:row>
      <xdr:rowOff>136843</xdr:rowOff>
    </xdr:to>
    <xdr:cxnSp macro="">
      <xdr:nvCxnSpPr>
        <xdr:cNvPr id="832" name="直線コネクタ 831"/>
        <xdr:cNvCxnSpPr/>
      </xdr:nvCxnSpPr>
      <xdr:spPr>
        <a:xfrm flipV="1">
          <a:off x="21323300" y="13120884"/>
          <a:ext cx="8382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136843</xdr:rowOff>
    </xdr:from>
    <xdr:to>
      <xdr:col>31</xdr:col>
      <xdr:colOff>34925</xdr:colOff>
      <xdr:row>77</xdr:row>
      <xdr:rowOff>48813</xdr:rowOff>
    </xdr:to>
    <xdr:cxnSp macro="">
      <xdr:nvCxnSpPr>
        <xdr:cNvPr id="835" name="直線コネクタ 834"/>
        <xdr:cNvCxnSpPr/>
      </xdr:nvCxnSpPr>
      <xdr:spPr>
        <a:xfrm flipV="1">
          <a:off x="20434300" y="1316704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48813</xdr:rowOff>
    </xdr:from>
    <xdr:to>
      <xdr:col>29</xdr:col>
      <xdr:colOff>517525</xdr:colOff>
      <xdr:row>77</xdr:row>
      <xdr:rowOff>101333</xdr:rowOff>
    </xdr:to>
    <xdr:cxnSp macro="">
      <xdr:nvCxnSpPr>
        <xdr:cNvPr id="838" name="直線コネクタ 837"/>
        <xdr:cNvCxnSpPr/>
      </xdr:nvCxnSpPr>
      <xdr:spPr>
        <a:xfrm flipV="1">
          <a:off x="19545300" y="13250463"/>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92456</xdr:rowOff>
    </xdr:from>
    <xdr:to>
      <xdr:col>28</xdr:col>
      <xdr:colOff>314325</xdr:colOff>
      <xdr:row>77</xdr:row>
      <xdr:rowOff>101333</xdr:rowOff>
    </xdr:to>
    <xdr:cxnSp macro="">
      <xdr:nvCxnSpPr>
        <xdr:cNvPr id="841" name="直線コネクタ 840"/>
        <xdr:cNvCxnSpPr/>
      </xdr:nvCxnSpPr>
      <xdr:spPr>
        <a:xfrm>
          <a:off x="18656300" y="13294106"/>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39884</xdr:rowOff>
    </xdr:from>
    <xdr:to>
      <xdr:col>32</xdr:col>
      <xdr:colOff>238125</xdr:colOff>
      <xdr:row>76</xdr:row>
      <xdr:rowOff>141484</xdr:rowOff>
    </xdr:to>
    <xdr:sp macro="" textlink="">
      <xdr:nvSpPr>
        <xdr:cNvPr id="851" name="円/楕円 850"/>
        <xdr:cNvSpPr/>
      </xdr:nvSpPr>
      <xdr:spPr>
        <a:xfrm>
          <a:off x="22110700" y="13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18311</xdr:rowOff>
    </xdr:from>
    <xdr:ext cx="534377" cy="259045"/>
    <xdr:sp macro="" textlink="">
      <xdr:nvSpPr>
        <xdr:cNvPr id="852" name="繰出金該当値テキスト"/>
        <xdr:cNvSpPr txBox="1"/>
      </xdr:nvSpPr>
      <xdr:spPr>
        <a:xfrm>
          <a:off x="22212300" y="130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86043</xdr:rowOff>
    </xdr:from>
    <xdr:to>
      <xdr:col>31</xdr:col>
      <xdr:colOff>85725</xdr:colOff>
      <xdr:row>77</xdr:row>
      <xdr:rowOff>16193</xdr:rowOff>
    </xdr:to>
    <xdr:sp macro="" textlink="">
      <xdr:nvSpPr>
        <xdr:cNvPr id="853" name="円/楕円 852"/>
        <xdr:cNvSpPr/>
      </xdr:nvSpPr>
      <xdr:spPr>
        <a:xfrm>
          <a:off x="212725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7320</xdr:rowOff>
    </xdr:from>
    <xdr:ext cx="534377" cy="259045"/>
    <xdr:sp macro="" textlink="">
      <xdr:nvSpPr>
        <xdr:cNvPr id="854" name="テキスト ボックス 853"/>
        <xdr:cNvSpPr txBox="1"/>
      </xdr:nvSpPr>
      <xdr:spPr>
        <a:xfrm>
          <a:off x="21056111" y="132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169463</xdr:rowOff>
    </xdr:from>
    <xdr:to>
      <xdr:col>29</xdr:col>
      <xdr:colOff>568325</xdr:colOff>
      <xdr:row>77</xdr:row>
      <xdr:rowOff>99613</xdr:rowOff>
    </xdr:to>
    <xdr:sp macro="" textlink="">
      <xdr:nvSpPr>
        <xdr:cNvPr id="855" name="円/楕円 854"/>
        <xdr:cNvSpPr/>
      </xdr:nvSpPr>
      <xdr:spPr>
        <a:xfrm>
          <a:off x="20383500" y="131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90740</xdr:rowOff>
    </xdr:from>
    <xdr:ext cx="534377" cy="259045"/>
    <xdr:sp macro="" textlink="">
      <xdr:nvSpPr>
        <xdr:cNvPr id="856" name="テキスト ボックス 855"/>
        <xdr:cNvSpPr txBox="1"/>
      </xdr:nvSpPr>
      <xdr:spPr>
        <a:xfrm>
          <a:off x="20167111" y="132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50533</xdr:rowOff>
    </xdr:from>
    <xdr:to>
      <xdr:col>28</xdr:col>
      <xdr:colOff>365125</xdr:colOff>
      <xdr:row>77</xdr:row>
      <xdr:rowOff>152133</xdr:rowOff>
    </xdr:to>
    <xdr:sp macro="" textlink="">
      <xdr:nvSpPr>
        <xdr:cNvPr id="857" name="円/楕円 856"/>
        <xdr:cNvSpPr/>
      </xdr:nvSpPr>
      <xdr:spPr>
        <a:xfrm>
          <a:off x="19494500" y="132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143260</xdr:rowOff>
    </xdr:from>
    <xdr:ext cx="534377" cy="259045"/>
    <xdr:sp macro="" textlink="">
      <xdr:nvSpPr>
        <xdr:cNvPr id="858" name="テキスト ボックス 857"/>
        <xdr:cNvSpPr txBox="1"/>
      </xdr:nvSpPr>
      <xdr:spPr>
        <a:xfrm>
          <a:off x="19278111" y="133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41656</xdr:rowOff>
    </xdr:from>
    <xdr:to>
      <xdr:col>27</xdr:col>
      <xdr:colOff>161925</xdr:colOff>
      <xdr:row>77</xdr:row>
      <xdr:rowOff>143256</xdr:rowOff>
    </xdr:to>
    <xdr:sp macro="" textlink="">
      <xdr:nvSpPr>
        <xdr:cNvPr id="859" name="円/楕円 858"/>
        <xdr:cNvSpPr/>
      </xdr:nvSpPr>
      <xdr:spPr>
        <a:xfrm>
          <a:off x="18605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134383</xdr:rowOff>
    </xdr:from>
    <xdr:ext cx="534377" cy="259045"/>
    <xdr:sp macro="" textlink="">
      <xdr:nvSpPr>
        <xdr:cNvPr id="860" name="テキスト ボックス 859"/>
        <xdr:cNvSpPr txBox="1"/>
      </xdr:nvSpPr>
      <xdr:spPr>
        <a:xfrm>
          <a:off x="18389111" y="133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50">
              <a:solidFill>
                <a:schemeClr val="dk1"/>
              </a:solidFill>
              <a:effectLst/>
              <a:latin typeface="+mj-ea"/>
              <a:ea typeface="+mj-ea"/>
              <a:cs typeface="+mn-cs"/>
            </a:rPr>
            <a:t>　</a:t>
          </a:r>
          <a:r>
            <a:rPr kumimoji="1" lang="ja-JP" altLang="ja-JP" sz="1350">
              <a:solidFill>
                <a:schemeClr val="dk1"/>
              </a:solidFill>
              <a:effectLst/>
              <a:latin typeface="+mj-ea"/>
              <a:ea typeface="+mj-ea"/>
              <a:cs typeface="+mn-cs"/>
            </a:rPr>
            <a:t>平成</a:t>
          </a:r>
          <a:r>
            <a:rPr kumimoji="1" lang="en-US" altLang="ja-JP" sz="1350">
              <a:solidFill>
                <a:schemeClr val="dk1"/>
              </a:solidFill>
              <a:effectLst/>
              <a:latin typeface="+mj-ea"/>
              <a:ea typeface="+mj-ea"/>
              <a:cs typeface="+mn-cs"/>
            </a:rPr>
            <a:t>27</a:t>
          </a:r>
          <a:r>
            <a:rPr kumimoji="1" lang="ja-JP" altLang="ja-JP" sz="1350">
              <a:solidFill>
                <a:schemeClr val="dk1"/>
              </a:solidFill>
              <a:effectLst/>
              <a:latin typeface="+mj-ea"/>
              <a:ea typeface="+mj-ea"/>
              <a:cs typeface="+mn-cs"/>
            </a:rPr>
            <a:t>年度における当町の一人あたりコストは、おおむね、どの性質別歳出についても、全国平均や県平均を下回っており、例えば、「人件費」の一人あたりコスト（</a:t>
          </a:r>
          <a:r>
            <a:rPr kumimoji="1" lang="en-US" altLang="ja-JP" sz="1350">
              <a:solidFill>
                <a:schemeClr val="dk1"/>
              </a:solidFill>
              <a:effectLst/>
              <a:latin typeface="+mj-ea"/>
              <a:ea typeface="+mj-ea"/>
              <a:cs typeface="+mn-cs"/>
            </a:rPr>
            <a:t>50,548</a:t>
          </a:r>
          <a:r>
            <a:rPr kumimoji="1" lang="ja-JP" altLang="ja-JP" sz="1350">
              <a:solidFill>
                <a:schemeClr val="dk1"/>
              </a:solidFill>
              <a:effectLst/>
              <a:latin typeface="+mj-ea"/>
              <a:ea typeface="+mj-ea"/>
              <a:cs typeface="+mn-cs"/>
            </a:rPr>
            <a:t>円）についても、全国平均（</a:t>
          </a:r>
          <a:r>
            <a:rPr kumimoji="1" lang="en-US" altLang="ja-JP" sz="1350">
              <a:solidFill>
                <a:schemeClr val="dk1"/>
              </a:solidFill>
              <a:effectLst/>
              <a:latin typeface="+mj-ea"/>
              <a:ea typeface="+mj-ea"/>
              <a:cs typeface="+mn-cs"/>
            </a:rPr>
            <a:t>64,825</a:t>
          </a:r>
          <a:r>
            <a:rPr kumimoji="1" lang="ja-JP" altLang="ja-JP" sz="1350">
              <a:solidFill>
                <a:schemeClr val="dk1"/>
              </a:solidFill>
              <a:effectLst/>
              <a:latin typeface="+mj-ea"/>
              <a:ea typeface="+mj-ea"/>
              <a:cs typeface="+mn-cs"/>
            </a:rPr>
            <a:t>円）及び県平均（</a:t>
          </a:r>
          <a:r>
            <a:rPr kumimoji="1" lang="en-US" altLang="ja-JP" sz="1350">
              <a:solidFill>
                <a:schemeClr val="dk1"/>
              </a:solidFill>
              <a:effectLst/>
              <a:latin typeface="+mj-ea"/>
              <a:ea typeface="+mj-ea"/>
              <a:cs typeface="+mn-cs"/>
            </a:rPr>
            <a:t>62,768</a:t>
          </a:r>
          <a:r>
            <a:rPr kumimoji="1" lang="ja-JP" altLang="ja-JP" sz="1350">
              <a:solidFill>
                <a:schemeClr val="dk1"/>
              </a:solidFill>
              <a:effectLst/>
              <a:latin typeface="+mj-ea"/>
              <a:ea typeface="+mj-ea"/>
              <a:cs typeface="+mn-cs"/>
            </a:rPr>
            <a:t>円）と比較して低い水準にある。</a:t>
          </a:r>
          <a:endParaRPr lang="ja-JP" altLang="ja-JP" sz="1350">
            <a:effectLst/>
            <a:latin typeface="+mj-ea"/>
            <a:ea typeface="+mj-ea"/>
          </a:endParaRPr>
        </a:p>
        <a:p>
          <a:r>
            <a:rPr kumimoji="1" lang="ja-JP" altLang="ja-JP" sz="1350">
              <a:solidFill>
                <a:schemeClr val="dk1"/>
              </a:solidFill>
              <a:effectLst/>
              <a:latin typeface="+mj-ea"/>
              <a:ea typeface="+mj-ea"/>
              <a:cs typeface="+mn-cs"/>
            </a:rPr>
            <a:t>　そのような中で、前年度と比較して増加している性質別歳出としては、主に「物件費」、「補助費等」、「普通建設事業費」、「繰出金」が挙げられる。</a:t>
          </a:r>
          <a:endParaRPr lang="ja-JP" altLang="ja-JP" sz="1350">
            <a:effectLst/>
            <a:latin typeface="+mj-ea"/>
            <a:ea typeface="+mj-ea"/>
          </a:endParaRPr>
        </a:p>
        <a:p>
          <a:r>
            <a:rPr kumimoji="1" lang="ja-JP" altLang="ja-JP" sz="1350">
              <a:solidFill>
                <a:schemeClr val="dk1"/>
              </a:solidFill>
              <a:effectLst/>
              <a:latin typeface="+mj-ea"/>
              <a:ea typeface="+mj-ea"/>
              <a:cs typeface="+mn-cs"/>
            </a:rPr>
            <a:t>　「物件費」は、庁舎建替事業や巡回バス運行事業などに係る支出が増加したためであり、「補助費等」は、農業や商業振興に関する補助金、不破消防組合への負担金などが増加したためである。</a:t>
          </a:r>
          <a:endParaRPr lang="ja-JP" altLang="ja-JP" sz="1350">
            <a:effectLst/>
            <a:latin typeface="+mj-ea"/>
            <a:ea typeface="+mj-ea"/>
          </a:endParaRPr>
        </a:p>
        <a:p>
          <a:r>
            <a:rPr kumimoji="1" lang="ja-JP" altLang="ja-JP" sz="1350">
              <a:solidFill>
                <a:schemeClr val="dk1"/>
              </a:solidFill>
              <a:effectLst/>
              <a:latin typeface="+mj-ea"/>
              <a:ea typeface="+mj-ea"/>
              <a:cs typeface="+mn-cs"/>
            </a:rPr>
            <a:t>　また、「普通建設事業費」では、経営体育成基盤整備事業、国営かんがい排水事業、橋りょう整備などに関する支出が増加しており、「繰出金」は、国民健康保険特別会計や介護保険特別会計への繰出金が増加傾向にあることが要因として考えられる。</a:t>
          </a:r>
          <a:endParaRPr lang="ja-JP" altLang="ja-JP" sz="1350">
            <a:effectLst/>
            <a:latin typeface="+mj-ea"/>
            <a:ea typeface="+mj-ea"/>
          </a:endParaRPr>
        </a:p>
        <a:p>
          <a:r>
            <a:rPr kumimoji="1" lang="ja-JP" altLang="ja-JP" sz="1350">
              <a:solidFill>
                <a:schemeClr val="dk1"/>
              </a:solidFill>
              <a:effectLst/>
              <a:latin typeface="+mj-ea"/>
              <a:ea typeface="+mj-ea"/>
              <a:cs typeface="+mn-cs"/>
            </a:rPr>
            <a:t>　なお、「公債費」の一人あたりコスト（</a:t>
          </a:r>
          <a:r>
            <a:rPr kumimoji="1" lang="en-US" altLang="ja-JP" sz="1350">
              <a:solidFill>
                <a:schemeClr val="dk1"/>
              </a:solidFill>
              <a:effectLst/>
              <a:latin typeface="+mj-ea"/>
              <a:ea typeface="+mj-ea"/>
              <a:cs typeface="+mn-cs"/>
            </a:rPr>
            <a:t>17,299</a:t>
          </a:r>
          <a:r>
            <a:rPr kumimoji="1" lang="ja-JP" altLang="ja-JP" sz="1350">
              <a:solidFill>
                <a:schemeClr val="dk1"/>
              </a:solidFill>
              <a:effectLst/>
              <a:latin typeface="+mj-ea"/>
              <a:ea typeface="+mj-ea"/>
              <a:cs typeface="+mn-cs"/>
            </a:rPr>
            <a:t>円）は、全国平均（</a:t>
          </a:r>
          <a:r>
            <a:rPr kumimoji="1" lang="en-US" altLang="ja-JP" sz="1350">
              <a:solidFill>
                <a:schemeClr val="dk1"/>
              </a:solidFill>
              <a:effectLst/>
              <a:latin typeface="+mj-ea"/>
              <a:ea typeface="+mj-ea"/>
              <a:cs typeface="+mn-cs"/>
            </a:rPr>
            <a:t>43,802</a:t>
          </a:r>
          <a:r>
            <a:rPr kumimoji="1" lang="ja-JP" altLang="ja-JP" sz="1350">
              <a:solidFill>
                <a:schemeClr val="dk1"/>
              </a:solidFill>
              <a:effectLst/>
              <a:latin typeface="+mj-ea"/>
              <a:ea typeface="+mj-ea"/>
              <a:cs typeface="+mn-cs"/>
            </a:rPr>
            <a:t>円）及び県平均（</a:t>
          </a:r>
          <a:r>
            <a:rPr kumimoji="1" lang="en-US" altLang="ja-JP" sz="1350">
              <a:solidFill>
                <a:schemeClr val="dk1"/>
              </a:solidFill>
              <a:effectLst/>
              <a:latin typeface="+mj-ea"/>
              <a:ea typeface="+mj-ea"/>
              <a:cs typeface="+mn-cs"/>
            </a:rPr>
            <a:t>40,422</a:t>
          </a:r>
          <a:r>
            <a:rPr kumimoji="1" lang="ja-JP" altLang="ja-JP" sz="1350">
              <a:solidFill>
                <a:schemeClr val="dk1"/>
              </a:solidFill>
              <a:effectLst/>
              <a:latin typeface="+mj-ea"/>
              <a:ea typeface="+mj-ea"/>
              <a:cs typeface="+mn-cs"/>
            </a:rPr>
            <a:t>円）と比べて低い状態にある。これは、平成</a:t>
          </a:r>
          <a:r>
            <a:rPr kumimoji="1" lang="en-US" altLang="ja-JP" sz="1350">
              <a:solidFill>
                <a:schemeClr val="dk1"/>
              </a:solidFill>
              <a:effectLst/>
              <a:latin typeface="+mj-ea"/>
              <a:ea typeface="+mj-ea"/>
              <a:cs typeface="+mn-cs"/>
            </a:rPr>
            <a:t>27</a:t>
          </a:r>
          <a:r>
            <a:rPr kumimoji="1" lang="ja-JP" altLang="ja-JP" sz="1350">
              <a:solidFill>
                <a:schemeClr val="dk1"/>
              </a:solidFill>
              <a:effectLst/>
              <a:latin typeface="+mj-ea"/>
              <a:ea typeface="+mj-ea"/>
              <a:cs typeface="+mn-cs"/>
            </a:rPr>
            <a:t>年度において償還金が減少しているためであるが、今後、大型事業を進めていく中で、上昇に転じることも予想されるため注意が必要である。</a:t>
          </a:r>
          <a:endParaRPr lang="ja-JP" altLang="ja-JP" sz="1350">
            <a:effectLst/>
            <a:latin typeface="+mj-ea"/>
            <a:ea typeface="+mj-ea"/>
          </a:endParaRPr>
        </a:p>
        <a:p>
          <a:endParaRPr kumimoji="1" lang="ja-JP" altLang="en-US" sz="135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28,074
27,310
57.09
9,100,854
8,419,545
566,674
6,071,573
4,874,268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124678</xdr:rowOff>
    </xdr:from>
    <xdr:to>
      <xdr:col>6</xdr:col>
      <xdr:colOff>511175</xdr:colOff>
      <xdr:row>37</xdr:row>
      <xdr:rowOff>11357</xdr:rowOff>
    </xdr:to>
    <xdr:cxnSp macro="">
      <xdr:nvCxnSpPr>
        <xdr:cNvPr id="63" name="直線コネクタ 62"/>
        <xdr:cNvCxnSpPr/>
      </xdr:nvCxnSpPr>
      <xdr:spPr>
        <a:xfrm flipV="1">
          <a:off x="3797300" y="6296878"/>
          <a:ext cx="8382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147211</xdr:rowOff>
    </xdr:from>
    <xdr:to>
      <xdr:col>5</xdr:col>
      <xdr:colOff>358775</xdr:colOff>
      <xdr:row>37</xdr:row>
      <xdr:rowOff>11357</xdr:rowOff>
    </xdr:to>
    <xdr:cxnSp macro="">
      <xdr:nvCxnSpPr>
        <xdr:cNvPr id="66" name="直線コネクタ 65"/>
        <xdr:cNvCxnSpPr/>
      </xdr:nvCxnSpPr>
      <xdr:spPr>
        <a:xfrm>
          <a:off x="2908300" y="631941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117493</xdr:rowOff>
    </xdr:from>
    <xdr:to>
      <xdr:col>4</xdr:col>
      <xdr:colOff>155575</xdr:colOff>
      <xdr:row>36</xdr:row>
      <xdr:rowOff>147211</xdr:rowOff>
    </xdr:to>
    <xdr:cxnSp macro="">
      <xdr:nvCxnSpPr>
        <xdr:cNvPr id="69" name="直線コネクタ 68"/>
        <xdr:cNvCxnSpPr/>
      </xdr:nvCxnSpPr>
      <xdr:spPr>
        <a:xfrm>
          <a:off x="2019300" y="628969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64262</xdr:rowOff>
    </xdr:from>
    <xdr:to>
      <xdr:col>2</xdr:col>
      <xdr:colOff>638175</xdr:colOff>
      <xdr:row>36</xdr:row>
      <xdr:rowOff>117493</xdr:rowOff>
    </xdr:to>
    <xdr:cxnSp macro="">
      <xdr:nvCxnSpPr>
        <xdr:cNvPr id="72" name="直線コネクタ 71"/>
        <xdr:cNvCxnSpPr/>
      </xdr:nvCxnSpPr>
      <xdr:spPr>
        <a:xfrm>
          <a:off x="1130300" y="6236462"/>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73878</xdr:rowOff>
    </xdr:from>
    <xdr:to>
      <xdr:col>6</xdr:col>
      <xdr:colOff>561975</xdr:colOff>
      <xdr:row>37</xdr:row>
      <xdr:rowOff>4028</xdr:rowOff>
    </xdr:to>
    <xdr:sp macro="" textlink="">
      <xdr:nvSpPr>
        <xdr:cNvPr id="82" name="円/楕円 81"/>
        <xdr:cNvSpPr/>
      </xdr:nvSpPr>
      <xdr:spPr>
        <a:xfrm>
          <a:off x="4584700" y="62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52305</xdr:rowOff>
    </xdr:from>
    <xdr:ext cx="469744" cy="259045"/>
    <xdr:sp macro="" textlink="">
      <xdr:nvSpPr>
        <xdr:cNvPr id="83" name="議会費該当値テキスト"/>
        <xdr:cNvSpPr txBox="1"/>
      </xdr:nvSpPr>
      <xdr:spPr>
        <a:xfrm>
          <a:off x="4686300"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132007</xdr:rowOff>
    </xdr:from>
    <xdr:to>
      <xdr:col>5</xdr:col>
      <xdr:colOff>409575</xdr:colOff>
      <xdr:row>37</xdr:row>
      <xdr:rowOff>62157</xdr:rowOff>
    </xdr:to>
    <xdr:sp macro="" textlink="">
      <xdr:nvSpPr>
        <xdr:cNvPr id="84" name="円/楕円 83"/>
        <xdr:cNvSpPr/>
      </xdr:nvSpPr>
      <xdr:spPr>
        <a:xfrm>
          <a:off x="3746500" y="63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53284</xdr:rowOff>
    </xdr:from>
    <xdr:ext cx="469744" cy="259045"/>
    <xdr:sp macro="" textlink="">
      <xdr:nvSpPr>
        <xdr:cNvPr id="85" name="テキスト ボックス 84"/>
        <xdr:cNvSpPr txBox="1"/>
      </xdr:nvSpPr>
      <xdr:spPr>
        <a:xfrm>
          <a:off x="3562427" y="639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96411</xdr:rowOff>
    </xdr:from>
    <xdr:to>
      <xdr:col>4</xdr:col>
      <xdr:colOff>206375</xdr:colOff>
      <xdr:row>37</xdr:row>
      <xdr:rowOff>26561</xdr:rowOff>
    </xdr:to>
    <xdr:sp macro="" textlink="">
      <xdr:nvSpPr>
        <xdr:cNvPr id="86" name="円/楕円 85"/>
        <xdr:cNvSpPr/>
      </xdr:nvSpPr>
      <xdr:spPr>
        <a:xfrm>
          <a:off x="2857500" y="62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17688</xdr:rowOff>
    </xdr:from>
    <xdr:ext cx="469744" cy="259045"/>
    <xdr:sp macro="" textlink="">
      <xdr:nvSpPr>
        <xdr:cNvPr id="87" name="テキスト ボックス 86"/>
        <xdr:cNvSpPr txBox="1"/>
      </xdr:nvSpPr>
      <xdr:spPr>
        <a:xfrm>
          <a:off x="2673427" y="63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66693</xdr:rowOff>
    </xdr:from>
    <xdr:to>
      <xdr:col>3</xdr:col>
      <xdr:colOff>3175</xdr:colOff>
      <xdr:row>36</xdr:row>
      <xdr:rowOff>168293</xdr:rowOff>
    </xdr:to>
    <xdr:sp macro="" textlink="">
      <xdr:nvSpPr>
        <xdr:cNvPr id="88" name="円/楕円 87"/>
        <xdr:cNvSpPr/>
      </xdr:nvSpPr>
      <xdr:spPr>
        <a:xfrm>
          <a:off x="1968500" y="62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159420</xdr:rowOff>
    </xdr:from>
    <xdr:ext cx="469744" cy="259045"/>
    <xdr:sp macro="" textlink="">
      <xdr:nvSpPr>
        <xdr:cNvPr id="89" name="テキスト ボックス 88"/>
        <xdr:cNvSpPr txBox="1"/>
      </xdr:nvSpPr>
      <xdr:spPr>
        <a:xfrm>
          <a:off x="1784427"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13462</xdr:rowOff>
    </xdr:from>
    <xdr:to>
      <xdr:col>1</xdr:col>
      <xdr:colOff>485775</xdr:colOff>
      <xdr:row>36</xdr:row>
      <xdr:rowOff>115062</xdr:rowOff>
    </xdr:to>
    <xdr:sp macro="" textlink="">
      <xdr:nvSpPr>
        <xdr:cNvPr id="90" name="円/楕円 89"/>
        <xdr:cNvSpPr/>
      </xdr:nvSpPr>
      <xdr:spPr>
        <a:xfrm>
          <a:off x="1079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106189</xdr:rowOff>
    </xdr:from>
    <xdr:ext cx="469744" cy="259045"/>
    <xdr:sp macro="" textlink="">
      <xdr:nvSpPr>
        <xdr:cNvPr id="91" name="テキスト ボックス 90"/>
        <xdr:cNvSpPr txBox="1"/>
      </xdr:nvSpPr>
      <xdr:spPr>
        <a:xfrm>
          <a:off x="895427"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19434</xdr:rowOff>
    </xdr:from>
    <xdr:to>
      <xdr:col>6</xdr:col>
      <xdr:colOff>511175</xdr:colOff>
      <xdr:row>59</xdr:row>
      <xdr:rowOff>40553</xdr:rowOff>
    </xdr:to>
    <xdr:cxnSp macro="">
      <xdr:nvCxnSpPr>
        <xdr:cNvPr id="123" name="直線コネクタ 122"/>
        <xdr:cNvCxnSpPr/>
      </xdr:nvCxnSpPr>
      <xdr:spPr>
        <a:xfrm flipV="1">
          <a:off x="3797300" y="10134984"/>
          <a:ext cx="8382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40553</xdr:rowOff>
    </xdr:from>
    <xdr:to>
      <xdr:col>5</xdr:col>
      <xdr:colOff>358775</xdr:colOff>
      <xdr:row>59</xdr:row>
      <xdr:rowOff>112606</xdr:rowOff>
    </xdr:to>
    <xdr:cxnSp macro="">
      <xdr:nvCxnSpPr>
        <xdr:cNvPr id="126" name="直線コネクタ 125"/>
        <xdr:cNvCxnSpPr/>
      </xdr:nvCxnSpPr>
      <xdr:spPr>
        <a:xfrm flipV="1">
          <a:off x="2908300" y="10156103"/>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112606</xdr:rowOff>
    </xdr:from>
    <xdr:to>
      <xdr:col>4</xdr:col>
      <xdr:colOff>155575</xdr:colOff>
      <xdr:row>59</xdr:row>
      <xdr:rowOff>114162</xdr:rowOff>
    </xdr:to>
    <xdr:cxnSp macro="">
      <xdr:nvCxnSpPr>
        <xdr:cNvPr id="129" name="直線コネクタ 128"/>
        <xdr:cNvCxnSpPr/>
      </xdr:nvCxnSpPr>
      <xdr:spPr>
        <a:xfrm flipV="1">
          <a:off x="2019300" y="10228156"/>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26119</xdr:rowOff>
    </xdr:from>
    <xdr:to>
      <xdr:col>2</xdr:col>
      <xdr:colOff>638175</xdr:colOff>
      <xdr:row>59</xdr:row>
      <xdr:rowOff>114162</xdr:rowOff>
    </xdr:to>
    <xdr:cxnSp macro="">
      <xdr:nvCxnSpPr>
        <xdr:cNvPr id="132" name="直線コネクタ 131"/>
        <xdr:cNvCxnSpPr/>
      </xdr:nvCxnSpPr>
      <xdr:spPr>
        <a:xfrm>
          <a:off x="1130300" y="10141669"/>
          <a:ext cx="889000" cy="8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140084</xdr:rowOff>
    </xdr:from>
    <xdr:to>
      <xdr:col>6</xdr:col>
      <xdr:colOff>561975</xdr:colOff>
      <xdr:row>59</xdr:row>
      <xdr:rowOff>70234</xdr:rowOff>
    </xdr:to>
    <xdr:sp macro="" textlink="">
      <xdr:nvSpPr>
        <xdr:cNvPr id="142" name="円/楕円 141"/>
        <xdr:cNvSpPr/>
      </xdr:nvSpPr>
      <xdr:spPr>
        <a:xfrm>
          <a:off x="4584700" y="100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55011</xdr:rowOff>
    </xdr:from>
    <xdr:ext cx="534377" cy="259045"/>
    <xdr:sp macro="" textlink="">
      <xdr:nvSpPr>
        <xdr:cNvPr id="143" name="総務費該当値テキスト"/>
        <xdr:cNvSpPr txBox="1"/>
      </xdr:nvSpPr>
      <xdr:spPr>
        <a:xfrm>
          <a:off x="4686300" y="999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161203</xdr:rowOff>
    </xdr:from>
    <xdr:to>
      <xdr:col>5</xdr:col>
      <xdr:colOff>409575</xdr:colOff>
      <xdr:row>59</xdr:row>
      <xdr:rowOff>91353</xdr:rowOff>
    </xdr:to>
    <xdr:sp macro="" textlink="">
      <xdr:nvSpPr>
        <xdr:cNvPr id="144" name="円/楕円 143"/>
        <xdr:cNvSpPr/>
      </xdr:nvSpPr>
      <xdr:spPr>
        <a:xfrm>
          <a:off x="3746500" y="101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82480</xdr:rowOff>
    </xdr:from>
    <xdr:ext cx="534377" cy="259045"/>
    <xdr:sp macro="" textlink="">
      <xdr:nvSpPr>
        <xdr:cNvPr id="145" name="テキスト ボックス 144"/>
        <xdr:cNvSpPr txBox="1"/>
      </xdr:nvSpPr>
      <xdr:spPr>
        <a:xfrm>
          <a:off x="3530111" y="101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61806</xdr:rowOff>
    </xdr:from>
    <xdr:to>
      <xdr:col>4</xdr:col>
      <xdr:colOff>206375</xdr:colOff>
      <xdr:row>59</xdr:row>
      <xdr:rowOff>163406</xdr:rowOff>
    </xdr:to>
    <xdr:sp macro="" textlink="">
      <xdr:nvSpPr>
        <xdr:cNvPr id="146" name="円/楕円 145"/>
        <xdr:cNvSpPr/>
      </xdr:nvSpPr>
      <xdr:spPr>
        <a:xfrm>
          <a:off x="2857500" y="101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154533</xdr:rowOff>
    </xdr:from>
    <xdr:ext cx="534377" cy="259045"/>
    <xdr:sp macro="" textlink="">
      <xdr:nvSpPr>
        <xdr:cNvPr id="147" name="テキスト ボックス 146"/>
        <xdr:cNvSpPr txBox="1"/>
      </xdr:nvSpPr>
      <xdr:spPr>
        <a:xfrm>
          <a:off x="2641111" y="102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63362</xdr:rowOff>
    </xdr:from>
    <xdr:to>
      <xdr:col>3</xdr:col>
      <xdr:colOff>3175</xdr:colOff>
      <xdr:row>59</xdr:row>
      <xdr:rowOff>164962</xdr:rowOff>
    </xdr:to>
    <xdr:sp macro="" textlink="">
      <xdr:nvSpPr>
        <xdr:cNvPr id="148" name="円/楕円 147"/>
        <xdr:cNvSpPr/>
      </xdr:nvSpPr>
      <xdr:spPr>
        <a:xfrm>
          <a:off x="1968500" y="101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156089</xdr:rowOff>
    </xdr:from>
    <xdr:ext cx="534377" cy="259045"/>
    <xdr:sp macro="" textlink="">
      <xdr:nvSpPr>
        <xdr:cNvPr id="149" name="テキスト ボックス 148"/>
        <xdr:cNvSpPr txBox="1"/>
      </xdr:nvSpPr>
      <xdr:spPr>
        <a:xfrm>
          <a:off x="1752111" y="102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146769</xdr:rowOff>
    </xdr:from>
    <xdr:to>
      <xdr:col>1</xdr:col>
      <xdr:colOff>485775</xdr:colOff>
      <xdr:row>59</xdr:row>
      <xdr:rowOff>76919</xdr:rowOff>
    </xdr:to>
    <xdr:sp macro="" textlink="">
      <xdr:nvSpPr>
        <xdr:cNvPr id="150" name="円/楕円 149"/>
        <xdr:cNvSpPr/>
      </xdr:nvSpPr>
      <xdr:spPr>
        <a:xfrm>
          <a:off x="1079500" y="100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68046</xdr:rowOff>
    </xdr:from>
    <xdr:ext cx="534377" cy="259045"/>
    <xdr:sp macro="" textlink="">
      <xdr:nvSpPr>
        <xdr:cNvPr id="151" name="テキスト ボックス 150"/>
        <xdr:cNvSpPr txBox="1"/>
      </xdr:nvSpPr>
      <xdr:spPr>
        <a:xfrm>
          <a:off x="863111" y="101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11164</xdr:rowOff>
    </xdr:from>
    <xdr:to>
      <xdr:col>6</xdr:col>
      <xdr:colOff>511175</xdr:colOff>
      <xdr:row>78</xdr:row>
      <xdr:rowOff>17859</xdr:rowOff>
    </xdr:to>
    <xdr:cxnSp macro="">
      <xdr:nvCxnSpPr>
        <xdr:cNvPr id="180" name="直線コネクタ 179"/>
        <xdr:cNvCxnSpPr/>
      </xdr:nvCxnSpPr>
      <xdr:spPr>
        <a:xfrm flipV="1">
          <a:off x="3797300" y="13384264"/>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17859</xdr:rowOff>
    </xdr:from>
    <xdr:to>
      <xdr:col>5</xdr:col>
      <xdr:colOff>358775</xdr:colOff>
      <xdr:row>78</xdr:row>
      <xdr:rowOff>25891</xdr:rowOff>
    </xdr:to>
    <xdr:cxnSp macro="">
      <xdr:nvCxnSpPr>
        <xdr:cNvPr id="183" name="直線コネクタ 182"/>
        <xdr:cNvCxnSpPr/>
      </xdr:nvCxnSpPr>
      <xdr:spPr>
        <a:xfrm flipV="1">
          <a:off x="2908300" y="13390959"/>
          <a:ext cx="8890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13588</xdr:rowOff>
    </xdr:from>
    <xdr:to>
      <xdr:col>4</xdr:col>
      <xdr:colOff>155575</xdr:colOff>
      <xdr:row>78</xdr:row>
      <xdr:rowOff>25891</xdr:rowOff>
    </xdr:to>
    <xdr:cxnSp macro="">
      <xdr:nvCxnSpPr>
        <xdr:cNvPr id="186" name="直線コネクタ 185"/>
        <xdr:cNvCxnSpPr/>
      </xdr:nvCxnSpPr>
      <xdr:spPr>
        <a:xfrm>
          <a:off x="2019300" y="13386688"/>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13588</xdr:rowOff>
    </xdr:from>
    <xdr:to>
      <xdr:col>2</xdr:col>
      <xdr:colOff>638175</xdr:colOff>
      <xdr:row>78</xdr:row>
      <xdr:rowOff>30372</xdr:rowOff>
    </xdr:to>
    <xdr:cxnSp macro="">
      <xdr:nvCxnSpPr>
        <xdr:cNvPr id="189" name="直線コネクタ 188"/>
        <xdr:cNvCxnSpPr/>
      </xdr:nvCxnSpPr>
      <xdr:spPr>
        <a:xfrm flipV="1">
          <a:off x="1130300" y="13386688"/>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131814</xdr:rowOff>
    </xdr:from>
    <xdr:to>
      <xdr:col>6</xdr:col>
      <xdr:colOff>561975</xdr:colOff>
      <xdr:row>78</xdr:row>
      <xdr:rowOff>61964</xdr:rowOff>
    </xdr:to>
    <xdr:sp macro="" textlink="">
      <xdr:nvSpPr>
        <xdr:cNvPr id="199" name="円/楕円 198"/>
        <xdr:cNvSpPr/>
      </xdr:nvSpPr>
      <xdr:spPr>
        <a:xfrm>
          <a:off x="4584700" y="133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138509</xdr:rowOff>
    </xdr:from>
    <xdr:to>
      <xdr:col>5</xdr:col>
      <xdr:colOff>409575</xdr:colOff>
      <xdr:row>78</xdr:row>
      <xdr:rowOff>68659</xdr:rowOff>
    </xdr:to>
    <xdr:sp macro="" textlink="">
      <xdr:nvSpPr>
        <xdr:cNvPr id="201" name="円/楕円 200"/>
        <xdr:cNvSpPr/>
      </xdr:nvSpPr>
      <xdr:spPr>
        <a:xfrm>
          <a:off x="3746500" y="133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59786</xdr:rowOff>
    </xdr:from>
    <xdr:ext cx="599010" cy="259045"/>
    <xdr:sp macro="" textlink="">
      <xdr:nvSpPr>
        <xdr:cNvPr id="202" name="テキスト ボックス 201"/>
        <xdr:cNvSpPr txBox="1"/>
      </xdr:nvSpPr>
      <xdr:spPr>
        <a:xfrm>
          <a:off x="3497794" y="134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146541</xdr:rowOff>
    </xdr:from>
    <xdr:to>
      <xdr:col>4</xdr:col>
      <xdr:colOff>206375</xdr:colOff>
      <xdr:row>78</xdr:row>
      <xdr:rowOff>76691</xdr:rowOff>
    </xdr:to>
    <xdr:sp macro="" textlink="">
      <xdr:nvSpPr>
        <xdr:cNvPr id="203" name="円/楕円 202"/>
        <xdr:cNvSpPr/>
      </xdr:nvSpPr>
      <xdr:spPr>
        <a:xfrm>
          <a:off x="2857500" y="133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67818</xdr:rowOff>
    </xdr:from>
    <xdr:ext cx="534377" cy="259045"/>
    <xdr:sp macro="" textlink="">
      <xdr:nvSpPr>
        <xdr:cNvPr id="204" name="テキスト ボックス 203"/>
        <xdr:cNvSpPr txBox="1"/>
      </xdr:nvSpPr>
      <xdr:spPr>
        <a:xfrm>
          <a:off x="2641111" y="13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134238</xdr:rowOff>
    </xdr:from>
    <xdr:to>
      <xdr:col>3</xdr:col>
      <xdr:colOff>3175</xdr:colOff>
      <xdr:row>78</xdr:row>
      <xdr:rowOff>64388</xdr:rowOff>
    </xdr:to>
    <xdr:sp macro="" textlink="">
      <xdr:nvSpPr>
        <xdr:cNvPr id="205" name="円/楕円 204"/>
        <xdr:cNvSpPr/>
      </xdr:nvSpPr>
      <xdr:spPr>
        <a:xfrm>
          <a:off x="19685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80915</xdr:rowOff>
    </xdr:from>
    <xdr:ext cx="599010" cy="259045"/>
    <xdr:sp macro="" textlink="">
      <xdr:nvSpPr>
        <xdr:cNvPr id="206" name="テキスト ボックス 205"/>
        <xdr:cNvSpPr txBox="1"/>
      </xdr:nvSpPr>
      <xdr:spPr>
        <a:xfrm>
          <a:off x="1719794" y="1311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151022</xdr:rowOff>
    </xdr:from>
    <xdr:to>
      <xdr:col>1</xdr:col>
      <xdr:colOff>485775</xdr:colOff>
      <xdr:row>78</xdr:row>
      <xdr:rowOff>81172</xdr:rowOff>
    </xdr:to>
    <xdr:sp macro="" textlink="">
      <xdr:nvSpPr>
        <xdr:cNvPr id="207" name="円/楕円 206"/>
        <xdr:cNvSpPr/>
      </xdr:nvSpPr>
      <xdr:spPr>
        <a:xfrm>
          <a:off x="1079500" y="133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72299</xdr:rowOff>
    </xdr:from>
    <xdr:ext cx="534377" cy="259045"/>
    <xdr:sp macro="" textlink="">
      <xdr:nvSpPr>
        <xdr:cNvPr id="208" name="テキスト ボックス 207"/>
        <xdr:cNvSpPr txBox="1"/>
      </xdr:nvSpPr>
      <xdr:spPr>
        <a:xfrm>
          <a:off x="863111" y="134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166300</xdr:rowOff>
    </xdr:from>
    <xdr:to>
      <xdr:col>6</xdr:col>
      <xdr:colOff>511175</xdr:colOff>
      <xdr:row>99</xdr:row>
      <xdr:rowOff>29189</xdr:rowOff>
    </xdr:to>
    <xdr:cxnSp macro="">
      <xdr:nvCxnSpPr>
        <xdr:cNvPr id="240" name="直線コネクタ 239"/>
        <xdr:cNvCxnSpPr/>
      </xdr:nvCxnSpPr>
      <xdr:spPr>
        <a:xfrm>
          <a:off x="3797300" y="16968400"/>
          <a:ext cx="8382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145169</xdr:rowOff>
    </xdr:from>
    <xdr:to>
      <xdr:col>5</xdr:col>
      <xdr:colOff>358775</xdr:colOff>
      <xdr:row>98</xdr:row>
      <xdr:rowOff>166300</xdr:rowOff>
    </xdr:to>
    <xdr:cxnSp macro="">
      <xdr:nvCxnSpPr>
        <xdr:cNvPr id="243" name="直線コネクタ 242"/>
        <xdr:cNvCxnSpPr/>
      </xdr:nvCxnSpPr>
      <xdr:spPr>
        <a:xfrm>
          <a:off x="2908300" y="16947269"/>
          <a:ext cx="8890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84035</xdr:rowOff>
    </xdr:from>
    <xdr:to>
      <xdr:col>4</xdr:col>
      <xdr:colOff>155575</xdr:colOff>
      <xdr:row>98</xdr:row>
      <xdr:rowOff>145169</xdr:rowOff>
    </xdr:to>
    <xdr:cxnSp macro="">
      <xdr:nvCxnSpPr>
        <xdr:cNvPr id="246" name="直線コネクタ 245"/>
        <xdr:cNvCxnSpPr/>
      </xdr:nvCxnSpPr>
      <xdr:spPr>
        <a:xfrm>
          <a:off x="2019300" y="16886135"/>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84035</xdr:rowOff>
    </xdr:from>
    <xdr:to>
      <xdr:col>2</xdr:col>
      <xdr:colOff>638175</xdr:colOff>
      <xdr:row>99</xdr:row>
      <xdr:rowOff>20143</xdr:rowOff>
    </xdr:to>
    <xdr:cxnSp macro="">
      <xdr:nvCxnSpPr>
        <xdr:cNvPr id="249" name="直線コネクタ 248"/>
        <xdr:cNvCxnSpPr/>
      </xdr:nvCxnSpPr>
      <xdr:spPr>
        <a:xfrm flipV="1">
          <a:off x="1130300" y="16886135"/>
          <a:ext cx="889000" cy="10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131416</xdr:rowOff>
    </xdr:from>
    <xdr:ext cx="534377" cy="259045"/>
    <xdr:sp macro="" textlink="">
      <xdr:nvSpPr>
        <xdr:cNvPr id="251" name="テキスト ボックス 250"/>
        <xdr:cNvSpPr txBox="1"/>
      </xdr:nvSpPr>
      <xdr:spPr>
        <a:xfrm>
          <a:off x="175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149839</xdr:rowOff>
    </xdr:from>
    <xdr:to>
      <xdr:col>6</xdr:col>
      <xdr:colOff>561975</xdr:colOff>
      <xdr:row>99</xdr:row>
      <xdr:rowOff>79989</xdr:rowOff>
    </xdr:to>
    <xdr:sp macro="" textlink="">
      <xdr:nvSpPr>
        <xdr:cNvPr id="259" name="円/楕円 258"/>
        <xdr:cNvSpPr/>
      </xdr:nvSpPr>
      <xdr:spPr>
        <a:xfrm>
          <a:off x="4584700" y="169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64766</xdr:rowOff>
    </xdr:from>
    <xdr:ext cx="534377" cy="259045"/>
    <xdr:sp macro="" textlink="">
      <xdr:nvSpPr>
        <xdr:cNvPr id="260" name="衛生費該当値テキスト"/>
        <xdr:cNvSpPr txBox="1"/>
      </xdr:nvSpPr>
      <xdr:spPr>
        <a:xfrm>
          <a:off x="4686300" y="168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115500</xdr:rowOff>
    </xdr:from>
    <xdr:to>
      <xdr:col>5</xdr:col>
      <xdr:colOff>409575</xdr:colOff>
      <xdr:row>99</xdr:row>
      <xdr:rowOff>45650</xdr:rowOff>
    </xdr:to>
    <xdr:sp macro="" textlink="">
      <xdr:nvSpPr>
        <xdr:cNvPr id="261" name="円/楕円 260"/>
        <xdr:cNvSpPr/>
      </xdr:nvSpPr>
      <xdr:spPr>
        <a:xfrm>
          <a:off x="3746500" y="169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36777</xdr:rowOff>
    </xdr:from>
    <xdr:ext cx="534377" cy="259045"/>
    <xdr:sp macro="" textlink="">
      <xdr:nvSpPr>
        <xdr:cNvPr id="262" name="テキスト ボックス 261"/>
        <xdr:cNvSpPr txBox="1"/>
      </xdr:nvSpPr>
      <xdr:spPr>
        <a:xfrm>
          <a:off x="3530111" y="1701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94369</xdr:rowOff>
    </xdr:from>
    <xdr:to>
      <xdr:col>4</xdr:col>
      <xdr:colOff>206375</xdr:colOff>
      <xdr:row>99</xdr:row>
      <xdr:rowOff>24519</xdr:rowOff>
    </xdr:to>
    <xdr:sp macro="" textlink="">
      <xdr:nvSpPr>
        <xdr:cNvPr id="263" name="円/楕円 262"/>
        <xdr:cNvSpPr/>
      </xdr:nvSpPr>
      <xdr:spPr>
        <a:xfrm>
          <a:off x="2857500" y="168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15646</xdr:rowOff>
    </xdr:from>
    <xdr:ext cx="534377" cy="259045"/>
    <xdr:sp macro="" textlink="">
      <xdr:nvSpPr>
        <xdr:cNvPr id="264" name="テキスト ボックス 263"/>
        <xdr:cNvSpPr txBox="1"/>
      </xdr:nvSpPr>
      <xdr:spPr>
        <a:xfrm>
          <a:off x="2641111" y="169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33235</xdr:rowOff>
    </xdr:from>
    <xdr:to>
      <xdr:col>3</xdr:col>
      <xdr:colOff>3175</xdr:colOff>
      <xdr:row>98</xdr:row>
      <xdr:rowOff>134835</xdr:rowOff>
    </xdr:to>
    <xdr:sp macro="" textlink="">
      <xdr:nvSpPr>
        <xdr:cNvPr id="265" name="円/楕円 264"/>
        <xdr:cNvSpPr/>
      </xdr:nvSpPr>
      <xdr:spPr>
        <a:xfrm>
          <a:off x="19685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151362</xdr:rowOff>
    </xdr:from>
    <xdr:ext cx="534377" cy="259045"/>
    <xdr:sp macro="" textlink="">
      <xdr:nvSpPr>
        <xdr:cNvPr id="266" name="テキスト ボックス 265"/>
        <xdr:cNvSpPr txBox="1"/>
      </xdr:nvSpPr>
      <xdr:spPr>
        <a:xfrm>
          <a:off x="1752111" y="1661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140793</xdr:rowOff>
    </xdr:from>
    <xdr:to>
      <xdr:col>1</xdr:col>
      <xdr:colOff>485775</xdr:colOff>
      <xdr:row>99</xdr:row>
      <xdr:rowOff>70943</xdr:rowOff>
    </xdr:to>
    <xdr:sp macro="" textlink="">
      <xdr:nvSpPr>
        <xdr:cNvPr id="267" name="円/楕円 266"/>
        <xdr:cNvSpPr/>
      </xdr:nvSpPr>
      <xdr:spPr>
        <a:xfrm>
          <a:off x="1079500" y="169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62070</xdr:rowOff>
    </xdr:from>
    <xdr:ext cx="534377" cy="259045"/>
    <xdr:sp macro="" textlink="">
      <xdr:nvSpPr>
        <xdr:cNvPr id="268" name="テキスト ボックス 267"/>
        <xdr:cNvSpPr txBox="1"/>
      </xdr:nvSpPr>
      <xdr:spPr>
        <a:xfrm>
          <a:off x="863111" y="170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136499</xdr:rowOff>
    </xdr:from>
    <xdr:to>
      <xdr:col>15</xdr:col>
      <xdr:colOff>180975</xdr:colOff>
      <xdr:row>38</xdr:row>
      <xdr:rowOff>26</xdr:rowOff>
    </xdr:to>
    <xdr:cxnSp macro="">
      <xdr:nvCxnSpPr>
        <xdr:cNvPr id="295" name="直線コネクタ 294"/>
        <xdr:cNvCxnSpPr/>
      </xdr:nvCxnSpPr>
      <xdr:spPr>
        <a:xfrm>
          <a:off x="9639300" y="6480149"/>
          <a:ext cx="8382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136499</xdr:rowOff>
    </xdr:from>
    <xdr:to>
      <xdr:col>14</xdr:col>
      <xdr:colOff>28575</xdr:colOff>
      <xdr:row>37</xdr:row>
      <xdr:rowOff>156388</xdr:rowOff>
    </xdr:to>
    <xdr:cxnSp macro="">
      <xdr:nvCxnSpPr>
        <xdr:cNvPr id="298" name="直線コネクタ 297"/>
        <xdr:cNvCxnSpPr/>
      </xdr:nvCxnSpPr>
      <xdr:spPr>
        <a:xfrm flipV="1">
          <a:off x="8750300" y="6480149"/>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125069</xdr:rowOff>
    </xdr:from>
    <xdr:to>
      <xdr:col>12</xdr:col>
      <xdr:colOff>511175</xdr:colOff>
      <xdr:row>37</xdr:row>
      <xdr:rowOff>156388</xdr:rowOff>
    </xdr:to>
    <xdr:cxnSp macro="">
      <xdr:nvCxnSpPr>
        <xdr:cNvPr id="301" name="直線コネクタ 300"/>
        <xdr:cNvCxnSpPr/>
      </xdr:nvCxnSpPr>
      <xdr:spPr>
        <a:xfrm>
          <a:off x="7861300" y="6297269"/>
          <a:ext cx="889000" cy="2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125069</xdr:rowOff>
    </xdr:from>
    <xdr:to>
      <xdr:col>11</xdr:col>
      <xdr:colOff>307975</xdr:colOff>
      <xdr:row>37</xdr:row>
      <xdr:rowOff>126441</xdr:rowOff>
    </xdr:to>
    <xdr:cxnSp macro="">
      <xdr:nvCxnSpPr>
        <xdr:cNvPr id="304" name="直線コネクタ 303"/>
        <xdr:cNvCxnSpPr/>
      </xdr:nvCxnSpPr>
      <xdr:spPr>
        <a:xfrm flipV="1">
          <a:off x="6972300" y="6297269"/>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120676</xdr:rowOff>
    </xdr:from>
    <xdr:to>
      <xdr:col>15</xdr:col>
      <xdr:colOff>231775</xdr:colOff>
      <xdr:row>38</xdr:row>
      <xdr:rowOff>50826</xdr:rowOff>
    </xdr:to>
    <xdr:sp macro="" textlink="">
      <xdr:nvSpPr>
        <xdr:cNvPr id="314" name="円/楕円 313"/>
        <xdr:cNvSpPr/>
      </xdr:nvSpPr>
      <xdr:spPr>
        <a:xfrm>
          <a:off x="104267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99103</xdr:rowOff>
    </xdr:from>
    <xdr:ext cx="378565" cy="259045"/>
    <xdr:sp macro="" textlink="">
      <xdr:nvSpPr>
        <xdr:cNvPr id="315" name="労働費該当値テキスト"/>
        <xdr:cNvSpPr txBox="1"/>
      </xdr:nvSpPr>
      <xdr:spPr>
        <a:xfrm>
          <a:off x="10528300" y="644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85699</xdr:rowOff>
    </xdr:from>
    <xdr:to>
      <xdr:col>14</xdr:col>
      <xdr:colOff>79375</xdr:colOff>
      <xdr:row>38</xdr:row>
      <xdr:rowOff>15849</xdr:rowOff>
    </xdr:to>
    <xdr:sp macro="" textlink="">
      <xdr:nvSpPr>
        <xdr:cNvPr id="316" name="円/楕円 315"/>
        <xdr:cNvSpPr/>
      </xdr:nvSpPr>
      <xdr:spPr>
        <a:xfrm>
          <a:off x="9588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6976</xdr:rowOff>
    </xdr:from>
    <xdr:ext cx="378565" cy="259045"/>
    <xdr:sp macro="" textlink="">
      <xdr:nvSpPr>
        <xdr:cNvPr id="317" name="テキスト ボックス 316"/>
        <xdr:cNvSpPr txBox="1"/>
      </xdr:nvSpPr>
      <xdr:spPr>
        <a:xfrm>
          <a:off x="9450017" y="652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105588</xdr:rowOff>
    </xdr:from>
    <xdr:to>
      <xdr:col>12</xdr:col>
      <xdr:colOff>561975</xdr:colOff>
      <xdr:row>38</xdr:row>
      <xdr:rowOff>35737</xdr:rowOff>
    </xdr:to>
    <xdr:sp macro="" textlink="">
      <xdr:nvSpPr>
        <xdr:cNvPr id="318" name="円/楕円 317"/>
        <xdr:cNvSpPr/>
      </xdr:nvSpPr>
      <xdr:spPr>
        <a:xfrm>
          <a:off x="8699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26865</xdr:rowOff>
    </xdr:from>
    <xdr:ext cx="378565" cy="259045"/>
    <xdr:sp macro="" textlink="">
      <xdr:nvSpPr>
        <xdr:cNvPr id="319" name="テキスト ボックス 318"/>
        <xdr:cNvSpPr txBox="1"/>
      </xdr:nvSpPr>
      <xdr:spPr>
        <a:xfrm>
          <a:off x="8561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74269</xdr:rowOff>
    </xdr:from>
    <xdr:to>
      <xdr:col>11</xdr:col>
      <xdr:colOff>358775</xdr:colOff>
      <xdr:row>37</xdr:row>
      <xdr:rowOff>4419</xdr:rowOff>
    </xdr:to>
    <xdr:sp macro="" textlink="">
      <xdr:nvSpPr>
        <xdr:cNvPr id="320" name="円/楕円 319"/>
        <xdr:cNvSpPr/>
      </xdr:nvSpPr>
      <xdr:spPr>
        <a:xfrm>
          <a:off x="7810500" y="62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166996</xdr:rowOff>
    </xdr:from>
    <xdr:ext cx="469744" cy="259045"/>
    <xdr:sp macro="" textlink="">
      <xdr:nvSpPr>
        <xdr:cNvPr id="321" name="テキスト ボックス 320"/>
        <xdr:cNvSpPr txBox="1"/>
      </xdr:nvSpPr>
      <xdr:spPr>
        <a:xfrm>
          <a:off x="7626427" y="63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75641</xdr:rowOff>
    </xdr:from>
    <xdr:to>
      <xdr:col>10</xdr:col>
      <xdr:colOff>155575</xdr:colOff>
      <xdr:row>38</xdr:row>
      <xdr:rowOff>5791</xdr:rowOff>
    </xdr:to>
    <xdr:sp macro="" textlink="">
      <xdr:nvSpPr>
        <xdr:cNvPr id="322" name="円/楕円 321"/>
        <xdr:cNvSpPr/>
      </xdr:nvSpPr>
      <xdr:spPr>
        <a:xfrm>
          <a:off x="6921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168368</xdr:rowOff>
    </xdr:from>
    <xdr:ext cx="378565" cy="259045"/>
    <xdr:sp macro="" textlink="">
      <xdr:nvSpPr>
        <xdr:cNvPr id="323" name="テキスト ボックス 322"/>
        <xdr:cNvSpPr txBox="1"/>
      </xdr:nvSpPr>
      <xdr:spPr>
        <a:xfrm>
          <a:off x="6783017" y="651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40442</xdr:rowOff>
    </xdr:from>
    <xdr:to>
      <xdr:col>15</xdr:col>
      <xdr:colOff>180975</xdr:colOff>
      <xdr:row>57</xdr:row>
      <xdr:rowOff>81087</xdr:rowOff>
    </xdr:to>
    <xdr:cxnSp macro="">
      <xdr:nvCxnSpPr>
        <xdr:cNvPr id="350" name="直線コネクタ 349"/>
        <xdr:cNvCxnSpPr/>
      </xdr:nvCxnSpPr>
      <xdr:spPr>
        <a:xfrm flipV="1">
          <a:off x="9639300" y="9641642"/>
          <a:ext cx="838200" cy="2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81087</xdr:rowOff>
    </xdr:from>
    <xdr:to>
      <xdr:col>14</xdr:col>
      <xdr:colOff>28575</xdr:colOff>
      <xdr:row>57</xdr:row>
      <xdr:rowOff>84356</xdr:rowOff>
    </xdr:to>
    <xdr:cxnSp macro="">
      <xdr:nvCxnSpPr>
        <xdr:cNvPr id="353" name="直線コネクタ 352"/>
        <xdr:cNvCxnSpPr/>
      </xdr:nvCxnSpPr>
      <xdr:spPr>
        <a:xfrm flipV="1">
          <a:off x="8750300" y="9853737"/>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157101</xdr:rowOff>
    </xdr:from>
    <xdr:ext cx="534377" cy="259045"/>
    <xdr:sp macro="" textlink="">
      <xdr:nvSpPr>
        <xdr:cNvPr id="355" name="テキスト ボックス 354"/>
        <xdr:cNvSpPr txBox="1"/>
      </xdr:nvSpPr>
      <xdr:spPr>
        <a:xfrm>
          <a:off x="9372111" y="94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84356</xdr:rowOff>
    </xdr:from>
    <xdr:to>
      <xdr:col>12</xdr:col>
      <xdr:colOff>511175</xdr:colOff>
      <xdr:row>57</xdr:row>
      <xdr:rowOff>85361</xdr:rowOff>
    </xdr:to>
    <xdr:cxnSp macro="">
      <xdr:nvCxnSpPr>
        <xdr:cNvPr id="356" name="直線コネクタ 355"/>
        <xdr:cNvCxnSpPr/>
      </xdr:nvCxnSpPr>
      <xdr:spPr>
        <a:xfrm flipV="1">
          <a:off x="7861300" y="985700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152917</xdr:rowOff>
    </xdr:from>
    <xdr:ext cx="534377" cy="259045"/>
    <xdr:sp macro="" textlink="">
      <xdr:nvSpPr>
        <xdr:cNvPr id="358" name="テキスト ボックス 357"/>
        <xdr:cNvSpPr txBox="1"/>
      </xdr:nvSpPr>
      <xdr:spPr>
        <a:xfrm>
          <a:off x="8483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78618</xdr:rowOff>
    </xdr:from>
    <xdr:to>
      <xdr:col>11</xdr:col>
      <xdr:colOff>307975</xdr:colOff>
      <xdr:row>57</xdr:row>
      <xdr:rowOff>85361</xdr:rowOff>
    </xdr:to>
    <xdr:cxnSp macro="">
      <xdr:nvCxnSpPr>
        <xdr:cNvPr id="359" name="直線コネクタ 358"/>
        <xdr:cNvCxnSpPr/>
      </xdr:nvCxnSpPr>
      <xdr:spPr>
        <a:xfrm>
          <a:off x="6972300" y="9851268"/>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26433</xdr:rowOff>
    </xdr:from>
    <xdr:ext cx="534377" cy="259045"/>
    <xdr:sp macro="" textlink="">
      <xdr:nvSpPr>
        <xdr:cNvPr id="361" name="テキスト ボックス 360"/>
        <xdr:cNvSpPr txBox="1"/>
      </xdr:nvSpPr>
      <xdr:spPr>
        <a:xfrm>
          <a:off x="7594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161092</xdr:rowOff>
    </xdr:from>
    <xdr:to>
      <xdr:col>15</xdr:col>
      <xdr:colOff>231775</xdr:colOff>
      <xdr:row>56</xdr:row>
      <xdr:rowOff>91242</xdr:rowOff>
    </xdr:to>
    <xdr:sp macro="" textlink="">
      <xdr:nvSpPr>
        <xdr:cNvPr id="369" name="円/楕円 368"/>
        <xdr:cNvSpPr/>
      </xdr:nvSpPr>
      <xdr:spPr>
        <a:xfrm>
          <a:off x="10426700" y="95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139519</xdr:rowOff>
    </xdr:from>
    <xdr:ext cx="534377" cy="259045"/>
    <xdr:sp macro="" textlink="">
      <xdr:nvSpPr>
        <xdr:cNvPr id="370" name="農林水産業費該当値テキスト"/>
        <xdr:cNvSpPr txBox="1"/>
      </xdr:nvSpPr>
      <xdr:spPr>
        <a:xfrm>
          <a:off x="10528300" y="95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30287</xdr:rowOff>
    </xdr:from>
    <xdr:to>
      <xdr:col>14</xdr:col>
      <xdr:colOff>79375</xdr:colOff>
      <xdr:row>57</xdr:row>
      <xdr:rowOff>131887</xdr:rowOff>
    </xdr:to>
    <xdr:sp macro="" textlink="">
      <xdr:nvSpPr>
        <xdr:cNvPr id="371" name="円/楕円 370"/>
        <xdr:cNvSpPr/>
      </xdr:nvSpPr>
      <xdr:spPr>
        <a:xfrm>
          <a:off x="9588500" y="9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123014</xdr:rowOff>
    </xdr:from>
    <xdr:ext cx="534377" cy="259045"/>
    <xdr:sp macro="" textlink="">
      <xdr:nvSpPr>
        <xdr:cNvPr id="372" name="テキスト ボックス 371"/>
        <xdr:cNvSpPr txBox="1"/>
      </xdr:nvSpPr>
      <xdr:spPr>
        <a:xfrm>
          <a:off x="9372111" y="989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33556</xdr:rowOff>
    </xdr:from>
    <xdr:to>
      <xdr:col>12</xdr:col>
      <xdr:colOff>561975</xdr:colOff>
      <xdr:row>57</xdr:row>
      <xdr:rowOff>135156</xdr:rowOff>
    </xdr:to>
    <xdr:sp macro="" textlink="">
      <xdr:nvSpPr>
        <xdr:cNvPr id="373" name="円/楕円 372"/>
        <xdr:cNvSpPr/>
      </xdr:nvSpPr>
      <xdr:spPr>
        <a:xfrm>
          <a:off x="8699500" y="98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126283</xdr:rowOff>
    </xdr:from>
    <xdr:ext cx="469744" cy="259045"/>
    <xdr:sp macro="" textlink="">
      <xdr:nvSpPr>
        <xdr:cNvPr id="374" name="テキスト ボックス 373"/>
        <xdr:cNvSpPr txBox="1"/>
      </xdr:nvSpPr>
      <xdr:spPr>
        <a:xfrm>
          <a:off x="8515427" y="989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34561</xdr:rowOff>
    </xdr:from>
    <xdr:to>
      <xdr:col>11</xdr:col>
      <xdr:colOff>358775</xdr:colOff>
      <xdr:row>57</xdr:row>
      <xdr:rowOff>136161</xdr:rowOff>
    </xdr:to>
    <xdr:sp macro="" textlink="">
      <xdr:nvSpPr>
        <xdr:cNvPr id="375" name="円/楕円 374"/>
        <xdr:cNvSpPr/>
      </xdr:nvSpPr>
      <xdr:spPr>
        <a:xfrm>
          <a:off x="7810500" y="98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127288</xdr:rowOff>
    </xdr:from>
    <xdr:ext cx="469744" cy="259045"/>
    <xdr:sp macro="" textlink="">
      <xdr:nvSpPr>
        <xdr:cNvPr id="376" name="テキスト ボックス 375"/>
        <xdr:cNvSpPr txBox="1"/>
      </xdr:nvSpPr>
      <xdr:spPr>
        <a:xfrm>
          <a:off x="7626427" y="98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27818</xdr:rowOff>
    </xdr:from>
    <xdr:to>
      <xdr:col>10</xdr:col>
      <xdr:colOff>155575</xdr:colOff>
      <xdr:row>57</xdr:row>
      <xdr:rowOff>129418</xdr:rowOff>
    </xdr:to>
    <xdr:sp macro="" textlink="">
      <xdr:nvSpPr>
        <xdr:cNvPr id="377" name="円/楕円 376"/>
        <xdr:cNvSpPr/>
      </xdr:nvSpPr>
      <xdr:spPr>
        <a:xfrm>
          <a:off x="6921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120545</xdr:rowOff>
    </xdr:from>
    <xdr:ext cx="534377" cy="259045"/>
    <xdr:sp macro="" textlink="">
      <xdr:nvSpPr>
        <xdr:cNvPr id="378" name="テキスト ボックス 377"/>
        <xdr:cNvSpPr txBox="1"/>
      </xdr:nvSpPr>
      <xdr:spPr>
        <a:xfrm>
          <a:off x="6705111" y="98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91368</xdr:rowOff>
    </xdr:from>
    <xdr:to>
      <xdr:col>15</xdr:col>
      <xdr:colOff>180975</xdr:colOff>
      <xdr:row>78</xdr:row>
      <xdr:rowOff>157204</xdr:rowOff>
    </xdr:to>
    <xdr:cxnSp macro="">
      <xdr:nvCxnSpPr>
        <xdr:cNvPr id="409" name="直線コネクタ 408"/>
        <xdr:cNvCxnSpPr/>
      </xdr:nvCxnSpPr>
      <xdr:spPr>
        <a:xfrm flipV="1">
          <a:off x="9639300" y="13464468"/>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149530</xdr:rowOff>
    </xdr:from>
    <xdr:to>
      <xdr:col>14</xdr:col>
      <xdr:colOff>28575</xdr:colOff>
      <xdr:row>78</xdr:row>
      <xdr:rowOff>157204</xdr:rowOff>
    </xdr:to>
    <xdr:cxnSp macro="">
      <xdr:nvCxnSpPr>
        <xdr:cNvPr id="412" name="直線コネクタ 411"/>
        <xdr:cNvCxnSpPr/>
      </xdr:nvCxnSpPr>
      <xdr:spPr>
        <a:xfrm>
          <a:off x="8750300" y="13522630"/>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149530</xdr:rowOff>
    </xdr:from>
    <xdr:to>
      <xdr:col>12</xdr:col>
      <xdr:colOff>511175</xdr:colOff>
      <xdr:row>79</xdr:row>
      <xdr:rowOff>3879</xdr:rowOff>
    </xdr:to>
    <xdr:cxnSp macro="">
      <xdr:nvCxnSpPr>
        <xdr:cNvPr id="415" name="直線コネクタ 414"/>
        <xdr:cNvCxnSpPr/>
      </xdr:nvCxnSpPr>
      <xdr:spPr>
        <a:xfrm flipV="1">
          <a:off x="7861300" y="13522630"/>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167263</xdr:rowOff>
    </xdr:from>
    <xdr:to>
      <xdr:col>11</xdr:col>
      <xdr:colOff>307975</xdr:colOff>
      <xdr:row>79</xdr:row>
      <xdr:rowOff>3879</xdr:rowOff>
    </xdr:to>
    <xdr:cxnSp macro="">
      <xdr:nvCxnSpPr>
        <xdr:cNvPr id="418" name="直線コネクタ 417"/>
        <xdr:cNvCxnSpPr/>
      </xdr:nvCxnSpPr>
      <xdr:spPr>
        <a:xfrm>
          <a:off x="6972300" y="13540363"/>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40568</xdr:rowOff>
    </xdr:from>
    <xdr:to>
      <xdr:col>15</xdr:col>
      <xdr:colOff>231775</xdr:colOff>
      <xdr:row>78</xdr:row>
      <xdr:rowOff>142168</xdr:rowOff>
    </xdr:to>
    <xdr:sp macro="" textlink="">
      <xdr:nvSpPr>
        <xdr:cNvPr id="428" name="円/楕円 427"/>
        <xdr:cNvSpPr/>
      </xdr:nvSpPr>
      <xdr:spPr>
        <a:xfrm>
          <a:off x="10426700" y="134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126945</xdr:rowOff>
    </xdr:from>
    <xdr:ext cx="469744" cy="259045"/>
    <xdr:sp macro="" textlink="">
      <xdr:nvSpPr>
        <xdr:cNvPr id="429" name="商工費該当値テキスト"/>
        <xdr:cNvSpPr txBox="1"/>
      </xdr:nvSpPr>
      <xdr:spPr>
        <a:xfrm>
          <a:off x="10528300" y="1332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106404</xdr:rowOff>
    </xdr:from>
    <xdr:to>
      <xdr:col>14</xdr:col>
      <xdr:colOff>79375</xdr:colOff>
      <xdr:row>79</xdr:row>
      <xdr:rowOff>36554</xdr:rowOff>
    </xdr:to>
    <xdr:sp macro="" textlink="">
      <xdr:nvSpPr>
        <xdr:cNvPr id="430" name="円/楕円 429"/>
        <xdr:cNvSpPr/>
      </xdr:nvSpPr>
      <xdr:spPr>
        <a:xfrm>
          <a:off x="9588500" y="13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27681</xdr:rowOff>
    </xdr:from>
    <xdr:ext cx="469744" cy="259045"/>
    <xdr:sp macro="" textlink="">
      <xdr:nvSpPr>
        <xdr:cNvPr id="431" name="テキスト ボックス 430"/>
        <xdr:cNvSpPr txBox="1"/>
      </xdr:nvSpPr>
      <xdr:spPr>
        <a:xfrm>
          <a:off x="9404427" y="135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98730</xdr:rowOff>
    </xdr:from>
    <xdr:to>
      <xdr:col>12</xdr:col>
      <xdr:colOff>561975</xdr:colOff>
      <xdr:row>79</xdr:row>
      <xdr:rowOff>28880</xdr:rowOff>
    </xdr:to>
    <xdr:sp macro="" textlink="">
      <xdr:nvSpPr>
        <xdr:cNvPr id="432" name="円/楕円 431"/>
        <xdr:cNvSpPr/>
      </xdr:nvSpPr>
      <xdr:spPr>
        <a:xfrm>
          <a:off x="86995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20007</xdr:rowOff>
    </xdr:from>
    <xdr:ext cx="469744" cy="259045"/>
    <xdr:sp macro="" textlink="">
      <xdr:nvSpPr>
        <xdr:cNvPr id="433" name="テキスト ボックス 432"/>
        <xdr:cNvSpPr txBox="1"/>
      </xdr:nvSpPr>
      <xdr:spPr>
        <a:xfrm>
          <a:off x="8515427"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124529</xdr:rowOff>
    </xdr:from>
    <xdr:to>
      <xdr:col>11</xdr:col>
      <xdr:colOff>358775</xdr:colOff>
      <xdr:row>79</xdr:row>
      <xdr:rowOff>54679</xdr:rowOff>
    </xdr:to>
    <xdr:sp macro="" textlink="">
      <xdr:nvSpPr>
        <xdr:cNvPr id="434" name="円/楕円 433"/>
        <xdr:cNvSpPr/>
      </xdr:nvSpPr>
      <xdr:spPr>
        <a:xfrm>
          <a:off x="7810500" y="13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45806</xdr:rowOff>
    </xdr:from>
    <xdr:ext cx="469744" cy="259045"/>
    <xdr:sp macro="" textlink="">
      <xdr:nvSpPr>
        <xdr:cNvPr id="435" name="テキスト ボックス 434"/>
        <xdr:cNvSpPr txBox="1"/>
      </xdr:nvSpPr>
      <xdr:spPr>
        <a:xfrm>
          <a:off x="7626427" y="135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116463</xdr:rowOff>
    </xdr:from>
    <xdr:to>
      <xdr:col>10</xdr:col>
      <xdr:colOff>155575</xdr:colOff>
      <xdr:row>79</xdr:row>
      <xdr:rowOff>46613</xdr:rowOff>
    </xdr:to>
    <xdr:sp macro="" textlink="">
      <xdr:nvSpPr>
        <xdr:cNvPr id="436" name="円/楕円 435"/>
        <xdr:cNvSpPr/>
      </xdr:nvSpPr>
      <xdr:spPr>
        <a:xfrm>
          <a:off x="6921500" y="13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37740</xdr:rowOff>
    </xdr:from>
    <xdr:ext cx="469744" cy="259045"/>
    <xdr:sp macro="" textlink="">
      <xdr:nvSpPr>
        <xdr:cNvPr id="437" name="テキスト ボックス 436"/>
        <xdr:cNvSpPr txBox="1"/>
      </xdr:nvSpPr>
      <xdr:spPr>
        <a:xfrm>
          <a:off x="6737427" y="1358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79670</xdr:rowOff>
    </xdr:from>
    <xdr:to>
      <xdr:col>15</xdr:col>
      <xdr:colOff>180975</xdr:colOff>
      <xdr:row>97</xdr:row>
      <xdr:rowOff>101943</xdr:rowOff>
    </xdr:to>
    <xdr:cxnSp macro="">
      <xdr:nvCxnSpPr>
        <xdr:cNvPr id="466" name="直線コネクタ 465"/>
        <xdr:cNvCxnSpPr/>
      </xdr:nvCxnSpPr>
      <xdr:spPr>
        <a:xfrm>
          <a:off x="9639300" y="16710320"/>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79670</xdr:rowOff>
    </xdr:from>
    <xdr:to>
      <xdr:col>14</xdr:col>
      <xdr:colOff>28575</xdr:colOff>
      <xdr:row>97</xdr:row>
      <xdr:rowOff>125107</xdr:rowOff>
    </xdr:to>
    <xdr:cxnSp macro="">
      <xdr:nvCxnSpPr>
        <xdr:cNvPr id="469" name="直線コネクタ 468"/>
        <xdr:cNvCxnSpPr/>
      </xdr:nvCxnSpPr>
      <xdr:spPr>
        <a:xfrm flipV="1">
          <a:off x="8750300" y="16710320"/>
          <a:ext cx="889000" cy="4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136098</xdr:rowOff>
    </xdr:from>
    <xdr:ext cx="534377" cy="259045"/>
    <xdr:sp macro="" textlink="">
      <xdr:nvSpPr>
        <xdr:cNvPr id="471" name="テキスト ボックス 470"/>
        <xdr:cNvSpPr txBox="1"/>
      </xdr:nvSpPr>
      <xdr:spPr>
        <a:xfrm>
          <a:off x="9372111"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125107</xdr:rowOff>
    </xdr:from>
    <xdr:to>
      <xdr:col>12</xdr:col>
      <xdr:colOff>511175</xdr:colOff>
      <xdr:row>97</xdr:row>
      <xdr:rowOff>149180</xdr:rowOff>
    </xdr:to>
    <xdr:cxnSp macro="">
      <xdr:nvCxnSpPr>
        <xdr:cNvPr id="472" name="直線コネクタ 471"/>
        <xdr:cNvCxnSpPr/>
      </xdr:nvCxnSpPr>
      <xdr:spPr>
        <a:xfrm flipV="1">
          <a:off x="7861300" y="16755757"/>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132049</xdr:rowOff>
    </xdr:from>
    <xdr:to>
      <xdr:col>11</xdr:col>
      <xdr:colOff>307975</xdr:colOff>
      <xdr:row>97</xdr:row>
      <xdr:rowOff>149180</xdr:rowOff>
    </xdr:to>
    <xdr:cxnSp macro="">
      <xdr:nvCxnSpPr>
        <xdr:cNvPr id="475" name="直線コネクタ 474"/>
        <xdr:cNvCxnSpPr/>
      </xdr:nvCxnSpPr>
      <xdr:spPr>
        <a:xfrm>
          <a:off x="6972300" y="16762699"/>
          <a:ext cx="889000" cy="1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2064</xdr:rowOff>
    </xdr:from>
    <xdr:ext cx="534377" cy="259045"/>
    <xdr:sp macro="" textlink="">
      <xdr:nvSpPr>
        <xdr:cNvPr id="477" name="テキスト ボックス 476"/>
        <xdr:cNvSpPr txBox="1"/>
      </xdr:nvSpPr>
      <xdr:spPr>
        <a:xfrm>
          <a:off x="7594111" y="164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136</xdr:rowOff>
    </xdr:from>
    <xdr:ext cx="534377" cy="259045"/>
    <xdr:sp macro="" textlink="">
      <xdr:nvSpPr>
        <xdr:cNvPr id="479" name="テキスト ボックス 478"/>
        <xdr:cNvSpPr txBox="1"/>
      </xdr:nvSpPr>
      <xdr:spPr>
        <a:xfrm>
          <a:off x="6705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51143</xdr:rowOff>
    </xdr:from>
    <xdr:to>
      <xdr:col>15</xdr:col>
      <xdr:colOff>231775</xdr:colOff>
      <xdr:row>97</xdr:row>
      <xdr:rowOff>152743</xdr:rowOff>
    </xdr:to>
    <xdr:sp macro="" textlink="">
      <xdr:nvSpPr>
        <xdr:cNvPr id="485" name="円/楕円 484"/>
        <xdr:cNvSpPr/>
      </xdr:nvSpPr>
      <xdr:spPr>
        <a:xfrm>
          <a:off x="10426700" y="166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27002</xdr:rowOff>
    </xdr:from>
    <xdr:ext cx="534377" cy="259045"/>
    <xdr:sp macro="" textlink="">
      <xdr:nvSpPr>
        <xdr:cNvPr id="486" name="土木費該当値テキスト"/>
        <xdr:cNvSpPr txBox="1"/>
      </xdr:nvSpPr>
      <xdr:spPr>
        <a:xfrm>
          <a:off x="10528300" y="166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28870</xdr:rowOff>
    </xdr:from>
    <xdr:to>
      <xdr:col>14</xdr:col>
      <xdr:colOff>79375</xdr:colOff>
      <xdr:row>97</xdr:row>
      <xdr:rowOff>130470</xdr:rowOff>
    </xdr:to>
    <xdr:sp macro="" textlink="">
      <xdr:nvSpPr>
        <xdr:cNvPr id="487" name="円/楕円 486"/>
        <xdr:cNvSpPr/>
      </xdr:nvSpPr>
      <xdr:spPr>
        <a:xfrm>
          <a:off x="9588500" y="166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146997</xdr:rowOff>
    </xdr:from>
    <xdr:ext cx="534377" cy="259045"/>
    <xdr:sp macro="" textlink="">
      <xdr:nvSpPr>
        <xdr:cNvPr id="488" name="テキスト ボックス 487"/>
        <xdr:cNvSpPr txBox="1"/>
      </xdr:nvSpPr>
      <xdr:spPr>
        <a:xfrm>
          <a:off x="9372111" y="164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74307</xdr:rowOff>
    </xdr:from>
    <xdr:to>
      <xdr:col>12</xdr:col>
      <xdr:colOff>561975</xdr:colOff>
      <xdr:row>98</xdr:row>
      <xdr:rowOff>4457</xdr:rowOff>
    </xdr:to>
    <xdr:sp macro="" textlink="">
      <xdr:nvSpPr>
        <xdr:cNvPr id="489" name="円/楕円 488"/>
        <xdr:cNvSpPr/>
      </xdr:nvSpPr>
      <xdr:spPr>
        <a:xfrm>
          <a:off x="8699500" y="167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167034</xdr:rowOff>
    </xdr:from>
    <xdr:ext cx="534377" cy="259045"/>
    <xdr:sp macro="" textlink="">
      <xdr:nvSpPr>
        <xdr:cNvPr id="490" name="テキスト ボックス 489"/>
        <xdr:cNvSpPr txBox="1"/>
      </xdr:nvSpPr>
      <xdr:spPr>
        <a:xfrm>
          <a:off x="8483111" y="167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98380</xdr:rowOff>
    </xdr:from>
    <xdr:to>
      <xdr:col>11</xdr:col>
      <xdr:colOff>358775</xdr:colOff>
      <xdr:row>98</xdr:row>
      <xdr:rowOff>28530</xdr:rowOff>
    </xdr:to>
    <xdr:sp macro="" textlink="">
      <xdr:nvSpPr>
        <xdr:cNvPr id="491" name="円/楕円 490"/>
        <xdr:cNvSpPr/>
      </xdr:nvSpPr>
      <xdr:spPr>
        <a:xfrm>
          <a:off x="7810500" y="167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19657</xdr:rowOff>
    </xdr:from>
    <xdr:ext cx="534377" cy="259045"/>
    <xdr:sp macro="" textlink="">
      <xdr:nvSpPr>
        <xdr:cNvPr id="492" name="テキスト ボックス 491"/>
        <xdr:cNvSpPr txBox="1"/>
      </xdr:nvSpPr>
      <xdr:spPr>
        <a:xfrm>
          <a:off x="7594111" y="168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81249</xdr:rowOff>
    </xdr:from>
    <xdr:to>
      <xdr:col>10</xdr:col>
      <xdr:colOff>155575</xdr:colOff>
      <xdr:row>98</xdr:row>
      <xdr:rowOff>11399</xdr:rowOff>
    </xdr:to>
    <xdr:sp macro="" textlink="">
      <xdr:nvSpPr>
        <xdr:cNvPr id="493" name="円/楕円 492"/>
        <xdr:cNvSpPr/>
      </xdr:nvSpPr>
      <xdr:spPr>
        <a:xfrm>
          <a:off x="6921500" y="1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2526</xdr:rowOff>
    </xdr:from>
    <xdr:ext cx="534377" cy="259045"/>
    <xdr:sp macro="" textlink="">
      <xdr:nvSpPr>
        <xdr:cNvPr id="494" name="テキスト ボックス 493"/>
        <xdr:cNvSpPr txBox="1"/>
      </xdr:nvSpPr>
      <xdr:spPr>
        <a:xfrm>
          <a:off x="6705111" y="16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163322</xdr:rowOff>
    </xdr:from>
    <xdr:to>
      <xdr:col>23</xdr:col>
      <xdr:colOff>517525</xdr:colOff>
      <xdr:row>38</xdr:row>
      <xdr:rowOff>62738</xdr:rowOff>
    </xdr:to>
    <xdr:cxnSp macro="">
      <xdr:nvCxnSpPr>
        <xdr:cNvPr id="524" name="直線コネクタ 523"/>
        <xdr:cNvCxnSpPr/>
      </xdr:nvCxnSpPr>
      <xdr:spPr>
        <a:xfrm flipV="1">
          <a:off x="15481300" y="650697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62738</xdr:rowOff>
    </xdr:from>
    <xdr:to>
      <xdr:col>22</xdr:col>
      <xdr:colOff>365125</xdr:colOff>
      <xdr:row>38</xdr:row>
      <xdr:rowOff>69177</xdr:rowOff>
    </xdr:to>
    <xdr:cxnSp macro="">
      <xdr:nvCxnSpPr>
        <xdr:cNvPr id="527" name="直線コネクタ 526"/>
        <xdr:cNvCxnSpPr/>
      </xdr:nvCxnSpPr>
      <xdr:spPr>
        <a:xfrm flipV="1">
          <a:off x="14592300" y="6577838"/>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69177</xdr:rowOff>
    </xdr:from>
    <xdr:to>
      <xdr:col>21</xdr:col>
      <xdr:colOff>161925</xdr:colOff>
      <xdr:row>38</xdr:row>
      <xdr:rowOff>75044</xdr:rowOff>
    </xdr:to>
    <xdr:cxnSp macro="">
      <xdr:nvCxnSpPr>
        <xdr:cNvPr id="530" name="直線コネクタ 529"/>
        <xdr:cNvCxnSpPr/>
      </xdr:nvCxnSpPr>
      <xdr:spPr>
        <a:xfrm flipV="1">
          <a:off x="13703300" y="658427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42202</xdr:rowOff>
    </xdr:from>
    <xdr:to>
      <xdr:col>19</xdr:col>
      <xdr:colOff>644525</xdr:colOff>
      <xdr:row>38</xdr:row>
      <xdr:rowOff>75044</xdr:rowOff>
    </xdr:to>
    <xdr:cxnSp macro="">
      <xdr:nvCxnSpPr>
        <xdr:cNvPr id="533" name="直線コネクタ 532"/>
        <xdr:cNvCxnSpPr/>
      </xdr:nvCxnSpPr>
      <xdr:spPr>
        <a:xfrm>
          <a:off x="12814300" y="655730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112522</xdr:rowOff>
    </xdr:from>
    <xdr:to>
      <xdr:col>23</xdr:col>
      <xdr:colOff>568325</xdr:colOff>
      <xdr:row>38</xdr:row>
      <xdr:rowOff>42672</xdr:rowOff>
    </xdr:to>
    <xdr:sp macro="" textlink="">
      <xdr:nvSpPr>
        <xdr:cNvPr id="543" name="円/楕円 542"/>
        <xdr:cNvSpPr/>
      </xdr:nvSpPr>
      <xdr:spPr>
        <a:xfrm>
          <a:off x="162687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90949</xdr:rowOff>
    </xdr:from>
    <xdr:ext cx="534377" cy="259045"/>
    <xdr:sp macro="" textlink="">
      <xdr:nvSpPr>
        <xdr:cNvPr id="544" name="消防費該当値テキスト"/>
        <xdr:cNvSpPr txBox="1"/>
      </xdr:nvSpPr>
      <xdr:spPr>
        <a:xfrm>
          <a:off x="16370300" y="64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11938</xdr:rowOff>
    </xdr:from>
    <xdr:to>
      <xdr:col>22</xdr:col>
      <xdr:colOff>415925</xdr:colOff>
      <xdr:row>38</xdr:row>
      <xdr:rowOff>113538</xdr:rowOff>
    </xdr:to>
    <xdr:sp macro="" textlink="">
      <xdr:nvSpPr>
        <xdr:cNvPr id="545" name="円/楕円 544"/>
        <xdr:cNvSpPr/>
      </xdr:nvSpPr>
      <xdr:spPr>
        <a:xfrm>
          <a:off x="15430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104665</xdr:rowOff>
    </xdr:from>
    <xdr:ext cx="534377" cy="259045"/>
    <xdr:sp macro="" textlink="">
      <xdr:nvSpPr>
        <xdr:cNvPr id="546" name="テキスト ボックス 545"/>
        <xdr:cNvSpPr txBox="1"/>
      </xdr:nvSpPr>
      <xdr:spPr>
        <a:xfrm>
          <a:off x="15214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18377</xdr:rowOff>
    </xdr:from>
    <xdr:to>
      <xdr:col>21</xdr:col>
      <xdr:colOff>212725</xdr:colOff>
      <xdr:row>38</xdr:row>
      <xdr:rowOff>119977</xdr:rowOff>
    </xdr:to>
    <xdr:sp macro="" textlink="">
      <xdr:nvSpPr>
        <xdr:cNvPr id="547" name="円/楕円 546"/>
        <xdr:cNvSpPr/>
      </xdr:nvSpPr>
      <xdr:spPr>
        <a:xfrm>
          <a:off x="14541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111104</xdr:rowOff>
    </xdr:from>
    <xdr:ext cx="534377" cy="259045"/>
    <xdr:sp macro="" textlink="">
      <xdr:nvSpPr>
        <xdr:cNvPr id="548" name="テキスト ボックス 547"/>
        <xdr:cNvSpPr txBox="1"/>
      </xdr:nvSpPr>
      <xdr:spPr>
        <a:xfrm>
          <a:off x="14325111" y="66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24244</xdr:rowOff>
    </xdr:from>
    <xdr:to>
      <xdr:col>20</xdr:col>
      <xdr:colOff>9525</xdr:colOff>
      <xdr:row>38</xdr:row>
      <xdr:rowOff>125844</xdr:rowOff>
    </xdr:to>
    <xdr:sp macro="" textlink="">
      <xdr:nvSpPr>
        <xdr:cNvPr id="549" name="円/楕円 548"/>
        <xdr:cNvSpPr/>
      </xdr:nvSpPr>
      <xdr:spPr>
        <a:xfrm>
          <a:off x="13652500" y="65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116971</xdr:rowOff>
    </xdr:from>
    <xdr:ext cx="534377" cy="259045"/>
    <xdr:sp macro="" textlink="">
      <xdr:nvSpPr>
        <xdr:cNvPr id="550" name="テキスト ボックス 549"/>
        <xdr:cNvSpPr txBox="1"/>
      </xdr:nvSpPr>
      <xdr:spPr>
        <a:xfrm>
          <a:off x="13436111" y="66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162852</xdr:rowOff>
    </xdr:from>
    <xdr:to>
      <xdr:col>18</xdr:col>
      <xdr:colOff>492125</xdr:colOff>
      <xdr:row>38</xdr:row>
      <xdr:rowOff>93002</xdr:rowOff>
    </xdr:to>
    <xdr:sp macro="" textlink="">
      <xdr:nvSpPr>
        <xdr:cNvPr id="551" name="円/楕円 550"/>
        <xdr:cNvSpPr/>
      </xdr:nvSpPr>
      <xdr:spPr>
        <a:xfrm>
          <a:off x="12763500" y="65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84129</xdr:rowOff>
    </xdr:from>
    <xdr:ext cx="534377" cy="259045"/>
    <xdr:sp macro="" textlink="">
      <xdr:nvSpPr>
        <xdr:cNvPr id="552" name="テキスト ボックス 551"/>
        <xdr:cNvSpPr txBox="1"/>
      </xdr:nvSpPr>
      <xdr:spPr>
        <a:xfrm>
          <a:off x="12547111" y="65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32791</xdr:rowOff>
    </xdr:from>
    <xdr:to>
      <xdr:col>23</xdr:col>
      <xdr:colOff>517525</xdr:colOff>
      <xdr:row>59</xdr:row>
      <xdr:rowOff>59703</xdr:rowOff>
    </xdr:to>
    <xdr:cxnSp macro="">
      <xdr:nvCxnSpPr>
        <xdr:cNvPr id="582" name="直線コネクタ 581"/>
        <xdr:cNvCxnSpPr/>
      </xdr:nvCxnSpPr>
      <xdr:spPr>
        <a:xfrm flipV="1">
          <a:off x="15481300" y="10148341"/>
          <a:ext cx="8382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168059</xdr:rowOff>
    </xdr:from>
    <xdr:to>
      <xdr:col>22</xdr:col>
      <xdr:colOff>365125</xdr:colOff>
      <xdr:row>59</xdr:row>
      <xdr:rowOff>59703</xdr:rowOff>
    </xdr:to>
    <xdr:cxnSp macro="">
      <xdr:nvCxnSpPr>
        <xdr:cNvPr id="585" name="直線コネクタ 584"/>
        <xdr:cNvCxnSpPr/>
      </xdr:nvCxnSpPr>
      <xdr:spPr>
        <a:xfrm>
          <a:off x="14592300" y="1011215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74295</xdr:rowOff>
    </xdr:from>
    <xdr:to>
      <xdr:col>21</xdr:col>
      <xdr:colOff>161925</xdr:colOff>
      <xdr:row>58</xdr:row>
      <xdr:rowOff>168059</xdr:rowOff>
    </xdr:to>
    <xdr:cxnSp macro="">
      <xdr:nvCxnSpPr>
        <xdr:cNvPr id="588" name="直線コネクタ 587"/>
        <xdr:cNvCxnSpPr/>
      </xdr:nvCxnSpPr>
      <xdr:spPr>
        <a:xfrm>
          <a:off x="13703300" y="10018395"/>
          <a:ext cx="8890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155160</xdr:rowOff>
    </xdr:from>
    <xdr:ext cx="534377" cy="259045"/>
    <xdr:sp macro="" textlink="">
      <xdr:nvSpPr>
        <xdr:cNvPr id="590" name="テキスト ボックス 589"/>
        <xdr:cNvSpPr txBox="1"/>
      </xdr:nvSpPr>
      <xdr:spPr>
        <a:xfrm>
          <a:off x="14325111" y="9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74295</xdr:rowOff>
    </xdr:from>
    <xdr:to>
      <xdr:col>19</xdr:col>
      <xdr:colOff>644525</xdr:colOff>
      <xdr:row>58</xdr:row>
      <xdr:rowOff>115253</xdr:rowOff>
    </xdr:to>
    <xdr:cxnSp macro="">
      <xdr:nvCxnSpPr>
        <xdr:cNvPr id="591" name="直線コネクタ 590"/>
        <xdr:cNvCxnSpPr/>
      </xdr:nvCxnSpPr>
      <xdr:spPr>
        <a:xfrm flipV="1">
          <a:off x="12814300" y="10018395"/>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39464</xdr:rowOff>
    </xdr:from>
    <xdr:ext cx="534377" cy="259045"/>
    <xdr:sp macro="" textlink="">
      <xdr:nvSpPr>
        <xdr:cNvPr id="593" name="テキスト ボックス 592"/>
        <xdr:cNvSpPr txBox="1"/>
      </xdr:nvSpPr>
      <xdr:spPr>
        <a:xfrm>
          <a:off x="13436111" y="96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5" name="テキスト ボックス 594"/>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153441</xdr:rowOff>
    </xdr:from>
    <xdr:to>
      <xdr:col>23</xdr:col>
      <xdr:colOff>568325</xdr:colOff>
      <xdr:row>59</xdr:row>
      <xdr:rowOff>83591</xdr:rowOff>
    </xdr:to>
    <xdr:sp macro="" textlink="">
      <xdr:nvSpPr>
        <xdr:cNvPr id="601" name="円/楕円 600"/>
        <xdr:cNvSpPr/>
      </xdr:nvSpPr>
      <xdr:spPr>
        <a:xfrm>
          <a:off x="16268700" y="1009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68368</xdr:rowOff>
    </xdr:from>
    <xdr:ext cx="534377" cy="259045"/>
    <xdr:sp macro="" textlink="">
      <xdr:nvSpPr>
        <xdr:cNvPr id="602" name="教育費該当値テキスト"/>
        <xdr:cNvSpPr txBox="1"/>
      </xdr:nvSpPr>
      <xdr:spPr>
        <a:xfrm>
          <a:off x="16370300" y="100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8903</xdr:rowOff>
    </xdr:from>
    <xdr:to>
      <xdr:col>22</xdr:col>
      <xdr:colOff>415925</xdr:colOff>
      <xdr:row>59</xdr:row>
      <xdr:rowOff>110503</xdr:rowOff>
    </xdr:to>
    <xdr:sp macro="" textlink="">
      <xdr:nvSpPr>
        <xdr:cNvPr id="603" name="円/楕円 602"/>
        <xdr:cNvSpPr/>
      </xdr:nvSpPr>
      <xdr:spPr>
        <a:xfrm>
          <a:off x="15430500" y="101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101630</xdr:rowOff>
    </xdr:from>
    <xdr:ext cx="534377" cy="259045"/>
    <xdr:sp macro="" textlink="">
      <xdr:nvSpPr>
        <xdr:cNvPr id="604" name="テキスト ボックス 603"/>
        <xdr:cNvSpPr txBox="1"/>
      </xdr:nvSpPr>
      <xdr:spPr>
        <a:xfrm>
          <a:off x="15214111" y="102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117259</xdr:rowOff>
    </xdr:from>
    <xdr:to>
      <xdr:col>21</xdr:col>
      <xdr:colOff>212725</xdr:colOff>
      <xdr:row>59</xdr:row>
      <xdr:rowOff>47409</xdr:rowOff>
    </xdr:to>
    <xdr:sp macro="" textlink="">
      <xdr:nvSpPr>
        <xdr:cNvPr id="605" name="円/楕円 604"/>
        <xdr:cNvSpPr/>
      </xdr:nvSpPr>
      <xdr:spPr>
        <a:xfrm>
          <a:off x="14541500" y="100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38536</xdr:rowOff>
    </xdr:from>
    <xdr:ext cx="534377" cy="259045"/>
    <xdr:sp macro="" textlink="">
      <xdr:nvSpPr>
        <xdr:cNvPr id="606" name="テキスト ボックス 605"/>
        <xdr:cNvSpPr txBox="1"/>
      </xdr:nvSpPr>
      <xdr:spPr>
        <a:xfrm>
          <a:off x="14325111" y="10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23495</xdr:rowOff>
    </xdr:from>
    <xdr:to>
      <xdr:col>20</xdr:col>
      <xdr:colOff>9525</xdr:colOff>
      <xdr:row>58</xdr:row>
      <xdr:rowOff>125095</xdr:rowOff>
    </xdr:to>
    <xdr:sp macro="" textlink="">
      <xdr:nvSpPr>
        <xdr:cNvPr id="607" name="円/楕円 606"/>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116222</xdr:rowOff>
    </xdr:from>
    <xdr:ext cx="534377" cy="259045"/>
    <xdr:sp macro="" textlink="">
      <xdr:nvSpPr>
        <xdr:cNvPr id="608" name="テキスト ボックス 607"/>
        <xdr:cNvSpPr txBox="1"/>
      </xdr:nvSpPr>
      <xdr:spPr>
        <a:xfrm>
          <a:off x="13436111" y="100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64453</xdr:rowOff>
    </xdr:from>
    <xdr:to>
      <xdr:col>18</xdr:col>
      <xdr:colOff>492125</xdr:colOff>
      <xdr:row>58</xdr:row>
      <xdr:rowOff>166053</xdr:rowOff>
    </xdr:to>
    <xdr:sp macro="" textlink="">
      <xdr:nvSpPr>
        <xdr:cNvPr id="609" name="円/楕円 608"/>
        <xdr:cNvSpPr/>
      </xdr:nvSpPr>
      <xdr:spPr>
        <a:xfrm>
          <a:off x="12763500" y="100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157180</xdr:rowOff>
    </xdr:from>
    <xdr:ext cx="534377" cy="259045"/>
    <xdr:sp macro="" textlink="">
      <xdr:nvSpPr>
        <xdr:cNvPr id="610" name="テキスト ボックス 609"/>
        <xdr:cNvSpPr txBox="1"/>
      </xdr:nvSpPr>
      <xdr:spPr>
        <a:xfrm>
          <a:off x="12547111" y="1010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142557</xdr:rowOff>
    </xdr:from>
    <xdr:to>
      <xdr:col>23</xdr:col>
      <xdr:colOff>517525</xdr:colOff>
      <xdr:row>78</xdr:row>
      <xdr:rowOff>143320</xdr:rowOff>
    </xdr:to>
    <xdr:cxnSp macro="">
      <xdr:nvCxnSpPr>
        <xdr:cNvPr id="639" name="直線コネクタ 638"/>
        <xdr:cNvCxnSpPr/>
      </xdr:nvCxnSpPr>
      <xdr:spPr>
        <a:xfrm flipV="1">
          <a:off x="15481300" y="1351565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143320</xdr:rowOff>
    </xdr:from>
    <xdr:to>
      <xdr:col>22</xdr:col>
      <xdr:colOff>365125</xdr:colOff>
      <xdr:row>79</xdr:row>
      <xdr:rowOff>44450</xdr:rowOff>
    </xdr:to>
    <xdr:cxnSp macro="">
      <xdr:nvCxnSpPr>
        <xdr:cNvPr id="642" name="直線コネクタ 641"/>
        <xdr:cNvCxnSpPr/>
      </xdr:nvCxnSpPr>
      <xdr:spPr>
        <a:xfrm flipV="1">
          <a:off x="14592300" y="13516420"/>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91757</xdr:rowOff>
    </xdr:from>
    <xdr:to>
      <xdr:col>23</xdr:col>
      <xdr:colOff>568325</xdr:colOff>
      <xdr:row>79</xdr:row>
      <xdr:rowOff>21907</xdr:rowOff>
    </xdr:to>
    <xdr:sp macro="" textlink="">
      <xdr:nvSpPr>
        <xdr:cNvPr id="658" name="円/楕円 657"/>
        <xdr:cNvSpPr/>
      </xdr:nvSpPr>
      <xdr:spPr>
        <a:xfrm>
          <a:off x="162687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32656</xdr:rowOff>
    </xdr:from>
    <xdr:ext cx="378565" cy="259045"/>
    <xdr:sp macro="" textlink="">
      <xdr:nvSpPr>
        <xdr:cNvPr id="659" name="災害復旧費該当値テキスト"/>
        <xdr:cNvSpPr txBox="1"/>
      </xdr:nvSpPr>
      <xdr:spPr>
        <a:xfrm>
          <a:off x="16370300" y="1340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92520</xdr:rowOff>
    </xdr:from>
    <xdr:to>
      <xdr:col>22</xdr:col>
      <xdr:colOff>415925</xdr:colOff>
      <xdr:row>79</xdr:row>
      <xdr:rowOff>22670</xdr:rowOff>
    </xdr:to>
    <xdr:sp macro="" textlink="">
      <xdr:nvSpPr>
        <xdr:cNvPr id="660" name="円/楕円 659"/>
        <xdr:cNvSpPr/>
      </xdr:nvSpPr>
      <xdr:spPr>
        <a:xfrm>
          <a:off x="154305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13797</xdr:rowOff>
    </xdr:from>
    <xdr:ext cx="378565" cy="259045"/>
    <xdr:sp macro="" textlink="">
      <xdr:nvSpPr>
        <xdr:cNvPr id="661" name="テキスト ボックス 660"/>
        <xdr:cNvSpPr txBox="1"/>
      </xdr:nvSpPr>
      <xdr:spPr>
        <a:xfrm>
          <a:off x="15292017" y="13558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85130</xdr:rowOff>
    </xdr:from>
    <xdr:to>
      <xdr:col>23</xdr:col>
      <xdr:colOff>517525</xdr:colOff>
      <xdr:row>97</xdr:row>
      <xdr:rowOff>159311</xdr:rowOff>
    </xdr:to>
    <xdr:cxnSp macro="">
      <xdr:nvCxnSpPr>
        <xdr:cNvPr id="698" name="直線コネクタ 697"/>
        <xdr:cNvCxnSpPr/>
      </xdr:nvCxnSpPr>
      <xdr:spPr>
        <a:xfrm>
          <a:off x="15481300" y="16715780"/>
          <a:ext cx="8382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26363</xdr:rowOff>
    </xdr:from>
    <xdr:to>
      <xdr:col>22</xdr:col>
      <xdr:colOff>365125</xdr:colOff>
      <xdr:row>97</xdr:row>
      <xdr:rowOff>85130</xdr:rowOff>
    </xdr:to>
    <xdr:cxnSp macro="">
      <xdr:nvCxnSpPr>
        <xdr:cNvPr id="701" name="直線コネクタ 700"/>
        <xdr:cNvCxnSpPr/>
      </xdr:nvCxnSpPr>
      <xdr:spPr>
        <a:xfrm>
          <a:off x="14592300" y="16657013"/>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158527</xdr:rowOff>
    </xdr:from>
    <xdr:to>
      <xdr:col>21</xdr:col>
      <xdr:colOff>161925</xdr:colOff>
      <xdr:row>97</xdr:row>
      <xdr:rowOff>26363</xdr:rowOff>
    </xdr:to>
    <xdr:cxnSp macro="">
      <xdr:nvCxnSpPr>
        <xdr:cNvPr id="704" name="直線コネクタ 703"/>
        <xdr:cNvCxnSpPr/>
      </xdr:nvCxnSpPr>
      <xdr:spPr>
        <a:xfrm>
          <a:off x="13703300" y="16617727"/>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24828</xdr:rowOff>
    </xdr:from>
    <xdr:to>
      <xdr:col>19</xdr:col>
      <xdr:colOff>644525</xdr:colOff>
      <xdr:row>96</xdr:row>
      <xdr:rowOff>158527</xdr:rowOff>
    </xdr:to>
    <xdr:cxnSp macro="">
      <xdr:nvCxnSpPr>
        <xdr:cNvPr id="707" name="直線コネクタ 706"/>
        <xdr:cNvCxnSpPr/>
      </xdr:nvCxnSpPr>
      <xdr:spPr>
        <a:xfrm>
          <a:off x="12814300" y="16484028"/>
          <a:ext cx="889000" cy="1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108511</xdr:rowOff>
    </xdr:from>
    <xdr:to>
      <xdr:col>23</xdr:col>
      <xdr:colOff>568325</xdr:colOff>
      <xdr:row>98</xdr:row>
      <xdr:rowOff>38661</xdr:rowOff>
    </xdr:to>
    <xdr:sp macro="" textlink="">
      <xdr:nvSpPr>
        <xdr:cNvPr id="717" name="円/楕円 716"/>
        <xdr:cNvSpPr/>
      </xdr:nvSpPr>
      <xdr:spPr>
        <a:xfrm>
          <a:off x="16268700" y="167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23438</xdr:rowOff>
    </xdr:from>
    <xdr:ext cx="534377" cy="259045"/>
    <xdr:sp macro="" textlink="">
      <xdr:nvSpPr>
        <xdr:cNvPr id="718" name="公債費該当値テキスト"/>
        <xdr:cNvSpPr txBox="1"/>
      </xdr:nvSpPr>
      <xdr:spPr>
        <a:xfrm>
          <a:off x="16370300" y="166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34330</xdr:rowOff>
    </xdr:from>
    <xdr:to>
      <xdr:col>22</xdr:col>
      <xdr:colOff>415925</xdr:colOff>
      <xdr:row>97</xdr:row>
      <xdr:rowOff>135930</xdr:rowOff>
    </xdr:to>
    <xdr:sp macro="" textlink="">
      <xdr:nvSpPr>
        <xdr:cNvPr id="719" name="円/楕円 718"/>
        <xdr:cNvSpPr/>
      </xdr:nvSpPr>
      <xdr:spPr>
        <a:xfrm>
          <a:off x="154305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127057</xdr:rowOff>
    </xdr:from>
    <xdr:ext cx="534377" cy="259045"/>
    <xdr:sp macro="" textlink="">
      <xdr:nvSpPr>
        <xdr:cNvPr id="720" name="テキスト ボックス 719"/>
        <xdr:cNvSpPr txBox="1"/>
      </xdr:nvSpPr>
      <xdr:spPr>
        <a:xfrm>
          <a:off x="15214111" y="167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147013</xdr:rowOff>
    </xdr:from>
    <xdr:to>
      <xdr:col>21</xdr:col>
      <xdr:colOff>212725</xdr:colOff>
      <xdr:row>97</xdr:row>
      <xdr:rowOff>77163</xdr:rowOff>
    </xdr:to>
    <xdr:sp macro="" textlink="">
      <xdr:nvSpPr>
        <xdr:cNvPr id="721" name="円/楕円 720"/>
        <xdr:cNvSpPr/>
      </xdr:nvSpPr>
      <xdr:spPr>
        <a:xfrm>
          <a:off x="14541500" y="166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68290</xdr:rowOff>
    </xdr:from>
    <xdr:ext cx="534377" cy="259045"/>
    <xdr:sp macro="" textlink="">
      <xdr:nvSpPr>
        <xdr:cNvPr id="722" name="テキスト ボックス 721"/>
        <xdr:cNvSpPr txBox="1"/>
      </xdr:nvSpPr>
      <xdr:spPr>
        <a:xfrm>
          <a:off x="14325111" y="1669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107727</xdr:rowOff>
    </xdr:from>
    <xdr:to>
      <xdr:col>20</xdr:col>
      <xdr:colOff>9525</xdr:colOff>
      <xdr:row>97</xdr:row>
      <xdr:rowOff>37877</xdr:rowOff>
    </xdr:to>
    <xdr:sp macro="" textlink="">
      <xdr:nvSpPr>
        <xdr:cNvPr id="723" name="円/楕円 722"/>
        <xdr:cNvSpPr/>
      </xdr:nvSpPr>
      <xdr:spPr>
        <a:xfrm>
          <a:off x="13652500" y="165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29004</xdr:rowOff>
    </xdr:from>
    <xdr:ext cx="534377" cy="259045"/>
    <xdr:sp macro="" textlink="">
      <xdr:nvSpPr>
        <xdr:cNvPr id="724" name="テキスト ボックス 723"/>
        <xdr:cNvSpPr txBox="1"/>
      </xdr:nvSpPr>
      <xdr:spPr>
        <a:xfrm>
          <a:off x="13436111" y="1665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145478</xdr:rowOff>
    </xdr:from>
    <xdr:to>
      <xdr:col>18</xdr:col>
      <xdr:colOff>492125</xdr:colOff>
      <xdr:row>96</xdr:row>
      <xdr:rowOff>75628</xdr:rowOff>
    </xdr:to>
    <xdr:sp macro="" textlink="">
      <xdr:nvSpPr>
        <xdr:cNvPr id="725" name="円/楕円 724"/>
        <xdr:cNvSpPr/>
      </xdr:nvSpPr>
      <xdr:spPr>
        <a:xfrm>
          <a:off x="12763500" y="164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66755</xdr:rowOff>
    </xdr:from>
    <xdr:ext cx="534377" cy="259045"/>
    <xdr:sp macro="" textlink="">
      <xdr:nvSpPr>
        <xdr:cNvPr id="726" name="テキスト ボックス 725"/>
        <xdr:cNvSpPr txBox="1"/>
      </xdr:nvSpPr>
      <xdr:spPr>
        <a:xfrm>
          <a:off x="12547111" y="165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50">
              <a:solidFill>
                <a:schemeClr val="dk1"/>
              </a:solidFill>
              <a:effectLst/>
              <a:latin typeface="+mj-ea"/>
              <a:ea typeface="+mj-ea"/>
              <a:cs typeface="+mn-cs"/>
            </a:rPr>
            <a:t>　</a:t>
          </a:r>
          <a:r>
            <a:rPr kumimoji="1" lang="ja-JP" altLang="ja-JP" sz="1350">
              <a:solidFill>
                <a:schemeClr val="dk1"/>
              </a:solidFill>
              <a:effectLst/>
              <a:latin typeface="+mj-ea"/>
              <a:ea typeface="+mj-ea"/>
              <a:cs typeface="+mn-cs"/>
            </a:rPr>
            <a:t>平成</a:t>
          </a:r>
          <a:r>
            <a:rPr kumimoji="1" lang="en-US" altLang="ja-JP" sz="1350">
              <a:solidFill>
                <a:schemeClr val="dk1"/>
              </a:solidFill>
              <a:effectLst/>
              <a:latin typeface="+mj-ea"/>
              <a:ea typeface="+mj-ea"/>
              <a:cs typeface="+mn-cs"/>
            </a:rPr>
            <a:t>27</a:t>
          </a:r>
          <a:r>
            <a:rPr kumimoji="1" lang="ja-JP" altLang="ja-JP" sz="1350">
              <a:solidFill>
                <a:schemeClr val="dk1"/>
              </a:solidFill>
              <a:effectLst/>
              <a:latin typeface="+mj-ea"/>
              <a:ea typeface="+mj-ea"/>
              <a:cs typeface="+mn-cs"/>
            </a:rPr>
            <a:t>年度は、特に「農林水産業費」について、一人あたりコスト（</a:t>
          </a:r>
          <a:r>
            <a:rPr kumimoji="1" lang="en-US" altLang="ja-JP" sz="1350">
              <a:solidFill>
                <a:schemeClr val="dk1"/>
              </a:solidFill>
              <a:effectLst/>
              <a:latin typeface="+mj-ea"/>
              <a:ea typeface="+mj-ea"/>
              <a:cs typeface="+mn-cs"/>
            </a:rPr>
            <a:t>19,342</a:t>
          </a:r>
          <a:r>
            <a:rPr kumimoji="1" lang="ja-JP" altLang="ja-JP" sz="1350">
              <a:solidFill>
                <a:schemeClr val="dk1"/>
              </a:solidFill>
              <a:effectLst/>
              <a:latin typeface="+mj-ea"/>
              <a:ea typeface="+mj-ea"/>
              <a:cs typeface="+mn-cs"/>
            </a:rPr>
            <a:t>円）が増加し、全国平均（</a:t>
          </a:r>
          <a:r>
            <a:rPr kumimoji="1" lang="en-US" altLang="ja-JP" sz="1350">
              <a:solidFill>
                <a:schemeClr val="dk1"/>
              </a:solidFill>
              <a:effectLst/>
              <a:latin typeface="+mj-ea"/>
              <a:ea typeface="+mj-ea"/>
              <a:cs typeface="+mn-cs"/>
            </a:rPr>
            <a:t>10,971</a:t>
          </a:r>
          <a:r>
            <a:rPr kumimoji="1" lang="ja-JP" altLang="ja-JP" sz="1350">
              <a:solidFill>
                <a:schemeClr val="dk1"/>
              </a:solidFill>
              <a:effectLst/>
              <a:latin typeface="+mj-ea"/>
              <a:ea typeface="+mj-ea"/>
              <a:cs typeface="+mn-cs"/>
            </a:rPr>
            <a:t>円）及び県平均（</a:t>
          </a:r>
          <a:r>
            <a:rPr kumimoji="1" lang="en-US" altLang="ja-JP" sz="1350">
              <a:solidFill>
                <a:schemeClr val="dk1"/>
              </a:solidFill>
              <a:effectLst/>
              <a:latin typeface="+mj-ea"/>
              <a:ea typeface="+mj-ea"/>
              <a:cs typeface="+mn-cs"/>
            </a:rPr>
            <a:t>12,560</a:t>
          </a:r>
          <a:r>
            <a:rPr kumimoji="1" lang="ja-JP" altLang="ja-JP" sz="1350">
              <a:solidFill>
                <a:schemeClr val="dk1"/>
              </a:solidFill>
              <a:effectLst/>
              <a:latin typeface="+mj-ea"/>
              <a:ea typeface="+mj-ea"/>
              <a:cs typeface="+mn-cs"/>
            </a:rPr>
            <a:t>円）を大きく上回っているが、これは、経営体育成基盤整備事業（県営土地改良事業）や国営かんがい排水事業などへの支出が増加したためである。</a:t>
          </a:r>
          <a:endParaRPr lang="ja-JP" altLang="ja-JP" sz="1350">
            <a:effectLst/>
            <a:latin typeface="+mj-ea"/>
            <a:ea typeface="+mj-ea"/>
          </a:endParaRPr>
        </a:p>
        <a:p>
          <a:r>
            <a:rPr kumimoji="1" lang="ja-JP" altLang="ja-JP" sz="1350">
              <a:solidFill>
                <a:schemeClr val="dk1"/>
              </a:solidFill>
              <a:effectLst/>
              <a:latin typeface="+mj-ea"/>
              <a:ea typeface="+mj-ea"/>
              <a:cs typeface="+mn-cs"/>
            </a:rPr>
            <a:t>　また、「民生費」の一人あたりコスト（</a:t>
          </a:r>
          <a:r>
            <a:rPr kumimoji="1" lang="en-US" altLang="ja-JP" sz="1350">
              <a:solidFill>
                <a:schemeClr val="dk1"/>
              </a:solidFill>
              <a:effectLst/>
              <a:latin typeface="+mj-ea"/>
              <a:ea typeface="+mj-ea"/>
              <a:cs typeface="+mn-cs"/>
            </a:rPr>
            <a:t>107,473</a:t>
          </a:r>
          <a:r>
            <a:rPr kumimoji="1" lang="ja-JP" altLang="ja-JP" sz="1350">
              <a:solidFill>
                <a:schemeClr val="dk1"/>
              </a:solidFill>
              <a:effectLst/>
              <a:latin typeface="+mj-ea"/>
              <a:ea typeface="+mj-ea"/>
              <a:cs typeface="+mn-cs"/>
            </a:rPr>
            <a:t>円）は、全国平均（</a:t>
          </a:r>
          <a:r>
            <a:rPr kumimoji="1" lang="en-US" altLang="ja-JP" sz="1350">
              <a:solidFill>
                <a:schemeClr val="dk1"/>
              </a:solidFill>
              <a:effectLst/>
              <a:latin typeface="+mj-ea"/>
              <a:ea typeface="+mj-ea"/>
              <a:cs typeface="+mn-cs"/>
            </a:rPr>
            <a:t>157,846</a:t>
          </a:r>
          <a:r>
            <a:rPr kumimoji="1" lang="ja-JP" altLang="ja-JP" sz="1350">
              <a:solidFill>
                <a:schemeClr val="dk1"/>
              </a:solidFill>
              <a:effectLst/>
              <a:latin typeface="+mj-ea"/>
              <a:ea typeface="+mj-ea"/>
              <a:cs typeface="+mn-cs"/>
            </a:rPr>
            <a:t>円）や県平均（</a:t>
          </a:r>
          <a:r>
            <a:rPr kumimoji="1" lang="en-US" altLang="ja-JP" sz="1350">
              <a:solidFill>
                <a:schemeClr val="dk1"/>
              </a:solidFill>
              <a:effectLst/>
              <a:latin typeface="+mj-ea"/>
              <a:ea typeface="+mj-ea"/>
              <a:cs typeface="+mn-cs"/>
            </a:rPr>
            <a:t>123,556</a:t>
          </a:r>
          <a:r>
            <a:rPr kumimoji="1" lang="ja-JP" altLang="ja-JP" sz="1350">
              <a:solidFill>
                <a:schemeClr val="dk1"/>
              </a:solidFill>
              <a:effectLst/>
              <a:latin typeface="+mj-ea"/>
              <a:ea typeface="+mj-ea"/>
              <a:cs typeface="+mn-cs"/>
            </a:rPr>
            <a:t>円）を下回っているものの、国民健康保険特別会計や介護保険特別会計への繰出金が増加傾向にあり、また、各種扶助費に関する支出が多くを占めているため、他の目的別歳出と比較して、高い割合を占めている。</a:t>
          </a:r>
          <a:endParaRPr lang="ja-JP" altLang="ja-JP" sz="1350">
            <a:effectLst/>
            <a:latin typeface="+mj-ea"/>
            <a:ea typeface="+mj-ea"/>
          </a:endParaRPr>
        </a:p>
        <a:p>
          <a:r>
            <a:rPr kumimoji="1" lang="ja-JP" altLang="ja-JP" sz="1350">
              <a:solidFill>
                <a:schemeClr val="dk1"/>
              </a:solidFill>
              <a:effectLst/>
              <a:latin typeface="+mj-ea"/>
              <a:ea typeface="+mj-ea"/>
              <a:cs typeface="+mn-cs"/>
            </a:rPr>
            <a:t>　その他、「総務費」では庁舎建替事業に関する経費、「消防費」では不破消防組合への負担金の増加などにより、前年度よりも一人あたりコストが増加している。　</a:t>
          </a:r>
          <a:endParaRPr lang="ja-JP" altLang="ja-JP" sz="1350">
            <a:effectLst/>
            <a:latin typeface="+mj-ea"/>
            <a:ea typeface="+mj-ea"/>
          </a:endParaRPr>
        </a:p>
        <a:p>
          <a:r>
            <a:rPr kumimoji="1" lang="ja-JP" altLang="ja-JP" sz="1350">
              <a:solidFill>
                <a:schemeClr val="dk1"/>
              </a:solidFill>
              <a:effectLst/>
              <a:latin typeface="+mj-ea"/>
              <a:ea typeface="+mj-ea"/>
              <a:cs typeface="+mn-cs"/>
            </a:rPr>
            <a:t>　なお、「公債費」の一人あたりコスト（</a:t>
          </a:r>
          <a:r>
            <a:rPr kumimoji="1" lang="en-US" altLang="ja-JP" sz="1350">
              <a:solidFill>
                <a:schemeClr val="dk1"/>
              </a:solidFill>
              <a:effectLst/>
              <a:latin typeface="+mj-ea"/>
              <a:ea typeface="+mj-ea"/>
              <a:cs typeface="+mn-cs"/>
            </a:rPr>
            <a:t>17,299</a:t>
          </a:r>
          <a:r>
            <a:rPr kumimoji="1" lang="ja-JP" altLang="ja-JP" sz="1350">
              <a:solidFill>
                <a:schemeClr val="dk1"/>
              </a:solidFill>
              <a:effectLst/>
              <a:latin typeface="+mj-ea"/>
              <a:ea typeface="+mj-ea"/>
              <a:cs typeface="+mn-cs"/>
            </a:rPr>
            <a:t>円）は、全国平均（</a:t>
          </a:r>
          <a:r>
            <a:rPr kumimoji="1" lang="en-US" altLang="ja-JP" sz="1350">
              <a:solidFill>
                <a:schemeClr val="dk1"/>
              </a:solidFill>
              <a:effectLst/>
              <a:latin typeface="+mj-ea"/>
              <a:ea typeface="+mj-ea"/>
              <a:cs typeface="+mn-cs"/>
            </a:rPr>
            <a:t>43,851</a:t>
          </a:r>
          <a:r>
            <a:rPr kumimoji="1" lang="ja-JP" altLang="ja-JP" sz="1350">
              <a:solidFill>
                <a:schemeClr val="dk1"/>
              </a:solidFill>
              <a:effectLst/>
              <a:latin typeface="+mj-ea"/>
              <a:ea typeface="+mj-ea"/>
              <a:cs typeface="+mn-cs"/>
            </a:rPr>
            <a:t>円）及び県平均（</a:t>
          </a:r>
          <a:r>
            <a:rPr kumimoji="1" lang="en-US" altLang="ja-JP" sz="1350">
              <a:solidFill>
                <a:schemeClr val="dk1"/>
              </a:solidFill>
              <a:effectLst/>
              <a:latin typeface="+mj-ea"/>
              <a:ea typeface="+mj-ea"/>
              <a:cs typeface="+mn-cs"/>
            </a:rPr>
            <a:t>40,431</a:t>
          </a:r>
          <a:r>
            <a:rPr kumimoji="1" lang="ja-JP" altLang="ja-JP" sz="1350">
              <a:solidFill>
                <a:schemeClr val="dk1"/>
              </a:solidFill>
              <a:effectLst/>
              <a:latin typeface="+mj-ea"/>
              <a:ea typeface="+mj-ea"/>
              <a:cs typeface="+mn-cs"/>
            </a:rPr>
            <a:t>円）と比べて低い状態にある。これは、平成</a:t>
          </a:r>
          <a:r>
            <a:rPr kumimoji="1" lang="en-US" altLang="ja-JP" sz="1350">
              <a:solidFill>
                <a:schemeClr val="dk1"/>
              </a:solidFill>
              <a:effectLst/>
              <a:latin typeface="+mj-ea"/>
              <a:ea typeface="+mj-ea"/>
              <a:cs typeface="+mn-cs"/>
            </a:rPr>
            <a:t>27</a:t>
          </a:r>
          <a:r>
            <a:rPr kumimoji="1" lang="ja-JP" altLang="ja-JP" sz="1350">
              <a:solidFill>
                <a:schemeClr val="dk1"/>
              </a:solidFill>
              <a:effectLst/>
              <a:latin typeface="+mj-ea"/>
              <a:ea typeface="+mj-ea"/>
              <a:cs typeface="+mn-cs"/>
            </a:rPr>
            <a:t>年度において償還金が減少しているためであるが、今後、大型事業を進めていく中で、上昇に転じることも予想されるため注意が必要である。</a:t>
          </a:r>
          <a:endParaRPr lang="ja-JP" altLang="ja-JP" sz="1350">
            <a:effectLst/>
            <a:latin typeface="+mj-ea"/>
            <a:ea typeface="+mj-ea"/>
          </a:endParaRPr>
        </a:p>
        <a:p>
          <a:endParaRPr kumimoji="1" lang="ja-JP" altLang="en-US" sz="135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50">
              <a:solidFill>
                <a:schemeClr val="dk1"/>
              </a:solidFill>
              <a:effectLst/>
              <a:latin typeface="+mj-ea"/>
              <a:ea typeface="+mj-ea"/>
              <a:cs typeface="+mn-cs"/>
            </a:rPr>
            <a:t>「財政調整基金」は、少しずつ基金残高が増加傾向にあるため、標準財政規模比も上昇傾向にある。</a:t>
          </a:r>
          <a:endParaRPr lang="ja-JP" altLang="ja-JP" sz="1350">
            <a:effectLst/>
            <a:latin typeface="+mj-ea"/>
            <a:ea typeface="+mj-ea"/>
          </a:endParaRPr>
        </a:p>
        <a:p>
          <a:r>
            <a:rPr kumimoji="1" lang="ja-JP" altLang="ja-JP" sz="1350">
              <a:solidFill>
                <a:schemeClr val="dk1"/>
              </a:solidFill>
              <a:effectLst/>
              <a:latin typeface="+mj-ea"/>
              <a:ea typeface="+mj-ea"/>
              <a:cs typeface="+mn-cs"/>
            </a:rPr>
            <a:t>　また、年々低下傾向にあった「実質収支額」についても、平成</a:t>
          </a:r>
          <a:r>
            <a:rPr kumimoji="1" lang="en-US" altLang="ja-JP" sz="1350">
              <a:solidFill>
                <a:schemeClr val="dk1"/>
              </a:solidFill>
              <a:effectLst/>
              <a:latin typeface="+mj-ea"/>
              <a:ea typeface="+mj-ea"/>
              <a:cs typeface="+mn-cs"/>
            </a:rPr>
            <a:t>27</a:t>
          </a:r>
          <a:r>
            <a:rPr kumimoji="1" lang="ja-JP" altLang="ja-JP" sz="1350">
              <a:solidFill>
                <a:schemeClr val="dk1"/>
              </a:solidFill>
              <a:effectLst/>
              <a:latin typeface="+mj-ea"/>
              <a:ea typeface="+mj-ea"/>
              <a:cs typeface="+mn-cs"/>
            </a:rPr>
            <a:t>年度は上昇となり、「実質単年度収支」についても、プラスとなった。</a:t>
          </a:r>
          <a:endParaRPr lang="ja-JP" altLang="ja-JP" sz="1350">
            <a:effectLst/>
            <a:latin typeface="+mj-ea"/>
            <a:ea typeface="+mj-ea"/>
          </a:endParaRPr>
        </a:p>
        <a:p>
          <a:r>
            <a:rPr kumimoji="1" lang="ja-JP" altLang="ja-JP" sz="1350">
              <a:solidFill>
                <a:schemeClr val="dk1"/>
              </a:solidFill>
              <a:effectLst/>
              <a:latin typeface="+mj-ea"/>
              <a:ea typeface="+mj-ea"/>
              <a:cs typeface="+mn-cs"/>
            </a:rPr>
            <a:t>　今後の大型事業を見据え、引き続き経常的経費の抑制に努めるとともに、財政状況の厳しい中、将来負担の軽減に向け、基金の積み立てを継続していく必要がある。</a:t>
          </a:r>
          <a:endParaRPr lang="ja-JP" altLang="ja-JP" sz="135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mj-ea"/>
              <a:ea typeface="+mj-ea"/>
              <a:cs typeface="+mn-cs"/>
            </a:rPr>
            <a:t>　</a:t>
          </a:r>
          <a:r>
            <a:rPr kumimoji="1" lang="ja-JP" altLang="ja-JP" sz="1400">
              <a:solidFill>
                <a:schemeClr val="dk1"/>
              </a:solidFill>
              <a:effectLst/>
              <a:latin typeface="+mj-ea"/>
              <a:ea typeface="+mj-ea"/>
              <a:cs typeface="+mn-cs"/>
            </a:rPr>
            <a:t>一般会計及び連結する各特別会計については、いずれも黒字決算で推移している。</a:t>
          </a:r>
          <a:endParaRPr lang="ja-JP" altLang="ja-JP" sz="1400">
            <a:effectLst/>
            <a:latin typeface="+mj-ea"/>
            <a:ea typeface="+mj-ea"/>
          </a:endParaRPr>
        </a:p>
        <a:p>
          <a:r>
            <a:rPr kumimoji="1" lang="ja-JP" altLang="ja-JP" sz="1400">
              <a:solidFill>
                <a:schemeClr val="dk1"/>
              </a:solidFill>
              <a:effectLst/>
              <a:latin typeface="+mj-ea"/>
              <a:ea typeface="+mj-ea"/>
              <a:cs typeface="+mn-cs"/>
            </a:rPr>
            <a:t>　構成では、「水道事業会計」、「一般会計」、「国民健康保険特別会計」の順に大きな数値を示している。</a:t>
          </a:r>
          <a:endParaRPr lang="ja-JP" altLang="ja-JP" sz="1400">
            <a:effectLst/>
            <a:latin typeface="+mj-ea"/>
            <a:ea typeface="+mj-ea"/>
          </a:endParaRPr>
        </a:p>
        <a:p>
          <a:r>
            <a:rPr kumimoji="1" lang="ja-JP" altLang="ja-JP" sz="1400">
              <a:solidFill>
                <a:schemeClr val="dk1"/>
              </a:solidFill>
              <a:effectLst/>
              <a:latin typeface="+mj-ea"/>
              <a:ea typeface="+mj-ea"/>
              <a:cs typeface="+mn-cs"/>
            </a:rPr>
            <a:t>　現在、「水道事業会計」でも大きな事業が進められているところであるが、今後は「一般会計」でも多くの大型事業が見込まれ、また、「国民健康保険特別会計」や「介護保険特別会計」については、保険給付費（医療費、介護サービス費など）の動向が、大きく収支に影響するため、黒字決算の維持に向け、より計画的な財政運営が重要である。</a:t>
          </a:r>
          <a:endParaRPr lang="ja-JP" altLang="ja-JP" sz="1400">
            <a:effectLst/>
            <a:latin typeface="+mj-ea"/>
            <a:ea typeface="+mj-ea"/>
          </a:endParaRPr>
        </a:p>
        <a:p>
          <a:endParaRPr kumimoji="1" lang="ja-JP" altLang="en-US" sz="1350">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aseline="0">
              <a:solidFill>
                <a:schemeClr val="dk1"/>
              </a:solidFill>
              <a:effectLst/>
              <a:latin typeface="+mj-ea"/>
              <a:ea typeface="+mj-ea"/>
              <a:cs typeface="+mn-cs"/>
            </a:rPr>
            <a:t>　</a:t>
          </a:r>
          <a:r>
            <a:rPr kumimoji="1" lang="ja-JP" altLang="ja-JP" sz="1400">
              <a:solidFill>
                <a:schemeClr val="dk1"/>
              </a:solidFill>
              <a:effectLst/>
              <a:latin typeface="+mj-ea"/>
              <a:ea typeface="+mj-ea"/>
              <a:cs typeface="+mn-cs"/>
            </a:rPr>
            <a:t>現在、元利償還金は、年々減少傾向にあるが、当町は、庁舎建替事業や幼保一元化事業をはじめ、多くの大型事業が控えており、この先、「実質公債費比率」は上昇に転じることが予想される。</a:t>
          </a:r>
          <a:endParaRPr lang="ja-JP" altLang="ja-JP" sz="1400">
            <a:effectLst/>
            <a:latin typeface="+mj-ea"/>
            <a:ea typeface="+mj-ea"/>
          </a:endParaRPr>
        </a:p>
        <a:p>
          <a:pPr eaLnBrk="1" fontAlgn="auto" latinLnBrk="0" hangingPunct="1"/>
          <a:r>
            <a:rPr kumimoji="1" lang="ja-JP" altLang="ja-JP" sz="1400">
              <a:solidFill>
                <a:schemeClr val="dk1"/>
              </a:solidFill>
              <a:effectLst/>
              <a:latin typeface="+mj-ea"/>
              <a:ea typeface="+mj-ea"/>
              <a:cs typeface="+mn-cs"/>
            </a:rPr>
            <a:t>　今後、大型事業に取り組む際には、緊急性、住民ニーズを的確に把握し、事業の優先度を厳しく点検しながら、起債の新規発行の抑制に努めていく必要がある。</a:t>
          </a:r>
          <a:endParaRPr lang="ja-JP" altLang="ja-JP" sz="1400">
            <a:effectLst/>
            <a:latin typeface="+mj-ea"/>
            <a:ea typeface="+mj-ea"/>
          </a:endParaRPr>
        </a:p>
        <a:p>
          <a:r>
            <a:rPr kumimoji="1" lang="ja-JP" altLang="ja-JP" sz="1400">
              <a:solidFill>
                <a:schemeClr val="dk1"/>
              </a:solidFill>
              <a:effectLst/>
              <a:latin typeface="+mj-ea"/>
              <a:ea typeface="+mj-ea"/>
              <a:cs typeface="+mn-cs"/>
            </a:rPr>
            <a:t>　また、繰入金については、公共下水道事業繰入金が大部分であることから、事業内容・計画を再検討し、起債の借入れを抑制するとともに、独立採算制を意識した事業運営に取り組む必要がある。</a:t>
          </a:r>
          <a:endParaRPr lang="ja-JP" altLang="ja-JP" sz="1400">
            <a:effectLst/>
            <a:latin typeface="+mj-ea"/>
            <a:ea typeface="+mj-ea"/>
          </a:endParaRPr>
        </a:p>
        <a:p>
          <a:endParaRPr kumimoji="1" lang="ja-JP" altLang="en-US" sz="1400">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「将来負担額」では、特に一般会計において、これまで臨時財政対策債以外の起債については、できる限り新規借入を行わない方向で進めてきたため、地方債の現在高（未償還額）は</a:t>
          </a:r>
          <a:r>
            <a:rPr kumimoji="1" lang="ja-JP" altLang="en-US" sz="1400">
              <a:solidFill>
                <a:schemeClr val="dk1"/>
              </a:solidFill>
              <a:effectLst/>
              <a:latin typeface="+mj-ea"/>
              <a:ea typeface="+mj-ea"/>
              <a:cs typeface="+mn-cs"/>
            </a:rPr>
            <a:t>平成</a:t>
          </a:r>
          <a:r>
            <a:rPr kumimoji="1" lang="en-US" altLang="ja-JP" sz="1400">
              <a:solidFill>
                <a:schemeClr val="dk1"/>
              </a:solidFill>
              <a:effectLst/>
              <a:latin typeface="+mj-ea"/>
              <a:ea typeface="+mj-ea"/>
              <a:cs typeface="+mn-cs"/>
            </a:rPr>
            <a:t>26</a:t>
          </a:r>
          <a:r>
            <a:rPr kumimoji="1" lang="ja-JP" altLang="en-US" sz="1400">
              <a:solidFill>
                <a:schemeClr val="dk1"/>
              </a:solidFill>
              <a:effectLst/>
              <a:latin typeface="+mj-ea"/>
              <a:ea typeface="+mj-ea"/>
              <a:cs typeface="+mn-cs"/>
            </a:rPr>
            <a:t>年度まで</a:t>
          </a:r>
          <a:r>
            <a:rPr kumimoji="1" lang="ja-JP" altLang="ja-JP" sz="1400">
              <a:solidFill>
                <a:schemeClr val="dk1"/>
              </a:solidFill>
              <a:effectLst/>
              <a:latin typeface="+mj-ea"/>
              <a:ea typeface="+mj-ea"/>
              <a:cs typeface="+mn-cs"/>
            </a:rPr>
            <a:t>減少傾向を続けてきた。</a:t>
          </a:r>
          <a:endParaRPr lang="ja-JP" altLang="ja-JP" sz="1400">
            <a:effectLst/>
            <a:latin typeface="+mj-ea"/>
            <a:ea typeface="+mj-ea"/>
          </a:endParaRPr>
        </a:p>
        <a:p>
          <a:r>
            <a:rPr lang="ja-JP" altLang="ja-JP"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しかし、</a:t>
          </a:r>
          <a:r>
            <a:rPr kumimoji="1" lang="ja-JP" altLang="en-US" sz="1400">
              <a:solidFill>
                <a:schemeClr val="dk1"/>
              </a:solidFill>
              <a:effectLst/>
              <a:latin typeface="+mj-ea"/>
              <a:ea typeface="+mj-ea"/>
              <a:cs typeface="+mn-cs"/>
            </a:rPr>
            <a:t>平成</a:t>
          </a:r>
          <a:r>
            <a:rPr kumimoji="1" lang="en-US" altLang="ja-JP" sz="1400">
              <a:solidFill>
                <a:schemeClr val="dk1"/>
              </a:solidFill>
              <a:effectLst/>
              <a:latin typeface="+mj-ea"/>
              <a:ea typeface="+mj-ea"/>
              <a:cs typeface="+mn-cs"/>
            </a:rPr>
            <a:t>27</a:t>
          </a:r>
          <a:r>
            <a:rPr kumimoji="1" lang="ja-JP" altLang="en-US" sz="1400">
              <a:solidFill>
                <a:schemeClr val="dk1"/>
              </a:solidFill>
              <a:effectLst/>
              <a:latin typeface="+mj-ea"/>
              <a:ea typeface="+mj-ea"/>
              <a:cs typeface="+mn-cs"/>
            </a:rPr>
            <a:t>年度では増加に転じ、さらに、</a:t>
          </a:r>
          <a:r>
            <a:rPr kumimoji="1" lang="ja-JP" altLang="ja-JP" sz="1400">
              <a:solidFill>
                <a:schemeClr val="dk1"/>
              </a:solidFill>
              <a:effectLst/>
              <a:latin typeface="+mj-ea"/>
              <a:ea typeface="+mj-ea"/>
              <a:cs typeface="+mn-cs"/>
            </a:rPr>
            <a:t>この先見込まれる庁舎建替事業や幼保一元化事業などの大型事業の実施とともに、「将来負担比率」は</a:t>
          </a:r>
          <a:r>
            <a:rPr kumimoji="1" lang="ja-JP" altLang="en-US" sz="1400">
              <a:solidFill>
                <a:schemeClr val="dk1"/>
              </a:solidFill>
              <a:effectLst/>
              <a:latin typeface="+mj-ea"/>
              <a:ea typeface="+mj-ea"/>
              <a:cs typeface="+mn-cs"/>
            </a:rPr>
            <a:t>一層</a:t>
          </a:r>
          <a:r>
            <a:rPr kumimoji="1" lang="ja-JP" altLang="ja-JP" sz="1400">
              <a:solidFill>
                <a:schemeClr val="dk1"/>
              </a:solidFill>
              <a:effectLst/>
              <a:latin typeface="+mj-ea"/>
              <a:ea typeface="+mj-ea"/>
              <a:cs typeface="+mn-cs"/>
            </a:rPr>
            <a:t>上昇していくことが想定される。</a:t>
          </a:r>
          <a:endParaRPr lang="ja-JP" altLang="ja-JP" sz="1400">
            <a:effectLst/>
            <a:latin typeface="+mj-ea"/>
            <a:ea typeface="+mj-ea"/>
          </a:endParaRPr>
        </a:p>
        <a:p>
          <a:r>
            <a:rPr kumimoji="1" lang="ja-JP" altLang="ja-JP" sz="1400">
              <a:solidFill>
                <a:schemeClr val="dk1"/>
              </a:solidFill>
              <a:effectLst/>
              <a:latin typeface="+mj-ea"/>
              <a:ea typeface="+mj-ea"/>
              <a:cs typeface="+mn-cs"/>
            </a:rPr>
            <a:t>　 また、「充当可能財源等」については、この先の大型事業を見据え、基金積立を行っていく必要がある。</a:t>
          </a:r>
          <a:endParaRPr lang="ja-JP" altLang="ja-JP" sz="1400">
            <a:effectLst/>
            <a:latin typeface="+mj-ea"/>
            <a:ea typeface="+mj-ea"/>
          </a:endParaRPr>
        </a:p>
        <a:p>
          <a:endParaRPr kumimoji="1" lang="ja-JP" altLang="en-US" sz="14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28,074
27,310
57.09
9,100,854
8,419,545
566,674
6,071,573
4,874,268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全国平均、岐阜県平均及び類似団体内平均値を上回る状況にある。主な要因として、「庁舎」</a:t>
          </a:r>
          <a:r>
            <a:rPr kumimoji="1" lang="en-US" altLang="ja-JP" sz="1100">
              <a:latin typeface="ＭＳ Ｐゴシック"/>
            </a:rPr>
            <a:t>95.7</a:t>
          </a:r>
          <a:r>
            <a:rPr kumimoji="1" lang="ja-JP" altLang="en-US" sz="1100">
              <a:latin typeface="ＭＳ Ｐゴシック"/>
            </a:rPr>
            <a:t>％、「市民会館」</a:t>
          </a:r>
          <a:r>
            <a:rPr kumimoji="1" lang="en-US" altLang="ja-JP" sz="1100">
              <a:latin typeface="ＭＳ Ｐゴシック"/>
            </a:rPr>
            <a:t>89.1</a:t>
          </a:r>
          <a:r>
            <a:rPr kumimoji="1" lang="ja-JP" altLang="en-US" sz="1100">
              <a:latin typeface="ＭＳ Ｐゴシック"/>
            </a:rPr>
            <a:t>％、「消防施設」</a:t>
          </a:r>
          <a:r>
            <a:rPr kumimoji="1" lang="en-US" altLang="ja-JP" sz="1100">
              <a:latin typeface="ＭＳ Ｐゴシック"/>
            </a:rPr>
            <a:t>85.5</a:t>
          </a:r>
          <a:r>
            <a:rPr kumimoji="1" lang="ja-JP" altLang="en-US" sz="1100">
              <a:latin typeface="ＭＳ Ｐゴシック"/>
            </a:rPr>
            <a:t>％などの施設の数値が高いことが挙げられる。このうち、最も数値の高い「庁舎」については、平成</a:t>
          </a:r>
          <a:r>
            <a:rPr kumimoji="1" lang="en-US" altLang="ja-JP" sz="1100">
              <a:latin typeface="ＭＳ Ｐゴシック"/>
            </a:rPr>
            <a:t>30</a:t>
          </a:r>
          <a:r>
            <a:rPr kumimoji="1" lang="ja-JP" altLang="en-US" sz="1100">
              <a:latin typeface="ＭＳ Ｐゴシック"/>
            </a:rPr>
            <a:t>年度に予定している庁舎移転事業により数値の改善が見込まれるが、今後財源の確保が困難となるなか、その他様々な行政分野の施設について、どのように維持管理していくかが課題となっている。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99786</xdr:rowOff>
    </xdr:from>
    <xdr:to>
      <xdr:col>3</xdr:col>
      <xdr:colOff>1170940</xdr:colOff>
      <xdr:row>35</xdr:row>
      <xdr:rowOff>37193</xdr:rowOff>
    </xdr:to>
    <xdr:cxnSp macro="">
      <xdr:nvCxnSpPr>
        <xdr:cNvPr id="66" name="直線コネクタ 65"/>
        <xdr:cNvCxnSpPr/>
      </xdr:nvCxnSpPr>
      <xdr:spPr>
        <a:xfrm flipV="1">
          <a:off x="4760595" y="5338536"/>
          <a:ext cx="127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41020</xdr:rowOff>
    </xdr:from>
    <xdr:ext cx="405111" cy="259045"/>
    <xdr:sp macro="" textlink="">
      <xdr:nvSpPr>
        <xdr:cNvPr id="67"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3</xdr:col>
      <xdr:colOff>1082675</xdr:colOff>
      <xdr:row>35</xdr:row>
      <xdr:rowOff>37193</xdr:rowOff>
    </xdr:from>
    <xdr:to>
      <xdr:col>3</xdr:col>
      <xdr:colOff>1260475</xdr:colOff>
      <xdr:row>35</xdr:row>
      <xdr:rowOff>37193</xdr:rowOff>
    </xdr:to>
    <xdr:cxnSp macro="">
      <xdr:nvCxnSpPr>
        <xdr:cNvPr id="68" name="直線コネクタ 67"/>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46463</xdr:rowOff>
    </xdr:from>
    <xdr:ext cx="405111" cy="259045"/>
    <xdr:sp macro="" textlink="">
      <xdr:nvSpPr>
        <xdr:cNvPr id="69" name="有形固定資産減価償却率最大値テキスト"/>
        <xdr:cNvSpPr txBox="1"/>
      </xdr:nvSpPr>
      <xdr:spPr>
        <a:xfrm>
          <a:off x="4813300" y="51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a:t>
          </a:r>
          <a:endParaRPr kumimoji="1" lang="ja-JP" altLang="en-US" sz="1000" b="1">
            <a:latin typeface="ＭＳ Ｐゴシック"/>
          </a:endParaRPr>
        </a:p>
      </xdr:txBody>
    </xdr:sp>
    <xdr:clientData/>
  </xdr:oneCellAnchor>
  <xdr:twoCellAnchor>
    <xdr:from>
      <xdr:col>3</xdr:col>
      <xdr:colOff>1082675</xdr:colOff>
      <xdr:row>26</xdr:row>
      <xdr:rowOff>99786</xdr:rowOff>
    </xdr:from>
    <xdr:to>
      <xdr:col>3</xdr:col>
      <xdr:colOff>1260475</xdr:colOff>
      <xdr:row>26</xdr:row>
      <xdr:rowOff>99786</xdr:rowOff>
    </xdr:to>
    <xdr:cxnSp macro="">
      <xdr:nvCxnSpPr>
        <xdr:cNvPr id="70" name="直線コネクタ 69"/>
        <xdr:cNvCxnSpPr/>
      </xdr:nvCxnSpPr>
      <xdr:spPr>
        <a:xfrm>
          <a:off x="4673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97263</xdr:rowOff>
    </xdr:from>
    <xdr:ext cx="405111" cy="259045"/>
    <xdr:sp macro="" textlink="">
      <xdr:nvSpPr>
        <xdr:cNvPr id="71" name="有形固定資産減価償却率平均値テキスト"/>
        <xdr:cNvSpPr txBox="1"/>
      </xdr:nvSpPr>
      <xdr:spPr>
        <a:xfrm>
          <a:off x="4813300" y="6021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118836</xdr:rowOff>
    </xdr:from>
    <xdr:to>
      <xdr:col>3</xdr:col>
      <xdr:colOff>1222375</xdr:colOff>
      <xdr:row>31</xdr:row>
      <xdr:rowOff>48986</xdr:rowOff>
    </xdr:to>
    <xdr:sp macro="" textlink="">
      <xdr:nvSpPr>
        <xdr:cNvPr id="72" name="フローチャート : 判断 71"/>
        <xdr:cNvSpPr/>
      </xdr:nvSpPr>
      <xdr:spPr>
        <a:xfrm>
          <a:off x="47117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14514</xdr:rowOff>
    </xdr:from>
    <xdr:to>
      <xdr:col>3</xdr:col>
      <xdr:colOff>1222375</xdr:colOff>
      <xdr:row>28</xdr:row>
      <xdr:rowOff>116114</xdr:rowOff>
    </xdr:to>
    <xdr:sp macro="" textlink="">
      <xdr:nvSpPr>
        <xdr:cNvPr id="78" name="円/楕円 77"/>
        <xdr:cNvSpPr/>
      </xdr:nvSpPr>
      <xdr:spPr>
        <a:xfrm>
          <a:off x="47117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37391</xdr:rowOff>
    </xdr:from>
    <xdr:ext cx="405111" cy="259045"/>
    <xdr:sp macro="" textlink="">
      <xdr:nvSpPr>
        <xdr:cNvPr id="79" name="有形固定資産減価償却率該当値テキスト"/>
        <xdr:cNvSpPr txBox="1"/>
      </xdr:nvSpPr>
      <xdr:spPr>
        <a:xfrm>
          <a:off x="4813300" y="544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28,074
27,310
57.09
9,100,854
8,419,545
566,674
6,071,573
4,874,268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96774</xdr:rowOff>
    </xdr:from>
    <xdr:to>
      <xdr:col>6</xdr:col>
      <xdr:colOff>510540</xdr:colOff>
      <xdr:row>41</xdr:row>
      <xdr:rowOff>165354</xdr:rowOff>
    </xdr:to>
    <xdr:cxnSp macro="">
      <xdr:nvCxnSpPr>
        <xdr:cNvPr id="55" name="直線コネクタ 54"/>
        <xdr:cNvCxnSpPr/>
      </xdr:nvCxnSpPr>
      <xdr:spPr>
        <a:xfrm flipV="1">
          <a:off x="4634865" y="609752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43451</xdr:rowOff>
    </xdr:from>
    <xdr:ext cx="405111" cy="259045"/>
    <xdr:sp macro="" textlink="">
      <xdr:nvSpPr>
        <xdr:cNvPr id="58" name="【道路】&#10;有形固定資産減価償却率最大値テキスト"/>
        <xdr:cNvSpPr txBox="1"/>
      </xdr:nvSpPr>
      <xdr:spPr>
        <a:xfrm>
          <a:off x="4724400" y="587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35</xdr:row>
      <xdr:rowOff>96774</xdr:rowOff>
    </xdr:from>
    <xdr:to>
      <xdr:col>6</xdr:col>
      <xdr:colOff>600075</xdr:colOff>
      <xdr:row>35</xdr:row>
      <xdr:rowOff>96774</xdr:rowOff>
    </xdr:to>
    <xdr:cxnSp macro="">
      <xdr:nvCxnSpPr>
        <xdr:cNvPr id="59" name="直線コネクタ 58"/>
        <xdr:cNvCxnSpPr/>
      </xdr:nvCxnSpPr>
      <xdr:spPr>
        <a:xfrm>
          <a:off x="4546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51833</xdr:rowOff>
    </xdr:from>
    <xdr:ext cx="405111" cy="259045"/>
    <xdr:sp macro="" textlink="">
      <xdr:nvSpPr>
        <xdr:cNvPr id="60" name="【道路】&#10;有形固定資産減価償却率平均値テキスト"/>
        <xdr:cNvSpPr txBox="1"/>
      </xdr:nvSpPr>
      <xdr:spPr>
        <a:xfrm>
          <a:off x="4724400" y="639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73406</xdr:rowOff>
    </xdr:from>
    <xdr:to>
      <xdr:col>6</xdr:col>
      <xdr:colOff>561975</xdr:colOff>
      <xdr:row>38</xdr:row>
      <xdr:rowOff>3556</xdr:rowOff>
    </xdr:to>
    <xdr:sp macro="" textlink="">
      <xdr:nvSpPr>
        <xdr:cNvPr id="61" name="フローチャート : 判断 60"/>
        <xdr:cNvSpPr/>
      </xdr:nvSpPr>
      <xdr:spPr>
        <a:xfrm>
          <a:off x="45847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139700</xdr:rowOff>
    </xdr:from>
    <xdr:to>
      <xdr:col>6</xdr:col>
      <xdr:colOff>561975</xdr:colOff>
      <xdr:row>37</xdr:row>
      <xdr:rowOff>69850</xdr:rowOff>
    </xdr:to>
    <xdr:sp macro="" textlink="">
      <xdr:nvSpPr>
        <xdr:cNvPr id="67" name="円/楕円 66"/>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162577</xdr:rowOff>
    </xdr:from>
    <xdr:ext cx="405111" cy="259045"/>
    <xdr:sp macro="" textlink="">
      <xdr:nvSpPr>
        <xdr:cNvPr id="68" name="【道路】&#10;有形固定資産減価償却率該当値テキスト"/>
        <xdr:cNvSpPr txBox="1"/>
      </xdr:nvSpPr>
      <xdr:spPr>
        <a:xfrm>
          <a:off x="47244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1" name="テキスト ボックス 8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3" name="テキスト ボックス 8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5" name="テキスト ボックス 8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7" name="テキスト ボックス 8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35875</xdr:rowOff>
    </xdr:from>
    <xdr:to>
      <xdr:col>15</xdr:col>
      <xdr:colOff>180340</xdr:colOff>
      <xdr:row>42</xdr:row>
      <xdr:rowOff>66553</xdr:rowOff>
    </xdr:to>
    <xdr:cxnSp macro="">
      <xdr:nvCxnSpPr>
        <xdr:cNvPr id="91" name="直線コネクタ 90"/>
        <xdr:cNvCxnSpPr/>
      </xdr:nvCxnSpPr>
      <xdr:spPr>
        <a:xfrm flipV="1">
          <a:off x="10476865" y="5693725"/>
          <a:ext cx="0" cy="157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70380</xdr:rowOff>
    </xdr:from>
    <xdr:ext cx="469744" cy="259045"/>
    <xdr:sp macro="" textlink="">
      <xdr:nvSpPr>
        <xdr:cNvPr id="92" name="【道路】&#10;一人当たり延長最小値テキスト"/>
        <xdr:cNvSpPr txBox="1"/>
      </xdr:nvSpPr>
      <xdr:spPr>
        <a:xfrm>
          <a:off x="10566400" y="727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a:t>
          </a:r>
          <a:endParaRPr kumimoji="1" lang="ja-JP" altLang="en-US" sz="1000" b="1">
            <a:latin typeface="ＭＳ Ｐゴシック"/>
          </a:endParaRPr>
        </a:p>
      </xdr:txBody>
    </xdr:sp>
    <xdr:clientData/>
  </xdr:oneCellAnchor>
  <xdr:twoCellAnchor>
    <xdr:from>
      <xdr:col>15</xdr:col>
      <xdr:colOff>92075</xdr:colOff>
      <xdr:row>42</xdr:row>
      <xdr:rowOff>66553</xdr:rowOff>
    </xdr:from>
    <xdr:to>
      <xdr:col>15</xdr:col>
      <xdr:colOff>269875</xdr:colOff>
      <xdr:row>42</xdr:row>
      <xdr:rowOff>66553</xdr:rowOff>
    </xdr:to>
    <xdr:cxnSp macro="">
      <xdr:nvCxnSpPr>
        <xdr:cNvPr id="93" name="直線コネクタ 92"/>
        <xdr:cNvCxnSpPr/>
      </xdr:nvCxnSpPr>
      <xdr:spPr>
        <a:xfrm>
          <a:off x="10388600" y="7267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154002</xdr:rowOff>
    </xdr:from>
    <xdr:ext cx="534377" cy="259045"/>
    <xdr:sp macro="" textlink="">
      <xdr:nvSpPr>
        <xdr:cNvPr id="94" name="【道路】&#10;一人当たり延長最大値テキスト"/>
        <xdr:cNvSpPr txBox="1"/>
      </xdr:nvSpPr>
      <xdr:spPr>
        <a:xfrm>
          <a:off x="10566400" y="5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42.132</a:t>
          </a:r>
          <a:endParaRPr kumimoji="1" lang="ja-JP" altLang="en-US" sz="1000" b="1">
            <a:latin typeface="ＭＳ Ｐゴシック"/>
          </a:endParaRPr>
        </a:p>
      </xdr:txBody>
    </xdr:sp>
    <xdr:clientData/>
  </xdr:oneCellAnchor>
  <xdr:twoCellAnchor>
    <xdr:from>
      <xdr:col>15</xdr:col>
      <xdr:colOff>92075</xdr:colOff>
      <xdr:row>33</xdr:row>
      <xdr:rowOff>35875</xdr:rowOff>
    </xdr:from>
    <xdr:to>
      <xdr:col>15</xdr:col>
      <xdr:colOff>269875</xdr:colOff>
      <xdr:row>33</xdr:row>
      <xdr:rowOff>35875</xdr:rowOff>
    </xdr:to>
    <xdr:cxnSp macro="">
      <xdr:nvCxnSpPr>
        <xdr:cNvPr id="95" name="直線コネクタ 94"/>
        <xdr:cNvCxnSpPr/>
      </xdr:nvCxnSpPr>
      <xdr:spPr>
        <a:xfrm>
          <a:off x="10388600" y="569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162257</xdr:rowOff>
    </xdr:from>
    <xdr:ext cx="534377" cy="259045"/>
    <xdr:sp macro="" textlink="">
      <xdr:nvSpPr>
        <xdr:cNvPr id="96" name="【道路】&#10;一人当たり延長平均値テキスト"/>
        <xdr:cNvSpPr txBox="1"/>
      </xdr:nvSpPr>
      <xdr:spPr>
        <a:xfrm>
          <a:off x="10566400" y="650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20.007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139380</xdr:rowOff>
    </xdr:from>
    <xdr:to>
      <xdr:col>15</xdr:col>
      <xdr:colOff>231775</xdr:colOff>
      <xdr:row>39</xdr:row>
      <xdr:rowOff>69530</xdr:rowOff>
    </xdr:to>
    <xdr:sp macro="" textlink="">
      <xdr:nvSpPr>
        <xdr:cNvPr id="97" name="フローチャート : 判断 96"/>
        <xdr:cNvSpPr/>
      </xdr:nvSpPr>
      <xdr:spPr>
        <a:xfrm>
          <a:off x="10426700" y="66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36830</xdr:rowOff>
    </xdr:from>
    <xdr:to>
      <xdr:col>15</xdr:col>
      <xdr:colOff>231775</xdr:colOff>
      <xdr:row>41</xdr:row>
      <xdr:rowOff>138430</xdr:rowOff>
    </xdr:to>
    <xdr:sp macro="" textlink="">
      <xdr:nvSpPr>
        <xdr:cNvPr id="103" name="円/楕円 102"/>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15257</xdr:rowOff>
    </xdr:from>
    <xdr:ext cx="534377" cy="259045"/>
    <xdr:sp macro="" textlink="">
      <xdr:nvSpPr>
        <xdr:cNvPr id="104" name="【道路】&#10;一人当たり延長該当値テキスト"/>
        <xdr:cNvSpPr txBox="1"/>
      </xdr:nvSpPr>
      <xdr:spPr>
        <a:xfrm>
          <a:off x="10566400" y="70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7" name="テキスト ボックス 11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64770</xdr:rowOff>
    </xdr:from>
    <xdr:to>
      <xdr:col>6</xdr:col>
      <xdr:colOff>510540</xdr:colOff>
      <xdr:row>63</xdr:row>
      <xdr:rowOff>156210</xdr:rowOff>
    </xdr:to>
    <xdr:cxnSp macro="">
      <xdr:nvCxnSpPr>
        <xdr:cNvPr id="129" name="直線コネクタ 128"/>
        <xdr:cNvCxnSpPr/>
      </xdr:nvCxnSpPr>
      <xdr:spPr>
        <a:xfrm flipV="1">
          <a:off x="4634865" y="94945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160037</xdr:rowOff>
    </xdr:from>
    <xdr:ext cx="405111" cy="259045"/>
    <xdr:sp macro="" textlink="">
      <xdr:nvSpPr>
        <xdr:cNvPr id="130" name="【橋りょう・トンネル】&#10;有形固定資産減価償却率最小値テキスト"/>
        <xdr:cNvSpPr txBox="1"/>
      </xdr:nvSpPr>
      <xdr:spPr>
        <a:xfrm>
          <a:off x="4724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a:t>
          </a:r>
          <a:endParaRPr kumimoji="1" lang="ja-JP" altLang="en-US" sz="1000" b="1">
            <a:latin typeface="ＭＳ Ｐゴシック"/>
          </a:endParaRPr>
        </a:p>
      </xdr:txBody>
    </xdr:sp>
    <xdr:clientData/>
  </xdr:oneCellAnchor>
  <xdr:twoCellAnchor>
    <xdr:from>
      <xdr:col>6</xdr:col>
      <xdr:colOff>422275</xdr:colOff>
      <xdr:row>63</xdr:row>
      <xdr:rowOff>156210</xdr:rowOff>
    </xdr:from>
    <xdr:to>
      <xdr:col>6</xdr:col>
      <xdr:colOff>600075</xdr:colOff>
      <xdr:row>63</xdr:row>
      <xdr:rowOff>156210</xdr:rowOff>
    </xdr:to>
    <xdr:cxnSp macro="">
      <xdr:nvCxnSpPr>
        <xdr:cNvPr id="131" name="直線コネクタ 130"/>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11447</xdr:rowOff>
    </xdr:from>
    <xdr:ext cx="405111" cy="259045"/>
    <xdr:sp macro="" textlink="">
      <xdr:nvSpPr>
        <xdr:cNvPr id="132" name="【橋りょう・トンネル】&#10;有形固定資産減価償却率最大値テキスト"/>
        <xdr:cNvSpPr txBox="1"/>
      </xdr:nvSpPr>
      <xdr:spPr>
        <a:xfrm>
          <a:off x="4724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6</xdr:col>
      <xdr:colOff>422275</xdr:colOff>
      <xdr:row>55</xdr:row>
      <xdr:rowOff>64770</xdr:rowOff>
    </xdr:from>
    <xdr:to>
      <xdr:col>6</xdr:col>
      <xdr:colOff>600075</xdr:colOff>
      <xdr:row>55</xdr:row>
      <xdr:rowOff>64770</xdr:rowOff>
    </xdr:to>
    <xdr:cxnSp macro="">
      <xdr:nvCxnSpPr>
        <xdr:cNvPr id="133" name="直線コネクタ 13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26687</xdr:rowOff>
    </xdr:from>
    <xdr:ext cx="405111" cy="259045"/>
    <xdr:sp macro="" textlink="">
      <xdr:nvSpPr>
        <xdr:cNvPr id="134" name="【橋りょう・トンネル】&#10;有形固定資産減価償却率平均値テキスト"/>
        <xdr:cNvSpPr txBox="1"/>
      </xdr:nvSpPr>
      <xdr:spPr>
        <a:xfrm>
          <a:off x="47244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48260</xdr:rowOff>
    </xdr:from>
    <xdr:to>
      <xdr:col>6</xdr:col>
      <xdr:colOff>561975</xdr:colOff>
      <xdr:row>60</xdr:row>
      <xdr:rowOff>149860</xdr:rowOff>
    </xdr:to>
    <xdr:sp macro="" textlink="">
      <xdr:nvSpPr>
        <xdr:cNvPr id="135" name="フローチャート : 判断 134"/>
        <xdr:cNvSpPr/>
      </xdr:nvSpPr>
      <xdr:spPr>
        <a:xfrm>
          <a:off x="4584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13970</xdr:rowOff>
    </xdr:from>
    <xdr:to>
      <xdr:col>6</xdr:col>
      <xdr:colOff>561975</xdr:colOff>
      <xdr:row>55</xdr:row>
      <xdr:rowOff>115570</xdr:rowOff>
    </xdr:to>
    <xdr:sp macro="" textlink="">
      <xdr:nvSpPr>
        <xdr:cNvPr id="141" name="円/楕円 140"/>
        <xdr:cNvSpPr/>
      </xdr:nvSpPr>
      <xdr:spPr>
        <a:xfrm>
          <a:off x="4584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138447</xdr:rowOff>
    </xdr:from>
    <xdr:ext cx="405111" cy="259045"/>
    <xdr:sp macro="" textlink="">
      <xdr:nvSpPr>
        <xdr:cNvPr id="142" name="【橋りょう・トンネル】&#10;有形固定資産減価償却率該当値テキスト"/>
        <xdr:cNvSpPr txBox="1"/>
      </xdr:nvSpPr>
      <xdr:spPr>
        <a:xfrm>
          <a:off x="47244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3" name="テキスト ボックス 152"/>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5" name="テキスト ボックス 154"/>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7" name="テキスト ボックス 15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9" name="テキスト ボックス 15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1" name="テキスト ボックス 16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3" name="テキスト ボックス 16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75743</xdr:rowOff>
    </xdr:from>
    <xdr:to>
      <xdr:col>15</xdr:col>
      <xdr:colOff>180340</xdr:colOff>
      <xdr:row>63</xdr:row>
      <xdr:rowOff>2019</xdr:rowOff>
    </xdr:to>
    <xdr:cxnSp macro="">
      <xdr:nvCxnSpPr>
        <xdr:cNvPr id="167" name="直線コネクタ 166"/>
        <xdr:cNvCxnSpPr/>
      </xdr:nvCxnSpPr>
      <xdr:spPr>
        <a:xfrm flipV="1">
          <a:off x="10476865" y="9505493"/>
          <a:ext cx="0" cy="129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5846</xdr:rowOff>
    </xdr:from>
    <xdr:ext cx="599010" cy="259045"/>
    <xdr:sp macro="" textlink="">
      <xdr:nvSpPr>
        <xdr:cNvPr id="168" name="【橋りょう・トンネル】&#10;一人当たり有形固定資産（償却資産）額最小値テキスト"/>
        <xdr:cNvSpPr txBox="1"/>
      </xdr:nvSpPr>
      <xdr:spPr>
        <a:xfrm>
          <a:off x="10566400" y="108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182,235</a:t>
          </a:r>
          <a:endParaRPr kumimoji="1" lang="ja-JP" altLang="en-US" sz="1000" b="1">
            <a:latin typeface="ＭＳ Ｐゴシック"/>
          </a:endParaRPr>
        </a:p>
      </xdr:txBody>
    </xdr:sp>
    <xdr:clientData/>
  </xdr:oneCellAnchor>
  <xdr:twoCellAnchor>
    <xdr:from>
      <xdr:col>15</xdr:col>
      <xdr:colOff>92075</xdr:colOff>
      <xdr:row>63</xdr:row>
      <xdr:rowOff>2019</xdr:rowOff>
    </xdr:from>
    <xdr:to>
      <xdr:col>15</xdr:col>
      <xdr:colOff>269875</xdr:colOff>
      <xdr:row>63</xdr:row>
      <xdr:rowOff>2019</xdr:rowOff>
    </xdr:to>
    <xdr:cxnSp macro="">
      <xdr:nvCxnSpPr>
        <xdr:cNvPr id="169" name="直線コネクタ 168"/>
        <xdr:cNvCxnSpPr/>
      </xdr:nvCxnSpPr>
      <xdr:spPr>
        <a:xfrm>
          <a:off x="10388600" y="1080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22420</xdr:rowOff>
    </xdr:from>
    <xdr:ext cx="599010" cy="259045"/>
    <xdr:sp macro="" textlink="">
      <xdr:nvSpPr>
        <xdr:cNvPr id="170" name="【橋りょう・トンネル】&#10;一人当たり有形固定資産（償却資産）額最大値テキスト"/>
        <xdr:cNvSpPr txBox="1"/>
      </xdr:nvSpPr>
      <xdr:spPr>
        <a:xfrm>
          <a:off x="10566400" y="928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352,560</a:t>
          </a:r>
          <a:endParaRPr kumimoji="1" lang="ja-JP" altLang="en-US" sz="1000" b="1">
            <a:latin typeface="ＭＳ Ｐゴシック"/>
          </a:endParaRPr>
        </a:p>
      </xdr:txBody>
    </xdr:sp>
    <xdr:clientData/>
  </xdr:oneCellAnchor>
  <xdr:twoCellAnchor>
    <xdr:from>
      <xdr:col>15</xdr:col>
      <xdr:colOff>92075</xdr:colOff>
      <xdr:row>55</xdr:row>
      <xdr:rowOff>75743</xdr:rowOff>
    </xdr:from>
    <xdr:to>
      <xdr:col>15</xdr:col>
      <xdr:colOff>269875</xdr:colOff>
      <xdr:row>55</xdr:row>
      <xdr:rowOff>75743</xdr:rowOff>
    </xdr:to>
    <xdr:cxnSp macro="">
      <xdr:nvCxnSpPr>
        <xdr:cNvPr id="171" name="直線コネクタ 170"/>
        <xdr:cNvCxnSpPr/>
      </xdr:nvCxnSpPr>
      <xdr:spPr>
        <a:xfrm>
          <a:off x="10388600" y="950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134886</xdr:rowOff>
    </xdr:from>
    <xdr:ext cx="599010" cy="259045"/>
    <xdr:sp macro="" textlink="">
      <xdr:nvSpPr>
        <xdr:cNvPr id="172" name="【橋りょう・トンネル】&#10;一人当たり有形固定資産（償却資産）額平均値テキスト"/>
        <xdr:cNvSpPr txBox="1"/>
      </xdr:nvSpPr>
      <xdr:spPr>
        <a:xfrm>
          <a:off x="10566400" y="10250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228,634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112009</xdr:rowOff>
    </xdr:from>
    <xdr:to>
      <xdr:col>15</xdr:col>
      <xdr:colOff>231775</xdr:colOff>
      <xdr:row>61</xdr:row>
      <xdr:rowOff>42159</xdr:rowOff>
    </xdr:to>
    <xdr:sp macro="" textlink="">
      <xdr:nvSpPr>
        <xdr:cNvPr id="173" name="フローチャート : 判断 172"/>
        <xdr:cNvSpPr/>
      </xdr:nvSpPr>
      <xdr:spPr>
        <a:xfrm>
          <a:off x="10426700" y="1039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122669</xdr:rowOff>
    </xdr:from>
    <xdr:to>
      <xdr:col>15</xdr:col>
      <xdr:colOff>231775</xdr:colOff>
      <xdr:row>63</xdr:row>
      <xdr:rowOff>52819</xdr:rowOff>
    </xdr:to>
    <xdr:sp macro="" textlink="">
      <xdr:nvSpPr>
        <xdr:cNvPr id="179" name="円/楕円 178"/>
        <xdr:cNvSpPr/>
      </xdr:nvSpPr>
      <xdr:spPr>
        <a:xfrm>
          <a:off x="10426700" y="107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37596</xdr:rowOff>
    </xdr:from>
    <xdr:ext cx="599010" cy="259045"/>
    <xdr:sp macro="" textlink="">
      <xdr:nvSpPr>
        <xdr:cNvPr id="180" name="【橋りょう・トンネル】&#10;一人当たり有形固定資産（償却資産）額該当値テキスト"/>
        <xdr:cNvSpPr txBox="1"/>
      </xdr:nvSpPr>
      <xdr:spPr>
        <a:xfrm>
          <a:off x="10566400" y="1066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1" name="テキスト ボックス 20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87630</xdr:rowOff>
    </xdr:from>
    <xdr:to>
      <xdr:col>6</xdr:col>
      <xdr:colOff>510540</xdr:colOff>
      <xdr:row>86</xdr:row>
      <xdr:rowOff>60961</xdr:rowOff>
    </xdr:to>
    <xdr:cxnSp macro="">
      <xdr:nvCxnSpPr>
        <xdr:cNvPr id="205" name="直線コネクタ 204"/>
        <xdr:cNvCxnSpPr/>
      </xdr:nvCxnSpPr>
      <xdr:spPr>
        <a:xfrm flipV="1">
          <a:off x="4634865" y="134607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06" name="【公営住宅】&#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07" name="直線コネクタ 20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34307</xdr:rowOff>
    </xdr:from>
    <xdr:ext cx="405111" cy="259045"/>
    <xdr:sp macro="" textlink="">
      <xdr:nvSpPr>
        <xdr:cNvPr id="208" name="【公営住宅】&#10;有形固定資産減価償却率最大値テキスト"/>
        <xdr:cNvSpPr txBox="1"/>
      </xdr:nvSpPr>
      <xdr:spPr>
        <a:xfrm>
          <a:off x="47244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78</xdr:row>
      <xdr:rowOff>87630</xdr:rowOff>
    </xdr:from>
    <xdr:to>
      <xdr:col>6</xdr:col>
      <xdr:colOff>600075</xdr:colOff>
      <xdr:row>78</xdr:row>
      <xdr:rowOff>87630</xdr:rowOff>
    </xdr:to>
    <xdr:cxnSp macro="">
      <xdr:nvCxnSpPr>
        <xdr:cNvPr id="209" name="直線コネクタ 208"/>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78757</xdr:rowOff>
    </xdr:from>
    <xdr:ext cx="405111" cy="259045"/>
    <xdr:sp macro="" textlink="">
      <xdr:nvSpPr>
        <xdr:cNvPr id="210" name="【公営住宅】&#10;有形固定資産減価償却率平均値テキスト"/>
        <xdr:cNvSpPr txBox="1"/>
      </xdr:nvSpPr>
      <xdr:spPr>
        <a:xfrm>
          <a:off x="47244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55880</xdr:rowOff>
    </xdr:from>
    <xdr:to>
      <xdr:col>6</xdr:col>
      <xdr:colOff>561975</xdr:colOff>
      <xdr:row>83</xdr:row>
      <xdr:rowOff>157480</xdr:rowOff>
    </xdr:to>
    <xdr:sp macro="" textlink="">
      <xdr:nvSpPr>
        <xdr:cNvPr id="211" name="フローチャート : 判断 210"/>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97789</xdr:rowOff>
    </xdr:from>
    <xdr:to>
      <xdr:col>6</xdr:col>
      <xdr:colOff>561975</xdr:colOff>
      <xdr:row>84</xdr:row>
      <xdr:rowOff>27939</xdr:rowOff>
    </xdr:to>
    <xdr:sp macro="" textlink="">
      <xdr:nvSpPr>
        <xdr:cNvPr id="217" name="円/楕円 216"/>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76216</xdr:rowOff>
    </xdr:from>
    <xdr:ext cx="405111" cy="259045"/>
    <xdr:sp macro="" textlink="">
      <xdr:nvSpPr>
        <xdr:cNvPr id="218" name="【公営住宅】&#10;有形固定資産減価償却率該当値テキスト"/>
        <xdr:cNvSpPr txBox="1"/>
      </xdr:nvSpPr>
      <xdr:spPr>
        <a:xfrm>
          <a:off x="47244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21771</xdr:rowOff>
    </xdr:from>
    <xdr:to>
      <xdr:col>15</xdr:col>
      <xdr:colOff>180340</xdr:colOff>
      <xdr:row>86</xdr:row>
      <xdr:rowOff>165463</xdr:rowOff>
    </xdr:to>
    <xdr:cxnSp macro="">
      <xdr:nvCxnSpPr>
        <xdr:cNvPr id="245" name="直線コネクタ 244"/>
        <xdr:cNvCxnSpPr/>
      </xdr:nvCxnSpPr>
      <xdr:spPr>
        <a:xfrm flipV="1">
          <a:off x="10476865" y="1339487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169290</xdr:rowOff>
    </xdr:from>
    <xdr:ext cx="469744" cy="259045"/>
    <xdr:sp macro="" textlink="">
      <xdr:nvSpPr>
        <xdr:cNvPr id="246" name="【公営住宅】&#10;一人当たり面積最小値テキスト"/>
        <xdr:cNvSpPr txBox="1"/>
      </xdr:nvSpPr>
      <xdr:spPr>
        <a:xfrm>
          <a:off x="105664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0.202</a:t>
          </a:r>
          <a:endParaRPr kumimoji="1" lang="ja-JP" altLang="en-US" sz="1000" b="1">
            <a:latin typeface="ＭＳ Ｐゴシック"/>
          </a:endParaRPr>
        </a:p>
      </xdr:txBody>
    </xdr:sp>
    <xdr:clientData/>
  </xdr:oneCellAnchor>
  <xdr:twoCellAnchor>
    <xdr:from>
      <xdr:col>15</xdr:col>
      <xdr:colOff>92075</xdr:colOff>
      <xdr:row>86</xdr:row>
      <xdr:rowOff>165463</xdr:rowOff>
    </xdr:from>
    <xdr:to>
      <xdr:col>15</xdr:col>
      <xdr:colOff>269875</xdr:colOff>
      <xdr:row>86</xdr:row>
      <xdr:rowOff>165463</xdr:rowOff>
    </xdr:to>
    <xdr:cxnSp macro="">
      <xdr:nvCxnSpPr>
        <xdr:cNvPr id="247" name="直線コネクタ 246"/>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139898</xdr:rowOff>
    </xdr:from>
    <xdr:ext cx="469744" cy="259045"/>
    <xdr:sp macro="" textlink="">
      <xdr:nvSpPr>
        <xdr:cNvPr id="248" name="【公営住宅】&#10;一人当たり面積最大値テキスト"/>
        <xdr:cNvSpPr txBox="1"/>
      </xdr:nvSpPr>
      <xdr:spPr>
        <a:xfrm>
          <a:off x="105664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a:t>
          </a:r>
          <a:endParaRPr kumimoji="1" lang="ja-JP" altLang="en-US" sz="1000" b="1">
            <a:latin typeface="ＭＳ Ｐゴシック"/>
          </a:endParaRPr>
        </a:p>
      </xdr:txBody>
    </xdr:sp>
    <xdr:clientData/>
  </xdr:oneCellAnchor>
  <xdr:twoCellAnchor>
    <xdr:from>
      <xdr:col>15</xdr:col>
      <xdr:colOff>92075</xdr:colOff>
      <xdr:row>78</xdr:row>
      <xdr:rowOff>21771</xdr:rowOff>
    </xdr:from>
    <xdr:to>
      <xdr:col>15</xdr:col>
      <xdr:colOff>269875</xdr:colOff>
      <xdr:row>78</xdr:row>
      <xdr:rowOff>21771</xdr:rowOff>
    </xdr:to>
    <xdr:cxnSp macro="">
      <xdr:nvCxnSpPr>
        <xdr:cNvPr id="249" name="直線コネクタ 248"/>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145341</xdr:rowOff>
    </xdr:from>
    <xdr:ext cx="469744" cy="259045"/>
    <xdr:sp macro="" textlink="">
      <xdr:nvSpPr>
        <xdr:cNvPr id="250" name="【公営住宅】&#10;一人当たり面積平均値テキスト"/>
        <xdr:cNvSpPr txBox="1"/>
      </xdr:nvSpPr>
      <xdr:spPr>
        <a:xfrm>
          <a:off x="10566400" y="14032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0.695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166914</xdr:rowOff>
    </xdr:from>
    <xdr:to>
      <xdr:col>15</xdr:col>
      <xdr:colOff>231775</xdr:colOff>
      <xdr:row>82</xdr:row>
      <xdr:rowOff>97064</xdr:rowOff>
    </xdr:to>
    <xdr:sp macro="" textlink="">
      <xdr:nvSpPr>
        <xdr:cNvPr id="251" name="フローチャート : 判断 250"/>
        <xdr:cNvSpPr/>
      </xdr:nvSpPr>
      <xdr:spPr>
        <a:xfrm>
          <a:off x="10426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142421</xdr:rowOff>
    </xdr:from>
    <xdr:to>
      <xdr:col>15</xdr:col>
      <xdr:colOff>231775</xdr:colOff>
      <xdr:row>78</xdr:row>
      <xdr:rowOff>72571</xdr:rowOff>
    </xdr:to>
    <xdr:sp macro="" textlink="">
      <xdr:nvSpPr>
        <xdr:cNvPr id="257" name="円/楕円 256"/>
        <xdr:cNvSpPr/>
      </xdr:nvSpPr>
      <xdr:spPr>
        <a:xfrm>
          <a:off x="104267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95448</xdr:rowOff>
    </xdr:from>
    <xdr:ext cx="469744" cy="259045"/>
    <xdr:sp macro="" textlink="">
      <xdr:nvSpPr>
        <xdr:cNvPr id="258" name="【公営住宅】&#10;一人当たり面積該当値テキスト"/>
        <xdr:cNvSpPr txBox="1"/>
      </xdr:nvSpPr>
      <xdr:spPr>
        <a:xfrm>
          <a:off x="10566400" y="1329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0" name="正方形/長方形 25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1" name="正方形/長方形 26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2" name="正方形/長方形 26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3" name="正方形/長方形 26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6" name="正方形/長方形 26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7" name="正方形/長方形 26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8" name="正方形/長方形 26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9" name="正方形/長方形 26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1" name="テキスト ボックス 2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3" name="テキスト ボックス 2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91440</xdr:rowOff>
    </xdr:from>
    <xdr:to>
      <xdr:col>23</xdr:col>
      <xdr:colOff>516889</xdr:colOff>
      <xdr:row>40</xdr:row>
      <xdr:rowOff>118110</xdr:rowOff>
    </xdr:to>
    <xdr:cxnSp macro="">
      <xdr:nvCxnSpPr>
        <xdr:cNvPr id="295" name="直線コネクタ 294"/>
        <xdr:cNvCxnSpPr/>
      </xdr:nvCxnSpPr>
      <xdr:spPr>
        <a:xfrm flipV="1">
          <a:off x="16318864" y="59207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121937</xdr:rowOff>
    </xdr:from>
    <xdr:ext cx="405111" cy="259045"/>
    <xdr:sp macro="" textlink="">
      <xdr:nvSpPr>
        <xdr:cNvPr id="296" name="【認定こども園・幼稚園・保育所】&#10;有形固定資産減価償却率最小値テキスト"/>
        <xdr:cNvSpPr txBox="1"/>
      </xdr:nvSpPr>
      <xdr:spPr>
        <a:xfrm>
          <a:off x="16408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40</xdr:row>
      <xdr:rowOff>118110</xdr:rowOff>
    </xdr:from>
    <xdr:to>
      <xdr:col>23</xdr:col>
      <xdr:colOff>606425</xdr:colOff>
      <xdr:row>40</xdr:row>
      <xdr:rowOff>118110</xdr:rowOff>
    </xdr:to>
    <xdr:cxnSp macro="">
      <xdr:nvCxnSpPr>
        <xdr:cNvPr id="297" name="直線コネクタ 296"/>
        <xdr:cNvCxnSpPr/>
      </xdr:nvCxnSpPr>
      <xdr:spPr>
        <a:xfrm>
          <a:off x="16230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38117</xdr:rowOff>
    </xdr:from>
    <xdr:ext cx="405111" cy="259045"/>
    <xdr:sp macro="" textlink="">
      <xdr:nvSpPr>
        <xdr:cNvPr id="298" name="【認定こども園・幼稚園・保育所】&#10;有形固定資産減価償却率最大値テキスト"/>
        <xdr:cNvSpPr txBox="1"/>
      </xdr:nvSpPr>
      <xdr:spPr>
        <a:xfrm>
          <a:off x="164084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34</xdr:row>
      <xdr:rowOff>91440</xdr:rowOff>
    </xdr:from>
    <xdr:to>
      <xdr:col>23</xdr:col>
      <xdr:colOff>606425</xdr:colOff>
      <xdr:row>34</xdr:row>
      <xdr:rowOff>91440</xdr:rowOff>
    </xdr:to>
    <xdr:cxnSp macro="">
      <xdr:nvCxnSpPr>
        <xdr:cNvPr id="299" name="直線コネクタ 298"/>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167657</xdr:rowOff>
    </xdr:from>
    <xdr:ext cx="405111" cy="259045"/>
    <xdr:sp macro="" textlink="">
      <xdr:nvSpPr>
        <xdr:cNvPr id="300" name="【認定こども園・幼稚園・保育所】&#10;有形固定資産減価償却率平均値テキスト"/>
        <xdr:cNvSpPr txBox="1"/>
      </xdr:nvSpPr>
      <xdr:spPr>
        <a:xfrm>
          <a:off x="164084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17780</xdr:rowOff>
    </xdr:from>
    <xdr:to>
      <xdr:col>23</xdr:col>
      <xdr:colOff>568325</xdr:colOff>
      <xdr:row>37</xdr:row>
      <xdr:rowOff>119380</xdr:rowOff>
    </xdr:to>
    <xdr:sp macro="" textlink="">
      <xdr:nvSpPr>
        <xdr:cNvPr id="301" name="フローチャート : 判断 30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93980</xdr:rowOff>
    </xdr:from>
    <xdr:to>
      <xdr:col>23</xdr:col>
      <xdr:colOff>568325</xdr:colOff>
      <xdr:row>37</xdr:row>
      <xdr:rowOff>24130</xdr:rowOff>
    </xdr:to>
    <xdr:sp macro="" textlink="">
      <xdr:nvSpPr>
        <xdr:cNvPr id="307" name="円/楕円 306"/>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116857</xdr:rowOff>
    </xdr:from>
    <xdr:ext cx="405111" cy="259045"/>
    <xdr:sp macro="" textlink="">
      <xdr:nvSpPr>
        <xdr:cNvPr id="308" name="【認定こども園・幼稚園・保育所】&#10;有形固定資産減価償却率該当値テキスト"/>
        <xdr:cNvSpPr txBox="1"/>
      </xdr:nvSpPr>
      <xdr:spPr>
        <a:xfrm>
          <a:off x="164084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9" name="テキスト ボックス 31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1" name="テキスト ボックス 3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3" name="テキスト ボックス 3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5" name="テキスト ボックス 3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7" name="テキスト ボックス 3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9" name="テキスト ボックス 3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42</xdr:row>
      <xdr:rowOff>38100</xdr:rowOff>
    </xdr:to>
    <xdr:cxnSp macro="">
      <xdr:nvCxnSpPr>
        <xdr:cNvPr id="333" name="直線コネクタ 332"/>
        <xdr:cNvCxnSpPr/>
      </xdr:nvCxnSpPr>
      <xdr:spPr>
        <a:xfrm flipV="1">
          <a:off x="22160864"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34"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35" name="直線コネクタ 334"/>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36"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37" name="直線コネクタ 33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38"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39" name="フローチャート : 判断 338"/>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82550</xdr:rowOff>
    </xdr:from>
    <xdr:to>
      <xdr:col>32</xdr:col>
      <xdr:colOff>238125</xdr:colOff>
      <xdr:row>34</xdr:row>
      <xdr:rowOff>12700</xdr:rowOff>
    </xdr:to>
    <xdr:sp macro="" textlink="">
      <xdr:nvSpPr>
        <xdr:cNvPr id="345" name="円/楕円 344"/>
        <xdr:cNvSpPr/>
      </xdr:nvSpPr>
      <xdr:spPr>
        <a:xfrm>
          <a:off x="22110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35577</xdr:rowOff>
    </xdr:from>
    <xdr:ext cx="469744" cy="259045"/>
    <xdr:sp macro="" textlink="">
      <xdr:nvSpPr>
        <xdr:cNvPr id="346" name="【認定こども園・幼稚園・保育所】&#10;一人当たり面積該当値テキスト"/>
        <xdr:cNvSpPr txBox="1"/>
      </xdr:nvSpPr>
      <xdr:spPr>
        <a:xfrm>
          <a:off x="22250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8" name="直線コネクタ 3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9" name="テキスト ボックス 3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0" name="直線コネクタ 3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1" name="テキスト ボックス 3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2" name="直線コネクタ 3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3" name="テキスト ボックス 3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4" name="直線コネクタ 3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5" name="テキスト ボックス 3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52578</xdr:rowOff>
    </xdr:from>
    <xdr:to>
      <xdr:col>23</xdr:col>
      <xdr:colOff>516889</xdr:colOff>
      <xdr:row>63</xdr:row>
      <xdr:rowOff>38862</xdr:rowOff>
    </xdr:to>
    <xdr:cxnSp macro="">
      <xdr:nvCxnSpPr>
        <xdr:cNvPr id="369" name="直線コネクタ 368"/>
        <xdr:cNvCxnSpPr/>
      </xdr:nvCxnSpPr>
      <xdr:spPr>
        <a:xfrm flipV="1">
          <a:off x="16318864" y="982522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42689</xdr:rowOff>
    </xdr:from>
    <xdr:ext cx="405111" cy="259045"/>
    <xdr:sp macro="" textlink="">
      <xdr:nvSpPr>
        <xdr:cNvPr id="370" name="【学校施設】&#10;有形固定資産減価償却率最小値テキスト"/>
        <xdr:cNvSpPr txBox="1"/>
      </xdr:nvSpPr>
      <xdr:spPr>
        <a:xfrm>
          <a:off x="16408400" y="1084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63</xdr:row>
      <xdr:rowOff>38862</xdr:rowOff>
    </xdr:from>
    <xdr:to>
      <xdr:col>23</xdr:col>
      <xdr:colOff>606425</xdr:colOff>
      <xdr:row>63</xdr:row>
      <xdr:rowOff>38862</xdr:rowOff>
    </xdr:to>
    <xdr:cxnSp macro="">
      <xdr:nvCxnSpPr>
        <xdr:cNvPr id="371" name="直線コネクタ 370"/>
        <xdr:cNvCxnSpPr/>
      </xdr:nvCxnSpPr>
      <xdr:spPr>
        <a:xfrm>
          <a:off x="16230600" y="1084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170705</xdr:rowOff>
    </xdr:from>
    <xdr:ext cx="405111" cy="259045"/>
    <xdr:sp macro="" textlink="">
      <xdr:nvSpPr>
        <xdr:cNvPr id="372" name="【学校施設】&#10;有形固定資産減価償却率最大値テキスト"/>
        <xdr:cNvSpPr txBox="1"/>
      </xdr:nvSpPr>
      <xdr:spPr>
        <a:xfrm>
          <a:off x="164084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57</xdr:row>
      <xdr:rowOff>52578</xdr:rowOff>
    </xdr:from>
    <xdr:to>
      <xdr:col>23</xdr:col>
      <xdr:colOff>606425</xdr:colOff>
      <xdr:row>57</xdr:row>
      <xdr:rowOff>52578</xdr:rowOff>
    </xdr:to>
    <xdr:cxnSp macro="">
      <xdr:nvCxnSpPr>
        <xdr:cNvPr id="373" name="直線コネクタ 372"/>
        <xdr:cNvCxnSpPr/>
      </xdr:nvCxnSpPr>
      <xdr:spPr>
        <a:xfrm>
          <a:off x="16230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158513</xdr:rowOff>
    </xdr:from>
    <xdr:ext cx="405111" cy="259045"/>
    <xdr:sp macro="" textlink="">
      <xdr:nvSpPr>
        <xdr:cNvPr id="374" name="【学校施設】&#10;有形固定資産減価償却率平均値テキスト"/>
        <xdr:cNvSpPr txBox="1"/>
      </xdr:nvSpPr>
      <xdr:spPr>
        <a:xfrm>
          <a:off x="16408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xdr:rowOff>
    </xdr:from>
    <xdr:to>
      <xdr:col>23</xdr:col>
      <xdr:colOff>568325</xdr:colOff>
      <xdr:row>60</xdr:row>
      <xdr:rowOff>110236</xdr:rowOff>
    </xdr:to>
    <xdr:sp macro="" textlink="">
      <xdr:nvSpPr>
        <xdr:cNvPr id="375" name="フローチャート : 判断 374"/>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1778</xdr:rowOff>
    </xdr:from>
    <xdr:to>
      <xdr:col>23</xdr:col>
      <xdr:colOff>568325</xdr:colOff>
      <xdr:row>57</xdr:row>
      <xdr:rowOff>103378</xdr:rowOff>
    </xdr:to>
    <xdr:sp macro="" textlink="">
      <xdr:nvSpPr>
        <xdr:cNvPr id="381" name="円/楕円 380"/>
        <xdr:cNvSpPr/>
      </xdr:nvSpPr>
      <xdr:spPr>
        <a:xfrm>
          <a:off x="162687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126255</xdr:rowOff>
    </xdr:from>
    <xdr:ext cx="405111" cy="259045"/>
    <xdr:sp macro="" textlink="">
      <xdr:nvSpPr>
        <xdr:cNvPr id="382" name="【学校施設】&#10;有形固定資産減価償却率該当値テキスト"/>
        <xdr:cNvSpPr txBox="1"/>
      </xdr:nvSpPr>
      <xdr:spPr>
        <a:xfrm>
          <a:off x="16408400" y="972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xdr:rowOff>
    </xdr:from>
    <xdr:to>
      <xdr:col>32</xdr:col>
      <xdr:colOff>186689</xdr:colOff>
      <xdr:row>62</xdr:row>
      <xdr:rowOff>168402</xdr:rowOff>
    </xdr:to>
    <xdr:cxnSp macro="">
      <xdr:nvCxnSpPr>
        <xdr:cNvPr id="407" name="直線コネクタ 406"/>
        <xdr:cNvCxnSpPr/>
      </xdr:nvCxnSpPr>
      <xdr:spPr>
        <a:xfrm flipV="1">
          <a:off x="22160864" y="9614916"/>
          <a:ext cx="0"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779</xdr:rowOff>
    </xdr:from>
    <xdr:ext cx="469744" cy="259045"/>
    <xdr:sp macro="" textlink="">
      <xdr:nvSpPr>
        <xdr:cNvPr id="408" name="【学校施設】&#10;一人当たり面積最小値テキスト"/>
        <xdr:cNvSpPr txBox="1"/>
      </xdr:nvSpPr>
      <xdr:spPr>
        <a:xfrm>
          <a:off x="2225040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1.329</a:t>
          </a:r>
          <a:endParaRPr kumimoji="1" lang="ja-JP" altLang="en-US" sz="1000" b="1">
            <a:latin typeface="ＭＳ Ｐゴシック"/>
          </a:endParaRPr>
        </a:p>
      </xdr:txBody>
    </xdr:sp>
    <xdr:clientData/>
  </xdr:oneCellAnchor>
  <xdr:twoCellAnchor>
    <xdr:from>
      <xdr:col>32</xdr:col>
      <xdr:colOff>98425</xdr:colOff>
      <xdr:row>62</xdr:row>
      <xdr:rowOff>168402</xdr:rowOff>
    </xdr:from>
    <xdr:to>
      <xdr:col>32</xdr:col>
      <xdr:colOff>276225</xdr:colOff>
      <xdr:row>62</xdr:row>
      <xdr:rowOff>168402</xdr:rowOff>
    </xdr:to>
    <xdr:cxnSp macro="">
      <xdr:nvCxnSpPr>
        <xdr:cNvPr id="409" name="直線コネクタ 408"/>
        <xdr:cNvCxnSpPr/>
      </xdr:nvCxnSpPr>
      <xdr:spPr>
        <a:xfrm>
          <a:off x="22072600" y="10798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131843</xdr:rowOff>
    </xdr:from>
    <xdr:ext cx="469744" cy="259045"/>
    <xdr:sp macro="" textlink="">
      <xdr:nvSpPr>
        <xdr:cNvPr id="410" name="【学校施設】&#10;一人当たり面積最大値テキスト"/>
        <xdr:cNvSpPr txBox="1"/>
      </xdr:nvSpPr>
      <xdr:spPr>
        <a:xfrm>
          <a:off x="22250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a:t>
          </a:r>
          <a:endParaRPr kumimoji="1" lang="ja-JP" altLang="en-US" sz="1000" b="1">
            <a:latin typeface="ＭＳ Ｐゴシック"/>
          </a:endParaRPr>
        </a:p>
      </xdr:txBody>
    </xdr:sp>
    <xdr:clientData/>
  </xdr:oneCellAnchor>
  <xdr:twoCellAnchor>
    <xdr:from>
      <xdr:col>32</xdr:col>
      <xdr:colOff>98425</xdr:colOff>
      <xdr:row>56</xdr:row>
      <xdr:rowOff>13716</xdr:rowOff>
    </xdr:from>
    <xdr:to>
      <xdr:col>32</xdr:col>
      <xdr:colOff>276225</xdr:colOff>
      <xdr:row>56</xdr:row>
      <xdr:rowOff>13716</xdr:rowOff>
    </xdr:to>
    <xdr:cxnSp macro="">
      <xdr:nvCxnSpPr>
        <xdr:cNvPr id="411" name="直線コネクタ 410"/>
        <xdr:cNvCxnSpPr/>
      </xdr:nvCxnSpPr>
      <xdr:spPr>
        <a:xfrm>
          <a:off x="22072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25417</xdr:rowOff>
    </xdr:from>
    <xdr:ext cx="469744" cy="259045"/>
    <xdr:sp macro="" textlink="">
      <xdr:nvSpPr>
        <xdr:cNvPr id="412" name="【学校施設】&#10;一人当たり面積平均値テキスト"/>
        <xdr:cNvSpPr txBox="1"/>
      </xdr:nvSpPr>
      <xdr:spPr>
        <a:xfrm>
          <a:off x="22250400" y="9969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2540</xdr:rowOff>
    </xdr:from>
    <xdr:to>
      <xdr:col>32</xdr:col>
      <xdr:colOff>238125</xdr:colOff>
      <xdr:row>59</xdr:row>
      <xdr:rowOff>104140</xdr:rowOff>
    </xdr:to>
    <xdr:sp macro="" textlink="">
      <xdr:nvSpPr>
        <xdr:cNvPr id="413" name="フローチャート : 判断 412"/>
        <xdr:cNvSpPr/>
      </xdr:nvSpPr>
      <xdr:spPr>
        <a:xfrm>
          <a:off x="22110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100838</xdr:rowOff>
    </xdr:from>
    <xdr:to>
      <xdr:col>32</xdr:col>
      <xdr:colOff>238125</xdr:colOff>
      <xdr:row>61</xdr:row>
      <xdr:rowOff>30988</xdr:rowOff>
    </xdr:to>
    <xdr:sp macro="" textlink="">
      <xdr:nvSpPr>
        <xdr:cNvPr id="419" name="円/楕円 418"/>
        <xdr:cNvSpPr/>
      </xdr:nvSpPr>
      <xdr:spPr>
        <a:xfrm>
          <a:off x="22110700" y="10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79265</xdr:rowOff>
    </xdr:from>
    <xdr:ext cx="469744" cy="259045"/>
    <xdr:sp macro="" textlink="">
      <xdr:nvSpPr>
        <xdr:cNvPr id="420" name="【学校施設】&#10;一人当たり面積該当値テキスト"/>
        <xdr:cNvSpPr txBox="1"/>
      </xdr:nvSpPr>
      <xdr:spPr>
        <a:xfrm>
          <a:off x="22250400" y="10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29" name="正方形/長方形 42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6" name="正方形/長方形 43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7" name="正方形/長方形 43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4" name="正方形/長方形 44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7" name="テキスト ボックス 4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48" name="直線コネクタ 4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49" name="テキスト ボックス 4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50" name="直線コネクタ 4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51" name="テキスト ボックス 4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52" name="直線コネクタ 4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53" name="テキスト ボックス 4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54" name="直線コネクタ 4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55" name="テキスト ボックス 4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56" name="直線コネクタ 4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57" name="テキスト ボックス 4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58" name="直線コネクタ 4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59" name="テキスト ボックス 4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1" name="テキスト ボックス 4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69669</xdr:rowOff>
    </xdr:from>
    <xdr:to>
      <xdr:col>23</xdr:col>
      <xdr:colOff>516889</xdr:colOff>
      <xdr:row>108</xdr:row>
      <xdr:rowOff>128451</xdr:rowOff>
    </xdr:to>
    <xdr:cxnSp macro="">
      <xdr:nvCxnSpPr>
        <xdr:cNvPr id="463" name="直線コネクタ 462"/>
        <xdr:cNvCxnSpPr/>
      </xdr:nvCxnSpPr>
      <xdr:spPr>
        <a:xfrm flipV="1">
          <a:off x="16318864" y="1721466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464"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465" name="直線コネクタ 464"/>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16346</xdr:rowOff>
    </xdr:from>
    <xdr:ext cx="405111" cy="259045"/>
    <xdr:sp macro="" textlink="">
      <xdr:nvSpPr>
        <xdr:cNvPr id="466" name="【公民館】&#10;有形固定資産減価償却率最大値テキスト"/>
        <xdr:cNvSpPr txBox="1"/>
      </xdr:nvSpPr>
      <xdr:spPr>
        <a:xfrm>
          <a:off x="16408400" y="169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23</xdr:col>
      <xdr:colOff>428625</xdr:colOff>
      <xdr:row>100</xdr:row>
      <xdr:rowOff>69669</xdr:rowOff>
    </xdr:from>
    <xdr:to>
      <xdr:col>23</xdr:col>
      <xdr:colOff>606425</xdr:colOff>
      <xdr:row>100</xdr:row>
      <xdr:rowOff>69669</xdr:rowOff>
    </xdr:to>
    <xdr:cxnSp macro="">
      <xdr:nvCxnSpPr>
        <xdr:cNvPr id="467" name="直線コネクタ 466"/>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88735</xdr:rowOff>
    </xdr:from>
    <xdr:ext cx="405111" cy="259045"/>
    <xdr:sp macro="" textlink="">
      <xdr:nvSpPr>
        <xdr:cNvPr id="468" name="【公民館】&#10;有形固定資産減価償却率平均値テキスト"/>
        <xdr:cNvSpPr txBox="1"/>
      </xdr:nvSpPr>
      <xdr:spPr>
        <a:xfrm>
          <a:off x="16408400" y="1791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110308</xdr:rowOff>
    </xdr:from>
    <xdr:to>
      <xdr:col>23</xdr:col>
      <xdr:colOff>568325</xdr:colOff>
      <xdr:row>105</xdr:row>
      <xdr:rowOff>40458</xdr:rowOff>
    </xdr:to>
    <xdr:sp macro="" textlink="">
      <xdr:nvSpPr>
        <xdr:cNvPr id="469" name="フローチャート : 判断 468"/>
        <xdr:cNvSpPr/>
      </xdr:nvSpPr>
      <xdr:spPr>
        <a:xfrm>
          <a:off x="162687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475" name="円/楕円 474"/>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116857</xdr:rowOff>
    </xdr:from>
    <xdr:ext cx="405111" cy="259045"/>
    <xdr:sp macro="" textlink="">
      <xdr:nvSpPr>
        <xdr:cNvPr id="476" name="【公民館】&#10;有形固定資産減価償却率該当値テキスト"/>
        <xdr:cNvSpPr txBox="1"/>
      </xdr:nvSpPr>
      <xdr:spPr>
        <a:xfrm>
          <a:off x="164084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109</xdr:row>
      <xdr:rowOff>72389</xdr:rowOff>
    </xdr:to>
    <xdr:cxnSp macro="">
      <xdr:nvCxnSpPr>
        <xdr:cNvPr id="501" name="直線コネクタ 500"/>
        <xdr:cNvCxnSpPr/>
      </xdr:nvCxnSpPr>
      <xdr:spPr>
        <a:xfrm flipV="1">
          <a:off x="22160864" y="171983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76216</xdr:rowOff>
    </xdr:from>
    <xdr:ext cx="469744" cy="259045"/>
    <xdr:sp macro="" textlink="">
      <xdr:nvSpPr>
        <xdr:cNvPr id="502" name="【公民館】&#10;一人当たり面積最小値テキスト"/>
        <xdr:cNvSpPr txBox="1"/>
      </xdr:nvSpPr>
      <xdr:spPr>
        <a:xfrm>
          <a:off x="22250400" y="1876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109</xdr:row>
      <xdr:rowOff>72389</xdr:rowOff>
    </xdr:from>
    <xdr:to>
      <xdr:col>32</xdr:col>
      <xdr:colOff>276225</xdr:colOff>
      <xdr:row>109</xdr:row>
      <xdr:rowOff>72389</xdr:rowOff>
    </xdr:to>
    <xdr:cxnSp macro="">
      <xdr:nvCxnSpPr>
        <xdr:cNvPr id="503" name="直線コネクタ 502"/>
        <xdr:cNvCxnSpPr/>
      </xdr:nvCxnSpPr>
      <xdr:spPr>
        <a:xfrm>
          <a:off x="22072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504" name="【公民館】&#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0.486</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505" name="直線コネクタ 50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2557</xdr:rowOff>
    </xdr:from>
    <xdr:ext cx="469744" cy="259045"/>
    <xdr:sp macro="" textlink="">
      <xdr:nvSpPr>
        <xdr:cNvPr id="506" name="【公民館】&#10;一人当たり面積平均値テキスト"/>
        <xdr:cNvSpPr txBox="1"/>
      </xdr:nvSpPr>
      <xdr:spPr>
        <a:xfrm>
          <a:off x="222504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507" name="フローチャート : 判断 506"/>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17780</xdr:rowOff>
    </xdr:from>
    <xdr:to>
      <xdr:col>32</xdr:col>
      <xdr:colOff>238125</xdr:colOff>
      <xdr:row>107</xdr:row>
      <xdr:rowOff>119380</xdr:rowOff>
    </xdr:to>
    <xdr:sp macro="" textlink="">
      <xdr:nvSpPr>
        <xdr:cNvPr id="513" name="円/楕円 512"/>
        <xdr:cNvSpPr/>
      </xdr:nvSpPr>
      <xdr:spPr>
        <a:xfrm>
          <a:off x="22110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167657</xdr:rowOff>
    </xdr:from>
    <xdr:ext cx="469744" cy="259045"/>
    <xdr:sp macro="" textlink="">
      <xdr:nvSpPr>
        <xdr:cNvPr id="514" name="【公民館】&#10;一人当たり面積該当値テキスト"/>
        <xdr:cNvSpPr txBox="1"/>
      </xdr:nvSpPr>
      <xdr:spPr>
        <a:xfrm>
          <a:off x="222504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有形固定資産減価償却率が類似団体内１位となっている施設は、「橋梁・トンネル（</a:t>
          </a:r>
          <a:r>
            <a:rPr kumimoji="1" lang="en-US" altLang="ja-JP" sz="1300">
              <a:latin typeface="ＭＳ Ｐゴシック"/>
            </a:rPr>
            <a:t>65.4</a:t>
          </a:r>
          <a:r>
            <a:rPr kumimoji="1" lang="ja-JP" altLang="en-US" sz="1300">
              <a:latin typeface="ＭＳ Ｐゴシック"/>
            </a:rPr>
            <a:t>％）」及び「学校施設（</a:t>
          </a:r>
          <a:r>
            <a:rPr kumimoji="1" lang="en-US" altLang="ja-JP" sz="1300">
              <a:latin typeface="ＭＳ Ｐゴシック"/>
            </a:rPr>
            <a:t>75.1</a:t>
          </a:r>
          <a:r>
            <a:rPr kumimoji="1" lang="ja-JP" altLang="en-US" sz="1300">
              <a:latin typeface="ＭＳ Ｐゴシック"/>
            </a:rPr>
            <a:t>％）」の２施設であり、いずれも全国平均及び県平均を大きく上回っている。このほかで全国平均を上回っている施設は「道路（</a:t>
          </a:r>
          <a:r>
            <a:rPr kumimoji="1" lang="en-US" altLang="ja-JP" sz="1300">
              <a:latin typeface="ＭＳ Ｐゴシック"/>
            </a:rPr>
            <a:t>67.5</a:t>
          </a:r>
          <a:r>
            <a:rPr kumimoji="1" lang="ja-JP" altLang="en-US" sz="1300">
              <a:latin typeface="ＭＳ Ｐゴシック"/>
            </a:rPr>
            <a:t>％）」、「認定こども園・幼稚園・保育所（</a:t>
          </a:r>
          <a:r>
            <a:rPr kumimoji="1" lang="en-US" altLang="ja-JP" sz="1300">
              <a:latin typeface="ＭＳ Ｐゴシック"/>
            </a:rPr>
            <a:t>64.2</a:t>
          </a:r>
          <a:r>
            <a:rPr kumimoji="1" lang="ja-JP" altLang="en-US" sz="1300">
              <a:latin typeface="ＭＳ Ｐゴシック"/>
            </a:rPr>
            <a:t>％）」、「公営住宅（</a:t>
          </a:r>
          <a:r>
            <a:rPr kumimoji="1" lang="en-US" altLang="ja-JP" sz="1300">
              <a:latin typeface="ＭＳ Ｐゴシック"/>
            </a:rPr>
            <a:t>62.6%</a:t>
          </a:r>
          <a:r>
            <a:rPr kumimoji="1" lang="ja-JP" altLang="en-US" sz="1300">
              <a:latin typeface="ＭＳ Ｐゴシック"/>
            </a:rPr>
            <a:t>）」及び「公民館（</a:t>
          </a:r>
          <a:r>
            <a:rPr kumimoji="1" lang="en-US" altLang="ja-JP" sz="1300">
              <a:latin typeface="ＭＳ Ｐゴシック"/>
            </a:rPr>
            <a:t>63.4</a:t>
          </a:r>
          <a:r>
            <a:rPr kumimoji="1" lang="ja-JP" altLang="en-US" sz="1300">
              <a:latin typeface="ＭＳ Ｐゴシック"/>
            </a:rPr>
            <a:t>％）」である。また、県平均を上回っている施設は、「道路」及び「公民館」である。</a:t>
          </a:r>
        </a:p>
        <a:p>
          <a:r>
            <a:rPr kumimoji="1" lang="ja-JP" altLang="en-US" sz="1300">
              <a:latin typeface="ＭＳ Ｐゴシック"/>
            </a:rPr>
            <a:t>　平均一人当たり面積が類似団体内１位となっている施設は、「認定こども園・幼稚園・保育所（</a:t>
          </a:r>
          <a:r>
            <a:rPr kumimoji="1" lang="en-US" altLang="ja-JP" sz="1300">
              <a:latin typeface="ＭＳ Ｐゴシック"/>
            </a:rPr>
            <a:t>0.480㎡</a:t>
          </a:r>
          <a:r>
            <a:rPr kumimoji="1" lang="ja-JP" altLang="en-US" sz="1300">
              <a:latin typeface="ＭＳ Ｐゴシック"/>
            </a:rPr>
            <a:t>）」及び「公営住宅（</a:t>
          </a:r>
          <a:r>
            <a:rPr kumimoji="1" lang="en-US" altLang="ja-JP" sz="1300">
              <a:latin typeface="ＭＳ Ｐゴシック"/>
            </a:rPr>
            <a:t>1.130㎡</a:t>
          </a:r>
          <a:r>
            <a:rPr kumimoji="1" lang="ja-JP" altLang="en-US" sz="1300">
              <a:latin typeface="ＭＳ Ｐゴシック"/>
            </a:rPr>
            <a:t>）」の２施設であり、いずれも全国平均及び県平均をともに大きく上回っている。一方で全国平均及び県平均をともに下回っている施設はない。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岐阜県垂井町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28,074
27,310
57.09
9,100,854
8,419,545
566,674
6,071,573
4,874,268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3810</xdr:rowOff>
    </xdr:from>
    <xdr:to>
      <xdr:col>6</xdr:col>
      <xdr:colOff>510540</xdr:colOff>
      <xdr:row>42</xdr:row>
      <xdr:rowOff>99060</xdr:rowOff>
    </xdr:to>
    <xdr:cxnSp macro="">
      <xdr:nvCxnSpPr>
        <xdr:cNvPr id="57" name="直線コネクタ 56"/>
        <xdr:cNvCxnSpPr/>
      </xdr:nvCxnSpPr>
      <xdr:spPr>
        <a:xfrm flipV="1">
          <a:off x="4634865" y="566166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図書館】&#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121937</xdr:rowOff>
    </xdr:from>
    <xdr:ext cx="405111" cy="259045"/>
    <xdr:sp macro="" textlink="">
      <xdr:nvSpPr>
        <xdr:cNvPr id="60" name="【図書館】&#10;有形固定資産減価償却率最大値テキスト"/>
        <xdr:cNvSpPr txBox="1"/>
      </xdr:nvSpPr>
      <xdr:spPr>
        <a:xfrm>
          <a:off x="47244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33</xdr:row>
      <xdr:rowOff>3810</xdr:rowOff>
    </xdr:from>
    <xdr:to>
      <xdr:col>6</xdr:col>
      <xdr:colOff>600075</xdr:colOff>
      <xdr:row>33</xdr:row>
      <xdr:rowOff>3810</xdr:rowOff>
    </xdr:to>
    <xdr:cxnSp macro="">
      <xdr:nvCxnSpPr>
        <xdr:cNvPr id="61" name="直線コネクタ 60"/>
        <xdr:cNvCxnSpPr/>
      </xdr:nvCxnSpPr>
      <xdr:spPr>
        <a:xfrm>
          <a:off x="4546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82567</xdr:rowOff>
    </xdr:from>
    <xdr:ext cx="405111" cy="259045"/>
    <xdr:sp macro="" textlink="">
      <xdr:nvSpPr>
        <xdr:cNvPr id="62" name="【図書館】&#10;有形固定資産減価償却率平均値テキスト"/>
        <xdr:cNvSpPr txBox="1"/>
      </xdr:nvSpPr>
      <xdr:spPr>
        <a:xfrm>
          <a:off x="47244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59690</xdr:rowOff>
    </xdr:from>
    <xdr:to>
      <xdr:col>6</xdr:col>
      <xdr:colOff>561975</xdr:colOff>
      <xdr:row>40</xdr:row>
      <xdr:rowOff>161290</xdr:rowOff>
    </xdr:to>
    <xdr:sp macro="" textlink="">
      <xdr:nvSpPr>
        <xdr:cNvPr id="63" name="フローチャート : 判断 62"/>
        <xdr:cNvSpPr/>
      </xdr:nvSpPr>
      <xdr:spPr>
        <a:xfrm>
          <a:off x="4584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82550</xdr:rowOff>
    </xdr:from>
    <xdr:to>
      <xdr:col>6</xdr:col>
      <xdr:colOff>561975</xdr:colOff>
      <xdr:row>42</xdr:row>
      <xdr:rowOff>12700</xdr:rowOff>
    </xdr:to>
    <xdr:sp macro="" textlink="">
      <xdr:nvSpPr>
        <xdr:cNvPr id="69" name="円/楕円 68"/>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60977</xdr:rowOff>
    </xdr:from>
    <xdr:ext cx="405111" cy="259045"/>
    <xdr:sp macro="" textlink="">
      <xdr:nvSpPr>
        <xdr:cNvPr id="70" name="【図書館】&#10;有形固定資産減価償却率該当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114300</xdr:rowOff>
    </xdr:from>
    <xdr:to>
      <xdr:col>15</xdr:col>
      <xdr:colOff>180340</xdr:colOff>
      <xdr:row>42</xdr:row>
      <xdr:rowOff>127000</xdr:rowOff>
    </xdr:to>
    <xdr:cxnSp macro="">
      <xdr:nvCxnSpPr>
        <xdr:cNvPr id="95" name="直線コネクタ 94"/>
        <xdr:cNvCxnSpPr/>
      </xdr:nvCxnSpPr>
      <xdr:spPr>
        <a:xfrm flipV="1">
          <a:off x="10476865" y="59436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60977</xdr:rowOff>
    </xdr:from>
    <xdr:ext cx="469744" cy="259045"/>
    <xdr:sp macro="" textlink="">
      <xdr:nvSpPr>
        <xdr:cNvPr id="98" name="【図書館】&#10;一人当たり面積最大値テキスト"/>
        <xdr:cNvSpPr txBox="1"/>
      </xdr:nvSpPr>
      <xdr:spPr>
        <a:xfrm>
          <a:off x="105664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114300</xdr:rowOff>
    </xdr:from>
    <xdr:to>
      <xdr:col>15</xdr:col>
      <xdr:colOff>269875</xdr:colOff>
      <xdr:row>34</xdr:row>
      <xdr:rowOff>114300</xdr:rowOff>
    </xdr:to>
    <xdr:cxnSp macro="">
      <xdr:nvCxnSpPr>
        <xdr:cNvPr id="99" name="直線コネクタ 98"/>
        <xdr:cNvCxnSpPr/>
      </xdr:nvCxnSpPr>
      <xdr:spPr>
        <a:xfrm>
          <a:off x="10388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0" name="【図書館】&#10;一人当たり面積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1" name="フローチャート : 判断 10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7" name="円/楕円 106"/>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143527</xdr:rowOff>
    </xdr:from>
    <xdr:ext cx="469744" cy="259045"/>
    <xdr:sp macro="" textlink="">
      <xdr:nvSpPr>
        <xdr:cNvPr id="108" name="【図書館】&#10;一人当たり面積該当値テキスト"/>
        <xdr:cNvSpPr txBox="1"/>
      </xdr:nvSpPr>
      <xdr:spPr>
        <a:xfrm>
          <a:off x="105664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1" name="テキスト ボックス 13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81643</xdr:rowOff>
    </xdr:from>
    <xdr:to>
      <xdr:col>6</xdr:col>
      <xdr:colOff>510540</xdr:colOff>
      <xdr:row>64</xdr:row>
      <xdr:rowOff>120831</xdr:rowOff>
    </xdr:to>
    <xdr:cxnSp macro="">
      <xdr:nvCxnSpPr>
        <xdr:cNvPr id="135" name="直線コネクタ 134"/>
        <xdr:cNvCxnSpPr/>
      </xdr:nvCxnSpPr>
      <xdr:spPr>
        <a:xfrm flipV="1">
          <a:off x="4634865" y="968284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36" name="【体育館・プー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37" name="直線コネクタ 13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28320</xdr:rowOff>
    </xdr:from>
    <xdr:ext cx="405111" cy="259045"/>
    <xdr:sp macro="" textlink="">
      <xdr:nvSpPr>
        <xdr:cNvPr id="138" name="【体育館・プール】&#10;有形固定資産減価償却率最大値テキスト"/>
        <xdr:cNvSpPr txBox="1"/>
      </xdr:nvSpPr>
      <xdr:spPr>
        <a:xfrm>
          <a:off x="47244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56</xdr:row>
      <xdr:rowOff>81643</xdr:rowOff>
    </xdr:from>
    <xdr:to>
      <xdr:col>6</xdr:col>
      <xdr:colOff>600075</xdr:colOff>
      <xdr:row>56</xdr:row>
      <xdr:rowOff>81643</xdr:rowOff>
    </xdr:to>
    <xdr:cxnSp macro="">
      <xdr:nvCxnSpPr>
        <xdr:cNvPr id="139" name="直線コネクタ 138"/>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2739</xdr:rowOff>
    </xdr:from>
    <xdr:ext cx="405111" cy="259045"/>
    <xdr:sp macro="" textlink="">
      <xdr:nvSpPr>
        <xdr:cNvPr id="140" name="【体育館・プール】&#10;有形固定資産減価償却率平均値テキスト"/>
        <xdr:cNvSpPr txBox="1"/>
      </xdr:nvSpPr>
      <xdr:spPr>
        <a:xfrm>
          <a:off x="4724400" y="1063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24312</xdr:rowOff>
    </xdr:from>
    <xdr:to>
      <xdr:col>6</xdr:col>
      <xdr:colOff>561975</xdr:colOff>
      <xdr:row>62</xdr:row>
      <xdr:rowOff>125912</xdr:rowOff>
    </xdr:to>
    <xdr:sp macro="" textlink="">
      <xdr:nvSpPr>
        <xdr:cNvPr id="141" name="フローチャート : 判断 140"/>
        <xdr:cNvSpPr/>
      </xdr:nvSpPr>
      <xdr:spPr>
        <a:xfrm>
          <a:off x="45847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102688</xdr:rowOff>
    </xdr:from>
    <xdr:to>
      <xdr:col>6</xdr:col>
      <xdr:colOff>561975</xdr:colOff>
      <xdr:row>59</xdr:row>
      <xdr:rowOff>32838</xdr:rowOff>
    </xdr:to>
    <xdr:sp macro="" textlink="">
      <xdr:nvSpPr>
        <xdr:cNvPr id="147" name="円/楕円 146"/>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125565</xdr:rowOff>
    </xdr:from>
    <xdr:ext cx="405111" cy="259045"/>
    <xdr:sp macro="" textlink="">
      <xdr:nvSpPr>
        <xdr:cNvPr id="148" name="【体育館・プール】&#10;有形固定資産減価償却率該当値テキスト"/>
        <xdr:cNvSpPr txBox="1"/>
      </xdr:nvSpPr>
      <xdr:spPr>
        <a:xfrm>
          <a:off x="47244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64</xdr:row>
      <xdr:rowOff>58783</xdr:rowOff>
    </xdr:to>
    <xdr:cxnSp macro="">
      <xdr:nvCxnSpPr>
        <xdr:cNvPr id="175" name="直線コネクタ 174"/>
        <xdr:cNvCxnSpPr/>
      </xdr:nvCxnSpPr>
      <xdr:spPr>
        <a:xfrm flipV="1">
          <a:off x="10476865" y="964692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62610</xdr:rowOff>
    </xdr:from>
    <xdr:ext cx="469744" cy="259045"/>
    <xdr:sp macro="" textlink="">
      <xdr:nvSpPr>
        <xdr:cNvPr id="176" name="【体育館・プール】&#10;一人当たり面積最小値テキスト"/>
        <xdr:cNvSpPr txBox="1"/>
      </xdr:nvSpPr>
      <xdr:spPr>
        <a:xfrm>
          <a:off x="10566400"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58783</xdr:rowOff>
    </xdr:from>
    <xdr:to>
      <xdr:col>15</xdr:col>
      <xdr:colOff>269875</xdr:colOff>
      <xdr:row>64</xdr:row>
      <xdr:rowOff>58783</xdr:rowOff>
    </xdr:to>
    <xdr:cxnSp macro="">
      <xdr:nvCxnSpPr>
        <xdr:cNvPr id="177" name="直線コネクタ 176"/>
        <xdr:cNvCxnSpPr/>
      </xdr:nvCxnSpPr>
      <xdr:spPr>
        <a:xfrm>
          <a:off x="10388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8"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0.546</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9" name="直線コネクタ 178"/>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123933</xdr:rowOff>
    </xdr:from>
    <xdr:ext cx="469744" cy="259045"/>
    <xdr:sp macro="" textlink="">
      <xdr:nvSpPr>
        <xdr:cNvPr id="180" name="【体育館・プール】&#10;一人当たり面積平均値テキスト"/>
        <xdr:cNvSpPr txBox="1"/>
      </xdr:nvSpPr>
      <xdr:spPr>
        <a:xfrm>
          <a:off x="10566400" y="1041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101056</xdr:rowOff>
    </xdr:from>
    <xdr:to>
      <xdr:col>15</xdr:col>
      <xdr:colOff>231775</xdr:colOff>
      <xdr:row>62</xdr:row>
      <xdr:rowOff>31206</xdr:rowOff>
    </xdr:to>
    <xdr:sp macro="" textlink="">
      <xdr:nvSpPr>
        <xdr:cNvPr id="181" name="フローチャート : 判断 180"/>
        <xdr:cNvSpPr/>
      </xdr:nvSpPr>
      <xdr:spPr>
        <a:xfrm>
          <a:off x="104267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7983</xdr:rowOff>
    </xdr:from>
    <xdr:to>
      <xdr:col>15</xdr:col>
      <xdr:colOff>231775</xdr:colOff>
      <xdr:row>64</xdr:row>
      <xdr:rowOff>109583</xdr:rowOff>
    </xdr:to>
    <xdr:sp macro="" textlink="">
      <xdr:nvSpPr>
        <xdr:cNvPr id="187" name="円/楕円 186"/>
        <xdr:cNvSpPr/>
      </xdr:nvSpPr>
      <xdr:spPr>
        <a:xfrm>
          <a:off x="10426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94360</xdr:rowOff>
    </xdr:from>
    <xdr:ext cx="469744" cy="259045"/>
    <xdr:sp macro="" textlink="">
      <xdr:nvSpPr>
        <xdr:cNvPr id="188" name="【体育館・プール】&#10;一人当たり面積該当値テキスト"/>
        <xdr:cNvSpPr txBox="1"/>
      </xdr:nvSpPr>
      <xdr:spPr>
        <a:xfrm>
          <a:off x="105664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9" name="正方形/長方形 18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6" name="正方形/長方形 19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76</xdr:row>
      <xdr:rowOff>152400</xdr:rowOff>
    </xdr:from>
    <xdr:to>
      <xdr:col>6</xdr:col>
      <xdr:colOff>510540</xdr:colOff>
      <xdr:row>85</xdr:row>
      <xdr:rowOff>140970</xdr:rowOff>
    </xdr:to>
    <xdr:cxnSp macro="">
      <xdr:nvCxnSpPr>
        <xdr:cNvPr id="215" name="直線コネクタ 214"/>
        <xdr:cNvCxnSpPr/>
      </xdr:nvCxnSpPr>
      <xdr:spPr>
        <a:xfrm flipV="1">
          <a:off x="4634865" y="131826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144797</xdr:rowOff>
    </xdr:from>
    <xdr:ext cx="405111" cy="259045"/>
    <xdr:sp macro="" textlink="">
      <xdr:nvSpPr>
        <xdr:cNvPr id="216" name="【福祉施設】&#10;有形固定資産減価償却率最小値テキスト"/>
        <xdr:cNvSpPr txBox="1"/>
      </xdr:nvSpPr>
      <xdr:spPr>
        <a:xfrm>
          <a:off x="47244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140970</xdr:rowOff>
    </xdr:from>
    <xdr:to>
      <xdr:col>6</xdr:col>
      <xdr:colOff>600075</xdr:colOff>
      <xdr:row>85</xdr:row>
      <xdr:rowOff>140970</xdr:rowOff>
    </xdr:to>
    <xdr:cxnSp macro="">
      <xdr:nvCxnSpPr>
        <xdr:cNvPr id="217" name="直線コネクタ 216"/>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99077</xdr:rowOff>
    </xdr:from>
    <xdr:ext cx="405111" cy="259045"/>
    <xdr:sp macro="" textlink="">
      <xdr:nvSpPr>
        <xdr:cNvPr id="218" name="【福祉施設】&#10;有形固定資産減価償却率最大値テキスト"/>
        <xdr:cNvSpPr txBox="1"/>
      </xdr:nvSpPr>
      <xdr:spPr>
        <a:xfrm>
          <a:off x="4724400" y="1295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76</xdr:row>
      <xdr:rowOff>152400</xdr:rowOff>
    </xdr:from>
    <xdr:to>
      <xdr:col>6</xdr:col>
      <xdr:colOff>600075</xdr:colOff>
      <xdr:row>76</xdr:row>
      <xdr:rowOff>152400</xdr:rowOff>
    </xdr:to>
    <xdr:cxnSp macro="">
      <xdr:nvCxnSpPr>
        <xdr:cNvPr id="219" name="直線コネクタ 218"/>
        <xdr:cNvCxnSpPr/>
      </xdr:nvCxnSpPr>
      <xdr:spPr>
        <a:xfrm>
          <a:off x="4546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49003</xdr:rowOff>
    </xdr:from>
    <xdr:ext cx="405111" cy="259045"/>
    <xdr:sp macro="" textlink="">
      <xdr:nvSpPr>
        <xdr:cNvPr id="220" name="【福祉施設】&#10;有形固定資産減価償却率平均値テキスト"/>
        <xdr:cNvSpPr txBox="1"/>
      </xdr:nvSpPr>
      <xdr:spPr>
        <a:xfrm>
          <a:off x="4724400" y="1393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21" name="フローチャート : 判断 220"/>
        <xdr:cNvSpPr/>
      </xdr:nvSpPr>
      <xdr:spPr>
        <a:xfrm>
          <a:off x="45847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101600</xdr:rowOff>
    </xdr:from>
    <xdr:to>
      <xdr:col>6</xdr:col>
      <xdr:colOff>561975</xdr:colOff>
      <xdr:row>77</xdr:row>
      <xdr:rowOff>31750</xdr:rowOff>
    </xdr:to>
    <xdr:sp macro="" textlink="">
      <xdr:nvSpPr>
        <xdr:cNvPr id="227" name="円/楕円 226"/>
        <xdr:cNvSpPr/>
      </xdr:nvSpPr>
      <xdr:spPr>
        <a:xfrm>
          <a:off x="45847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54627</xdr:rowOff>
    </xdr:from>
    <xdr:ext cx="405111" cy="259045"/>
    <xdr:sp macro="" textlink="">
      <xdr:nvSpPr>
        <xdr:cNvPr id="228" name="【福祉施設】&#10;有形固定資産減価償却率該当値テキスト"/>
        <xdr:cNvSpPr txBox="1"/>
      </xdr:nvSpPr>
      <xdr:spPr>
        <a:xfrm>
          <a:off x="4724400" y="1308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9" name="正方形/長方形 22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6" name="正方形/長方形 23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6096</xdr:rowOff>
    </xdr:from>
    <xdr:to>
      <xdr:col>15</xdr:col>
      <xdr:colOff>180340</xdr:colOff>
      <xdr:row>85</xdr:row>
      <xdr:rowOff>72389</xdr:rowOff>
    </xdr:to>
    <xdr:cxnSp macro="">
      <xdr:nvCxnSpPr>
        <xdr:cNvPr id="250" name="直線コネクタ 249"/>
        <xdr:cNvCxnSpPr/>
      </xdr:nvCxnSpPr>
      <xdr:spPr>
        <a:xfrm flipV="1">
          <a:off x="10476865" y="13722096"/>
          <a:ext cx="0" cy="92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76216</xdr:rowOff>
    </xdr:from>
    <xdr:ext cx="469744" cy="259045"/>
    <xdr:sp macro="" textlink="">
      <xdr:nvSpPr>
        <xdr:cNvPr id="251" name="【福祉施設】&#10;一人当たり面積最小値テキスト"/>
        <xdr:cNvSpPr txBox="1"/>
      </xdr:nvSpPr>
      <xdr:spPr>
        <a:xfrm>
          <a:off x="10566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252" name="直線コネクタ 251"/>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124223</xdr:rowOff>
    </xdr:from>
    <xdr:ext cx="469744" cy="259045"/>
    <xdr:sp macro="" textlink="">
      <xdr:nvSpPr>
        <xdr:cNvPr id="253" name="【福祉施設】&#10;一人当たり面積最大値テキスト"/>
        <xdr:cNvSpPr txBox="1"/>
      </xdr:nvSpPr>
      <xdr:spPr>
        <a:xfrm>
          <a:off x="10566400" y="1349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80</xdr:row>
      <xdr:rowOff>6096</xdr:rowOff>
    </xdr:from>
    <xdr:to>
      <xdr:col>15</xdr:col>
      <xdr:colOff>269875</xdr:colOff>
      <xdr:row>80</xdr:row>
      <xdr:rowOff>6096</xdr:rowOff>
    </xdr:to>
    <xdr:cxnSp macro="">
      <xdr:nvCxnSpPr>
        <xdr:cNvPr id="254" name="直線コネクタ 253"/>
        <xdr:cNvCxnSpPr/>
      </xdr:nvCxnSpPr>
      <xdr:spPr>
        <a:xfrm>
          <a:off x="10388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41164</xdr:rowOff>
    </xdr:from>
    <xdr:ext cx="469744" cy="259045"/>
    <xdr:sp macro="" textlink="">
      <xdr:nvSpPr>
        <xdr:cNvPr id="255" name="【福祉施設】&#10;一人当たり面積平均値テキスト"/>
        <xdr:cNvSpPr txBox="1"/>
      </xdr:nvSpPr>
      <xdr:spPr>
        <a:xfrm>
          <a:off x="10566400" y="13928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62737</xdr:rowOff>
    </xdr:from>
    <xdr:to>
      <xdr:col>15</xdr:col>
      <xdr:colOff>231775</xdr:colOff>
      <xdr:row>81</xdr:row>
      <xdr:rowOff>164337</xdr:rowOff>
    </xdr:to>
    <xdr:sp macro="" textlink="">
      <xdr:nvSpPr>
        <xdr:cNvPr id="256" name="フローチャート : 判断 255"/>
        <xdr:cNvSpPr/>
      </xdr:nvSpPr>
      <xdr:spPr>
        <a:xfrm>
          <a:off x="10426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138176</xdr:rowOff>
    </xdr:from>
    <xdr:to>
      <xdr:col>15</xdr:col>
      <xdr:colOff>231775</xdr:colOff>
      <xdr:row>81</xdr:row>
      <xdr:rowOff>68326</xdr:rowOff>
    </xdr:to>
    <xdr:sp macro="" textlink="">
      <xdr:nvSpPr>
        <xdr:cNvPr id="262" name="円/楕円 261"/>
        <xdr:cNvSpPr/>
      </xdr:nvSpPr>
      <xdr:spPr>
        <a:xfrm>
          <a:off x="10426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161053</xdr:rowOff>
    </xdr:from>
    <xdr:ext cx="469744" cy="259045"/>
    <xdr:sp macro="" textlink="">
      <xdr:nvSpPr>
        <xdr:cNvPr id="263" name="【福祉施設】&#10;一人当たり面積該当値テキスト"/>
        <xdr:cNvSpPr txBox="1"/>
      </xdr:nvSpPr>
      <xdr:spPr>
        <a:xfrm>
          <a:off x="10566400" y="1370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1" name="正方形/長方形 270"/>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4" name="テキスト ボックス 27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4" name="テキスト ボックス 28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7"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36195</xdr:rowOff>
    </xdr:from>
    <xdr:to>
      <xdr:col>6</xdr:col>
      <xdr:colOff>510540</xdr:colOff>
      <xdr:row>108</xdr:row>
      <xdr:rowOff>83820</xdr:rowOff>
    </xdr:to>
    <xdr:cxnSp macro="">
      <xdr:nvCxnSpPr>
        <xdr:cNvPr id="288" name="直線コネクタ 287"/>
        <xdr:cNvCxnSpPr/>
      </xdr:nvCxnSpPr>
      <xdr:spPr>
        <a:xfrm flipV="1">
          <a:off x="4634865" y="1735264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89"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90" name="直線コネクタ 289"/>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154322</xdr:rowOff>
    </xdr:from>
    <xdr:ext cx="405111" cy="259045"/>
    <xdr:sp macro="" textlink="">
      <xdr:nvSpPr>
        <xdr:cNvPr id="291" name="【市民会館】&#10;有形固定資産減価償却率最大値テキスト"/>
        <xdr:cNvSpPr txBox="1"/>
      </xdr:nvSpPr>
      <xdr:spPr>
        <a:xfrm>
          <a:off x="4724400" y="1712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6</xdr:col>
      <xdr:colOff>422275</xdr:colOff>
      <xdr:row>101</xdr:row>
      <xdr:rowOff>36195</xdr:rowOff>
    </xdr:from>
    <xdr:to>
      <xdr:col>6</xdr:col>
      <xdr:colOff>600075</xdr:colOff>
      <xdr:row>101</xdr:row>
      <xdr:rowOff>36195</xdr:rowOff>
    </xdr:to>
    <xdr:cxnSp macro="">
      <xdr:nvCxnSpPr>
        <xdr:cNvPr id="292" name="直線コネクタ 291"/>
        <xdr:cNvCxnSpPr/>
      </xdr:nvCxnSpPr>
      <xdr:spPr>
        <a:xfrm>
          <a:off x="4546600" y="1735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53357</xdr:rowOff>
    </xdr:from>
    <xdr:ext cx="405111" cy="259045"/>
    <xdr:sp macro="" textlink="">
      <xdr:nvSpPr>
        <xdr:cNvPr id="293" name="【市民会館】&#10;有形固定資産減価償却率平均値テキスト"/>
        <xdr:cNvSpPr txBox="1"/>
      </xdr:nvSpPr>
      <xdr:spPr>
        <a:xfrm>
          <a:off x="4724400" y="1822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74930</xdr:rowOff>
    </xdr:from>
    <xdr:to>
      <xdr:col>6</xdr:col>
      <xdr:colOff>561975</xdr:colOff>
      <xdr:row>107</xdr:row>
      <xdr:rowOff>5080</xdr:rowOff>
    </xdr:to>
    <xdr:sp macro="" textlink="">
      <xdr:nvSpPr>
        <xdr:cNvPr id="294" name="フローチャート : 判断 293"/>
        <xdr:cNvSpPr/>
      </xdr:nvSpPr>
      <xdr:spPr>
        <a:xfrm>
          <a:off x="45847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156845</xdr:rowOff>
    </xdr:from>
    <xdr:to>
      <xdr:col>6</xdr:col>
      <xdr:colOff>561975</xdr:colOff>
      <xdr:row>101</xdr:row>
      <xdr:rowOff>86995</xdr:rowOff>
    </xdr:to>
    <xdr:sp macro="" textlink="">
      <xdr:nvSpPr>
        <xdr:cNvPr id="300" name="円/楕円 299"/>
        <xdr:cNvSpPr/>
      </xdr:nvSpPr>
      <xdr:spPr>
        <a:xfrm>
          <a:off x="45847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109872</xdr:rowOff>
    </xdr:from>
    <xdr:ext cx="405111" cy="259045"/>
    <xdr:sp macro="" textlink="">
      <xdr:nvSpPr>
        <xdr:cNvPr id="301" name="【市民会館】&#10;有形固定資産減価償却率該当値テキスト"/>
        <xdr:cNvSpPr txBox="1"/>
      </xdr:nvSpPr>
      <xdr:spPr>
        <a:xfrm>
          <a:off x="4724400" y="1725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2" name="正方形/長方形 30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9" name="正方形/長方形 30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2" name="テキスト ボックス 31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3" name="直線コネクタ 3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4" name="テキスト ボックス 31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5" name="直線コネクタ 3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6" name="テキスト ボックス 31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7" name="直線コネクタ 3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8" name="テキスト ボックス 31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9" name="直線コネクタ 3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0" name="テキスト ボックス 31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3"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46482</xdr:rowOff>
    </xdr:from>
    <xdr:to>
      <xdr:col>15</xdr:col>
      <xdr:colOff>180340</xdr:colOff>
      <xdr:row>107</xdr:row>
      <xdr:rowOff>96774</xdr:rowOff>
    </xdr:to>
    <xdr:cxnSp macro="">
      <xdr:nvCxnSpPr>
        <xdr:cNvPr id="324" name="直線コネクタ 323"/>
        <xdr:cNvCxnSpPr/>
      </xdr:nvCxnSpPr>
      <xdr:spPr>
        <a:xfrm flipV="1">
          <a:off x="10476865" y="1736293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100601</xdr:rowOff>
    </xdr:from>
    <xdr:ext cx="469744" cy="259045"/>
    <xdr:sp macro="" textlink="">
      <xdr:nvSpPr>
        <xdr:cNvPr id="325" name="【市民会館】&#10;一人当たり面積最小値テキスト"/>
        <xdr:cNvSpPr txBox="1"/>
      </xdr:nvSpPr>
      <xdr:spPr>
        <a:xfrm>
          <a:off x="105664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107</xdr:row>
      <xdr:rowOff>96774</xdr:rowOff>
    </xdr:from>
    <xdr:to>
      <xdr:col>15</xdr:col>
      <xdr:colOff>269875</xdr:colOff>
      <xdr:row>107</xdr:row>
      <xdr:rowOff>96774</xdr:rowOff>
    </xdr:to>
    <xdr:cxnSp macro="">
      <xdr:nvCxnSpPr>
        <xdr:cNvPr id="326" name="直線コネクタ 325"/>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164609</xdr:rowOff>
    </xdr:from>
    <xdr:ext cx="469744" cy="259045"/>
    <xdr:sp macro="" textlink="">
      <xdr:nvSpPr>
        <xdr:cNvPr id="327" name="【市民会館】&#10;一人当たり面積最大値テキスト"/>
        <xdr:cNvSpPr txBox="1"/>
      </xdr:nvSpPr>
      <xdr:spPr>
        <a:xfrm>
          <a:off x="105664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0.369</a:t>
          </a:r>
          <a:endParaRPr kumimoji="1" lang="ja-JP" altLang="en-US" sz="1000" b="1">
            <a:latin typeface="ＭＳ Ｐゴシック"/>
          </a:endParaRPr>
        </a:p>
      </xdr:txBody>
    </xdr:sp>
    <xdr:clientData/>
  </xdr:oneCellAnchor>
  <xdr:twoCellAnchor>
    <xdr:from>
      <xdr:col>15</xdr:col>
      <xdr:colOff>92075</xdr:colOff>
      <xdr:row>101</xdr:row>
      <xdr:rowOff>46482</xdr:rowOff>
    </xdr:from>
    <xdr:to>
      <xdr:col>15</xdr:col>
      <xdr:colOff>269875</xdr:colOff>
      <xdr:row>101</xdr:row>
      <xdr:rowOff>46482</xdr:rowOff>
    </xdr:to>
    <xdr:cxnSp macro="">
      <xdr:nvCxnSpPr>
        <xdr:cNvPr id="328" name="直線コネクタ 327"/>
        <xdr:cNvCxnSpPr/>
      </xdr:nvCxnSpPr>
      <xdr:spPr>
        <a:xfrm>
          <a:off x="10388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59707</xdr:rowOff>
    </xdr:from>
    <xdr:ext cx="469744" cy="259045"/>
    <xdr:sp macro="" textlink="">
      <xdr:nvSpPr>
        <xdr:cNvPr id="329" name="【市民会館】&#10;一人当たり面積平均値テキスト"/>
        <xdr:cNvSpPr txBox="1"/>
      </xdr:nvSpPr>
      <xdr:spPr>
        <a:xfrm>
          <a:off x="10566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0.210</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36830</xdr:rowOff>
    </xdr:from>
    <xdr:to>
      <xdr:col>15</xdr:col>
      <xdr:colOff>231775</xdr:colOff>
      <xdr:row>105</xdr:row>
      <xdr:rowOff>138430</xdr:rowOff>
    </xdr:to>
    <xdr:sp macro="" textlink="">
      <xdr:nvSpPr>
        <xdr:cNvPr id="330" name="フローチャート : 判断 329"/>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45974</xdr:rowOff>
    </xdr:from>
    <xdr:to>
      <xdr:col>15</xdr:col>
      <xdr:colOff>231775</xdr:colOff>
      <xdr:row>107</xdr:row>
      <xdr:rowOff>147574</xdr:rowOff>
    </xdr:to>
    <xdr:sp macro="" textlink="">
      <xdr:nvSpPr>
        <xdr:cNvPr id="336" name="円/楕円 335"/>
        <xdr:cNvSpPr/>
      </xdr:nvSpPr>
      <xdr:spPr>
        <a:xfrm>
          <a:off x="10426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132351</xdr:rowOff>
    </xdr:from>
    <xdr:ext cx="469744" cy="259045"/>
    <xdr:sp macro="" textlink="">
      <xdr:nvSpPr>
        <xdr:cNvPr id="337" name="【市民会館】&#10;一人当たり面積該当値テキスト"/>
        <xdr:cNvSpPr txBox="1"/>
      </xdr:nvSpPr>
      <xdr:spPr>
        <a:xfrm>
          <a:off x="105664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8" name="正方形/長方形 33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5" name="正方形/長方形 34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8" name="テキスト ボックス 34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8" name="テキスト ボックス 35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0" name="テキスト ボックス 35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1"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110490</xdr:rowOff>
    </xdr:to>
    <xdr:cxnSp macro="">
      <xdr:nvCxnSpPr>
        <xdr:cNvPr id="362" name="直線コネクタ 361"/>
        <xdr:cNvCxnSpPr/>
      </xdr:nvCxnSpPr>
      <xdr:spPr>
        <a:xfrm flipV="1">
          <a:off x="16318864" y="579120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363" name="【一般廃棄物処理施設】&#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364" name="直線コネクタ 363"/>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一般廃棄物処理施設】&#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124477</xdr:rowOff>
    </xdr:from>
    <xdr:ext cx="405111" cy="259045"/>
    <xdr:sp macro="" textlink="">
      <xdr:nvSpPr>
        <xdr:cNvPr id="367" name="【一般廃棄物処理施設】&#10;有形固定資産減価償却率平均値テキスト"/>
        <xdr:cNvSpPr txBox="1"/>
      </xdr:nvSpPr>
      <xdr:spPr>
        <a:xfrm>
          <a:off x="16408400" y="646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101600</xdr:rowOff>
    </xdr:from>
    <xdr:to>
      <xdr:col>23</xdr:col>
      <xdr:colOff>568325</xdr:colOff>
      <xdr:row>39</xdr:row>
      <xdr:rowOff>31750</xdr:rowOff>
    </xdr:to>
    <xdr:sp macro="" textlink="">
      <xdr:nvSpPr>
        <xdr:cNvPr id="368" name="フローチャート : 判断 367"/>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113030</xdr:rowOff>
    </xdr:from>
    <xdr:to>
      <xdr:col>23</xdr:col>
      <xdr:colOff>568325</xdr:colOff>
      <xdr:row>39</xdr:row>
      <xdr:rowOff>43180</xdr:rowOff>
    </xdr:to>
    <xdr:sp macro="" textlink="">
      <xdr:nvSpPr>
        <xdr:cNvPr id="374" name="円/楕円 373"/>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91457</xdr:rowOff>
    </xdr:from>
    <xdr:ext cx="405111" cy="259045"/>
    <xdr:sp macro="" textlink="">
      <xdr:nvSpPr>
        <xdr:cNvPr id="375" name="【一般廃棄物処理施設】&#10;有形固定資産減価償却率該当値テキスト"/>
        <xdr:cNvSpPr txBox="1"/>
      </xdr:nvSpPr>
      <xdr:spPr>
        <a:xfrm>
          <a:off x="164084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6" name="正方形/長方形 37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3" name="正方形/長方形 38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87" name="テキスト ボックス 38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89" name="テキスト ボックス 38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91" name="テキスト ボックス 39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93" name="テキスト ボックス 39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5" name="テキスト ボックス 39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48174</xdr:rowOff>
    </xdr:from>
    <xdr:to>
      <xdr:col>32</xdr:col>
      <xdr:colOff>186689</xdr:colOff>
      <xdr:row>41</xdr:row>
      <xdr:rowOff>66667</xdr:rowOff>
    </xdr:to>
    <xdr:cxnSp macro="">
      <xdr:nvCxnSpPr>
        <xdr:cNvPr id="397" name="直線コネクタ 396"/>
        <xdr:cNvCxnSpPr/>
      </xdr:nvCxnSpPr>
      <xdr:spPr>
        <a:xfrm flipV="1">
          <a:off x="22160864" y="5877474"/>
          <a:ext cx="0" cy="1218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70494</xdr:rowOff>
    </xdr:from>
    <xdr:ext cx="469744" cy="259045"/>
    <xdr:sp macro="" textlink="">
      <xdr:nvSpPr>
        <xdr:cNvPr id="398" name="【一般廃棄物処理施設】&#10;一人当たり有形固定資産（償却資産）額最小値テキスト"/>
        <xdr:cNvSpPr txBox="1"/>
      </xdr:nvSpPr>
      <xdr:spPr>
        <a:xfrm>
          <a:off x="22250400" y="709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a:t>
          </a:r>
          <a:endParaRPr kumimoji="1" lang="ja-JP" altLang="en-US" sz="1000" b="1">
            <a:latin typeface="ＭＳ Ｐゴシック"/>
          </a:endParaRPr>
        </a:p>
      </xdr:txBody>
    </xdr:sp>
    <xdr:clientData/>
  </xdr:oneCellAnchor>
  <xdr:twoCellAnchor>
    <xdr:from>
      <xdr:col>32</xdr:col>
      <xdr:colOff>98425</xdr:colOff>
      <xdr:row>41</xdr:row>
      <xdr:rowOff>66667</xdr:rowOff>
    </xdr:from>
    <xdr:to>
      <xdr:col>32</xdr:col>
      <xdr:colOff>276225</xdr:colOff>
      <xdr:row>41</xdr:row>
      <xdr:rowOff>66667</xdr:rowOff>
    </xdr:to>
    <xdr:cxnSp macro="">
      <xdr:nvCxnSpPr>
        <xdr:cNvPr id="399" name="直線コネクタ 398"/>
        <xdr:cNvCxnSpPr/>
      </xdr:nvCxnSpPr>
      <xdr:spPr>
        <a:xfrm>
          <a:off x="22072600" y="709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166301</xdr:rowOff>
    </xdr:from>
    <xdr:ext cx="534377" cy="259045"/>
    <xdr:sp macro="" textlink="">
      <xdr:nvSpPr>
        <xdr:cNvPr id="400" name="【一般廃棄物処理施設】&#10;一人当たり有形固定資産（償却資産）額最大値テキスト"/>
        <xdr:cNvSpPr txBox="1"/>
      </xdr:nvSpPr>
      <xdr:spPr>
        <a:xfrm>
          <a:off x="22250400" y="56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56,226</a:t>
          </a:r>
          <a:endParaRPr kumimoji="1" lang="ja-JP" altLang="en-US" sz="1000" b="1">
            <a:latin typeface="ＭＳ Ｐゴシック"/>
          </a:endParaRPr>
        </a:p>
      </xdr:txBody>
    </xdr:sp>
    <xdr:clientData/>
  </xdr:oneCellAnchor>
  <xdr:twoCellAnchor>
    <xdr:from>
      <xdr:col>32</xdr:col>
      <xdr:colOff>98425</xdr:colOff>
      <xdr:row>34</xdr:row>
      <xdr:rowOff>48174</xdr:rowOff>
    </xdr:from>
    <xdr:to>
      <xdr:col>32</xdr:col>
      <xdr:colOff>276225</xdr:colOff>
      <xdr:row>34</xdr:row>
      <xdr:rowOff>48174</xdr:rowOff>
    </xdr:to>
    <xdr:cxnSp macro="">
      <xdr:nvCxnSpPr>
        <xdr:cNvPr id="401" name="直線コネクタ 400"/>
        <xdr:cNvCxnSpPr/>
      </xdr:nvCxnSpPr>
      <xdr:spPr>
        <a:xfrm>
          <a:off x="22072600" y="587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38849</xdr:rowOff>
    </xdr:from>
    <xdr:ext cx="469744" cy="259045"/>
    <xdr:sp macro="" textlink="">
      <xdr:nvSpPr>
        <xdr:cNvPr id="402" name="【一般廃棄物処理施設】&#10;一人当たり有形固定資産（償却資産）額平均値テキスト"/>
        <xdr:cNvSpPr txBox="1"/>
      </xdr:nvSpPr>
      <xdr:spPr>
        <a:xfrm>
          <a:off x="22250400" y="6896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8,468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60422</xdr:rowOff>
    </xdr:from>
    <xdr:to>
      <xdr:col>32</xdr:col>
      <xdr:colOff>238125</xdr:colOff>
      <xdr:row>40</xdr:row>
      <xdr:rowOff>162022</xdr:rowOff>
    </xdr:to>
    <xdr:sp macro="" textlink="">
      <xdr:nvSpPr>
        <xdr:cNvPr id="403" name="フローチャート : 判断 402"/>
        <xdr:cNvSpPr/>
      </xdr:nvSpPr>
      <xdr:spPr>
        <a:xfrm>
          <a:off x="22110700" y="691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163360</xdr:rowOff>
    </xdr:from>
    <xdr:to>
      <xdr:col>32</xdr:col>
      <xdr:colOff>238125</xdr:colOff>
      <xdr:row>40</xdr:row>
      <xdr:rowOff>93510</xdr:rowOff>
    </xdr:to>
    <xdr:sp macro="" textlink="">
      <xdr:nvSpPr>
        <xdr:cNvPr id="409" name="円/楕円 408"/>
        <xdr:cNvSpPr/>
      </xdr:nvSpPr>
      <xdr:spPr>
        <a:xfrm>
          <a:off x="22110700" y="68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14787</xdr:rowOff>
    </xdr:from>
    <xdr:ext cx="534377" cy="259045"/>
    <xdr:sp macro="" textlink="">
      <xdr:nvSpPr>
        <xdr:cNvPr id="410" name="【一般廃棄物処理施設】&#10;一人当たり有形固定資産（償却資産）額該当値テキスト"/>
        <xdr:cNvSpPr txBox="1"/>
      </xdr:nvSpPr>
      <xdr:spPr>
        <a:xfrm>
          <a:off x="22250400" y="67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22" name="直線コネクタ 42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23" name="テキスト ボックス 42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26" name="直線コネクタ 4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27" name="テキスト ボックス 4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0"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34290</xdr:rowOff>
    </xdr:from>
    <xdr:to>
      <xdr:col>23</xdr:col>
      <xdr:colOff>516889</xdr:colOff>
      <xdr:row>62</xdr:row>
      <xdr:rowOff>160020</xdr:rowOff>
    </xdr:to>
    <xdr:cxnSp macro="">
      <xdr:nvCxnSpPr>
        <xdr:cNvPr id="431" name="直線コネクタ 430"/>
        <xdr:cNvCxnSpPr/>
      </xdr:nvCxnSpPr>
      <xdr:spPr>
        <a:xfrm flipV="1">
          <a:off x="16318864" y="96354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163847</xdr:rowOff>
    </xdr:from>
    <xdr:ext cx="405111" cy="259045"/>
    <xdr:sp macro="" textlink="">
      <xdr:nvSpPr>
        <xdr:cNvPr id="432" name="【保健センター・保健所】&#10;有形固定資産減価償却率最小値テキスト"/>
        <xdr:cNvSpPr txBox="1"/>
      </xdr:nvSpPr>
      <xdr:spPr>
        <a:xfrm>
          <a:off x="164084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62</xdr:row>
      <xdr:rowOff>160020</xdr:rowOff>
    </xdr:from>
    <xdr:to>
      <xdr:col>23</xdr:col>
      <xdr:colOff>606425</xdr:colOff>
      <xdr:row>62</xdr:row>
      <xdr:rowOff>160020</xdr:rowOff>
    </xdr:to>
    <xdr:cxnSp macro="">
      <xdr:nvCxnSpPr>
        <xdr:cNvPr id="433" name="直線コネクタ 432"/>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152417</xdr:rowOff>
    </xdr:from>
    <xdr:ext cx="405111" cy="259045"/>
    <xdr:sp macro="" textlink="">
      <xdr:nvSpPr>
        <xdr:cNvPr id="434" name="【保健センター・保健所】&#10;有形固定資産減価償却率最大値テキスト"/>
        <xdr:cNvSpPr txBox="1"/>
      </xdr:nvSpPr>
      <xdr:spPr>
        <a:xfrm>
          <a:off x="164084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23</xdr:col>
      <xdr:colOff>428625</xdr:colOff>
      <xdr:row>56</xdr:row>
      <xdr:rowOff>34290</xdr:rowOff>
    </xdr:from>
    <xdr:to>
      <xdr:col>23</xdr:col>
      <xdr:colOff>606425</xdr:colOff>
      <xdr:row>56</xdr:row>
      <xdr:rowOff>34290</xdr:rowOff>
    </xdr:to>
    <xdr:cxnSp macro="">
      <xdr:nvCxnSpPr>
        <xdr:cNvPr id="435" name="直線コネクタ 434"/>
        <xdr:cNvCxnSpPr/>
      </xdr:nvCxnSpPr>
      <xdr:spPr>
        <a:xfrm>
          <a:off x="16230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47642</xdr:rowOff>
    </xdr:from>
    <xdr:ext cx="405111" cy="259045"/>
    <xdr:sp macro="" textlink="">
      <xdr:nvSpPr>
        <xdr:cNvPr id="436" name="【保健センター・保健所】&#10;有形固定資産減価償却率平均値テキスト"/>
        <xdr:cNvSpPr txBox="1"/>
      </xdr:nvSpPr>
      <xdr:spPr>
        <a:xfrm>
          <a:off x="164084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69215</xdr:rowOff>
    </xdr:from>
    <xdr:to>
      <xdr:col>23</xdr:col>
      <xdr:colOff>568325</xdr:colOff>
      <xdr:row>60</xdr:row>
      <xdr:rowOff>170815</xdr:rowOff>
    </xdr:to>
    <xdr:sp macro="" textlink="">
      <xdr:nvSpPr>
        <xdr:cNvPr id="437" name="フローチャート : 判断 436"/>
        <xdr:cNvSpPr/>
      </xdr:nvSpPr>
      <xdr:spPr>
        <a:xfrm>
          <a:off x="16268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43" name="円/楕円 442"/>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143527</xdr:rowOff>
    </xdr:from>
    <xdr:ext cx="405111" cy="259045"/>
    <xdr:sp macro="" textlink="">
      <xdr:nvSpPr>
        <xdr:cNvPr id="444" name="【保健センター・保健所】&#10;有形固定資産減価償却率該当値テキスト"/>
        <xdr:cNvSpPr txBox="1"/>
      </xdr:nvSpPr>
      <xdr:spPr>
        <a:xfrm>
          <a:off x="164084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5" name="正方形/長方形 44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2" name="正方形/長方形 45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19050</xdr:rowOff>
    </xdr:from>
    <xdr:to>
      <xdr:col>32</xdr:col>
      <xdr:colOff>186689</xdr:colOff>
      <xdr:row>64</xdr:row>
      <xdr:rowOff>0</xdr:rowOff>
    </xdr:to>
    <xdr:cxnSp macro="">
      <xdr:nvCxnSpPr>
        <xdr:cNvPr id="469" name="直線コネクタ 468"/>
        <xdr:cNvCxnSpPr/>
      </xdr:nvCxnSpPr>
      <xdr:spPr>
        <a:xfrm flipV="1">
          <a:off x="22160864" y="944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0"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1" name="直線コネクタ 47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137177</xdr:rowOff>
    </xdr:from>
    <xdr:ext cx="469744" cy="259045"/>
    <xdr:sp macro="" textlink="">
      <xdr:nvSpPr>
        <xdr:cNvPr id="472" name="【保健センター・保健所】&#10;一人当たり面積最大値テキスト"/>
        <xdr:cNvSpPr txBox="1"/>
      </xdr:nvSpPr>
      <xdr:spPr>
        <a:xfrm>
          <a:off x="222504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55</xdr:row>
      <xdr:rowOff>19050</xdr:rowOff>
    </xdr:from>
    <xdr:to>
      <xdr:col>32</xdr:col>
      <xdr:colOff>276225</xdr:colOff>
      <xdr:row>55</xdr:row>
      <xdr:rowOff>19050</xdr:rowOff>
    </xdr:to>
    <xdr:cxnSp macro="">
      <xdr:nvCxnSpPr>
        <xdr:cNvPr id="473" name="直線コネクタ 472"/>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86377</xdr:rowOff>
    </xdr:from>
    <xdr:ext cx="469744" cy="259045"/>
    <xdr:sp macro="" textlink="">
      <xdr:nvSpPr>
        <xdr:cNvPr id="474" name="【保健センター・保健所】&#10;一人当たり面積平均値テキスト"/>
        <xdr:cNvSpPr txBox="1"/>
      </xdr:nvSpPr>
      <xdr:spPr>
        <a:xfrm>
          <a:off x="22250400" y="985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63500</xdr:rowOff>
    </xdr:from>
    <xdr:to>
      <xdr:col>32</xdr:col>
      <xdr:colOff>238125</xdr:colOff>
      <xdr:row>58</xdr:row>
      <xdr:rowOff>165100</xdr:rowOff>
    </xdr:to>
    <xdr:sp macro="" textlink="">
      <xdr:nvSpPr>
        <xdr:cNvPr id="475" name="フローチャート : 判断 474"/>
        <xdr:cNvSpPr/>
      </xdr:nvSpPr>
      <xdr:spPr>
        <a:xfrm>
          <a:off x="22110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481" name="円/楕円 480"/>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482"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3" name="正方形/長方形 48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0" name="正方形/長方形 48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4" name="直線コネクタ 4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5" name="テキスト ボックス 4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6" name="直線コネクタ 4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7" name="テキスト ボックス 4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8" name="直線コネクタ 4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9" name="テキスト ボックス 4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0" name="直線コネクタ 4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01" name="テキスト ボックス 50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120396</xdr:rowOff>
    </xdr:from>
    <xdr:to>
      <xdr:col>23</xdr:col>
      <xdr:colOff>516889</xdr:colOff>
      <xdr:row>86</xdr:row>
      <xdr:rowOff>10668</xdr:rowOff>
    </xdr:to>
    <xdr:cxnSp macro="">
      <xdr:nvCxnSpPr>
        <xdr:cNvPr id="505" name="直線コネクタ 504"/>
        <xdr:cNvCxnSpPr/>
      </xdr:nvCxnSpPr>
      <xdr:spPr>
        <a:xfrm flipV="1">
          <a:off x="16318864" y="1349349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14495</xdr:rowOff>
    </xdr:from>
    <xdr:ext cx="405111" cy="259045"/>
    <xdr:sp macro="" textlink="">
      <xdr:nvSpPr>
        <xdr:cNvPr id="506" name="【消防施設】&#10;有形固定資産減価償却率最小値テキスト"/>
        <xdr:cNvSpPr txBox="1"/>
      </xdr:nvSpPr>
      <xdr:spPr>
        <a:xfrm>
          <a:off x="164084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23</xdr:col>
      <xdr:colOff>428625</xdr:colOff>
      <xdr:row>86</xdr:row>
      <xdr:rowOff>10668</xdr:rowOff>
    </xdr:from>
    <xdr:to>
      <xdr:col>23</xdr:col>
      <xdr:colOff>606425</xdr:colOff>
      <xdr:row>86</xdr:row>
      <xdr:rowOff>10668</xdr:rowOff>
    </xdr:to>
    <xdr:cxnSp macro="">
      <xdr:nvCxnSpPr>
        <xdr:cNvPr id="507" name="直線コネクタ 506"/>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67073</xdr:rowOff>
    </xdr:from>
    <xdr:ext cx="405111" cy="259045"/>
    <xdr:sp macro="" textlink="">
      <xdr:nvSpPr>
        <xdr:cNvPr id="508" name="【消防施設】&#10;有形固定資産減価償却率最大値テキスト"/>
        <xdr:cNvSpPr txBox="1"/>
      </xdr:nvSpPr>
      <xdr:spPr>
        <a:xfrm>
          <a:off x="164084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120396</xdr:rowOff>
    </xdr:from>
    <xdr:to>
      <xdr:col>23</xdr:col>
      <xdr:colOff>606425</xdr:colOff>
      <xdr:row>78</xdr:row>
      <xdr:rowOff>120396</xdr:rowOff>
    </xdr:to>
    <xdr:cxnSp macro="">
      <xdr:nvCxnSpPr>
        <xdr:cNvPr id="509" name="直線コネクタ 508"/>
        <xdr:cNvCxnSpPr/>
      </xdr:nvCxnSpPr>
      <xdr:spPr>
        <a:xfrm>
          <a:off x="16230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70883</xdr:rowOff>
    </xdr:from>
    <xdr:ext cx="405111" cy="259045"/>
    <xdr:sp macro="" textlink="">
      <xdr:nvSpPr>
        <xdr:cNvPr id="510" name="【消防施設】&#10;有形固定資産減価償却率平均値テキスト"/>
        <xdr:cNvSpPr txBox="1"/>
      </xdr:nvSpPr>
      <xdr:spPr>
        <a:xfrm>
          <a:off x="16408400" y="1395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92456</xdr:rowOff>
    </xdr:from>
    <xdr:to>
      <xdr:col>23</xdr:col>
      <xdr:colOff>568325</xdr:colOff>
      <xdr:row>82</xdr:row>
      <xdr:rowOff>22606</xdr:rowOff>
    </xdr:to>
    <xdr:sp macro="" textlink="">
      <xdr:nvSpPr>
        <xdr:cNvPr id="511" name="フローチャート : 判断 510"/>
        <xdr:cNvSpPr/>
      </xdr:nvSpPr>
      <xdr:spPr>
        <a:xfrm>
          <a:off x="162687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2" name="テキスト ボックス 5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3" name="テキスト ボックス 5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4" name="テキスト ボックス 5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5" name="テキスト ボックス 5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6" name="テキスト ボックス 5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147320</xdr:rowOff>
    </xdr:from>
    <xdr:to>
      <xdr:col>23</xdr:col>
      <xdr:colOff>568325</xdr:colOff>
      <xdr:row>80</xdr:row>
      <xdr:rowOff>77470</xdr:rowOff>
    </xdr:to>
    <xdr:sp macro="" textlink="">
      <xdr:nvSpPr>
        <xdr:cNvPr id="517" name="円/楕円 516"/>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170197</xdr:rowOff>
    </xdr:from>
    <xdr:ext cx="405111" cy="259045"/>
    <xdr:sp macro="" textlink="">
      <xdr:nvSpPr>
        <xdr:cNvPr id="518" name="【消防施設】&#10;有形固定資産減価償却率該当値テキスト"/>
        <xdr:cNvSpPr txBox="1"/>
      </xdr:nvSpPr>
      <xdr:spPr>
        <a:xfrm>
          <a:off x="164084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9" name="正方形/長方形 5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6" name="正方形/長方形 52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1"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137161</xdr:rowOff>
    </xdr:from>
    <xdr:to>
      <xdr:col>32</xdr:col>
      <xdr:colOff>186689</xdr:colOff>
      <xdr:row>86</xdr:row>
      <xdr:rowOff>53339</xdr:rowOff>
    </xdr:to>
    <xdr:cxnSp macro="">
      <xdr:nvCxnSpPr>
        <xdr:cNvPr id="542" name="直線コネクタ 541"/>
        <xdr:cNvCxnSpPr/>
      </xdr:nvCxnSpPr>
      <xdr:spPr>
        <a:xfrm flipV="1">
          <a:off x="22160864" y="13510261"/>
          <a:ext cx="0" cy="1287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43" name="【消防施設】&#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44" name="直線コネクタ 543"/>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83838</xdr:rowOff>
    </xdr:from>
    <xdr:ext cx="469744" cy="259045"/>
    <xdr:sp macro="" textlink="">
      <xdr:nvSpPr>
        <xdr:cNvPr id="545" name="【消防施設】&#10;一人当たり面積最大値テキスト"/>
        <xdr:cNvSpPr txBox="1"/>
      </xdr:nvSpPr>
      <xdr:spPr>
        <a:xfrm>
          <a:off x="222504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0.354</a:t>
          </a:r>
          <a:endParaRPr kumimoji="1" lang="ja-JP" altLang="en-US" sz="1000" b="1">
            <a:latin typeface="ＭＳ Ｐゴシック"/>
          </a:endParaRPr>
        </a:p>
      </xdr:txBody>
    </xdr:sp>
    <xdr:clientData/>
  </xdr:oneCellAnchor>
  <xdr:twoCellAnchor>
    <xdr:from>
      <xdr:col>32</xdr:col>
      <xdr:colOff>98425</xdr:colOff>
      <xdr:row>78</xdr:row>
      <xdr:rowOff>137161</xdr:rowOff>
    </xdr:from>
    <xdr:to>
      <xdr:col>32</xdr:col>
      <xdr:colOff>276225</xdr:colOff>
      <xdr:row>78</xdr:row>
      <xdr:rowOff>137161</xdr:rowOff>
    </xdr:to>
    <xdr:cxnSp macro="">
      <xdr:nvCxnSpPr>
        <xdr:cNvPr id="546" name="直線コネクタ 54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6366</xdr:rowOff>
    </xdr:from>
    <xdr:ext cx="469744" cy="259045"/>
    <xdr:sp macro="" textlink="">
      <xdr:nvSpPr>
        <xdr:cNvPr id="547" name="【消防施設】&#10;一人当たり面積平均値テキスト"/>
        <xdr:cNvSpPr txBox="1"/>
      </xdr:nvSpPr>
      <xdr:spPr>
        <a:xfrm>
          <a:off x="222504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154939</xdr:rowOff>
    </xdr:from>
    <xdr:to>
      <xdr:col>32</xdr:col>
      <xdr:colOff>238125</xdr:colOff>
      <xdr:row>83</xdr:row>
      <xdr:rowOff>85089</xdr:rowOff>
    </xdr:to>
    <xdr:sp macro="" textlink="">
      <xdr:nvSpPr>
        <xdr:cNvPr id="548" name="フローチャート : 判断 547"/>
        <xdr:cNvSpPr/>
      </xdr:nvSpPr>
      <xdr:spPr>
        <a:xfrm>
          <a:off x="22110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139700</xdr:rowOff>
    </xdr:from>
    <xdr:to>
      <xdr:col>32</xdr:col>
      <xdr:colOff>238125</xdr:colOff>
      <xdr:row>86</xdr:row>
      <xdr:rowOff>69850</xdr:rowOff>
    </xdr:to>
    <xdr:sp macro="" textlink="">
      <xdr:nvSpPr>
        <xdr:cNvPr id="554" name="円/楕円 553"/>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54627</xdr:rowOff>
    </xdr:from>
    <xdr:ext cx="469744" cy="259045"/>
    <xdr:sp macro="" textlink="">
      <xdr:nvSpPr>
        <xdr:cNvPr id="555" name="【消防施設】&#10;一人当たり面積該当値テキスト"/>
        <xdr:cNvSpPr txBox="1"/>
      </xdr:nvSpPr>
      <xdr:spPr>
        <a:xfrm>
          <a:off x="222504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6" name="正方形/長方形 55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3" name="正方形/長方形 56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8" name="テキスト ボックス 5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4" name="テキスト ボックス 5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7"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3048</xdr:rowOff>
    </xdr:from>
    <xdr:to>
      <xdr:col>23</xdr:col>
      <xdr:colOff>516889</xdr:colOff>
      <xdr:row>107</xdr:row>
      <xdr:rowOff>165354</xdr:rowOff>
    </xdr:to>
    <xdr:cxnSp macro="">
      <xdr:nvCxnSpPr>
        <xdr:cNvPr id="578" name="直線コネクタ 577"/>
        <xdr:cNvCxnSpPr/>
      </xdr:nvCxnSpPr>
      <xdr:spPr>
        <a:xfrm flipV="1">
          <a:off x="16318864" y="173194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79"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80" name="直線コネクタ 579"/>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121175</xdr:rowOff>
    </xdr:from>
    <xdr:ext cx="405111" cy="259045"/>
    <xdr:sp macro="" textlink="">
      <xdr:nvSpPr>
        <xdr:cNvPr id="581" name="【庁舎】&#10;有形固定資産減価償却率最大値テキスト"/>
        <xdr:cNvSpPr txBox="1"/>
      </xdr:nvSpPr>
      <xdr:spPr>
        <a:xfrm>
          <a:off x="16408400" y="1709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23</xdr:col>
      <xdr:colOff>428625</xdr:colOff>
      <xdr:row>101</xdr:row>
      <xdr:rowOff>3048</xdr:rowOff>
    </xdr:from>
    <xdr:to>
      <xdr:col>23</xdr:col>
      <xdr:colOff>606425</xdr:colOff>
      <xdr:row>101</xdr:row>
      <xdr:rowOff>3048</xdr:rowOff>
    </xdr:to>
    <xdr:cxnSp macro="">
      <xdr:nvCxnSpPr>
        <xdr:cNvPr id="582" name="直線コネクタ 581"/>
        <xdr:cNvCxnSpPr/>
      </xdr:nvCxnSpPr>
      <xdr:spPr>
        <a:xfrm>
          <a:off x="16230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90695</xdr:rowOff>
    </xdr:from>
    <xdr:ext cx="405111" cy="259045"/>
    <xdr:sp macro="" textlink="">
      <xdr:nvSpPr>
        <xdr:cNvPr id="583" name="【庁舎】&#10;有形固定資産減価償却率平均値テキスト"/>
        <xdr:cNvSpPr txBox="1"/>
      </xdr:nvSpPr>
      <xdr:spPr>
        <a:xfrm>
          <a:off x="16408400" y="1826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112268</xdr:rowOff>
    </xdr:from>
    <xdr:to>
      <xdr:col>23</xdr:col>
      <xdr:colOff>568325</xdr:colOff>
      <xdr:row>107</xdr:row>
      <xdr:rowOff>42418</xdr:rowOff>
    </xdr:to>
    <xdr:sp macro="" textlink="">
      <xdr:nvSpPr>
        <xdr:cNvPr id="584" name="フローチャート : 判断 583"/>
        <xdr:cNvSpPr/>
      </xdr:nvSpPr>
      <xdr:spPr>
        <a:xfrm>
          <a:off x="162687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123698</xdr:rowOff>
    </xdr:from>
    <xdr:to>
      <xdr:col>23</xdr:col>
      <xdr:colOff>568325</xdr:colOff>
      <xdr:row>101</xdr:row>
      <xdr:rowOff>53848</xdr:rowOff>
    </xdr:to>
    <xdr:sp macro="" textlink="">
      <xdr:nvSpPr>
        <xdr:cNvPr id="590" name="円/楕円 589"/>
        <xdr:cNvSpPr/>
      </xdr:nvSpPr>
      <xdr:spPr>
        <a:xfrm>
          <a:off x="16268700" y="172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76725</xdr:rowOff>
    </xdr:from>
    <xdr:ext cx="405111" cy="259045"/>
    <xdr:sp macro="" textlink="">
      <xdr:nvSpPr>
        <xdr:cNvPr id="591" name="【庁舎】&#10;有形固定資産減価償却率該当値テキスト"/>
        <xdr:cNvSpPr txBox="1"/>
      </xdr:nvSpPr>
      <xdr:spPr>
        <a:xfrm>
          <a:off x="16408400" y="1722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2" name="正方形/長方形 59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9" name="正方形/長方形 59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107</xdr:row>
      <xdr:rowOff>43814</xdr:rowOff>
    </xdr:to>
    <xdr:cxnSp macro="">
      <xdr:nvCxnSpPr>
        <xdr:cNvPr id="615" name="直線コネクタ 614"/>
        <xdr:cNvCxnSpPr/>
      </xdr:nvCxnSpPr>
      <xdr:spPr>
        <a:xfrm flipV="1">
          <a:off x="22160864" y="17232630"/>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47641</xdr:rowOff>
    </xdr:from>
    <xdr:ext cx="469744" cy="259045"/>
    <xdr:sp macro="" textlink="">
      <xdr:nvSpPr>
        <xdr:cNvPr id="616" name="【庁舎】&#10;一人当たり面積最小値テキスト"/>
        <xdr:cNvSpPr txBox="1"/>
      </xdr:nvSpPr>
      <xdr:spPr>
        <a:xfrm>
          <a:off x="22250400"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107</xdr:row>
      <xdr:rowOff>43814</xdr:rowOff>
    </xdr:from>
    <xdr:to>
      <xdr:col>32</xdr:col>
      <xdr:colOff>276225</xdr:colOff>
      <xdr:row>107</xdr:row>
      <xdr:rowOff>43814</xdr:rowOff>
    </xdr:to>
    <xdr:cxnSp macro="">
      <xdr:nvCxnSpPr>
        <xdr:cNvPr id="617" name="直線コネクタ 616"/>
        <xdr:cNvCxnSpPr/>
      </xdr:nvCxnSpPr>
      <xdr:spPr>
        <a:xfrm>
          <a:off x="22072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618"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0.754</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619" name="直線コネクタ 618"/>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620" name="【庁舎】&#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21" name="フローチャート : 判断 62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164464</xdr:rowOff>
    </xdr:from>
    <xdr:to>
      <xdr:col>32</xdr:col>
      <xdr:colOff>238125</xdr:colOff>
      <xdr:row>107</xdr:row>
      <xdr:rowOff>94614</xdr:rowOff>
    </xdr:to>
    <xdr:sp macro="" textlink="">
      <xdr:nvSpPr>
        <xdr:cNvPr id="627" name="円/楕円 626"/>
        <xdr:cNvSpPr/>
      </xdr:nvSpPr>
      <xdr:spPr>
        <a:xfrm>
          <a:off x="221107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79391</xdr:rowOff>
    </xdr:from>
    <xdr:ext cx="469744" cy="259045"/>
    <xdr:sp macro="" textlink="">
      <xdr:nvSpPr>
        <xdr:cNvPr id="628" name="【庁舎】&#10;一人当たり面積該当値テキスト"/>
        <xdr:cNvSpPr txBox="1"/>
      </xdr:nvSpPr>
      <xdr:spPr>
        <a:xfrm>
          <a:off x="22250400" y="182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9" name="正方形/長方形 62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1" name="テキスト ボックス 63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有形固定資産減価償却率が類似団体内１位となっている施設は、「福祉施設（</a:t>
          </a:r>
          <a:r>
            <a:rPr kumimoji="1" lang="en-US" altLang="ja-JP" sz="1300">
              <a:latin typeface="ＭＳ Ｐゴシック"/>
            </a:rPr>
            <a:t>73.0</a:t>
          </a:r>
          <a:r>
            <a:rPr kumimoji="1" lang="ja-JP" altLang="en-US" sz="1300">
              <a:latin typeface="ＭＳ Ｐゴシック"/>
            </a:rPr>
            <a:t>％）」、「市民会館（</a:t>
          </a:r>
          <a:r>
            <a:rPr kumimoji="1" lang="en-US" altLang="ja-JP" sz="1300">
              <a:latin typeface="ＭＳ Ｐゴシック"/>
            </a:rPr>
            <a:t>89.1</a:t>
          </a:r>
          <a:r>
            <a:rPr kumimoji="1" lang="ja-JP" altLang="en-US" sz="1300">
              <a:latin typeface="ＭＳ Ｐゴシック"/>
            </a:rPr>
            <a:t>％）」及び「庁舎（</a:t>
          </a:r>
          <a:r>
            <a:rPr kumimoji="1" lang="en-US" altLang="ja-JP" sz="1300">
              <a:latin typeface="ＭＳ Ｐゴシック"/>
            </a:rPr>
            <a:t>95.7</a:t>
          </a:r>
          <a:r>
            <a:rPr kumimoji="1" lang="ja-JP" altLang="en-US" sz="1300">
              <a:latin typeface="ＭＳ Ｐゴシック"/>
            </a:rPr>
            <a:t>％）」の３施設であり、いずれも全国平均及び県平均を大きく上回っている。このほかで全国平均を上回っている施設は、「体育館・プール（</a:t>
          </a:r>
          <a:r>
            <a:rPr kumimoji="1" lang="en-US" altLang="ja-JP" sz="1300">
              <a:latin typeface="ＭＳ Ｐゴシック"/>
            </a:rPr>
            <a:t>80.8</a:t>
          </a:r>
          <a:r>
            <a:rPr kumimoji="1" lang="ja-JP" altLang="en-US" sz="1300">
              <a:latin typeface="ＭＳ Ｐゴシック"/>
            </a:rPr>
            <a:t>％）」、「保健センター（</a:t>
          </a:r>
          <a:r>
            <a:rPr kumimoji="1" lang="en-US" altLang="ja-JP" sz="1300">
              <a:latin typeface="ＭＳ Ｐゴシック"/>
            </a:rPr>
            <a:t>60.0</a:t>
          </a:r>
          <a:r>
            <a:rPr kumimoji="1" lang="ja-JP" altLang="en-US" sz="1300">
              <a:latin typeface="ＭＳ Ｐゴシック"/>
            </a:rPr>
            <a:t>％）」及び「消防施設（</a:t>
          </a:r>
          <a:r>
            <a:rPr kumimoji="1" lang="en-US" altLang="ja-JP" sz="1300">
              <a:latin typeface="ＭＳ Ｐゴシック"/>
            </a:rPr>
            <a:t>85.5</a:t>
          </a:r>
          <a:r>
            <a:rPr kumimoji="1" lang="ja-JP" altLang="en-US" sz="1300">
              <a:latin typeface="ＭＳ Ｐゴシック"/>
            </a:rPr>
            <a:t>％）」である。また、県平均を上回っている施設は、「一般廃棄物処理施設（</a:t>
          </a:r>
          <a:r>
            <a:rPr kumimoji="1" lang="en-US" altLang="ja-JP" sz="1300">
              <a:latin typeface="ＭＳ Ｐゴシック"/>
            </a:rPr>
            <a:t>54.7</a:t>
          </a:r>
          <a:r>
            <a:rPr kumimoji="1" lang="ja-JP" altLang="en-US" sz="1300">
              <a:latin typeface="ＭＳ Ｐゴシック"/>
            </a:rPr>
            <a:t>％）」、「体育館・プール」、「保健センター」及び「消防施設」である。一方で、「図書館（</a:t>
          </a:r>
          <a:r>
            <a:rPr kumimoji="1" lang="en-US" altLang="ja-JP" sz="1300">
              <a:latin typeface="ＭＳ Ｐゴシック"/>
            </a:rPr>
            <a:t>42.0</a:t>
          </a:r>
          <a:r>
            <a:rPr kumimoji="1" lang="ja-JP" altLang="en-US" sz="1300">
              <a:latin typeface="ＭＳ Ｐゴシック"/>
            </a:rPr>
            <a:t>％）」は全国平均及び県平均を下回っている。</a:t>
          </a:r>
        </a:p>
        <a:p>
          <a:r>
            <a:rPr kumimoji="1" lang="ja-JP" altLang="en-US" sz="1300">
              <a:latin typeface="ＭＳ Ｐゴシック"/>
            </a:rPr>
            <a:t>　平均一人当たり面積が類似団体内１位となっている施設はないが、全国平均及び県平均を上回っている施設は「図書館（</a:t>
          </a:r>
          <a:r>
            <a:rPr kumimoji="1" lang="en-US" altLang="ja-JP" sz="1300">
              <a:latin typeface="ＭＳ Ｐゴシック"/>
            </a:rPr>
            <a:t>0.087㎡</a:t>
          </a:r>
          <a:r>
            <a:rPr kumimoji="1" lang="ja-JP" altLang="en-US" sz="1300">
              <a:latin typeface="ＭＳ Ｐゴシック"/>
            </a:rPr>
            <a:t>）」及び「福祉施設（</a:t>
          </a:r>
          <a:r>
            <a:rPr kumimoji="1" lang="en-US" altLang="ja-JP" sz="1300">
              <a:latin typeface="ＭＳ Ｐゴシック"/>
            </a:rPr>
            <a:t>0.192㎡</a:t>
          </a:r>
          <a:r>
            <a:rPr kumimoji="1" lang="ja-JP" altLang="en-US" sz="1300">
              <a:latin typeface="ＭＳ Ｐゴシック"/>
            </a:rPr>
            <a:t>）」の２施設である。一方で全国平均及び県平均をともに下回っている施設は「一般廃棄物処理施設（</a:t>
          </a:r>
          <a:r>
            <a:rPr kumimoji="1" lang="en-US" altLang="ja-JP" sz="1300">
              <a:latin typeface="ＭＳ Ｐゴシック"/>
            </a:rPr>
            <a:t>11.465</a:t>
          </a:r>
          <a:r>
            <a:rPr kumimoji="1" lang="ja-JP" altLang="en-US" sz="1300">
              <a:latin typeface="ＭＳ Ｐゴシック"/>
            </a:rPr>
            <a:t>㎡）」、「消防施設（</a:t>
          </a:r>
          <a:r>
            <a:rPr kumimoji="1" lang="en-US" altLang="ja-JP" sz="1300">
              <a:latin typeface="ＭＳ Ｐゴシック"/>
            </a:rPr>
            <a:t>0.025㎡</a:t>
          </a:r>
          <a:r>
            <a:rPr kumimoji="1" lang="ja-JP" altLang="en-US" sz="1300">
              <a:latin typeface="ＭＳ Ｐゴシック"/>
            </a:rPr>
            <a:t>）」及び「庁舎（</a:t>
          </a:r>
          <a:r>
            <a:rPr kumimoji="1" lang="en-US" altLang="ja-JP" sz="1300">
              <a:latin typeface="ＭＳ Ｐゴシック"/>
            </a:rPr>
            <a:t>0.147㎡</a:t>
          </a:r>
          <a:r>
            <a:rPr kumimoji="1" lang="ja-JP" altLang="en-US" sz="1300">
              <a:latin typeface="ＭＳ Ｐゴシック"/>
            </a:rPr>
            <a:t>）」の３施設である。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9100854</v>
      </c>
      <c r="BO4" s="379"/>
      <c r="BP4" s="379"/>
      <c r="BQ4" s="379"/>
      <c r="BR4" s="379"/>
      <c r="BS4" s="379"/>
      <c r="BT4" s="379"/>
      <c r="BU4" s="380"/>
      <c r="BV4" s="378">
        <v>8569191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9.3000000000000007</v>
      </c>
      <c r="CU4" s="385"/>
      <c r="CV4" s="385"/>
      <c r="CW4" s="385"/>
      <c r="CX4" s="385"/>
      <c r="CY4" s="385"/>
      <c r="CZ4" s="385"/>
      <c r="DA4" s="386"/>
      <c r="DB4" s="384">
        <v>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8419545</v>
      </c>
      <c r="BO5" s="416"/>
      <c r="BP5" s="416"/>
      <c r="BQ5" s="416"/>
      <c r="BR5" s="416"/>
      <c r="BS5" s="416"/>
      <c r="BT5" s="416"/>
      <c r="BU5" s="417"/>
      <c r="BV5" s="415">
        <v>8165480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77.8</v>
      </c>
      <c r="CU5" s="413"/>
      <c r="CV5" s="413"/>
      <c r="CW5" s="413"/>
      <c r="CX5" s="413"/>
      <c r="CY5" s="413"/>
      <c r="CZ5" s="413"/>
      <c r="DA5" s="414"/>
      <c r="DB5" s="412">
        <v>82.2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681309</v>
      </c>
      <c r="BO6" s="416"/>
      <c r="BP6" s="416"/>
      <c r="BQ6" s="416"/>
      <c r="BR6" s="416"/>
      <c r="BS6" s="416"/>
      <c r="BT6" s="416"/>
      <c r="BU6" s="417"/>
      <c r="BV6" s="415">
        <v>403711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84.5</v>
      </c>
      <c r="CU6" s="453"/>
      <c r="CV6" s="453"/>
      <c r="CW6" s="453"/>
      <c r="CX6" s="453"/>
      <c r="CY6" s="453"/>
      <c r="CZ6" s="453"/>
      <c r="DA6" s="454"/>
      <c r="DB6" s="452">
        <v>89.5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114635</v>
      </c>
      <c r="BO7" s="416"/>
      <c r="BP7" s="416"/>
      <c r="BQ7" s="416"/>
      <c r="BR7" s="416"/>
      <c r="BS7" s="416"/>
      <c r="BT7" s="416"/>
      <c r="BU7" s="417"/>
      <c r="BV7" s="415">
        <v>44949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6071573</v>
      </c>
      <c r="CU7" s="416"/>
      <c r="CV7" s="416"/>
      <c r="CW7" s="416"/>
      <c r="CX7" s="416"/>
      <c r="CY7" s="416"/>
      <c r="CZ7" s="416"/>
      <c r="DA7" s="417"/>
      <c r="DB7" s="415">
        <v>5949617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566674</v>
      </c>
      <c r="BO8" s="416"/>
      <c r="BP8" s="416"/>
      <c r="BQ8" s="416"/>
      <c r="BR8" s="416"/>
      <c r="BS8" s="416"/>
      <c r="BT8" s="416"/>
      <c r="BU8" s="417"/>
      <c r="BV8" s="415">
        <v>358762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0.71</v>
      </c>
      <c r="CU8" s="456"/>
      <c r="CV8" s="456"/>
      <c r="CW8" s="456"/>
      <c r="CX8" s="456"/>
      <c r="CY8" s="456"/>
      <c r="CZ8" s="456"/>
      <c r="DA8" s="457"/>
      <c r="DB8" s="455">
        <v>0.72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27556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207912</v>
      </c>
      <c r="BO9" s="416"/>
      <c r="BP9" s="416"/>
      <c r="BQ9" s="416"/>
      <c r="BR9" s="416"/>
      <c r="BS9" s="416"/>
      <c r="BT9" s="416"/>
      <c r="BU9" s="417"/>
      <c r="BV9" s="415">
        <v>-70327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6.8</v>
      </c>
      <c r="CU9" s="413"/>
      <c r="CV9" s="413"/>
      <c r="CW9" s="413"/>
      <c r="CX9" s="413"/>
      <c r="CY9" s="413"/>
      <c r="CZ9" s="413"/>
      <c r="DA9" s="414"/>
      <c r="DB9" s="412">
        <v>9.1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28505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39624</v>
      </c>
      <c r="BO10" s="416"/>
      <c r="BP10" s="416"/>
      <c r="BQ10" s="416"/>
      <c r="BR10" s="416"/>
      <c r="BS10" s="416"/>
      <c r="BT10" s="416"/>
      <c r="BU10" s="417"/>
      <c r="BV10" s="415">
        <v>46183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28074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10220</v>
      </c>
      <c r="BO12" s="416"/>
      <c r="BP12" s="416"/>
      <c r="BQ12" s="416"/>
      <c r="BR12" s="416"/>
      <c r="BS12" s="416"/>
      <c r="BT12" s="416"/>
      <c r="BU12" s="417"/>
      <c r="BV12" s="415">
        <v>4012</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27310</v>
      </c>
      <c r="S13" s="497"/>
      <c r="T13" s="497"/>
      <c r="U13" s="497"/>
      <c r="V13" s="498"/>
      <c r="W13" s="431" t="s">
        <v>121</v>
      </c>
      <c r="X13" s="432"/>
      <c r="Y13" s="432"/>
      <c r="Z13" s="432"/>
      <c r="AA13" s="432"/>
      <c r="AB13" s="422"/>
      <c r="AC13" s="466">
        <v>260</v>
      </c>
      <c r="AD13" s="467"/>
      <c r="AE13" s="467"/>
      <c r="AF13" s="467"/>
      <c r="AG13" s="506"/>
      <c r="AH13" s="466">
        <v>444</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237316</v>
      </c>
      <c r="BO13" s="416"/>
      <c r="BP13" s="416"/>
      <c r="BQ13" s="416"/>
      <c r="BR13" s="416"/>
      <c r="BS13" s="416"/>
      <c r="BT13" s="416"/>
      <c r="BU13" s="417"/>
      <c r="BV13" s="415">
        <v>-28156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5.8</v>
      </c>
      <c r="CU13" s="413"/>
      <c r="CV13" s="413"/>
      <c r="CW13" s="413"/>
      <c r="CX13" s="413"/>
      <c r="CY13" s="413"/>
      <c r="CZ13" s="413"/>
      <c r="DA13" s="414"/>
      <c r="DB13" s="412">
        <v>7.6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28282</v>
      </c>
      <c r="S14" s="497"/>
      <c r="T14" s="497"/>
      <c r="U14" s="497"/>
      <c r="V14" s="498"/>
      <c r="W14" s="405"/>
      <c r="X14" s="406"/>
      <c r="Y14" s="406"/>
      <c r="Z14" s="406"/>
      <c r="AA14" s="406"/>
      <c r="AB14" s="395"/>
      <c r="AC14" s="499">
        <v>1.9</v>
      </c>
      <c r="AD14" s="500"/>
      <c r="AE14" s="500"/>
      <c r="AF14" s="500"/>
      <c r="AG14" s="501"/>
      <c r="AH14" s="499">
        <v>3.1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13.9</v>
      </c>
      <c r="CU14" s="511"/>
      <c r="CV14" s="511"/>
      <c r="CW14" s="511"/>
      <c r="CX14" s="511"/>
      <c r="CY14" s="511"/>
      <c r="CZ14" s="511"/>
      <c r="DA14" s="512"/>
      <c r="DB14" s="510">
        <v>3.6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27498</v>
      </c>
      <c r="S15" s="497"/>
      <c r="T15" s="497"/>
      <c r="U15" s="497"/>
      <c r="V15" s="498"/>
      <c r="W15" s="431" t="s">
        <v>128</v>
      </c>
      <c r="X15" s="432"/>
      <c r="Y15" s="432"/>
      <c r="Z15" s="432"/>
      <c r="AA15" s="432"/>
      <c r="AB15" s="422"/>
      <c r="AC15" s="466">
        <v>5682</v>
      </c>
      <c r="AD15" s="467"/>
      <c r="AE15" s="467"/>
      <c r="AF15" s="467"/>
      <c r="AG15" s="506"/>
      <c r="AH15" s="466">
        <v>6526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3288780</v>
      </c>
      <c r="BO15" s="379"/>
      <c r="BP15" s="379"/>
      <c r="BQ15" s="379"/>
      <c r="BR15" s="379"/>
      <c r="BS15" s="379"/>
      <c r="BT15" s="379"/>
      <c r="BU15" s="380"/>
      <c r="BV15" s="378">
        <v>3187123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42.5</v>
      </c>
      <c r="AD16" s="500"/>
      <c r="AE16" s="500"/>
      <c r="AF16" s="500"/>
      <c r="AG16" s="501"/>
      <c r="AH16" s="499">
        <v>44.9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4687474</v>
      </c>
      <c r="BO16" s="416"/>
      <c r="BP16" s="416"/>
      <c r="BQ16" s="416"/>
      <c r="BR16" s="416"/>
      <c r="BS16" s="416"/>
      <c r="BT16" s="416"/>
      <c r="BU16" s="417"/>
      <c r="BV16" s="415">
        <v>4505476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7422</v>
      </c>
      <c r="AD17" s="467"/>
      <c r="AE17" s="467"/>
      <c r="AF17" s="467"/>
      <c r="AG17" s="506"/>
      <c r="AH17" s="466">
        <v>7541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4172227</v>
      </c>
      <c r="BO17" s="416"/>
      <c r="BP17" s="416"/>
      <c r="BQ17" s="416"/>
      <c r="BR17" s="416"/>
      <c r="BS17" s="416"/>
      <c r="BT17" s="416"/>
      <c r="BU17" s="417"/>
      <c r="BV17" s="415">
        <v>4096298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57.09</v>
      </c>
      <c r="M18" s="528"/>
      <c r="N18" s="528"/>
      <c r="O18" s="528"/>
      <c r="P18" s="528"/>
      <c r="Q18" s="528"/>
      <c r="R18" s="529"/>
      <c r="S18" s="529"/>
      <c r="T18" s="529"/>
      <c r="U18" s="529"/>
      <c r="V18" s="530"/>
      <c r="W18" s="433"/>
      <c r="X18" s="434"/>
      <c r="Y18" s="434"/>
      <c r="Z18" s="434"/>
      <c r="AA18" s="434"/>
      <c r="AB18" s="425"/>
      <c r="AC18" s="531">
        <v>55.5</v>
      </c>
      <c r="AD18" s="532"/>
      <c r="AE18" s="532"/>
      <c r="AF18" s="532"/>
      <c r="AG18" s="533"/>
      <c r="AH18" s="531">
        <v>51.8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4901127</v>
      </c>
      <c r="BO18" s="416"/>
      <c r="BP18" s="416"/>
      <c r="BQ18" s="416"/>
      <c r="BR18" s="416"/>
      <c r="BS18" s="416"/>
      <c r="BT18" s="416"/>
      <c r="BU18" s="417"/>
      <c r="BV18" s="415">
        <v>4977204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483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6980999</v>
      </c>
      <c r="BO19" s="416"/>
      <c r="BP19" s="416"/>
      <c r="BQ19" s="416"/>
      <c r="BR19" s="416"/>
      <c r="BS19" s="416"/>
      <c r="BT19" s="416"/>
      <c r="BU19" s="417"/>
      <c r="BV19" s="415">
        <v>6711299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9374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4874268</v>
      </c>
      <c r="BO23" s="416"/>
      <c r="BP23" s="416"/>
      <c r="BQ23" s="416"/>
      <c r="BR23" s="416"/>
      <c r="BS23" s="416"/>
      <c r="BT23" s="416"/>
      <c r="BU23" s="417"/>
      <c r="BV23" s="415">
        <v>4651356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7300</v>
      </c>
      <c r="R24" s="467"/>
      <c r="S24" s="467"/>
      <c r="T24" s="467"/>
      <c r="U24" s="467"/>
      <c r="V24" s="506"/>
      <c r="W24" s="561"/>
      <c r="X24" s="549"/>
      <c r="Y24" s="550"/>
      <c r="Z24" s="465" t="s">
        <v>151</v>
      </c>
      <c r="AA24" s="445"/>
      <c r="AB24" s="445"/>
      <c r="AC24" s="445"/>
      <c r="AD24" s="445"/>
      <c r="AE24" s="445"/>
      <c r="AF24" s="445"/>
      <c r="AG24" s="446"/>
      <c r="AH24" s="466">
        <v>166</v>
      </c>
      <c r="AI24" s="467"/>
      <c r="AJ24" s="467"/>
      <c r="AK24" s="467"/>
      <c r="AL24" s="506"/>
      <c r="AM24" s="466">
        <v>483890</v>
      </c>
      <c r="AN24" s="467"/>
      <c r="AO24" s="467"/>
      <c r="AP24" s="467"/>
      <c r="AQ24" s="467"/>
      <c r="AR24" s="506"/>
      <c r="AS24" s="466">
        <v>2915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4656287</v>
      </c>
      <c r="BO24" s="416"/>
      <c r="BP24" s="416"/>
      <c r="BQ24" s="416"/>
      <c r="BR24" s="416"/>
      <c r="BS24" s="416"/>
      <c r="BT24" s="416"/>
      <c r="BU24" s="417"/>
      <c r="BV24" s="415">
        <v>4383994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6250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119</v>
      </c>
      <c r="BO25" s="379"/>
      <c r="BP25" s="379"/>
      <c r="BQ25" s="379"/>
      <c r="BR25" s="379"/>
      <c r="BS25" s="379"/>
      <c r="BT25" s="379"/>
      <c r="BU25" s="380"/>
      <c r="BV25" s="378" t="s">
        <v>119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5500</v>
      </c>
      <c r="R26" s="467"/>
      <c r="S26" s="467"/>
      <c r="T26" s="467"/>
      <c r="U26" s="467"/>
      <c r="V26" s="506"/>
      <c r="W26" s="561"/>
      <c r="X26" s="549"/>
      <c r="Y26" s="550"/>
      <c r="Z26" s="465" t="s">
        <v>157</v>
      </c>
      <c r="AA26" s="571"/>
      <c r="AB26" s="571"/>
      <c r="AC26" s="571"/>
      <c r="AD26" s="571"/>
      <c r="AE26" s="571"/>
      <c r="AF26" s="571"/>
      <c r="AG26" s="572"/>
      <c r="AH26" s="466" t="s">
        <v>119</v>
      </c>
      <c r="AI26" s="467"/>
      <c r="AJ26" s="467"/>
      <c r="AK26" s="467"/>
      <c r="AL26" s="506"/>
      <c r="AM26" s="466" t="s">
        <v>119</v>
      </c>
      <c r="AN26" s="467"/>
      <c r="AO26" s="467"/>
      <c r="AP26" s="467"/>
      <c r="AQ26" s="467"/>
      <c r="AR26" s="506"/>
      <c r="AS26" s="466" t="s">
        <v>119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2900</v>
      </c>
      <c r="R27" s="467"/>
      <c r="S27" s="467"/>
      <c r="T27" s="467"/>
      <c r="U27" s="467"/>
      <c r="V27" s="506"/>
      <c r="W27" s="561"/>
      <c r="X27" s="549"/>
      <c r="Y27" s="550"/>
      <c r="Z27" s="465" t="s">
        <v>160</v>
      </c>
      <c r="AA27" s="445"/>
      <c r="AB27" s="445"/>
      <c r="AC27" s="445"/>
      <c r="AD27" s="445"/>
      <c r="AE27" s="445"/>
      <c r="AF27" s="445"/>
      <c r="AG27" s="446"/>
      <c r="AH27" s="466">
        <v>13</v>
      </c>
      <c r="AI27" s="467"/>
      <c r="AJ27" s="467"/>
      <c r="AK27" s="467"/>
      <c r="AL27" s="506"/>
      <c r="AM27" s="466">
        <v>36400</v>
      </c>
      <c r="AN27" s="467"/>
      <c r="AO27" s="467"/>
      <c r="AP27" s="467"/>
      <c r="AQ27" s="467"/>
      <c r="AR27" s="506"/>
      <c r="AS27" s="466">
        <v>2800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350000</v>
      </c>
      <c r="BO27" s="585"/>
      <c r="BP27" s="585"/>
      <c r="BQ27" s="585"/>
      <c r="BR27" s="585"/>
      <c r="BS27" s="585"/>
      <c r="BT27" s="585"/>
      <c r="BU27" s="586"/>
      <c r="BV27" s="584">
        <v>350000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2500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939886</v>
      </c>
      <c r="BO28" s="379"/>
      <c r="BP28" s="379"/>
      <c r="BQ28" s="379"/>
      <c r="BR28" s="379"/>
      <c r="BS28" s="379"/>
      <c r="BT28" s="379"/>
      <c r="BU28" s="380"/>
      <c r="BV28" s="378">
        <v>910482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11</v>
      </c>
      <c r="M29" s="467"/>
      <c r="N29" s="467"/>
      <c r="O29" s="467"/>
      <c r="P29" s="506"/>
      <c r="Q29" s="466">
        <v>2350</v>
      </c>
      <c r="R29" s="467"/>
      <c r="S29" s="467"/>
      <c r="T29" s="467"/>
      <c r="U29" s="467"/>
      <c r="V29" s="506"/>
      <c r="W29" s="562"/>
      <c r="X29" s="563"/>
      <c r="Y29" s="564"/>
      <c r="Z29" s="465" t="s">
        <v>167</v>
      </c>
      <c r="AA29" s="445"/>
      <c r="AB29" s="445"/>
      <c r="AC29" s="445"/>
      <c r="AD29" s="445"/>
      <c r="AE29" s="445"/>
      <c r="AF29" s="445"/>
      <c r="AG29" s="446"/>
      <c r="AH29" s="466">
        <v>179</v>
      </c>
      <c r="AI29" s="467"/>
      <c r="AJ29" s="467"/>
      <c r="AK29" s="467"/>
      <c r="AL29" s="506"/>
      <c r="AM29" s="466">
        <v>520290</v>
      </c>
      <c r="AN29" s="467"/>
      <c r="AO29" s="467"/>
      <c r="AP29" s="467"/>
      <c r="AQ29" s="467"/>
      <c r="AR29" s="506"/>
      <c r="AS29" s="466">
        <v>2907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208481</v>
      </c>
      <c r="BO29" s="416"/>
      <c r="BP29" s="416"/>
      <c r="BQ29" s="416"/>
      <c r="BR29" s="416"/>
      <c r="BS29" s="416"/>
      <c r="BT29" s="416"/>
      <c r="BU29" s="417"/>
      <c r="BV29" s="415">
        <v>208362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1341068</v>
      </c>
      <c r="BO30" s="585"/>
      <c r="BP30" s="585"/>
      <c r="BQ30" s="585"/>
      <c r="BR30" s="585"/>
      <c r="BS30" s="585"/>
      <c r="BT30" s="585"/>
      <c r="BU30" s="586"/>
      <c r="BV30" s="584">
        <v>1340434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大垣衛生施設組合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垂井町土地開発公社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不破郡障害者総合支援認定審査会特別会計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岐阜県市町村会館組合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不破郡介護認定審査会特別会計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岐阜県市町村職員退職手当組合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不破消防組合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西南濃老人福祉施設事務組合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西南濃粗大廃棄物処理組合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3681114</v>
      </c>
      <c r="S5" s="613"/>
      <c r="T5" s="613"/>
      <c r="U5" s="613"/>
      <c r="V5" s="613"/>
      <c r="W5" s="613"/>
      <c r="X5" s="613"/>
      <c r="Y5" s="614"/>
      <c r="Z5" s="615">
        <v>40.4</v>
      </c>
      <c r="AA5" s="615"/>
      <c r="AB5" s="615"/>
      <c r="AC5" s="615"/>
      <c r="AD5" s="616">
        <v>3681114</v>
      </c>
      <c r="AE5" s="616"/>
      <c r="AF5" s="616"/>
      <c r="AG5" s="616"/>
      <c r="AH5" s="616"/>
      <c r="AI5" s="616"/>
      <c r="AJ5" s="616"/>
      <c r="AK5" s="616"/>
      <c r="AL5" s="617">
        <v>63.5</v>
      </c>
      <c r="AM5" s="618"/>
      <c r="AN5" s="618"/>
      <c r="AO5" s="619"/>
      <c r="AP5" s="609" t="s">
        <v>206</v>
      </c>
      <c r="AQ5" s="610"/>
      <c r="AR5" s="610"/>
      <c r="AS5" s="610"/>
      <c r="AT5" s="610"/>
      <c r="AU5" s="610"/>
      <c r="AV5" s="610"/>
      <c r="AW5" s="610"/>
      <c r="AX5" s="610"/>
      <c r="AY5" s="610"/>
      <c r="AZ5" s="610"/>
      <c r="BA5" s="610"/>
      <c r="BB5" s="610"/>
      <c r="BC5" s="610"/>
      <c r="BD5" s="610"/>
      <c r="BE5" s="610"/>
      <c r="BF5" s="611"/>
      <c r="BG5" s="623">
        <v>3681114</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92658</v>
      </c>
      <c r="S6" s="624"/>
      <c r="T6" s="624"/>
      <c r="U6" s="624"/>
      <c r="V6" s="624"/>
      <c r="W6" s="624"/>
      <c r="X6" s="624"/>
      <c r="Y6" s="625"/>
      <c r="Z6" s="626">
        <v>1</v>
      </c>
      <c r="AA6" s="626"/>
      <c r="AB6" s="626"/>
      <c r="AC6" s="626"/>
      <c r="AD6" s="627">
        <v>92658</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3681114</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98147</v>
      </c>
      <c r="CS6" s="624"/>
      <c r="CT6" s="624"/>
      <c r="CU6" s="624"/>
      <c r="CV6" s="624"/>
      <c r="CW6" s="624"/>
      <c r="CX6" s="624"/>
      <c r="CY6" s="625"/>
      <c r="CZ6" s="626">
        <v>1.2</v>
      </c>
      <c r="DA6" s="626"/>
      <c r="DB6" s="626"/>
      <c r="DC6" s="626"/>
      <c r="DD6" s="632" t="s">
        <v>207</v>
      </c>
      <c r="DE6" s="624"/>
      <c r="DF6" s="624"/>
      <c r="DG6" s="624"/>
      <c r="DH6" s="624"/>
      <c r="DI6" s="624"/>
      <c r="DJ6" s="624"/>
      <c r="DK6" s="624"/>
      <c r="DL6" s="624"/>
      <c r="DM6" s="624"/>
      <c r="DN6" s="624"/>
      <c r="DO6" s="624"/>
      <c r="DP6" s="625"/>
      <c r="DQ6" s="632">
        <v>98106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7514</v>
      </c>
      <c r="S7" s="624"/>
      <c r="T7" s="624"/>
      <c r="U7" s="624"/>
      <c r="V7" s="624"/>
      <c r="W7" s="624"/>
      <c r="X7" s="624"/>
      <c r="Y7" s="625"/>
      <c r="Z7" s="626">
        <v>0.1</v>
      </c>
      <c r="AA7" s="626"/>
      <c r="AB7" s="626"/>
      <c r="AC7" s="626"/>
      <c r="AD7" s="627">
        <v>7514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1617324</v>
      </c>
      <c r="BH7" s="624"/>
      <c r="BI7" s="624"/>
      <c r="BJ7" s="624"/>
      <c r="BK7" s="624"/>
      <c r="BL7" s="624"/>
      <c r="BM7" s="624"/>
      <c r="BN7" s="625"/>
      <c r="BO7" s="626">
        <v>43.9</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1047117</v>
      </c>
      <c r="CS7" s="624"/>
      <c r="CT7" s="624"/>
      <c r="CU7" s="624"/>
      <c r="CV7" s="624"/>
      <c r="CW7" s="624"/>
      <c r="CX7" s="624"/>
      <c r="CY7" s="625"/>
      <c r="CZ7" s="626">
        <v>12.4</v>
      </c>
      <c r="DA7" s="626"/>
      <c r="DB7" s="626"/>
      <c r="DC7" s="626"/>
      <c r="DD7" s="632">
        <v>28433</v>
      </c>
      <c r="DE7" s="624"/>
      <c r="DF7" s="624"/>
      <c r="DG7" s="624"/>
      <c r="DH7" s="624"/>
      <c r="DI7" s="624"/>
      <c r="DJ7" s="624"/>
      <c r="DK7" s="624"/>
      <c r="DL7" s="624"/>
      <c r="DM7" s="624"/>
      <c r="DN7" s="624"/>
      <c r="DO7" s="624"/>
      <c r="DP7" s="625"/>
      <c r="DQ7" s="632">
        <v>936747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21626</v>
      </c>
      <c r="S8" s="624"/>
      <c r="T8" s="624"/>
      <c r="U8" s="624"/>
      <c r="V8" s="624"/>
      <c r="W8" s="624"/>
      <c r="X8" s="624"/>
      <c r="Y8" s="625"/>
      <c r="Z8" s="626">
        <v>0.2</v>
      </c>
      <c r="AA8" s="626"/>
      <c r="AB8" s="626"/>
      <c r="AC8" s="626"/>
      <c r="AD8" s="627">
        <v>21626</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49039</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3017202</v>
      </c>
      <c r="CS8" s="624"/>
      <c r="CT8" s="624"/>
      <c r="CU8" s="624"/>
      <c r="CV8" s="624"/>
      <c r="CW8" s="624"/>
      <c r="CX8" s="624"/>
      <c r="CY8" s="625"/>
      <c r="CZ8" s="626">
        <v>35.799999999999997</v>
      </c>
      <c r="DA8" s="626"/>
      <c r="DB8" s="626"/>
      <c r="DC8" s="626"/>
      <c r="DD8" s="632">
        <v>9044</v>
      </c>
      <c r="DE8" s="624"/>
      <c r="DF8" s="624"/>
      <c r="DG8" s="624"/>
      <c r="DH8" s="624"/>
      <c r="DI8" s="624"/>
      <c r="DJ8" s="624"/>
      <c r="DK8" s="624"/>
      <c r="DL8" s="624"/>
      <c r="DM8" s="624"/>
      <c r="DN8" s="624"/>
      <c r="DO8" s="624"/>
      <c r="DP8" s="625"/>
      <c r="DQ8" s="632">
        <v>1722650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21261</v>
      </c>
      <c r="S9" s="624"/>
      <c r="T9" s="624"/>
      <c r="U9" s="624"/>
      <c r="V9" s="624"/>
      <c r="W9" s="624"/>
      <c r="X9" s="624"/>
      <c r="Y9" s="625"/>
      <c r="Z9" s="626">
        <v>0.2</v>
      </c>
      <c r="AA9" s="626"/>
      <c r="AB9" s="626"/>
      <c r="AC9" s="626"/>
      <c r="AD9" s="627">
        <v>21261</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1209022</v>
      </c>
      <c r="BH9" s="624"/>
      <c r="BI9" s="624"/>
      <c r="BJ9" s="624"/>
      <c r="BK9" s="624"/>
      <c r="BL9" s="624"/>
      <c r="BM9" s="624"/>
      <c r="BN9" s="625"/>
      <c r="BO9" s="626">
        <v>32.799999999999997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681313</v>
      </c>
      <c r="CS9" s="624"/>
      <c r="CT9" s="624"/>
      <c r="CU9" s="624"/>
      <c r="CV9" s="624"/>
      <c r="CW9" s="624"/>
      <c r="CX9" s="624"/>
      <c r="CY9" s="625"/>
      <c r="CZ9" s="626">
        <v>8.1</v>
      </c>
      <c r="DA9" s="626"/>
      <c r="DB9" s="626"/>
      <c r="DC9" s="626"/>
      <c r="DD9" s="632">
        <v>99685</v>
      </c>
      <c r="DE9" s="624"/>
      <c r="DF9" s="624"/>
      <c r="DG9" s="624"/>
      <c r="DH9" s="624"/>
      <c r="DI9" s="624"/>
      <c r="DJ9" s="624"/>
      <c r="DK9" s="624"/>
      <c r="DL9" s="624"/>
      <c r="DM9" s="624"/>
      <c r="DN9" s="624"/>
      <c r="DO9" s="624"/>
      <c r="DP9" s="625"/>
      <c r="DQ9" s="632">
        <v>558030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507326</v>
      </c>
      <c r="S10" s="624"/>
      <c r="T10" s="624"/>
      <c r="U10" s="624"/>
      <c r="V10" s="624"/>
      <c r="W10" s="624"/>
      <c r="X10" s="624"/>
      <c r="Y10" s="625"/>
      <c r="Z10" s="626">
        <v>5.6</v>
      </c>
      <c r="AA10" s="626"/>
      <c r="AB10" s="626"/>
      <c r="AC10" s="626"/>
      <c r="AD10" s="627">
        <v>507326</v>
      </c>
      <c r="AE10" s="627"/>
      <c r="AF10" s="627"/>
      <c r="AG10" s="627"/>
      <c r="AH10" s="627"/>
      <c r="AI10" s="627"/>
      <c r="AJ10" s="627"/>
      <c r="AK10" s="627"/>
      <c r="AL10" s="628">
        <v>8.6999999999999993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68237</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17140</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16890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291026</v>
      </c>
      <c r="BH11" s="624"/>
      <c r="BI11" s="624"/>
      <c r="BJ11" s="624"/>
      <c r="BK11" s="624"/>
      <c r="BL11" s="624"/>
      <c r="BM11" s="624"/>
      <c r="BN11" s="625"/>
      <c r="BO11" s="626">
        <v>7.9</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543013</v>
      </c>
      <c r="CS11" s="624"/>
      <c r="CT11" s="624"/>
      <c r="CU11" s="624"/>
      <c r="CV11" s="624"/>
      <c r="CW11" s="624"/>
      <c r="CX11" s="624"/>
      <c r="CY11" s="625"/>
      <c r="CZ11" s="626">
        <v>6.4</v>
      </c>
      <c r="DA11" s="626"/>
      <c r="DB11" s="626"/>
      <c r="DC11" s="626"/>
      <c r="DD11" s="632">
        <v>326753</v>
      </c>
      <c r="DE11" s="624"/>
      <c r="DF11" s="624"/>
      <c r="DG11" s="624"/>
      <c r="DH11" s="624"/>
      <c r="DI11" s="624"/>
      <c r="DJ11" s="624"/>
      <c r="DK11" s="624"/>
      <c r="DL11" s="624"/>
      <c r="DM11" s="624"/>
      <c r="DN11" s="624"/>
      <c r="DO11" s="624"/>
      <c r="DP11" s="625"/>
      <c r="DQ11" s="632">
        <v>238255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1834658</v>
      </c>
      <c r="BH12" s="624"/>
      <c r="BI12" s="624"/>
      <c r="BJ12" s="624"/>
      <c r="BK12" s="624"/>
      <c r="BL12" s="624"/>
      <c r="BM12" s="624"/>
      <c r="BN12" s="625"/>
      <c r="BO12" s="626">
        <v>49.8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153843</v>
      </c>
      <c r="CS12" s="624"/>
      <c r="CT12" s="624"/>
      <c r="CU12" s="624"/>
      <c r="CV12" s="624"/>
      <c r="CW12" s="624"/>
      <c r="CX12" s="624"/>
      <c r="CY12" s="625"/>
      <c r="CZ12" s="626">
        <v>1.8</v>
      </c>
      <c r="DA12" s="626"/>
      <c r="DB12" s="626"/>
      <c r="DC12" s="626"/>
      <c r="DD12" s="632">
        <v>12928</v>
      </c>
      <c r="DE12" s="624"/>
      <c r="DF12" s="624"/>
      <c r="DG12" s="624"/>
      <c r="DH12" s="624"/>
      <c r="DI12" s="624"/>
      <c r="DJ12" s="624"/>
      <c r="DK12" s="624"/>
      <c r="DL12" s="624"/>
      <c r="DM12" s="624"/>
      <c r="DN12" s="624"/>
      <c r="DO12" s="624"/>
      <c r="DP12" s="625"/>
      <c r="DQ12" s="632">
        <v>146081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20338</v>
      </c>
      <c r="S13" s="624"/>
      <c r="T13" s="624"/>
      <c r="U13" s="624"/>
      <c r="V13" s="624"/>
      <c r="W13" s="624"/>
      <c r="X13" s="624"/>
      <c r="Y13" s="625"/>
      <c r="Z13" s="626">
        <v>0.2</v>
      </c>
      <c r="AA13" s="626"/>
      <c r="AB13" s="626"/>
      <c r="AC13" s="626"/>
      <c r="AD13" s="627">
        <v>20338</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1830868</v>
      </c>
      <c r="BH13" s="624"/>
      <c r="BI13" s="624"/>
      <c r="BJ13" s="624"/>
      <c r="BK13" s="624"/>
      <c r="BL13" s="624"/>
      <c r="BM13" s="624"/>
      <c r="BN13" s="625"/>
      <c r="BO13" s="626">
        <v>49.7</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1051523</v>
      </c>
      <c r="CS13" s="624"/>
      <c r="CT13" s="624"/>
      <c r="CU13" s="624"/>
      <c r="CV13" s="624"/>
      <c r="CW13" s="624"/>
      <c r="CX13" s="624"/>
      <c r="CY13" s="625"/>
      <c r="CZ13" s="626">
        <v>12.5</v>
      </c>
      <c r="DA13" s="626"/>
      <c r="DB13" s="626"/>
      <c r="DC13" s="626"/>
      <c r="DD13" s="632">
        <v>428615</v>
      </c>
      <c r="DE13" s="624"/>
      <c r="DF13" s="624"/>
      <c r="DG13" s="624"/>
      <c r="DH13" s="624"/>
      <c r="DI13" s="624"/>
      <c r="DJ13" s="624"/>
      <c r="DK13" s="624"/>
      <c r="DL13" s="624"/>
      <c r="DM13" s="624"/>
      <c r="DN13" s="624"/>
      <c r="DO13" s="624"/>
      <c r="DP13" s="625"/>
      <c r="DQ13" s="632">
        <v>831447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61438</v>
      </c>
      <c r="BH14" s="624"/>
      <c r="BI14" s="624"/>
      <c r="BJ14" s="624"/>
      <c r="BK14" s="624"/>
      <c r="BL14" s="624"/>
      <c r="BM14" s="624"/>
      <c r="BN14" s="625"/>
      <c r="BO14" s="626">
        <v>1.7</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445814</v>
      </c>
      <c r="CS14" s="624"/>
      <c r="CT14" s="624"/>
      <c r="CU14" s="624"/>
      <c r="CV14" s="624"/>
      <c r="CW14" s="624"/>
      <c r="CX14" s="624"/>
      <c r="CY14" s="625"/>
      <c r="CZ14" s="626">
        <v>5.3</v>
      </c>
      <c r="DA14" s="626"/>
      <c r="DB14" s="626"/>
      <c r="DC14" s="626"/>
      <c r="DD14" s="632">
        <v>16520</v>
      </c>
      <c r="DE14" s="624"/>
      <c r="DF14" s="624"/>
      <c r="DG14" s="624"/>
      <c r="DH14" s="624"/>
      <c r="DI14" s="624"/>
      <c r="DJ14" s="624"/>
      <c r="DK14" s="624"/>
      <c r="DL14" s="624"/>
      <c r="DM14" s="624"/>
      <c r="DN14" s="624"/>
      <c r="DO14" s="624"/>
      <c r="DP14" s="625"/>
      <c r="DQ14" s="632">
        <v>438058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18116</v>
      </c>
      <c r="S15" s="624"/>
      <c r="T15" s="624"/>
      <c r="U15" s="624"/>
      <c r="V15" s="624"/>
      <c r="W15" s="624"/>
      <c r="X15" s="624"/>
      <c r="Y15" s="625"/>
      <c r="Z15" s="626">
        <v>0.2</v>
      </c>
      <c r="AA15" s="626"/>
      <c r="AB15" s="626"/>
      <c r="AC15" s="626"/>
      <c r="AD15" s="627">
        <v>18116</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167694</v>
      </c>
      <c r="BH15" s="624"/>
      <c r="BI15" s="624"/>
      <c r="BJ15" s="624"/>
      <c r="BK15" s="624"/>
      <c r="BL15" s="624"/>
      <c r="BM15" s="624"/>
      <c r="BN15" s="625"/>
      <c r="BO15" s="626">
        <v>4.5999999999999996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867983</v>
      </c>
      <c r="CS15" s="624"/>
      <c r="CT15" s="624"/>
      <c r="CU15" s="624"/>
      <c r="CV15" s="624"/>
      <c r="CW15" s="624"/>
      <c r="CX15" s="624"/>
      <c r="CY15" s="625"/>
      <c r="CZ15" s="626">
        <v>10.3</v>
      </c>
      <c r="DA15" s="626"/>
      <c r="DB15" s="626"/>
      <c r="DC15" s="626"/>
      <c r="DD15" s="632">
        <v>116318</v>
      </c>
      <c r="DE15" s="624"/>
      <c r="DF15" s="624"/>
      <c r="DG15" s="624"/>
      <c r="DH15" s="624"/>
      <c r="DI15" s="624"/>
      <c r="DJ15" s="624"/>
      <c r="DK15" s="624"/>
      <c r="DL15" s="624"/>
      <c r="DM15" s="624"/>
      <c r="DN15" s="624"/>
      <c r="DO15" s="624"/>
      <c r="DP15" s="625"/>
      <c r="DQ15" s="632">
        <v>831052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1534866</v>
      </c>
      <c r="S16" s="624"/>
      <c r="T16" s="624"/>
      <c r="U16" s="624"/>
      <c r="V16" s="624"/>
      <c r="W16" s="624"/>
      <c r="X16" s="624"/>
      <c r="Y16" s="625"/>
      <c r="Z16" s="626">
        <v>16.899999999999999</v>
      </c>
      <c r="AA16" s="626"/>
      <c r="AB16" s="626"/>
      <c r="AC16" s="626"/>
      <c r="AD16" s="627">
        <v>1398694</v>
      </c>
      <c r="AE16" s="627"/>
      <c r="AF16" s="627"/>
      <c r="AG16" s="627"/>
      <c r="AH16" s="627"/>
      <c r="AI16" s="627"/>
      <c r="AJ16" s="627"/>
      <c r="AK16" s="627"/>
      <c r="AL16" s="628">
        <v>24.1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10802</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5092</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1398694</v>
      </c>
      <c r="S17" s="624"/>
      <c r="T17" s="624"/>
      <c r="U17" s="624"/>
      <c r="V17" s="624"/>
      <c r="W17" s="624"/>
      <c r="X17" s="624"/>
      <c r="Y17" s="625"/>
      <c r="Z17" s="626">
        <v>15.4</v>
      </c>
      <c r="AA17" s="626"/>
      <c r="AB17" s="626"/>
      <c r="AC17" s="626"/>
      <c r="AD17" s="627">
        <v>1398694</v>
      </c>
      <c r="AE17" s="627"/>
      <c r="AF17" s="627"/>
      <c r="AG17" s="627"/>
      <c r="AH17" s="627"/>
      <c r="AI17" s="627"/>
      <c r="AJ17" s="627"/>
      <c r="AK17" s="627"/>
      <c r="AL17" s="628">
        <v>24.1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485648</v>
      </c>
      <c r="CS17" s="624"/>
      <c r="CT17" s="624"/>
      <c r="CU17" s="624"/>
      <c r="CV17" s="624"/>
      <c r="CW17" s="624"/>
      <c r="CX17" s="624"/>
      <c r="CY17" s="625"/>
      <c r="CZ17" s="626">
        <v>5.8</v>
      </c>
      <c r="DA17" s="626"/>
      <c r="DB17" s="626"/>
      <c r="DC17" s="626"/>
      <c r="DD17" s="632" t="s">
        <v>109</v>
      </c>
      <c r="DE17" s="624"/>
      <c r="DF17" s="624"/>
      <c r="DG17" s="624"/>
      <c r="DH17" s="624"/>
      <c r="DI17" s="624"/>
      <c r="DJ17" s="624"/>
      <c r="DK17" s="624"/>
      <c r="DL17" s="624"/>
      <c r="DM17" s="624"/>
      <c r="DN17" s="624"/>
      <c r="DO17" s="624"/>
      <c r="DP17" s="625"/>
      <c r="DQ17" s="632">
        <v>477282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136172</v>
      </c>
      <c r="S18" s="624"/>
      <c r="T18" s="624"/>
      <c r="U18" s="624"/>
      <c r="V18" s="624"/>
      <c r="W18" s="624"/>
      <c r="X18" s="624"/>
      <c r="Y18" s="625"/>
      <c r="Z18" s="626">
        <v>1.5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5904819</v>
      </c>
      <c r="S20" s="624"/>
      <c r="T20" s="624"/>
      <c r="U20" s="624"/>
      <c r="V20" s="624"/>
      <c r="W20" s="624"/>
      <c r="X20" s="624"/>
      <c r="Y20" s="625"/>
      <c r="Z20" s="626">
        <v>64.900000000000006</v>
      </c>
      <c r="AA20" s="626"/>
      <c r="AB20" s="626"/>
      <c r="AC20" s="626"/>
      <c r="AD20" s="627">
        <v>5768647</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8419545</v>
      </c>
      <c r="CS20" s="624"/>
      <c r="CT20" s="624"/>
      <c r="CU20" s="624"/>
      <c r="CV20" s="624"/>
      <c r="CW20" s="624"/>
      <c r="CX20" s="624"/>
      <c r="CY20" s="625"/>
      <c r="CZ20" s="626">
        <v>100</v>
      </c>
      <c r="DA20" s="626"/>
      <c r="DB20" s="626"/>
      <c r="DC20" s="626"/>
      <c r="DD20" s="632">
        <v>1038296</v>
      </c>
      <c r="DE20" s="624"/>
      <c r="DF20" s="624"/>
      <c r="DG20" s="624"/>
      <c r="DH20" s="624"/>
      <c r="DI20" s="624"/>
      <c r="DJ20" s="624"/>
      <c r="DK20" s="624"/>
      <c r="DL20" s="624"/>
      <c r="DM20" s="624"/>
      <c r="DN20" s="624"/>
      <c r="DO20" s="624"/>
      <c r="DP20" s="625"/>
      <c r="DQ20" s="632">
        <v>6299690</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3484</v>
      </c>
      <c r="S21" s="624"/>
      <c r="T21" s="624"/>
      <c r="U21" s="624"/>
      <c r="V21" s="624"/>
      <c r="W21" s="624"/>
      <c r="X21" s="624"/>
      <c r="Y21" s="625"/>
      <c r="Z21" s="626">
        <v>0</v>
      </c>
      <c r="AA21" s="626"/>
      <c r="AB21" s="626"/>
      <c r="AC21" s="626"/>
      <c r="AD21" s="627">
        <v>3484</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34720</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253170</v>
      </c>
      <c r="S23" s="624"/>
      <c r="T23" s="624"/>
      <c r="U23" s="624"/>
      <c r="V23" s="624"/>
      <c r="W23" s="624"/>
      <c r="X23" s="624"/>
      <c r="Y23" s="625"/>
      <c r="Z23" s="626">
        <v>2.8</v>
      </c>
      <c r="AA23" s="626"/>
      <c r="AB23" s="626"/>
      <c r="AC23" s="626"/>
      <c r="AD23" s="627">
        <v>16033</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98340</v>
      </c>
      <c r="S24" s="624"/>
      <c r="T24" s="624"/>
      <c r="U24" s="624"/>
      <c r="V24" s="624"/>
      <c r="W24" s="624"/>
      <c r="X24" s="624"/>
      <c r="Y24" s="625"/>
      <c r="Z24" s="626">
        <v>1.1000000000000001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3399784</v>
      </c>
      <c r="CS24" s="613"/>
      <c r="CT24" s="613"/>
      <c r="CU24" s="613"/>
      <c r="CV24" s="613"/>
      <c r="CW24" s="613"/>
      <c r="CX24" s="613"/>
      <c r="CY24" s="614"/>
      <c r="CZ24" s="650">
        <v>40.4</v>
      </c>
      <c r="DA24" s="651"/>
      <c r="DB24" s="651"/>
      <c r="DC24" s="652"/>
      <c r="DD24" s="649">
        <v>2332660</v>
      </c>
      <c r="DE24" s="613"/>
      <c r="DF24" s="613"/>
      <c r="DG24" s="613"/>
      <c r="DH24" s="613"/>
      <c r="DI24" s="613"/>
      <c r="DJ24" s="613"/>
      <c r="DK24" s="614"/>
      <c r="DL24" s="649">
        <v>2321088</v>
      </c>
      <c r="DM24" s="613"/>
      <c r="DN24" s="613"/>
      <c r="DO24" s="613"/>
      <c r="DP24" s="613"/>
      <c r="DQ24" s="613"/>
      <c r="DR24" s="613"/>
      <c r="DS24" s="613"/>
      <c r="DT24" s="613"/>
      <c r="DU24" s="613"/>
      <c r="DV24" s="614"/>
      <c r="DW24" s="617">
        <v>36.799999999999997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867327</v>
      </c>
      <c r="S25" s="624"/>
      <c r="T25" s="624"/>
      <c r="U25" s="624"/>
      <c r="V25" s="624"/>
      <c r="W25" s="624"/>
      <c r="X25" s="624"/>
      <c r="Y25" s="625"/>
      <c r="Z25" s="626">
        <v>9.5</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1419077</v>
      </c>
      <c r="CS25" s="655"/>
      <c r="CT25" s="655"/>
      <c r="CU25" s="655"/>
      <c r="CV25" s="655"/>
      <c r="CW25" s="655"/>
      <c r="CX25" s="655"/>
      <c r="CY25" s="656"/>
      <c r="CZ25" s="657">
        <v>16.899999999999999</v>
      </c>
      <c r="DA25" s="658"/>
      <c r="DB25" s="658"/>
      <c r="DC25" s="659"/>
      <c r="DD25" s="632">
        <v>1264514</v>
      </c>
      <c r="DE25" s="655"/>
      <c r="DF25" s="655"/>
      <c r="DG25" s="655"/>
      <c r="DH25" s="655"/>
      <c r="DI25" s="655"/>
      <c r="DJ25" s="655"/>
      <c r="DK25" s="656"/>
      <c r="DL25" s="632">
        <v>1252942</v>
      </c>
      <c r="DM25" s="655"/>
      <c r="DN25" s="655"/>
      <c r="DO25" s="655"/>
      <c r="DP25" s="655"/>
      <c r="DQ25" s="655"/>
      <c r="DR25" s="655"/>
      <c r="DS25" s="655"/>
      <c r="DT25" s="655"/>
      <c r="DU25" s="655"/>
      <c r="DV25" s="656"/>
      <c r="DW25" s="628">
        <v>19.899999999999999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920352</v>
      </c>
      <c r="CS26" s="624"/>
      <c r="CT26" s="624"/>
      <c r="CU26" s="624"/>
      <c r="CV26" s="624"/>
      <c r="CW26" s="624"/>
      <c r="CX26" s="624"/>
      <c r="CY26" s="625"/>
      <c r="CZ26" s="657">
        <v>10.9</v>
      </c>
      <c r="DA26" s="658"/>
      <c r="DB26" s="658"/>
      <c r="DC26" s="659"/>
      <c r="DD26" s="632">
        <v>788244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650155</v>
      </c>
      <c r="S27" s="624"/>
      <c r="T27" s="624"/>
      <c r="U27" s="624"/>
      <c r="V27" s="624"/>
      <c r="W27" s="624"/>
      <c r="X27" s="624"/>
      <c r="Y27" s="625"/>
      <c r="Z27" s="626">
        <v>7.1</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3681114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1495059</v>
      </c>
      <c r="CS27" s="655"/>
      <c r="CT27" s="655"/>
      <c r="CU27" s="655"/>
      <c r="CV27" s="655"/>
      <c r="CW27" s="655"/>
      <c r="CX27" s="655"/>
      <c r="CY27" s="656"/>
      <c r="CZ27" s="657">
        <v>17.8</v>
      </c>
      <c r="DA27" s="658"/>
      <c r="DB27" s="658"/>
      <c r="DC27" s="659"/>
      <c r="DD27" s="632">
        <v>590864</v>
      </c>
      <c r="DE27" s="655"/>
      <c r="DF27" s="655"/>
      <c r="DG27" s="655"/>
      <c r="DH27" s="655"/>
      <c r="DI27" s="655"/>
      <c r="DJ27" s="655"/>
      <c r="DK27" s="656"/>
      <c r="DL27" s="632">
        <v>590864</v>
      </c>
      <c r="DM27" s="655"/>
      <c r="DN27" s="655"/>
      <c r="DO27" s="655"/>
      <c r="DP27" s="655"/>
      <c r="DQ27" s="655"/>
      <c r="DR27" s="655"/>
      <c r="DS27" s="655"/>
      <c r="DT27" s="655"/>
      <c r="DU27" s="655"/>
      <c r="DV27" s="656"/>
      <c r="DW27" s="628">
        <v>9.4</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10024</v>
      </c>
      <c r="S28" s="624"/>
      <c r="T28" s="624"/>
      <c r="U28" s="624"/>
      <c r="V28" s="624"/>
      <c r="W28" s="624"/>
      <c r="X28" s="624"/>
      <c r="Y28" s="625"/>
      <c r="Z28" s="626">
        <v>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485648</v>
      </c>
      <c r="CS28" s="624"/>
      <c r="CT28" s="624"/>
      <c r="CU28" s="624"/>
      <c r="CV28" s="624"/>
      <c r="CW28" s="624"/>
      <c r="CX28" s="624"/>
      <c r="CY28" s="625"/>
      <c r="CZ28" s="657">
        <v>5.8</v>
      </c>
      <c r="DA28" s="658"/>
      <c r="DB28" s="658"/>
      <c r="DC28" s="659"/>
      <c r="DD28" s="632">
        <v>477282</v>
      </c>
      <c r="DE28" s="624"/>
      <c r="DF28" s="624"/>
      <c r="DG28" s="624"/>
      <c r="DH28" s="624"/>
      <c r="DI28" s="624"/>
      <c r="DJ28" s="624"/>
      <c r="DK28" s="625"/>
      <c r="DL28" s="632">
        <v>477282</v>
      </c>
      <c r="DM28" s="624"/>
      <c r="DN28" s="624"/>
      <c r="DO28" s="624"/>
      <c r="DP28" s="624"/>
      <c r="DQ28" s="624"/>
      <c r="DR28" s="624"/>
      <c r="DS28" s="624"/>
      <c r="DT28" s="624"/>
      <c r="DU28" s="624"/>
      <c r="DV28" s="625"/>
      <c r="DW28" s="628">
        <v>7.6</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5609</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485648</v>
      </c>
      <c r="CS29" s="655"/>
      <c r="CT29" s="655"/>
      <c r="CU29" s="655"/>
      <c r="CV29" s="655"/>
      <c r="CW29" s="655"/>
      <c r="CX29" s="655"/>
      <c r="CY29" s="656"/>
      <c r="CZ29" s="657">
        <v>5.8</v>
      </c>
      <c r="DA29" s="658"/>
      <c r="DB29" s="658"/>
      <c r="DC29" s="659"/>
      <c r="DD29" s="632">
        <v>477282</v>
      </c>
      <c r="DE29" s="655"/>
      <c r="DF29" s="655"/>
      <c r="DG29" s="655"/>
      <c r="DH29" s="655"/>
      <c r="DI29" s="655"/>
      <c r="DJ29" s="655"/>
      <c r="DK29" s="656"/>
      <c r="DL29" s="632">
        <v>477282</v>
      </c>
      <c r="DM29" s="655"/>
      <c r="DN29" s="655"/>
      <c r="DO29" s="655"/>
      <c r="DP29" s="655"/>
      <c r="DQ29" s="655"/>
      <c r="DR29" s="655"/>
      <c r="DS29" s="655"/>
      <c r="DT29" s="655"/>
      <c r="DU29" s="655"/>
      <c r="DV29" s="656"/>
      <c r="DW29" s="628">
        <v>7.6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122625</v>
      </c>
      <c r="S30" s="624"/>
      <c r="T30" s="624"/>
      <c r="U30" s="624"/>
      <c r="V30" s="624"/>
      <c r="W30" s="624"/>
      <c r="X30" s="624"/>
      <c r="Y30" s="625"/>
      <c r="Z30" s="626">
        <v>1.3</v>
      </c>
      <c r="AA30" s="626"/>
      <c r="AB30" s="626"/>
      <c r="AC30" s="626"/>
      <c r="AD30" s="627">
        <v>12270</v>
      </c>
      <c r="AE30" s="627"/>
      <c r="AF30" s="627"/>
      <c r="AG30" s="627"/>
      <c r="AH30" s="627"/>
      <c r="AI30" s="627"/>
      <c r="AJ30" s="627"/>
      <c r="AK30" s="627"/>
      <c r="AL30" s="628">
        <v>0.2</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97.2</v>
      </c>
      <c r="BN30" s="682"/>
      <c r="BO30" s="682"/>
      <c r="BP30" s="682"/>
      <c r="BQ30" s="683"/>
      <c r="BR30" s="681">
        <v>99.2</v>
      </c>
      <c r="BS30" s="682"/>
      <c r="BT30" s="682"/>
      <c r="BU30" s="682"/>
      <c r="BV30" s="682"/>
      <c r="BW30" s="682"/>
      <c r="BX30" s="618">
        <v>96.7</v>
      </c>
      <c r="BY30" s="682"/>
      <c r="BZ30" s="682"/>
      <c r="CA30" s="682"/>
      <c r="CB30" s="683"/>
      <c r="CD30" s="686"/>
      <c r="CE30" s="687"/>
      <c r="CF30" s="637" t="s">
        <v>290</v>
      </c>
      <c r="CG30" s="638"/>
      <c r="CH30" s="638"/>
      <c r="CI30" s="638"/>
      <c r="CJ30" s="638"/>
      <c r="CK30" s="638"/>
      <c r="CL30" s="638"/>
      <c r="CM30" s="638"/>
      <c r="CN30" s="638"/>
      <c r="CO30" s="638"/>
      <c r="CP30" s="638"/>
      <c r="CQ30" s="639"/>
      <c r="CR30" s="623">
        <v>437088</v>
      </c>
      <c r="CS30" s="624"/>
      <c r="CT30" s="624"/>
      <c r="CU30" s="624"/>
      <c r="CV30" s="624"/>
      <c r="CW30" s="624"/>
      <c r="CX30" s="624"/>
      <c r="CY30" s="625"/>
      <c r="CZ30" s="657">
        <v>5.2</v>
      </c>
      <c r="DA30" s="658"/>
      <c r="DB30" s="658"/>
      <c r="DC30" s="659"/>
      <c r="DD30" s="632">
        <v>429479</v>
      </c>
      <c r="DE30" s="624"/>
      <c r="DF30" s="624"/>
      <c r="DG30" s="624"/>
      <c r="DH30" s="624"/>
      <c r="DI30" s="624"/>
      <c r="DJ30" s="624"/>
      <c r="DK30" s="625"/>
      <c r="DL30" s="632">
        <v>429479</v>
      </c>
      <c r="DM30" s="624"/>
      <c r="DN30" s="624"/>
      <c r="DO30" s="624"/>
      <c r="DP30" s="624"/>
      <c r="DQ30" s="624"/>
      <c r="DR30" s="624"/>
      <c r="DS30" s="624"/>
      <c r="DT30" s="624"/>
      <c r="DU30" s="624"/>
      <c r="DV30" s="625"/>
      <c r="DW30" s="628">
        <v>6.8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403711</v>
      </c>
      <c r="S31" s="624"/>
      <c r="T31" s="624"/>
      <c r="U31" s="624"/>
      <c r="V31" s="624"/>
      <c r="W31" s="624"/>
      <c r="X31" s="624"/>
      <c r="Y31" s="625"/>
      <c r="Z31" s="626">
        <v>4.4000000000000004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97.8</v>
      </c>
      <c r="BN31" s="679"/>
      <c r="BO31" s="679"/>
      <c r="BP31" s="679"/>
      <c r="BQ31" s="680"/>
      <c r="BR31" s="678">
        <v>99.2</v>
      </c>
      <c r="BS31" s="655"/>
      <c r="BT31" s="655"/>
      <c r="BU31" s="655"/>
      <c r="BV31" s="655"/>
      <c r="BW31" s="655"/>
      <c r="BX31" s="629">
        <v>96.8</v>
      </c>
      <c r="BY31" s="679"/>
      <c r="BZ31" s="679"/>
      <c r="CA31" s="679"/>
      <c r="CB31" s="680"/>
      <c r="CD31" s="686"/>
      <c r="CE31" s="687"/>
      <c r="CF31" s="637" t="s">
        <v>294</v>
      </c>
      <c r="CG31" s="638"/>
      <c r="CH31" s="638"/>
      <c r="CI31" s="638"/>
      <c r="CJ31" s="638"/>
      <c r="CK31" s="638"/>
      <c r="CL31" s="638"/>
      <c r="CM31" s="638"/>
      <c r="CN31" s="638"/>
      <c r="CO31" s="638"/>
      <c r="CP31" s="638"/>
      <c r="CQ31" s="639"/>
      <c r="CR31" s="623">
        <v>48560</v>
      </c>
      <c r="CS31" s="655"/>
      <c r="CT31" s="655"/>
      <c r="CU31" s="655"/>
      <c r="CV31" s="655"/>
      <c r="CW31" s="655"/>
      <c r="CX31" s="655"/>
      <c r="CY31" s="656"/>
      <c r="CZ31" s="657">
        <v>0.6</v>
      </c>
      <c r="DA31" s="658"/>
      <c r="DB31" s="658"/>
      <c r="DC31" s="659"/>
      <c r="DD31" s="632">
        <v>47803</v>
      </c>
      <c r="DE31" s="655"/>
      <c r="DF31" s="655"/>
      <c r="DG31" s="655"/>
      <c r="DH31" s="655"/>
      <c r="DI31" s="655"/>
      <c r="DJ31" s="655"/>
      <c r="DK31" s="656"/>
      <c r="DL31" s="632">
        <v>47803</v>
      </c>
      <c r="DM31" s="655"/>
      <c r="DN31" s="655"/>
      <c r="DO31" s="655"/>
      <c r="DP31" s="655"/>
      <c r="DQ31" s="655"/>
      <c r="DR31" s="655"/>
      <c r="DS31" s="655"/>
      <c r="DT31" s="655"/>
      <c r="DU31" s="655"/>
      <c r="DV31" s="656"/>
      <c r="DW31" s="628">
        <v>0.8</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86870</v>
      </c>
      <c r="S32" s="624"/>
      <c r="T32" s="624"/>
      <c r="U32" s="624"/>
      <c r="V32" s="624"/>
      <c r="W32" s="624"/>
      <c r="X32" s="624"/>
      <c r="Y32" s="625"/>
      <c r="Z32" s="626">
        <v>1</v>
      </c>
      <c r="AA32" s="626"/>
      <c r="AB32" s="626"/>
      <c r="AC32" s="626"/>
      <c r="AD32" s="627">
        <v>328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99.3</v>
      </c>
      <c r="BH32" s="691"/>
      <c r="BI32" s="691"/>
      <c r="BJ32" s="691"/>
      <c r="BK32" s="691"/>
      <c r="BL32" s="691"/>
      <c r="BM32" s="692">
        <v>96.4</v>
      </c>
      <c r="BN32" s="691"/>
      <c r="BO32" s="691"/>
      <c r="BP32" s="691"/>
      <c r="BQ32" s="693"/>
      <c r="BR32" s="690">
        <v>99.1</v>
      </c>
      <c r="BS32" s="691"/>
      <c r="BT32" s="691"/>
      <c r="BU32" s="691"/>
      <c r="BV32" s="691"/>
      <c r="BW32" s="691"/>
      <c r="BX32" s="692">
        <v>96.2</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660000</v>
      </c>
      <c r="S33" s="624"/>
      <c r="T33" s="624"/>
      <c r="U33" s="624"/>
      <c r="V33" s="624"/>
      <c r="W33" s="624"/>
      <c r="X33" s="624"/>
      <c r="Y33" s="625"/>
      <c r="Z33" s="626">
        <v>7.3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3970663</v>
      </c>
      <c r="CS33" s="655"/>
      <c r="CT33" s="655"/>
      <c r="CU33" s="655"/>
      <c r="CV33" s="655"/>
      <c r="CW33" s="655"/>
      <c r="CX33" s="655"/>
      <c r="CY33" s="656"/>
      <c r="CZ33" s="657">
        <v>47.2</v>
      </c>
      <c r="DA33" s="658"/>
      <c r="DB33" s="658"/>
      <c r="DC33" s="659"/>
      <c r="DD33" s="632">
        <v>3254417</v>
      </c>
      <c r="DE33" s="655"/>
      <c r="DF33" s="655"/>
      <c r="DG33" s="655"/>
      <c r="DH33" s="655"/>
      <c r="DI33" s="655"/>
      <c r="DJ33" s="655"/>
      <c r="DK33" s="656"/>
      <c r="DL33" s="632">
        <v>2580039</v>
      </c>
      <c r="DM33" s="655"/>
      <c r="DN33" s="655"/>
      <c r="DO33" s="655"/>
      <c r="DP33" s="655"/>
      <c r="DQ33" s="655"/>
      <c r="DR33" s="655"/>
      <c r="DS33" s="655"/>
      <c r="DT33" s="655"/>
      <c r="DU33" s="655"/>
      <c r="DV33" s="656"/>
      <c r="DW33" s="628">
        <v>40.9</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1470093</v>
      </c>
      <c r="CS34" s="624"/>
      <c r="CT34" s="624"/>
      <c r="CU34" s="624"/>
      <c r="CV34" s="624"/>
      <c r="CW34" s="624"/>
      <c r="CX34" s="624"/>
      <c r="CY34" s="625"/>
      <c r="CZ34" s="657">
        <v>17.5</v>
      </c>
      <c r="DA34" s="658"/>
      <c r="DB34" s="658"/>
      <c r="DC34" s="659"/>
      <c r="DD34" s="632">
        <v>1158482</v>
      </c>
      <c r="DE34" s="624"/>
      <c r="DF34" s="624"/>
      <c r="DG34" s="624"/>
      <c r="DH34" s="624"/>
      <c r="DI34" s="624"/>
      <c r="DJ34" s="624"/>
      <c r="DK34" s="625"/>
      <c r="DL34" s="632">
        <v>900050</v>
      </c>
      <c r="DM34" s="624"/>
      <c r="DN34" s="624"/>
      <c r="DO34" s="624"/>
      <c r="DP34" s="624"/>
      <c r="DQ34" s="624"/>
      <c r="DR34" s="624"/>
      <c r="DS34" s="624"/>
      <c r="DT34" s="624"/>
      <c r="DU34" s="624"/>
      <c r="DV34" s="625"/>
      <c r="DW34" s="628">
        <v>14.3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500000</v>
      </c>
      <c r="S35" s="624"/>
      <c r="T35" s="624"/>
      <c r="U35" s="624"/>
      <c r="V35" s="624"/>
      <c r="W35" s="624"/>
      <c r="X35" s="624"/>
      <c r="Y35" s="625"/>
      <c r="Z35" s="626">
        <v>5.5</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1254618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233682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103534</v>
      </c>
      <c r="CS35" s="655"/>
      <c r="CT35" s="655"/>
      <c r="CU35" s="655"/>
      <c r="CV35" s="655"/>
      <c r="CW35" s="655"/>
      <c r="CX35" s="655"/>
      <c r="CY35" s="656"/>
      <c r="CZ35" s="657">
        <v>1.2</v>
      </c>
      <c r="DA35" s="658"/>
      <c r="DB35" s="658"/>
      <c r="DC35" s="659"/>
      <c r="DD35" s="632">
        <v>90381</v>
      </c>
      <c r="DE35" s="655"/>
      <c r="DF35" s="655"/>
      <c r="DG35" s="655"/>
      <c r="DH35" s="655"/>
      <c r="DI35" s="655"/>
      <c r="DJ35" s="655"/>
      <c r="DK35" s="656"/>
      <c r="DL35" s="632">
        <v>90381</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9100854</v>
      </c>
      <c r="S36" s="696"/>
      <c r="T36" s="696"/>
      <c r="U36" s="696"/>
      <c r="V36" s="696"/>
      <c r="W36" s="696"/>
      <c r="X36" s="696"/>
      <c r="Y36" s="697"/>
      <c r="Z36" s="698">
        <v>100</v>
      </c>
      <c r="AA36" s="698"/>
      <c r="AB36" s="698"/>
      <c r="AC36" s="698"/>
      <c r="AD36" s="699">
        <v>5800762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434749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206995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1005153</v>
      </c>
      <c r="CS36" s="624"/>
      <c r="CT36" s="624"/>
      <c r="CU36" s="624"/>
      <c r="CV36" s="624"/>
      <c r="CW36" s="624"/>
      <c r="CX36" s="624"/>
      <c r="CY36" s="625"/>
      <c r="CZ36" s="657">
        <v>11.9</v>
      </c>
      <c r="DA36" s="658"/>
      <c r="DB36" s="658"/>
      <c r="DC36" s="659"/>
      <c r="DD36" s="632">
        <v>867077</v>
      </c>
      <c r="DE36" s="624"/>
      <c r="DF36" s="624"/>
      <c r="DG36" s="624"/>
      <c r="DH36" s="624"/>
      <c r="DI36" s="624"/>
      <c r="DJ36" s="624"/>
      <c r="DK36" s="625"/>
      <c r="DL36" s="632">
        <v>634552</v>
      </c>
      <c r="DM36" s="624"/>
      <c r="DN36" s="624"/>
      <c r="DO36" s="624"/>
      <c r="DP36" s="624"/>
      <c r="DQ36" s="624"/>
      <c r="DR36" s="624"/>
      <c r="DS36" s="624"/>
      <c r="DT36" s="624"/>
      <c r="DU36" s="624"/>
      <c r="DV36" s="625"/>
      <c r="DW36" s="628">
        <v>10.1</v>
      </c>
      <c r="DX36" s="653"/>
      <c r="DY36" s="653"/>
      <c r="DZ36" s="653"/>
      <c r="EA36" s="653"/>
      <c r="EB36" s="653"/>
      <c r="EC36" s="654"/>
    </row>
    <row r="37" spans="2:133" ht="11.25" customHeight="1">
      <c r="AQ37" s="702" t="s">
        <v>312</v>
      </c>
      <c r="AR37" s="703"/>
      <c r="AS37" s="703"/>
      <c r="AT37" s="703"/>
      <c r="AU37" s="703"/>
      <c r="AV37" s="703"/>
      <c r="AW37" s="703"/>
      <c r="AX37" s="703"/>
      <c r="AY37" s="704"/>
      <c r="AZ37" s="623">
        <v>3268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3814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534300</v>
      </c>
      <c r="CS37" s="655"/>
      <c r="CT37" s="655"/>
      <c r="CU37" s="655"/>
      <c r="CV37" s="655"/>
      <c r="CW37" s="655"/>
      <c r="CX37" s="655"/>
      <c r="CY37" s="656"/>
      <c r="CZ37" s="657">
        <v>6.3</v>
      </c>
      <c r="DA37" s="658"/>
      <c r="DB37" s="658"/>
      <c r="DC37" s="659"/>
      <c r="DD37" s="632">
        <v>530382</v>
      </c>
      <c r="DE37" s="655"/>
      <c r="DF37" s="655"/>
      <c r="DG37" s="655"/>
      <c r="DH37" s="655"/>
      <c r="DI37" s="655"/>
      <c r="DJ37" s="655"/>
      <c r="DK37" s="656"/>
      <c r="DL37" s="632">
        <v>463377</v>
      </c>
      <c r="DM37" s="655"/>
      <c r="DN37" s="655"/>
      <c r="DO37" s="655"/>
      <c r="DP37" s="655"/>
      <c r="DQ37" s="655"/>
      <c r="DR37" s="655"/>
      <c r="DS37" s="655"/>
      <c r="DT37" s="655"/>
      <c r="DU37" s="655"/>
      <c r="DV37" s="656"/>
      <c r="DW37" s="628">
        <v>7.4</v>
      </c>
      <c r="DX37" s="653"/>
      <c r="DY37" s="653"/>
      <c r="DZ37" s="653"/>
      <c r="EA37" s="653"/>
      <c r="EB37" s="653"/>
      <c r="EC37" s="654"/>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6526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1251350</v>
      </c>
      <c r="CS38" s="624"/>
      <c r="CT38" s="624"/>
      <c r="CU38" s="624"/>
      <c r="CV38" s="624"/>
      <c r="CW38" s="624"/>
      <c r="CX38" s="624"/>
      <c r="CY38" s="625"/>
      <c r="CZ38" s="657">
        <v>14.9</v>
      </c>
      <c r="DA38" s="658"/>
      <c r="DB38" s="658"/>
      <c r="DC38" s="659"/>
      <c r="DD38" s="632">
        <v>999456</v>
      </c>
      <c r="DE38" s="624"/>
      <c r="DF38" s="624"/>
      <c r="DG38" s="624"/>
      <c r="DH38" s="624"/>
      <c r="DI38" s="624"/>
      <c r="DJ38" s="624"/>
      <c r="DK38" s="625"/>
      <c r="DL38" s="632">
        <v>955056</v>
      </c>
      <c r="DM38" s="624"/>
      <c r="DN38" s="624"/>
      <c r="DO38" s="624"/>
      <c r="DP38" s="624"/>
      <c r="DQ38" s="624"/>
      <c r="DR38" s="624"/>
      <c r="DS38" s="624"/>
      <c r="DT38" s="624"/>
      <c r="DU38" s="624"/>
      <c r="DV38" s="625"/>
      <c r="DW38" s="628">
        <v>15.2</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140512</v>
      </c>
      <c r="CS39" s="655"/>
      <c r="CT39" s="655"/>
      <c r="CU39" s="655"/>
      <c r="CV39" s="655"/>
      <c r="CW39" s="655"/>
      <c r="CX39" s="655"/>
      <c r="CY39" s="656"/>
      <c r="CZ39" s="657">
        <v>1.7</v>
      </c>
      <c r="DA39" s="658"/>
      <c r="DB39" s="658"/>
      <c r="DC39" s="659"/>
      <c r="DD39" s="632">
        <v>139000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196546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21</v>
      </c>
      <c r="CS40" s="624"/>
      <c r="CT40" s="624"/>
      <c r="CU40" s="624"/>
      <c r="CV40" s="624"/>
      <c r="CW40" s="624"/>
      <c r="CX40" s="624"/>
      <c r="CY40" s="625"/>
      <c r="CZ40" s="657">
        <v>0</v>
      </c>
      <c r="DA40" s="658"/>
      <c r="DB40" s="658"/>
      <c r="DC40" s="659"/>
      <c r="DD40" s="632">
        <v>21</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620055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1049098</v>
      </c>
      <c r="CS42" s="624"/>
      <c r="CT42" s="624"/>
      <c r="CU42" s="624"/>
      <c r="CV42" s="624"/>
      <c r="CW42" s="624"/>
      <c r="CX42" s="624"/>
      <c r="CY42" s="625"/>
      <c r="CZ42" s="657">
        <v>12.5</v>
      </c>
      <c r="DA42" s="706"/>
      <c r="DB42" s="706"/>
      <c r="DC42" s="707"/>
      <c r="DD42" s="632">
        <v>712613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27632</v>
      </c>
      <c r="CS43" s="655"/>
      <c r="CT43" s="655"/>
      <c r="CU43" s="655"/>
      <c r="CV43" s="655"/>
      <c r="CW43" s="655"/>
      <c r="CX43" s="655"/>
      <c r="CY43" s="656"/>
      <c r="CZ43" s="657">
        <v>0.3</v>
      </c>
      <c r="DA43" s="658"/>
      <c r="DB43" s="658"/>
      <c r="DC43" s="659"/>
      <c r="DD43" s="632">
        <v>27632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1038296</v>
      </c>
      <c r="CS44" s="624"/>
      <c r="CT44" s="624"/>
      <c r="CU44" s="624"/>
      <c r="CV44" s="624"/>
      <c r="CW44" s="624"/>
      <c r="CX44" s="624"/>
      <c r="CY44" s="625"/>
      <c r="CZ44" s="657">
        <v>12.3</v>
      </c>
      <c r="DA44" s="706"/>
      <c r="DB44" s="706"/>
      <c r="DC44" s="707"/>
      <c r="DD44" s="632">
        <v>707521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310679</v>
      </c>
      <c r="CS45" s="655"/>
      <c r="CT45" s="655"/>
      <c r="CU45" s="655"/>
      <c r="CV45" s="655"/>
      <c r="CW45" s="655"/>
      <c r="CX45" s="655"/>
      <c r="CY45" s="656"/>
      <c r="CZ45" s="657">
        <v>3.7</v>
      </c>
      <c r="DA45" s="658"/>
      <c r="DB45" s="658"/>
      <c r="DC45" s="659"/>
      <c r="DD45" s="632">
        <v>164468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484554</v>
      </c>
      <c r="CS46" s="624"/>
      <c r="CT46" s="624"/>
      <c r="CU46" s="624"/>
      <c r="CV46" s="624"/>
      <c r="CW46" s="624"/>
      <c r="CX46" s="624"/>
      <c r="CY46" s="625"/>
      <c r="CZ46" s="657">
        <v>5.8</v>
      </c>
      <c r="DA46" s="706"/>
      <c r="DB46" s="706"/>
      <c r="DC46" s="707"/>
      <c r="DD46" s="632">
        <v>459990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10802</v>
      </c>
      <c r="CS47" s="655"/>
      <c r="CT47" s="655"/>
      <c r="CU47" s="655"/>
      <c r="CV47" s="655"/>
      <c r="CW47" s="655"/>
      <c r="CX47" s="655"/>
      <c r="CY47" s="656"/>
      <c r="CZ47" s="657">
        <v>0.1</v>
      </c>
      <c r="DA47" s="658"/>
      <c r="DB47" s="658"/>
      <c r="DC47" s="659"/>
      <c r="DD47" s="632">
        <v>5092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8419545</v>
      </c>
      <c r="CS49" s="691"/>
      <c r="CT49" s="691"/>
      <c r="CU49" s="691"/>
      <c r="CV49" s="691"/>
      <c r="CW49" s="691"/>
      <c r="CX49" s="691"/>
      <c r="CY49" s="718"/>
      <c r="CZ49" s="719">
        <v>100</v>
      </c>
      <c r="DA49" s="720"/>
      <c r="DB49" s="720"/>
      <c r="DC49" s="721"/>
      <c r="DD49" s="722">
        <v>6299690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9100</v>
      </c>
      <c r="R7" s="753"/>
      <c r="S7" s="753"/>
      <c r="T7" s="753"/>
      <c r="U7" s="753"/>
      <c r="V7" s="753">
        <v>8419</v>
      </c>
      <c r="W7" s="753"/>
      <c r="X7" s="753"/>
      <c r="Y7" s="753"/>
      <c r="Z7" s="753"/>
      <c r="AA7" s="753">
        <v>681</v>
      </c>
      <c r="AB7" s="753"/>
      <c r="AC7" s="753"/>
      <c r="AD7" s="753"/>
      <c r="AE7" s="754"/>
      <c r="AF7" s="755">
        <v>567</v>
      </c>
      <c r="AG7" s="756"/>
      <c r="AH7" s="756"/>
      <c r="AI7" s="756"/>
      <c r="AJ7" s="757"/>
      <c r="AK7" s="792">
        <v>123</v>
      </c>
      <c r="AL7" s="793"/>
      <c r="AM7" s="793"/>
      <c r="AN7" s="793"/>
      <c r="AO7" s="793"/>
      <c r="AP7" s="793">
        <v>4874</v>
      </c>
      <c r="AQ7" s="793"/>
      <c r="AR7" s="793"/>
      <c r="AS7" s="793"/>
      <c r="AT7" s="793"/>
      <c r="AU7" s="794" t="s">
        <v>539</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c r="BU7" s="797"/>
      <c r="BV7" s="797"/>
      <c r="BW7" s="797"/>
      <c r="BX7" s="797"/>
      <c r="BY7" s="797"/>
      <c r="BZ7" s="797"/>
      <c r="CA7" s="797"/>
      <c r="CB7" s="797"/>
      <c r="CC7" s="797"/>
      <c r="CD7" s="797"/>
      <c r="CE7" s="797"/>
      <c r="CF7" s="797"/>
      <c r="CG7" s="798"/>
      <c r="CH7" s="789">
        <v>0</v>
      </c>
      <c r="CI7" s="790"/>
      <c r="CJ7" s="790"/>
      <c r="CK7" s="790"/>
      <c r="CL7" s="791"/>
      <c r="CM7" s="789">
        <v>10</v>
      </c>
      <c r="CN7" s="790"/>
      <c r="CO7" s="790"/>
      <c r="CP7" s="790"/>
      <c r="CQ7" s="791"/>
      <c r="CR7" s="789">
        <v>5</v>
      </c>
      <c r="CS7" s="790"/>
      <c r="CT7" s="790"/>
      <c r="CU7" s="790"/>
      <c r="CV7" s="791"/>
      <c r="CW7" s="789" t="s">
        <v>540</v>
      </c>
      <c r="CX7" s="790"/>
      <c r="CY7" s="790"/>
      <c r="CZ7" s="790"/>
      <c r="DA7" s="791"/>
      <c r="DB7" s="789" t="s">
        <v>540</v>
      </c>
      <c r="DC7" s="790"/>
      <c r="DD7" s="790"/>
      <c r="DE7" s="790"/>
      <c r="DF7" s="791"/>
      <c r="DG7" s="789" t="s">
        <v>540</v>
      </c>
      <c r="DH7" s="790"/>
      <c r="DI7" s="790"/>
      <c r="DJ7" s="790"/>
      <c r="DK7" s="791"/>
      <c r="DL7" s="789" t="s">
        <v>540</v>
      </c>
      <c r="DM7" s="790"/>
      <c r="DN7" s="790"/>
      <c r="DO7" s="790"/>
      <c r="DP7" s="791"/>
      <c r="DQ7" s="789" t="s">
        <v>540</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v>
      </c>
      <c r="R8" s="777"/>
      <c r="S8" s="777"/>
      <c r="T8" s="777"/>
      <c r="U8" s="777"/>
      <c r="V8" s="777">
        <v>1</v>
      </c>
      <c r="W8" s="777"/>
      <c r="X8" s="777"/>
      <c r="Y8" s="777"/>
      <c r="Z8" s="777"/>
      <c r="AA8" s="777">
        <v>0</v>
      </c>
      <c r="AB8" s="777"/>
      <c r="AC8" s="777"/>
      <c r="AD8" s="777"/>
      <c r="AE8" s="778"/>
      <c r="AF8" s="779">
        <v>0</v>
      </c>
      <c r="AG8" s="780"/>
      <c r="AH8" s="780"/>
      <c r="AI8" s="780"/>
      <c r="AJ8" s="781"/>
      <c r="AK8" s="782" t="s">
        <v>553</v>
      </c>
      <c r="AL8" s="783"/>
      <c r="AM8" s="783"/>
      <c r="AN8" s="783"/>
      <c r="AO8" s="783"/>
      <c r="AP8" s="783" t="s">
        <v>540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9101</v>
      </c>
      <c r="R23" s="812"/>
      <c r="S23" s="812"/>
      <c r="T23" s="812"/>
      <c r="U23" s="812"/>
      <c r="V23" s="812">
        <v>8420</v>
      </c>
      <c r="W23" s="812"/>
      <c r="X23" s="812"/>
      <c r="Y23" s="812"/>
      <c r="Z23" s="812"/>
      <c r="AA23" s="812">
        <v>681</v>
      </c>
      <c r="AB23" s="812"/>
      <c r="AC23" s="812"/>
      <c r="AD23" s="812"/>
      <c r="AE23" s="813"/>
      <c r="AF23" s="814">
        <v>567</v>
      </c>
      <c r="AG23" s="812"/>
      <c r="AH23" s="812"/>
      <c r="AI23" s="812"/>
      <c r="AJ23" s="815"/>
      <c r="AK23" s="816"/>
      <c r="AL23" s="817"/>
      <c r="AM23" s="817"/>
      <c r="AN23" s="817"/>
      <c r="AO23" s="817"/>
      <c r="AP23" s="812">
        <v>4874</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3625</v>
      </c>
      <c r="R28" s="841"/>
      <c r="S28" s="841"/>
      <c r="T28" s="841"/>
      <c r="U28" s="841"/>
      <c r="V28" s="841">
        <v>3391</v>
      </c>
      <c r="W28" s="841"/>
      <c r="X28" s="841"/>
      <c r="Y28" s="841"/>
      <c r="Z28" s="841"/>
      <c r="AA28" s="841">
        <v>234</v>
      </c>
      <c r="AB28" s="841"/>
      <c r="AC28" s="841"/>
      <c r="AD28" s="841"/>
      <c r="AE28" s="842"/>
      <c r="AF28" s="843">
        <v>234</v>
      </c>
      <c r="AG28" s="841"/>
      <c r="AH28" s="841"/>
      <c r="AI28" s="841"/>
      <c r="AJ28" s="844"/>
      <c r="AK28" s="845">
        <v>197</v>
      </c>
      <c r="AL28" s="836"/>
      <c r="AM28" s="836"/>
      <c r="AN28" s="836"/>
      <c r="AO28" s="836"/>
      <c r="AP28" s="836" t="s">
        <v>540</v>
      </c>
      <c r="AQ28" s="836"/>
      <c r="AR28" s="836"/>
      <c r="AS28" s="836"/>
      <c r="AT28" s="836"/>
      <c r="AU28" s="836" t="s">
        <v>540</v>
      </c>
      <c r="AV28" s="836"/>
      <c r="AW28" s="836"/>
      <c r="AX28" s="836"/>
      <c r="AY28" s="836"/>
      <c r="AZ28" s="837" t="s">
        <v>540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2150</v>
      </c>
      <c r="R29" s="777"/>
      <c r="S29" s="777"/>
      <c r="T29" s="777"/>
      <c r="U29" s="777"/>
      <c r="V29" s="777">
        <v>2007</v>
      </c>
      <c r="W29" s="777"/>
      <c r="X29" s="777"/>
      <c r="Y29" s="777"/>
      <c r="Z29" s="777"/>
      <c r="AA29" s="777">
        <v>143</v>
      </c>
      <c r="AB29" s="777"/>
      <c r="AC29" s="777"/>
      <c r="AD29" s="777"/>
      <c r="AE29" s="778"/>
      <c r="AF29" s="779">
        <v>143</v>
      </c>
      <c r="AG29" s="780"/>
      <c r="AH29" s="780"/>
      <c r="AI29" s="780"/>
      <c r="AJ29" s="781"/>
      <c r="AK29" s="848">
        <v>291</v>
      </c>
      <c r="AL29" s="849"/>
      <c r="AM29" s="849"/>
      <c r="AN29" s="849"/>
      <c r="AO29" s="849"/>
      <c r="AP29" s="849" t="s">
        <v>540</v>
      </c>
      <c r="AQ29" s="849"/>
      <c r="AR29" s="849"/>
      <c r="AS29" s="849"/>
      <c r="AT29" s="849"/>
      <c r="AU29" s="849" t="s">
        <v>540</v>
      </c>
      <c r="AV29" s="849"/>
      <c r="AW29" s="849"/>
      <c r="AX29" s="849"/>
      <c r="AY29" s="849"/>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11</v>
      </c>
      <c r="R30" s="777"/>
      <c r="S30" s="777"/>
      <c r="T30" s="777"/>
      <c r="U30" s="777"/>
      <c r="V30" s="777">
        <v>11</v>
      </c>
      <c r="W30" s="777"/>
      <c r="X30" s="777"/>
      <c r="Y30" s="777"/>
      <c r="Z30" s="777"/>
      <c r="AA30" s="777">
        <v>0</v>
      </c>
      <c r="AB30" s="777"/>
      <c r="AC30" s="777"/>
      <c r="AD30" s="777"/>
      <c r="AE30" s="778"/>
      <c r="AF30" s="779">
        <v>0</v>
      </c>
      <c r="AG30" s="780"/>
      <c r="AH30" s="780"/>
      <c r="AI30" s="780"/>
      <c r="AJ30" s="781"/>
      <c r="AK30" s="848">
        <v>7</v>
      </c>
      <c r="AL30" s="849"/>
      <c r="AM30" s="849"/>
      <c r="AN30" s="849"/>
      <c r="AO30" s="849"/>
      <c r="AP30" s="849" t="s">
        <v>540</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294</v>
      </c>
      <c r="R31" s="777"/>
      <c r="S31" s="777"/>
      <c r="T31" s="777"/>
      <c r="U31" s="777"/>
      <c r="V31" s="777">
        <v>292</v>
      </c>
      <c r="W31" s="777"/>
      <c r="X31" s="777"/>
      <c r="Y31" s="777"/>
      <c r="Z31" s="777"/>
      <c r="AA31" s="777">
        <v>2</v>
      </c>
      <c r="AB31" s="777"/>
      <c r="AC31" s="777"/>
      <c r="AD31" s="777"/>
      <c r="AE31" s="778"/>
      <c r="AF31" s="779">
        <v>2</v>
      </c>
      <c r="AG31" s="780"/>
      <c r="AH31" s="780"/>
      <c r="AI31" s="780"/>
      <c r="AJ31" s="781"/>
      <c r="AK31" s="848">
        <v>59</v>
      </c>
      <c r="AL31" s="849"/>
      <c r="AM31" s="849"/>
      <c r="AN31" s="849"/>
      <c r="AO31" s="849"/>
      <c r="AP31" s="849" t="s">
        <v>540</v>
      </c>
      <c r="AQ31" s="849"/>
      <c r="AR31" s="849"/>
      <c r="AS31" s="849"/>
      <c r="AT31" s="849"/>
      <c r="AU31" s="849" t="s">
        <v>540</v>
      </c>
      <c r="AV31" s="849"/>
      <c r="AW31" s="849"/>
      <c r="AX31" s="849"/>
      <c r="AY31" s="849"/>
      <c r="AZ31" s="850" t="s">
        <v>540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347</v>
      </c>
      <c r="R32" s="777"/>
      <c r="S32" s="777"/>
      <c r="T32" s="777"/>
      <c r="U32" s="777"/>
      <c r="V32" s="777">
        <v>346</v>
      </c>
      <c r="W32" s="777"/>
      <c r="X32" s="777"/>
      <c r="Y32" s="777"/>
      <c r="Z32" s="777"/>
      <c r="AA32" s="777">
        <v>2</v>
      </c>
      <c r="AB32" s="777"/>
      <c r="AC32" s="777"/>
      <c r="AD32" s="777"/>
      <c r="AE32" s="778"/>
      <c r="AF32" s="779">
        <v>641</v>
      </c>
      <c r="AG32" s="780"/>
      <c r="AH32" s="780"/>
      <c r="AI32" s="780"/>
      <c r="AJ32" s="781"/>
      <c r="AK32" s="848">
        <v>3</v>
      </c>
      <c r="AL32" s="849"/>
      <c r="AM32" s="849"/>
      <c r="AN32" s="849"/>
      <c r="AO32" s="849"/>
      <c r="AP32" s="849">
        <v>2121</v>
      </c>
      <c r="AQ32" s="849"/>
      <c r="AR32" s="849"/>
      <c r="AS32" s="849"/>
      <c r="AT32" s="849"/>
      <c r="AU32" s="849">
        <v>38</v>
      </c>
      <c r="AV32" s="849"/>
      <c r="AW32" s="849"/>
      <c r="AX32" s="849"/>
      <c r="AY32" s="849"/>
      <c r="AZ32" s="850" t="s">
        <v>540</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63</v>
      </c>
      <c r="R33" s="777"/>
      <c r="S33" s="777"/>
      <c r="T33" s="777"/>
      <c r="U33" s="777"/>
      <c r="V33" s="777">
        <v>53</v>
      </c>
      <c r="W33" s="777"/>
      <c r="X33" s="777"/>
      <c r="Y33" s="777"/>
      <c r="Z33" s="777"/>
      <c r="AA33" s="777">
        <v>9</v>
      </c>
      <c r="AB33" s="777"/>
      <c r="AC33" s="777"/>
      <c r="AD33" s="777"/>
      <c r="AE33" s="778"/>
      <c r="AF33" s="779">
        <v>9</v>
      </c>
      <c r="AG33" s="780"/>
      <c r="AH33" s="780"/>
      <c r="AI33" s="780"/>
      <c r="AJ33" s="781"/>
      <c r="AK33" s="848">
        <v>1</v>
      </c>
      <c r="AL33" s="849"/>
      <c r="AM33" s="849"/>
      <c r="AN33" s="849"/>
      <c r="AO33" s="849"/>
      <c r="AP33" s="849" t="s">
        <v>540</v>
      </c>
      <c r="AQ33" s="849"/>
      <c r="AR33" s="849"/>
      <c r="AS33" s="849"/>
      <c r="AT33" s="849"/>
      <c r="AU33" s="849" t="s">
        <v>540</v>
      </c>
      <c r="AV33" s="849"/>
      <c r="AW33" s="849"/>
      <c r="AX33" s="849"/>
      <c r="AY33" s="849"/>
      <c r="AZ33" s="850" t="s">
        <v>540</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1144</v>
      </c>
      <c r="R34" s="777"/>
      <c r="S34" s="777"/>
      <c r="T34" s="777"/>
      <c r="U34" s="777"/>
      <c r="V34" s="777">
        <v>1089</v>
      </c>
      <c r="W34" s="777"/>
      <c r="X34" s="777"/>
      <c r="Y34" s="777"/>
      <c r="Z34" s="777"/>
      <c r="AA34" s="777">
        <v>56</v>
      </c>
      <c r="AB34" s="777"/>
      <c r="AC34" s="777"/>
      <c r="AD34" s="777"/>
      <c r="AE34" s="778"/>
      <c r="AF34" s="779">
        <v>56</v>
      </c>
      <c r="AG34" s="780"/>
      <c r="AH34" s="780"/>
      <c r="AI34" s="780"/>
      <c r="AJ34" s="781"/>
      <c r="AK34" s="848">
        <v>417</v>
      </c>
      <c r="AL34" s="849"/>
      <c r="AM34" s="849"/>
      <c r="AN34" s="849"/>
      <c r="AO34" s="849"/>
      <c r="AP34" s="849">
        <v>5695</v>
      </c>
      <c r="AQ34" s="849"/>
      <c r="AR34" s="849"/>
      <c r="AS34" s="849"/>
      <c r="AT34" s="849"/>
      <c r="AU34" s="849">
        <v>5308</v>
      </c>
      <c r="AV34" s="849"/>
      <c r="AW34" s="849"/>
      <c r="AX34" s="849"/>
      <c r="AY34" s="849"/>
      <c r="AZ34" s="850" t="s">
        <v>540</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31</v>
      </c>
      <c r="R35" s="777"/>
      <c r="S35" s="777"/>
      <c r="T35" s="777"/>
      <c r="U35" s="777"/>
      <c r="V35" s="777">
        <v>30</v>
      </c>
      <c r="W35" s="777"/>
      <c r="X35" s="777"/>
      <c r="Y35" s="777"/>
      <c r="Z35" s="777"/>
      <c r="AA35" s="777">
        <v>2</v>
      </c>
      <c r="AB35" s="777"/>
      <c r="AC35" s="777"/>
      <c r="AD35" s="777"/>
      <c r="AE35" s="778"/>
      <c r="AF35" s="779">
        <v>2</v>
      </c>
      <c r="AG35" s="780"/>
      <c r="AH35" s="780"/>
      <c r="AI35" s="780"/>
      <c r="AJ35" s="781"/>
      <c r="AK35" s="848">
        <v>18</v>
      </c>
      <c r="AL35" s="849"/>
      <c r="AM35" s="849"/>
      <c r="AN35" s="849"/>
      <c r="AO35" s="849"/>
      <c r="AP35" s="849">
        <v>87</v>
      </c>
      <c r="AQ35" s="849"/>
      <c r="AR35" s="849"/>
      <c r="AS35" s="849"/>
      <c r="AT35" s="849"/>
      <c r="AU35" s="849">
        <v>87</v>
      </c>
      <c r="AV35" s="849"/>
      <c r="AW35" s="849"/>
      <c r="AX35" s="849"/>
      <c r="AY35" s="849"/>
      <c r="AZ35" s="850" t="s">
        <v>540</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1087</v>
      </c>
      <c r="AG63" s="860"/>
      <c r="AH63" s="860"/>
      <c r="AI63" s="860"/>
      <c r="AJ63" s="861"/>
      <c r="AK63" s="862"/>
      <c r="AL63" s="857"/>
      <c r="AM63" s="857"/>
      <c r="AN63" s="857"/>
      <c r="AO63" s="857"/>
      <c r="AP63" s="860">
        <v>7903</v>
      </c>
      <c r="AQ63" s="860"/>
      <c r="AR63" s="860"/>
      <c r="AS63" s="860"/>
      <c r="AT63" s="860"/>
      <c r="AU63" s="860">
        <v>5433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748</v>
      </c>
      <c r="R68" s="884"/>
      <c r="S68" s="884"/>
      <c r="T68" s="884"/>
      <c r="U68" s="884"/>
      <c r="V68" s="884">
        <v>643</v>
      </c>
      <c r="W68" s="884"/>
      <c r="X68" s="884"/>
      <c r="Y68" s="884"/>
      <c r="Z68" s="884"/>
      <c r="AA68" s="884">
        <v>104</v>
      </c>
      <c r="AB68" s="884"/>
      <c r="AC68" s="884"/>
      <c r="AD68" s="884"/>
      <c r="AE68" s="884"/>
      <c r="AF68" s="884">
        <v>104</v>
      </c>
      <c r="AG68" s="884"/>
      <c r="AH68" s="884"/>
      <c r="AI68" s="884"/>
      <c r="AJ68" s="884"/>
      <c r="AK68" s="884">
        <v>4</v>
      </c>
      <c r="AL68" s="884"/>
      <c r="AM68" s="884"/>
      <c r="AN68" s="884"/>
      <c r="AO68" s="884"/>
      <c r="AP68" s="884" t="s">
        <v>540</v>
      </c>
      <c r="AQ68" s="884"/>
      <c r="AR68" s="884"/>
      <c r="AS68" s="884"/>
      <c r="AT68" s="884"/>
      <c r="AU68" s="884" t="s">
        <v>540</v>
      </c>
      <c r="AV68" s="884"/>
      <c r="AW68" s="884"/>
      <c r="AX68" s="884"/>
      <c r="AY68" s="884"/>
      <c r="AZ68" s="885" t="s">
        <v>542</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73</v>
      </c>
      <c r="R69" s="849"/>
      <c r="S69" s="849"/>
      <c r="T69" s="849"/>
      <c r="U69" s="849"/>
      <c r="V69" s="849">
        <v>71</v>
      </c>
      <c r="W69" s="849"/>
      <c r="X69" s="849"/>
      <c r="Y69" s="849"/>
      <c r="Z69" s="849"/>
      <c r="AA69" s="849">
        <v>3</v>
      </c>
      <c r="AB69" s="849"/>
      <c r="AC69" s="849"/>
      <c r="AD69" s="849"/>
      <c r="AE69" s="849"/>
      <c r="AF69" s="849">
        <v>3</v>
      </c>
      <c r="AG69" s="849"/>
      <c r="AH69" s="849"/>
      <c r="AI69" s="849"/>
      <c r="AJ69" s="849"/>
      <c r="AK69" s="849" t="s">
        <v>540</v>
      </c>
      <c r="AL69" s="849"/>
      <c r="AM69" s="849"/>
      <c r="AN69" s="849"/>
      <c r="AO69" s="849"/>
      <c r="AP69" s="849" t="s">
        <v>540</v>
      </c>
      <c r="AQ69" s="849"/>
      <c r="AR69" s="849"/>
      <c r="AS69" s="849"/>
      <c r="AT69" s="849"/>
      <c r="AU69" s="849" t="s">
        <v>540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9274</v>
      </c>
      <c r="R70" s="849"/>
      <c r="S70" s="849"/>
      <c r="T70" s="849"/>
      <c r="U70" s="849"/>
      <c r="V70" s="849">
        <v>9247</v>
      </c>
      <c r="W70" s="849"/>
      <c r="X70" s="849"/>
      <c r="Y70" s="849"/>
      <c r="Z70" s="849"/>
      <c r="AA70" s="849">
        <v>27</v>
      </c>
      <c r="AB70" s="849"/>
      <c r="AC70" s="849"/>
      <c r="AD70" s="849"/>
      <c r="AE70" s="849"/>
      <c r="AF70" s="849">
        <v>27</v>
      </c>
      <c r="AG70" s="849"/>
      <c r="AH70" s="849"/>
      <c r="AI70" s="849"/>
      <c r="AJ70" s="849"/>
      <c r="AK70" s="849">
        <v>1475</v>
      </c>
      <c r="AL70" s="849"/>
      <c r="AM70" s="849"/>
      <c r="AN70" s="849"/>
      <c r="AO70" s="849"/>
      <c r="AP70" s="849" t="s">
        <v>540</v>
      </c>
      <c r="AQ70" s="849"/>
      <c r="AR70" s="849"/>
      <c r="AS70" s="849"/>
      <c r="AT70" s="849"/>
      <c r="AU70" s="849" t="s">
        <v>540</v>
      </c>
      <c r="AV70" s="849"/>
      <c r="AW70" s="849"/>
      <c r="AX70" s="849"/>
      <c r="AY70" s="849"/>
      <c r="AZ70" s="895" t="s">
        <v>545</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535</v>
      </c>
      <c r="R71" s="849"/>
      <c r="S71" s="849"/>
      <c r="T71" s="849"/>
      <c r="U71" s="849"/>
      <c r="V71" s="849">
        <v>513</v>
      </c>
      <c r="W71" s="849"/>
      <c r="X71" s="849"/>
      <c r="Y71" s="849"/>
      <c r="Z71" s="849"/>
      <c r="AA71" s="849">
        <v>22</v>
      </c>
      <c r="AB71" s="849"/>
      <c r="AC71" s="849"/>
      <c r="AD71" s="849"/>
      <c r="AE71" s="849"/>
      <c r="AF71" s="849">
        <v>22</v>
      </c>
      <c r="AG71" s="849"/>
      <c r="AH71" s="849"/>
      <c r="AI71" s="849"/>
      <c r="AJ71" s="849"/>
      <c r="AK71" s="849" t="s">
        <v>540</v>
      </c>
      <c r="AL71" s="849"/>
      <c r="AM71" s="849"/>
      <c r="AN71" s="849"/>
      <c r="AO71" s="849"/>
      <c r="AP71" s="849">
        <v>219</v>
      </c>
      <c r="AQ71" s="849"/>
      <c r="AR71" s="849"/>
      <c r="AS71" s="849"/>
      <c r="AT71" s="849"/>
      <c r="AU71" s="849">
        <v>161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93</v>
      </c>
      <c r="R72" s="849"/>
      <c r="S72" s="849"/>
      <c r="T72" s="849"/>
      <c r="U72" s="849"/>
      <c r="V72" s="849">
        <v>75</v>
      </c>
      <c r="W72" s="849"/>
      <c r="X72" s="849"/>
      <c r="Y72" s="849"/>
      <c r="Z72" s="849"/>
      <c r="AA72" s="849">
        <v>18</v>
      </c>
      <c r="AB72" s="849"/>
      <c r="AC72" s="849"/>
      <c r="AD72" s="849"/>
      <c r="AE72" s="849"/>
      <c r="AF72" s="849">
        <v>18</v>
      </c>
      <c r="AG72" s="849"/>
      <c r="AH72" s="849"/>
      <c r="AI72" s="849"/>
      <c r="AJ72" s="849"/>
      <c r="AK72" s="849" t="s">
        <v>540</v>
      </c>
      <c r="AL72" s="849"/>
      <c r="AM72" s="849"/>
      <c r="AN72" s="849"/>
      <c r="AO72" s="849"/>
      <c r="AP72" s="849" t="s">
        <v>540</v>
      </c>
      <c r="AQ72" s="849"/>
      <c r="AR72" s="849"/>
      <c r="AS72" s="849"/>
      <c r="AT72" s="849"/>
      <c r="AU72" s="849" t="s">
        <v>540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553</v>
      </c>
      <c r="R73" s="849"/>
      <c r="S73" s="849"/>
      <c r="T73" s="849"/>
      <c r="U73" s="849"/>
      <c r="V73" s="849">
        <v>481</v>
      </c>
      <c r="W73" s="849"/>
      <c r="X73" s="849"/>
      <c r="Y73" s="849"/>
      <c r="Z73" s="849"/>
      <c r="AA73" s="849">
        <v>72</v>
      </c>
      <c r="AB73" s="849"/>
      <c r="AC73" s="849"/>
      <c r="AD73" s="849"/>
      <c r="AE73" s="849"/>
      <c r="AF73" s="849">
        <v>72</v>
      </c>
      <c r="AG73" s="849"/>
      <c r="AH73" s="849"/>
      <c r="AI73" s="849"/>
      <c r="AJ73" s="849"/>
      <c r="AK73" s="849" t="s">
        <v>540</v>
      </c>
      <c r="AL73" s="849"/>
      <c r="AM73" s="849"/>
      <c r="AN73" s="849"/>
      <c r="AO73" s="849"/>
      <c r="AP73" s="849">
        <v>57</v>
      </c>
      <c r="AQ73" s="849"/>
      <c r="AR73" s="849"/>
      <c r="AS73" s="849"/>
      <c r="AT73" s="849"/>
      <c r="AU73" s="849">
        <v>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250</v>
      </c>
      <c r="R74" s="849"/>
      <c r="S74" s="849"/>
      <c r="T74" s="849"/>
      <c r="U74" s="849"/>
      <c r="V74" s="849">
        <v>225</v>
      </c>
      <c r="W74" s="849"/>
      <c r="X74" s="849"/>
      <c r="Y74" s="849"/>
      <c r="Z74" s="849"/>
      <c r="AA74" s="849">
        <v>26</v>
      </c>
      <c r="AB74" s="849"/>
      <c r="AC74" s="849"/>
      <c r="AD74" s="849"/>
      <c r="AE74" s="849"/>
      <c r="AF74" s="849">
        <v>26</v>
      </c>
      <c r="AG74" s="849"/>
      <c r="AH74" s="849"/>
      <c r="AI74" s="849"/>
      <c r="AJ74" s="849"/>
      <c r="AK74" s="849" t="s">
        <v>540</v>
      </c>
      <c r="AL74" s="849"/>
      <c r="AM74" s="849"/>
      <c r="AN74" s="849"/>
      <c r="AO74" s="849"/>
      <c r="AP74" s="849" t="s">
        <v>540</v>
      </c>
      <c r="AQ74" s="849"/>
      <c r="AR74" s="849"/>
      <c r="AS74" s="849"/>
      <c r="AT74" s="849"/>
      <c r="AU74" s="849" t="s">
        <v>540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242051</v>
      </c>
      <c r="R75" s="898"/>
      <c r="S75" s="898"/>
      <c r="T75" s="898"/>
      <c r="U75" s="848"/>
      <c r="V75" s="899">
        <v>233409</v>
      </c>
      <c r="W75" s="898"/>
      <c r="X75" s="898"/>
      <c r="Y75" s="898"/>
      <c r="Z75" s="848"/>
      <c r="AA75" s="899">
        <v>8642</v>
      </c>
      <c r="AB75" s="898"/>
      <c r="AC75" s="898"/>
      <c r="AD75" s="898"/>
      <c r="AE75" s="848"/>
      <c r="AF75" s="899">
        <v>8642</v>
      </c>
      <c r="AG75" s="898"/>
      <c r="AH75" s="898"/>
      <c r="AI75" s="898"/>
      <c r="AJ75" s="848"/>
      <c r="AK75" s="899">
        <v>287</v>
      </c>
      <c r="AL75" s="898"/>
      <c r="AM75" s="898"/>
      <c r="AN75" s="898"/>
      <c r="AO75" s="848"/>
      <c r="AP75" s="899" t="s">
        <v>540</v>
      </c>
      <c r="AQ75" s="898"/>
      <c r="AR75" s="898"/>
      <c r="AS75" s="898"/>
      <c r="AT75" s="848"/>
      <c r="AU75" s="899" t="s">
        <v>540</v>
      </c>
      <c r="AV75" s="898"/>
      <c r="AW75" s="898"/>
      <c r="AX75" s="898"/>
      <c r="AY75" s="848"/>
      <c r="AZ75" s="895" t="s">
        <v>551</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8914</v>
      </c>
      <c r="AG88" s="860"/>
      <c r="AH88" s="860"/>
      <c r="AI88" s="860"/>
      <c r="AJ88" s="860"/>
      <c r="AK88" s="857"/>
      <c r="AL88" s="857"/>
      <c r="AM88" s="857"/>
      <c r="AN88" s="857"/>
      <c r="AO88" s="857"/>
      <c r="AP88" s="860">
        <v>277</v>
      </c>
      <c r="AQ88" s="860"/>
      <c r="AR88" s="860"/>
      <c r="AS88" s="860"/>
      <c r="AT88" s="860"/>
      <c r="AU88" s="860">
        <v>169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284</v>
      </c>
      <c r="AG109" s="913"/>
      <c r="AH109" s="913"/>
      <c r="AI109" s="913"/>
      <c r="AJ109" s="914"/>
      <c r="AK109" s="912" t="s">
        <v>283</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284</v>
      </c>
      <c r="BW109" s="913"/>
      <c r="BX109" s="913"/>
      <c r="BY109" s="913"/>
      <c r="BZ109" s="914"/>
      <c r="CA109" s="912" t="s">
        <v>283</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284</v>
      </c>
      <c r="DM109" s="913"/>
      <c r="DN109" s="913"/>
      <c r="DO109" s="913"/>
      <c r="DP109" s="914"/>
      <c r="DQ109" s="912" t="s">
        <v>283</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725795</v>
      </c>
      <c r="AB110" s="920"/>
      <c r="AC110" s="920"/>
      <c r="AD110" s="920"/>
      <c r="AE110" s="921"/>
      <c r="AF110" s="922">
        <v>617727</v>
      </c>
      <c r="AG110" s="920"/>
      <c r="AH110" s="920"/>
      <c r="AI110" s="920"/>
      <c r="AJ110" s="921"/>
      <c r="AK110" s="922">
        <v>485648</v>
      </c>
      <c r="AL110" s="920"/>
      <c r="AM110" s="920"/>
      <c r="AN110" s="920"/>
      <c r="AO110" s="921"/>
      <c r="AP110" s="923">
        <v>9</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4713462</v>
      </c>
      <c r="BR110" s="957"/>
      <c r="BS110" s="957"/>
      <c r="BT110" s="957"/>
      <c r="BU110" s="957"/>
      <c r="BV110" s="957">
        <v>4651356</v>
      </c>
      <c r="BW110" s="957"/>
      <c r="BX110" s="957"/>
      <c r="BY110" s="957"/>
      <c r="BZ110" s="957"/>
      <c r="CA110" s="957">
        <v>4874268</v>
      </c>
      <c r="CB110" s="957"/>
      <c r="CC110" s="957"/>
      <c r="CD110" s="957"/>
      <c r="CE110" s="957"/>
      <c r="CF110" s="971">
        <v>90.2</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409</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5101480</v>
      </c>
      <c r="BR112" s="950"/>
      <c r="BS112" s="950"/>
      <c r="BT112" s="950"/>
      <c r="BU112" s="950"/>
      <c r="BV112" s="950">
        <v>5272530</v>
      </c>
      <c r="BW112" s="950"/>
      <c r="BX112" s="950"/>
      <c r="BY112" s="950"/>
      <c r="BZ112" s="950"/>
      <c r="CA112" s="950">
        <v>5433331</v>
      </c>
      <c r="CB112" s="950"/>
      <c r="CC112" s="950"/>
      <c r="CD112" s="950"/>
      <c r="CE112" s="950"/>
      <c r="CF112" s="944">
        <v>100.6</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338596</v>
      </c>
      <c r="AB113" s="964"/>
      <c r="AC113" s="964"/>
      <c r="AD113" s="964"/>
      <c r="AE113" s="965"/>
      <c r="AF113" s="966">
        <v>347083</v>
      </c>
      <c r="AG113" s="964"/>
      <c r="AH113" s="964"/>
      <c r="AI113" s="964"/>
      <c r="AJ113" s="965"/>
      <c r="AK113" s="966">
        <v>363441</v>
      </c>
      <c r="AL113" s="964"/>
      <c r="AM113" s="964"/>
      <c r="AN113" s="964"/>
      <c r="AO113" s="965"/>
      <c r="AP113" s="967">
        <v>6.7</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97289</v>
      </c>
      <c r="BR113" s="950"/>
      <c r="BS113" s="950"/>
      <c r="BT113" s="950"/>
      <c r="BU113" s="950"/>
      <c r="BV113" s="950">
        <v>207436</v>
      </c>
      <c r="BW113" s="950"/>
      <c r="BX113" s="950"/>
      <c r="BY113" s="950"/>
      <c r="BZ113" s="950"/>
      <c r="CA113" s="950">
        <v>168557</v>
      </c>
      <c r="CB113" s="950"/>
      <c r="CC113" s="950"/>
      <c r="CD113" s="950"/>
      <c r="CE113" s="950"/>
      <c r="CF113" s="944">
        <v>3.1</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72051</v>
      </c>
      <c r="AB114" s="989"/>
      <c r="AC114" s="989"/>
      <c r="AD114" s="989"/>
      <c r="AE114" s="990"/>
      <c r="AF114" s="991">
        <v>60167</v>
      </c>
      <c r="AG114" s="989"/>
      <c r="AH114" s="989"/>
      <c r="AI114" s="989"/>
      <c r="AJ114" s="990"/>
      <c r="AK114" s="991">
        <v>39293</v>
      </c>
      <c r="AL114" s="989"/>
      <c r="AM114" s="989"/>
      <c r="AN114" s="989"/>
      <c r="AO114" s="990"/>
      <c r="AP114" s="992">
        <v>0.7</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1289327</v>
      </c>
      <c r="BR114" s="950"/>
      <c r="BS114" s="950"/>
      <c r="BT114" s="950"/>
      <c r="BU114" s="950"/>
      <c r="BV114" s="950">
        <v>1172140</v>
      </c>
      <c r="BW114" s="950"/>
      <c r="BX114" s="950"/>
      <c r="BY114" s="950"/>
      <c r="BZ114" s="950"/>
      <c r="CA114" s="950">
        <v>1075638</v>
      </c>
      <c r="CB114" s="950"/>
      <c r="CC114" s="950"/>
      <c r="CD114" s="950"/>
      <c r="CE114" s="950"/>
      <c r="CF114" s="944">
        <v>19.899999999999999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409</v>
      </c>
      <c r="AB115" s="964"/>
      <c r="AC115" s="964"/>
      <c r="AD115" s="964"/>
      <c r="AE115" s="965"/>
      <c r="AF115" s="966" t="s">
        <v>409</v>
      </c>
      <c r="AG115" s="964"/>
      <c r="AH115" s="964"/>
      <c r="AI115" s="964"/>
      <c r="AJ115" s="965"/>
      <c r="AK115" s="966" t="s">
        <v>409</v>
      </c>
      <c r="AL115" s="964"/>
      <c r="AM115" s="964"/>
      <c r="AN115" s="964"/>
      <c r="AO115" s="965"/>
      <c r="AP115" s="967" t="s">
        <v>409</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1136442</v>
      </c>
      <c r="AB117" s="996"/>
      <c r="AC117" s="996"/>
      <c r="AD117" s="996"/>
      <c r="AE117" s="997"/>
      <c r="AF117" s="995">
        <v>1024977</v>
      </c>
      <c r="AG117" s="996"/>
      <c r="AH117" s="996"/>
      <c r="AI117" s="996"/>
      <c r="AJ117" s="997"/>
      <c r="AK117" s="995">
        <v>888382</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284</v>
      </c>
      <c r="AG118" s="913"/>
      <c r="AH118" s="913"/>
      <c r="AI118" s="913"/>
      <c r="AJ118" s="914"/>
      <c r="AK118" s="912" t="s">
        <v>283</v>
      </c>
      <c r="AL118" s="913"/>
      <c r="AM118" s="913"/>
      <c r="AN118" s="913"/>
      <c r="AO118" s="914"/>
      <c r="AP118" s="1020" t="s">
        <v>401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11201558</v>
      </c>
      <c r="BR118" s="1016"/>
      <c r="BS118" s="1016"/>
      <c r="BT118" s="1016"/>
      <c r="BU118" s="1016"/>
      <c r="BV118" s="1016">
        <v>11303462</v>
      </c>
      <c r="BW118" s="1016"/>
      <c r="BX118" s="1016"/>
      <c r="BY118" s="1016"/>
      <c r="BZ118" s="1016"/>
      <c r="CA118" s="1016">
        <v>11551794</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2792667</v>
      </c>
      <c r="BR119" s="957"/>
      <c r="BS119" s="957"/>
      <c r="BT119" s="957"/>
      <c r="BU119" s="957"/>
      <c r="BV119" s="957">
        <v>2955765</v>
      </c>
      <c r="BW119" s="957"/>
      <c r="BX119" s="957"/>
      <c r="BY119" s="957"/>
      <c r="BZ119" s="957"/>
      <c r="CA119" s="957">
        <v>2837621</v>
      </c>
      <c r="CB119" s="957"/>
      <c r="CC119" s="957"/>
      <c r="CD119" s="957"/>
      <c r="CE119" s="957"/>
      <c r="CF119" s="971">
        <v>52.5</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25307</v>
      </c>
      <c r="BR120" s="950"/>
      <c r="BS120" s="950"/>
      <c r="BT120" s="950"/>
      <c r="BU120" s="950"/>
      <c r="BV120" s="950">
        <v>17964</v>
      </c>
      <c r="BW120" s="950"/>
      <c r="BX120" s="950"/>
      <c r="BY120" s="950"/>
      <c r="BZ120" s="950"/>
      <c r="CA120" s="950">
        <v>10168</v>
      </c>
      <c r="CB120" s="950"/>
      <c r="CC120" s="950"/>
      <c r="CD120" s="950"/>
      <c r="CE120" s="950"/>
      <c r="CF120" s="944">
        <v>0.2</v>
      </c>
      <c r="CG120" s="945"/>
      <c r="CH120" s="945"/>
      <c r="CI120" s="945"/>
      <c r="CJ120" s="945"/>
      <c r="CK120" s="1043" t="s">
        <v>436</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4984001</v>
      </c>
      <c r="DH120" s="957"/>
      <c r="DI120" s="957"/>
      <c r="DJ120" s="957"/>
      <c r="DK120" s="957"/>
      <c r="DL120" s="957">
        <v>5149468</v>
      </c>
      <c r="DM120" s="957"/>
      <c r="DN120" s="957"/>
      <c r="DO120" s="957"/>
      <c r="DP120" s="957"/>
      <c r="DQ120" s="957">
        <v>5308097</v>
      </c>
      <c r="DR120" s="957"/>
      <c r="DS120" s="957"/>
      <c r="DT120" s="957"/>
      <c r="DU120" s="957"/>
      <c r="DV120" s="958">
        <v>98.3</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8227219</v>
      </c>
      <c r="BR121" s="1016"/>
      <c r="BS121" s="1016"/>
      <c r="BT121" s="1016"/>
      <c r="BU121" s="1016"/>
      <c r="BV121" s="1016">
        <v>8140666</v>
      </c>
      <c r="BW121" s="1016"/>
      <c r="BX121" s="1016"/>
      <c r="BY121" s="1016"/>
      <c r="BZ121" s="1016"/>
      <c r="CA121" s="1016">
        <v>7949223</v>
      </c>
      <c r="CB121" s="1016"/>
      <c r="CC121" s="1016"/>
      <c r="CD121" s="1016"/>
      <c r="CE121" s="1016"/>
      <c r="CF121" s="1054">
        <v>147.19999999999999</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98523</v>
      </c>
      <c r="DH121" s="950"/>
      <c r="DI121" s="950"/>
      <c r="DJ121" s="950"/>
      <c r="DK121" s="950"/>
      <c r="DL121" s="950">
        <v>92845</v>
      </c>
      <c r="DM121" s="950"/>
      <c r="DN121" s="950"/>
      <c r="DO121" s="950"/>
      <c r="DP121" s="950"/>
      <c r="DQ121" s="950">
        <v>87062</v>
      </c>
      <c r="DR121" s="950"/>
      <c r="DS121" s="950"/>
      <c r="DT121" s="950"/>
      <c r="DU121" s="950"/>
      <c r="DV121" s="951">
        <v>1.6</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11045193</v>
      </c>
      <c r="BR122" s="1065"/>
      <c r="BS122" s="1065"/>
      <c r="BT122" s="1065"/>
      <c r="BU122" s="1065"/>
      <c r="BV122" s="1065">
        <v>11114395</v>
      </c>
      <c r="BW122" s="1065"/>
      <c r="BX122" s="1065"/>
      <c r="BY122" s="1065"/>
      <c r="BZ122" s="1065"/>
      <c r="CA122" s="1065">
        <v>10797012</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18956</v>
      </c>
      <c r="DH122" s="950"/>
      <c r="DI122" s="950"/>
      <c r="DJ122" s="950"/>
      <c r="DK122" s="950"/>
      <c r="DL122" s="950">
        <v>30217</v>
      </c>
      <c r="DM122" s="950"/>
      <c r="DN122" s="950"/>
      <c r="DO122" s="950"/>
      <c r="DP122" s="950"/>
      <c r="DQ122" s="950">
        <v>38172</v>
      </c>
      <c r="DR122" s="950"/>
      <c r="DS122" s="950"/>
      <c r="DT122" s="950"/>
      <c r="DU122" s="950"/>
      <c r="DV122" s="951">
        <v>0.7</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441</v>
      </c>
      <c r="AB123" s="989"/>
      <c r="AC123" s="989"/>
      <c r="AD123" s="989"/>
      <c r="AE123" s="990"/>
      <c r="AF123" s="991" t="s">
        <v>441</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2.9</v>
      </c>
      <c r="BR123" s="1057"/>
      <c r="BS123" s="1057"/>
      <c r="BT123" s="1057"/>
      <c r="BU123" s="1057"/>
      <c r="BV123" s="1057">
        <v>3.6</v>
      </c>
      <c r="BW123" s="1057"/>
      <c r="BX123" s="1057"/>
      <c r="BY123" s="1057"/>
      <c r="BZ123" s="1057"/>
      <c r="CA123" s="1057">
        <v>13.9</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453</v>
      </c>
      <c r="AY127" s="917"/>
      <c r="AZ127" s="917"/>
      <c r="BA127" s="917"/>
      <c r="BB127" s="917"/>
      <c r="BC127" s="917"/>
      <c r="BD127" s="917"/>
      <c r="BE127" s="918"/>
      <c r="BF127" s="1071" t="s">
        <v>441</v>
      </c>
      <c r="BG127" s="1072"/>
      <c r="BH127" s="1072"/>
      <c r="BI127" s="1072"/>
      <c r="BJ127" s="1072"/>
      <c r="BK127" s="1072"/>
      <c r="BL127" s="1081"/>
      <c r="BM127" s="1071">
        <v>14.41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10189</v>
      </c>
      <c r="AB128" s="1120"/>
      <c r="AC128" s="1120"/>
      <c r="AD128" s="1120"/>
      <c r="AE128" s="1121"/>
      <c r="AF128" s="1122">
        <v>8366</v>
      </c>
      <c r="AG128" s="1120"/>
      <c r="AH128" s="1120"/>
      <c r="AI128" s="1120"/>
      <c r="AJ128" s="1121"/>
      <c r="AK128" s="1122">
        <v>8366</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19.41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6019700</v>
      </c>
      <c r="AB129" s="989"/>
      <c r="AC129" s="989"/>
      <c r="AD129" s="989"/>
      <c r="AE129" s="990"/>
      <c r="AF129" s="991">
        <v>5949617</v>
      </c>
      <c r="AG129" s="989"/>
      <c r="AH129" s="989"/>
      <c r="AI129" s="989"/>
      <c r="AJ129" s="990"/>
      <c r="AK129" s="991">
        <v>6071573</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5.8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693598</v>
      </c>
      <c r="AB130" s="989"/>
      <c r="AC130" s="989"/>
      <c r="AD130" s="989"/>
      <c r="AE130" s="990"/>
      <c r="AF130" s="991">
        <v>727647</v>
      </c>
      <c r="AG130" s="989"/>
      <c r="AH130" s="989"/>
      <c r="AI130" s="989"/>
      <c r="AJ130" s="990"/>
      <c r="AK130" s="991">
        <v>669624</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13.9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5326102</v>
      </c>
      <c r="AB131" s="1028"/>
      <c r="AC131" s="1028"/>
      <c r="AD131" s="1028"/>
      <c r="AE131" s="1029"/>
      <c r="AF131" s="1030">
        <v>5221970</v>
      </c>
      <c r="AG131" s="1028"/>
      <c r="AH131" s="1028"/>
      <c r="AI131" s="1028"/>
      <c r="AJ131" s="1029"/>
      <c r="AK131" s="1030">
        <v>5401949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8.1232954230000001</v>
      </c>
      <c r="AB132" s="1134"/>
      <c r="AC132" s="1134"/>
      <c r="AD132" s="1134"/>
      <c r="AE132" s="1135"/>
      <c r="AF132" s="1136">
        <v>5.5336204540000002</v>
      </c>
      <c r="AG132" s="1134"/>
      <c r="AH132" s="1134"/>
      <c r="AI132" s="1134"/>
      <c r="AJ132" s="1135"/>
      <c r="AK132" s="1136">
        <v>3.8947424349999999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9.9</v>
      </c>
      <c r="AB133" s="1141"/>
      <c r="AC133" s="1141"/>
      <c r="AD133" s="1141"/>
      <c r="AE133" s="1142"/>
      <c r="AF133" s="1140">
        <v>7.6</v>
      </c>
      <c r="AG133" s="1141"/>
      <c r="AH133" s="1141"/>
      <c r="AI133" s="1141"/>
      <c r="AJ133" s="1142"/>
      <c r="AK133" s="1140">
        <v>5.8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1419077</v>
      </c>
      <c r="L9" s="264">
        <v>50548</v>
      </c>
      <c r="M9" s="265">
        <v>64158</v>
      </c>
      <c r="N9" s="266">
        <v>-21.2</v>
      </c>
    </row>
    <row r="10" spans="1:16">
      <c r="A10" s="248"/>
      <c r="B10" s="244"/>
      <c r="C10" s="244"/>
      <c r="D10" s="244"/>
      <c r="E10" s="244"/>
      <c r="F10" s="244"/>
      <c r="G10" s="1149" t="s">
        <v>477</v>
      </c>
      <c r="H10" s="1150"/>
      <c r="I10" s="1150"/>
      <c r="J10" s="1151"/>
      <c r="K10" s="267">
        <v>252980</v>
      </c>
      <c r="L10" s="268">
        <v>9011</v>
      </c>
      <c r="M10" s="269">
        <v>6725</v>
      </c>
      <c r="N10" s="270">
        <v>34</v>
      </c>
    </row>
    <row r="11" spans="1:16" ht="13.5" customHeight="1">
      <c r="A11" s="248"/>
      <c r="B11" s="244"/>
      <c r="C11" s="244"/>
      <c r="D11" s="244"/>
      <c r="E11" s="244"/>
      <c r="F11" s="244"/>
      <c r="G11" s="1149" t="s">
        <v>478</v>
      </c>
      <c r="H11" s="1150"/>
      <c r="I11" s="1150"/>
      <c r="J11" s="1151"/>
      <c r="K11" s="267">
        <v>314611</v>
      </c>
      <c r="L11" s="268">
        <v>11206</v>
      </c>
      <c r="M11" s="269">
        <v>8931</v>
      </c>
      <c r="N11" s="270">
        <v>25.5</v>
      </c>
    </row>
    <row r="12" spans="1:16" ht="13.5" customHeight="1">
      <c r="A12" s="248"/>
      <c r="B12" s="244"/>
      <c r="C12" s="244"/>
      <c r="D12" s="244"/>
      <c r="E12" s="244"/>
      <c r="F12" s="244"/>
      <c r="G12" s="1149" t="s">
        <v>479</v>
      </c>
      <c r="H12" s="1150"/>
      <c r="I12" s="1150"/>
      <c r="J12" s="1151"/>
      <c r="K12" s="267" t="s">
        <v>480</v>
      </c>
      <c r="L12" s="268" t="s">
        <v>480</v>
      </c>
      <c r="M12" s="269">
        <v>335</v>
      </c>
      <c r="N12" s="270" t="s">
        <v>480</v>
      </c>
    </row>
    <row r="13" spans="1:16" ht="13.5" customHeight="1">
      <c r="A13" s="248"/>
      <c r="B13" s="244"/>
      <c r="C13" s="244"/>
      <c r="D13" s="244"/>
      <c r="E13" s="244"/>
      <c r="F13" s="244"/>
      <c r="G13" s="1149" t="s">
        <v>481</v>
      </c>
      <c r="H13" s="1150"/>
      <c r="I13" s="1150"/>
      <c r="J13" s="1151"/>
      <c r="K13" s="267" t="s">
        <v>480</v>
      </c>
      <c r="L13" s="268" t="s">
        <v>480</v>
      </c>
      <c r="M13" s="269">
        <v>14</v>
      </c>
      <c r="N13" s="270" t="s">
        <v>480</v>
      </c>
    </row>
    <row r="14" spans="1:16" ht="13.5" customHeight="1">
      <c r="A14" s="248"/>
      <c r="B14" s="244"/>
      <c r="C14" s="244"/>
      <c r="D14" s="244"/>
      <c r="E14" s="244"/>
      <c r="F14" s="244"/>
      <c r="G14" s="1149" t="s">
        <v>482</v>
      </c>
      <c r="H14" s="1150"/>
      <c r="I14" s="1150"/>
      <c r="J14" s="1151"/>
      <c r="K14" s="267">
        <v>45748</v>
      </c>
      <c r="L14" s="268">
        <v>1630</v>
      </c>
      <c r="M14" s="269">
        <v>2685</v>
      </c>
      <c r="N14" s="270">
        <v>-39.299999999999997</v>
      </c>
    </row>
    <row r="15" spans="1:16" ht="13.5" customHeight="1">
      <c r="A15" s="248"/>
      <c r="B15" s="244"/>
      <c r="C15" s="244"/>
      <c r="D15" s="244"/>
      <c r="E15" s="244"/>
      <c r="F15" s="244"/>
      <c r="G15" s="1149" t="s">
        <v>483</v>
      </c>
      <c r="H15" s="1150"/>
      <c r="I15" s="1150"/>
      <c r="J15" s="1151"/>
      <c r="K15" s="267">
        <v>27632</v>
      </c>
      <c r="L15" s="268">
        <v>984</v>
      </c>
      <c r="M15" s="269">
        <v>1293</v>
      </c>
      <c r="N15" s="270">
        <v>-23.9</v>
      </c>
    </row>
    <row r="16" spans="1:16">
      <c r="A16" s="248"/>
      <c r="B16" s="244"/>
      <c r="C16" s="244"/>
      <c r="D16" s="244"/>
      <c r="E16" s="244"/>
      <c r="F16" s="244"/>
      <c r="G16" s="1152" t="s">
        <v>484</v>
      </c>
      <c r="H16" s="1153"/>
      <c r="I16" s="1153"/>
      <c r="J16" s="1154"/>
      <c r="K16" s="268">
        <v>-108679</v>
      </c>
      <c r="L16" s="268">
        <v>-3871</v>
      </c>
      <c r="M16" s="269">
        <v>-6126</v>
      </c>
      <c r="N16" s="270">
        <v>-36.799999999999997</v>
      </c>
    </row>
    <row r="17" spans="1:16">
      <c r="A17" s="248"/>
      <c r="B17" s="244"/>
      <c r="C17" s="244"/>
      <c r="D17" s="244"/>
      <c r="E17" s="244"/>
      <c r="F17" s="244"/>
      <c r="G17" s="1152" t="s">
        <v>167</v>
      </c>
      <c r="H17" s="1153"/>
      <c r="I17" s="1153"/>
      <c r="J17" s="1154"/>
      <c r="K17" s="268">
        <v>1951369</v>
      </c>
      <c r="L17" s="268">
        <v>69508</v>
      </c>
      <c r="M17" s="269">
        <v>78014</v>
      </c>
      <c r="N17" s="270">
        <v>-10.9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6.38</v>
      </c>
      <c r="L21" s="281">
        <v>7.49</v>
      </c>
      <c r="M21" s="282">
        <v>-1.1100000000000001</v>
      </c>
      <c r="N21" s="249"/>
      <c r="O21" s="283"/>
      <c r="P21" s="279"/>
    </row>
    <row r="22" spans="1:16" s="284" customFormat="1">
      <c r="A22" s="279"/>
      <c r="B22" s="249"/>
      <c r="C22" s="249"/>
      <c r="D22" s="249"/>
      <c r="E22" s="249"/>
      <c r="F22" s="249"/>
      <c r="G22" s="1144" t="s">
        <v>490</v>
      </c>
      <c r="H22" s="1145"/>
      <c r="I22" s="1145"/>
      <c r="J22" s="1146"/>
      <c r="K22" s="285">
        <v>97.6</v>
      </c>
      <c r="L22" s="286">
        <v>97.3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485648</v>
      </c>
      <c r="L32" s="294">
        <v>17299</v>
      </c>
      <c r="M32" s="295">
        <v>34910</v>
      </c>
      <c r="N32" s="296">
        <v>-50.4</v>
      </c>
    </row>
    <row r="33" spans="1:16" ht="13.5" customHeight="1">
      <c r="A33" s="248"/>
      <c r="B33" s="244"/>
      <c r="C33" s="244"/>
      <c r="D33" s="244"/>
      <c r="E33" s="244"/>
      <c r="F33" s="244"/>
      <c r="G33" s="1160" t="s">
        <v>495</v>
      </c>
      <c r="H33" s="1161"/>
      <c r="I33" s="1161"/>
      <c r="J33" s="1162"/>
      <c r="K33" s="294" t="s">
        <v>480</v>
      </c>
      <c r="L33" s="294" t="s">
        <v>480</v>
      </c>
      <c r="M33" s="295" t="s">
        <v>480</v>
      </c>
      <c r="N33" s="296" t="s">
        <v>480</v>
      </c>
    </row>
    <row r="34" spans="1:16" ht="27" customHeight="1">
      <c r="A34" s="248"/>
      <c r="B34" s="244"/>
      <c r="C34" s="244"/>
      <c r="D34" s="244"/>
      <c r="E34" s="244"/>
      <c r="F34" s="244"/>
      <c r="G34" s="1160" t="s">
        <v>496</v>
      </c>
      <c r="H34" s="1161"/>
      <c r="I34" s="1161"/>
      <c r="J34" s="1162"/>
      <c r="K34" s="294" t="s">
        <v>480</v>
      </c>
      <c r="L34" s="294" t="s">
        <v>480</v>
      </c>
      <c r="M34" s="295" t="s">
        <v>480</v>
      </c>
      <c r="N34" s="296" t="s">
        <v>480</v>
      </c>
    </row>
    <row r="35" spans="1:16" ht="27" customHeight="1">
      <c r="A35" s="248"/>
      <c r="B35" s="244"/>
      <c r="C35" s="244"/>
      <c r="D35" s="244"/>
      <c r="E35" s="244"/>
      <c r="F35" s="244"/>
      <c r="G35" s="1160" t="s">
        <v>497</v>
      </c>
      <c r="H35" s="1161"/>
      <c r="I35" s="1161"/>
      <c r="J35" s="1162"/>
      <c r="K35" s="294">
        <v>363441</v>
      </c>
      <c r="L35" s="294">
        <v>12946</v>
      </c>
      <c r="M35" s="295">
        <v>14021</v>
      </c>
      <c r="N35" s="296">
        <v>-7.7</v>
      </c>
    </row>
    <row r="36" spans="1:16" ht="27" customHeight="1">
      <c r="A36" s="248"/>
      <c r="B36" s="244"/>
      <c r="C36" s="244"/>
      <c r="D36" s="244"/>
      <c r="E36" s="244"/>
      <c r="F36" s="244"/>
      <c r="G36" s="1160" t="s">
        <v>498</v>
      </c>
      <c r="H36" s="1161"/>
      <c r="I36" s="1161"/>
      <c r="J36" s="1162"/>
      <c r="K36" s="294">
        <v>39293</v>
      </c>
      <c r="L36" s="294">
        <v>1400</v>
      </c>
      <c r="M36" s="295">
        <v>2867</v>
      </c>
      <c r="N36" s="296">
        <v>-51.2</v>
      </c>
    </row>
    <row r="37" spans="1:16" ht="13.5" customHeight="1">
      <c r="A37" s="248"/>
      <c r="B37" s="244"/>
      <c r="C37" s="244"/>
      <c r="D37" s="244"/>
      <c r="E37" s="244"/>
      <c r="F37" s="244"/>
      <c r="G37" s="1160" t="s">
        <v>499</v>
      </c>
      <c r="H37" s="1161"/>
      <c r="I37" s="1161"/>
      <c r="J37" s="1162"/>
      <c r="K37" s="294" t="s">
        <v>480</v>
      </c>
      <c r="L37" s="294" t="s">
        <v>480</v>
      </c>
      <c r="M37" s="295">
        <v>917</v>
      </c>
      <c r="N37" s="296" t="s">
        <v>480</v>
      </c>
    </row>
    <row r="38" spans="1:16" ht="27" customHeight="1">
      <c r="A38" s="248"/>
      <c r="B38" s="244"/>
      <c r="C38" s="244"/>
      <c r="D38" s="244"/>
      <c r="E38" s="244"/>
      <c r="F38" s="244"/>
      <c r="G38" s="1163" t="s">
        <v>500</v>
      </c>
      <c r="H38" s="1164"/>
      <c r="I38" s="1164"/>
      <c r="J38" s="1165"/>
      <c r="K38" s="297" t="s">
        <v>480</v>
      </c>
      <c r="L38" s="297" t="s">
        <v>480</v>
      </c>
      <c r="M38" s="298">
        <v>2</v>
      </c>
      <c r="N38" s="299" t="s">
        <v>480</v>
      </c>
      <c r="O38" s="293"/>
    </row>
    <row r="39" spans="1:16">
      <c r="A39" s="248"/>
      <c r="B39" s="244"/>
      <c r="C39" s="244"/>
      <c r="D39" s="244"/>
      <c r="E39" s="244"/>
      <c r="F39" s="244"/>
      <c r="G39" s="1163" t="s">
        <v>501</v>
      </c>
      <c r="H39" s="1164"/>
      <c r="I39" s="1164"/>
      <c r="J39" s="1165"/>
      <c r="K39" s="300">
        <v>-8366</v>
      </c>
      <c r="L39" s="300">
        <v>-298</v>
      </c>
      <c r="M39" s="301">
        <v>-3077</v>
      </c>
      <c r="N39" s="302">
        <v>-90.3</v>
      </c>
      <c r="O39" s="293"/>
    </row>
    <row r="40" spans="1:16" ht="27" customHeight="1">
      <c r="A40" s="248"/>
      <c r="B40" s="244"/>
      <c r="C40" s="244"/>
      <c r="D40" s="244"/>
      <c r="E40" s="244"/>
      <c r="F40" s="244"/>
      <c r="G40" s="1160" t="s">
        <v>502</v>
      </c>
      <c r="H40" s="1161"/>
      <c r="I40" s="1161"/>
      <c r="J40" s="1162"/>
      <c r="K40" s="300">
        <v>-669624</v>
      </c>
      <c r="L40" s="300">
        <v>-23852</v>
      </c>
      <c r="M40" s="301">
        <v>-35137</v>
      </c>
      <c r="N40" s="302">
        <v>-32.1</v>
      </c>
      <c r="O40" s="293"/>
    </row>
    <row r="41" spans="1:16">
      <c r="A41" s="248"/>
      <c r="B41" s="244"/>
      <c r="C41" s="244"/>
      <c r="D41" s="244"/>
      <c r="E41" s="244"/>
      <c r="F41" s="244"/>
      <c r="G41" s="1166" t="s">
        <v>278</v>
      </c>
      <c r="H41" s="1167"/>
      <c r="I41" s="1167"/>
      <c r="J41" s="1168"/>
      <c r="K41" s="294">
        <v>210392</v>
      </c>
      <c r="L41" s="300">
        <v>7494</v>
      </c>
      <c r="M41" s="301">
        <v>14503</v>
      </c>
      <c r="N41" s="302">
        <v>-48.3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1026674</v>
      </c>
      <c r="J51" s="320">
        <v>36831</v>
      </c>
      <c r="K51" s="321">
        <v>27.4</v>
      </c>
      <c r="L51" s="322">
        <v>51262</v>
      </c>
      <c r="M51" s="323">
        <v>-13.6</v>
      </c>
      <c r="N51" s="324">
        <v>41</v>
      </c>
    </row>
    <row r="52" spans="1:14">
      <c r="A52" s="248"/>
      <c r="B52" s="244"/>
      <c r="C52" s="244"/>
      <c r="D52" s="244"/>
      <c r="E52" s="244"/>
      <c r="F52" s="244"/>
      <c r="G52" s="325"/>
      <c r="H52" s="326" t="s">
        <v>513</v>
      </c>
      <c r="I52" s="327">
        <v>540278</v>
      </c>
      <c r="J52" s="328">
        <v>19382</v>
      </c>
      <c r="K52" s="329">
        <v>8.1999999999999993</v>
      </c>
      <c r="L52" s="330">
        <v>25630</v>
      </c>
      <c r="M52" s="331">
        <v>-24.8</v>
      </c>
      <c r="N52" s="332">
        <v>33</v>
      </c>
    </row>
    <row r="53" spans="1:14">
      <c r="A53" s="248"/>
      <c r="B53" s="244"/>
      <c r="C53" s="244"/>
      <c r="D53" s="244"/>
      <c r="E53" s="244"/>
      <c r="F53" s="244"/>
      <c r="G53" s="310" t="s">
        <v>514</v>
      </c>
      <c r="H53" s="311"/>
      <c r="I53" s="319">
        <v>1427996</v>
      </c>
      <c r="J53" s="320">
        <v>49839</v>
      </c>
      <c r="K53" s="321">
        <v>35.299999999999997</v>
      </c>
      <c r="L53" s="322">
        <v>48407</v>
      </c>
      <c r="M53" s="323">
        <v>-5.6</v>
      </c>
      <c r="N53" s="324">
        <v>40.9</v>
      </c>
    </row>
    <row r="54" spans="1:14">
      <c r="A54" s="248"/>
      <c r="B54" s="244"/>
      <c r="C54" s="244"/>
      <c r="D54" s="244"/>
      <c r="E54" s="244"/>
      <c r="F54" s="244"/>
      <c r="G54" s="325"/>
      <c r="H54" s="326" t="s">
        <v>513</v>
      </c>
      <c r="I54" s="327">
        <v>862709</v>
      </c>
      <c r="J54" s="328">
        <v>30110</v>
      </c>
      <c r="K54" s="329">
        <v>55.4</v>
      </c>
      <c r="L54" s="330">
        <v>23914</v>
      </c>
      <c r="M54" s="331">
        <v>-6.7</v>
      </c>
      <c r="N54" s="332">
        <v>62.1</v>
      </c>
    </row>
    <row r="55" spans="1:14">
      <c r="A55" s="248"/>
      <c r="B55" s="244"/>
      <c r="C55" s="244"/>
      <c r="D55" s="244"/>
      <c r="E55" s="244"/>
      <c r="F55" s="244"/>
      <c r="G55" s="310" t="s">
        <v>515</v>
      </c>
      <c r="H55" s="311"/>
      <c r="I55" s="319">
        <v>1096972</v>
      </c>
      <c r="J55" s="320">
        <v>38451</v>
      </c>
      <c r="K55" s="321">
        <v>-22.8</v>
      </c>
      <c r="L55" s="322">
        <v>69477</v>
      </c>
      <c r="M55" s="323">
        <v>43.5</v>
      </c>
      <c r="N55" s="324">
        <v>-66.3</v>
      </c>
    </row>
    <row r="56" spans="1:14">
      <c r="A56" s="248"/>
      <c r="B56" s="244"/>
      <c r="C56" s="244"/>
      <c r="D56" s="244"/>
      <c r="E56" s="244"/>
      <c r="F56" s="244"/>
      <c r="G56" s="325"/>
      <c r="H56" s="326" t="s">
        <v>513</v>
      </c>
      <c r="I56" s="327">
        <v>790584</v>
      </c>
      <c r="J56" s="328">
        <v>27712</v>
      </c>
      <c r="K56" s="329">
        <v>-8</v>
      </c>
      <c r="L56" s="330">
        <v>31528</v>
      </c>
      <c r="M56" s="331">
        <v>31.8</v>
      </c>
      <c r="N56" s="332">
        <v>-39.799999999999997</v>
      </c>
    </row>
    <row r="57" spans="1:14">
      <c r="A57" s="248"/>
      <c r="B57" s="244"/>
      <c r="C57" s="244"/>
      <c r="D57" s="244"/>
      <c r="E57" s="244"/>
      <c r="F57" s="244"/>
      <c r="G57" s="310" t="s">
        <v>516</v>
      </c>
      <c r="H57" s="311"/>
      <c r="I57" s="319">
        <v>870494</v>
      </c>
      <c r="J57" s="320">
        <v>30779</v>
      </c>
      <c r="K57" s="321">
        <v>-20</v>
      </c>
      <c r="L57" s="322">
        <v>59668</v>
      </c>
      <c r="M57" s="323">
        <v>-14.1</v>
      </c>
      <c r="N57" s="324">
        <v>-5.9</v>
      </c>
    </row>
    <row r="58" spans="1:14">
      <c r="A58" s="248"/>
      <c r="B58" s="244"/>
      <c r="C58" s="244"/>
      <c r="D58" s="244"/>
      <c r="E58" s="244"/>
      <c r="F58" s="244"/>
      <c r="G58" s="325"/>
      <c r="H58" s="326" t="s">
        <v>513</v>
      </c>
      <c r="I58" s="327">
        <v>563850</v>
      </c>
      <c r="J58" s="328">
        <v>19937</v>
      </c>
      <c r="K58" s="329">
        <v>-28.1</v>
      </c>
      <c r="L58" s="330">
        <v>31515</v>
      </c>
      <c r="M58" s="331">
        <v>0</v>
      </c>
      <c r="N58" s="332">
        <v>-28.1</v>
      </c>
    </row>
    <row r="59" spans="1:14">
      <c r="A59" s="248"/>
      <c r="B59" s="244"/>
      <c r="C59" s="244"/>
      <c r="D59" s="244"/>
      <c r="E59" s="244"/>
      <c r="F59" s="244"/>
      <c r="G59" s="310" t="s">
        <v>517</v>
      </c>
      <c r="H59" s="311"/>
      <c r="I59" s="319">
        <v>1038296</v>
      </c>
      <c r="J59" s="320">
        <v>36984</v>
      </c>
      <c r="K59" s="321">
        <v>20.2</v>
      </c>
      <c r="L59" s="322">
        <v>56894</v>
      </c>
      <c r="M59" s="323">
        <v>-4.5999999999999996</v>
      </c>
      <c r="N59" s="324">
        <v>24.8</v>
      </c>
    </row>
    <row r="60" spans="1:14">
      <c r="A60" s="248"/>
      <c r="B60" s="244"/>
      <c r="C60" s="244"/>
      <c r="D60" s="244"/>
      <c r="E60" s="244"/>
      <c r="F60" s="244"/>
      <c r="G60" s="325"/>
      <c r="H60" s="326" t="s">
        <v>513</v>
      </c>
      <c r="I60" s="333">
        <v>484554</v>
      </c>
      <c r="J60" s="328">
        <v>17260</v>
      </c>
      <c r="K60" s="329">
        <v>-13.4</v>
      </c>
      <c r="L60" s="330">
        <v>32548</v>
      </c>
      <c r="M60" s="331">
        <v>3.3</v>
      </c>
      <c r="N60" s="332">
        <v>-16.7</v>
      </c>
    </row>
    <row r="61" spans="1:14">
      <c r="A61" s="248"/>
      <c r="B61" s="244"/>
      <c r="C61" s="244"/>
      <c r="D61" s="244"/>
      <c r="E61" s="244"/>
      <c r="F61" s="244"/>
      <c r="G61" s="310" t="s">
        <v>518</v>
      </c>
      <c r="H61" s="334"/>
      <c r="I61" s="335">
        <v>1092086</v>
      </c>
      <c r="J61" s="336">
        <v>38577</v>
      </c>
      <c r="K61" s="337">
        <v>8</v>
      </c>
      <c r="L61" s="338">
        <v>57142</v>
      </c>
      <c r="M61" s="339">
        <v>1.1000000000000001</v>
      </c>
      <c r="N61" s="324">
        <v>6.9</v>
      </c>
    </row>
    <row r="62" spans="1:14">
      <c r="A62" s="248"/>
      <c r="B62" s="244"/>
      <c r="C62" s="244"/>
      <c r="D62" s="244"/>
      <c r="E62" s="244"/>
      <c r="F62" s="244"/>
      <c r="G62" s="325"/>
      <c r="H62" s="326" t="s">
        <v>513</v>
      </c>
      <c r="I62" s="327">
        <v>648395</v>
      </c>
      <c r="J62" s="328">
        <v>22880</v>
      </c>
      <c r="K62" s="329">
        <v>2.8</v>
      </c>
      <c r="L62" s="330">
        <v>29027</v>
      </c>
      <c r="M62" s="331">
        <v>0.7</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14.56</v>
      </c>
      <c r="G47" s="12">
        <v>14.51</v>
      </c>
      <c r="H47" s="12">
        <v>14.42</v>
      </c>
      <c r="I47" s="12">
        <v>15.3</v>
      </c>
      <c r="J47" s="13">
        <v>15.48</v>
      </c>
    </row>
    <row r="48" spans="2:10" ht="57.75" customHeight="1">
      <c r="B48" s="14"/>
      <c r="C48" s="1171" t="s">
        <v>4</v>
      </c>
      <c r="D48" s="1171"/>
      <c r="E48" s="1172"/>
      <c r="F48" s="15">
        <v>10.82</v>
      </c>
      <c r="G48" s="16">
        <v>9.02</v>
      </c>
      <c r="H48" s="16">
        <v>7.13</v>
      </c>
      <c r="I48" s="16">
        <v>6.03</v>
      </c>
      <c r="J48" s="17">
        <v>9.33</v>
      </c>
    </row>
    <row r="49" spans="2:10" ht="57.75" customHeight="1" thickBot="1">
      <c r="B49" s="18"/>
      <c r="C49" s="1173" t="s">
        <v>5</v>
      </c>
      <c r="D49" s="1173"/>
      <c r="E49" s="1174"/>
      <c r="F49" s="19" t="s">
        <v>525</v>
      </c>
      <c r="G49" s="20" t="s">
        <v>526</v>
      </c>
      <c r="H49" s="20" t="s">
        <v>527</v>
      </c>
      <c r="I49" s="20" t="s">
        <v>528</v>
      </c>
      <c r="J49" s="21">
        <v>3.91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529</v>
      </c>
      <c r="D34" s="1181"/>
      <c r="E34" s="1182"/>
      <c r="F34" s="32">
        <v>13.14</v>
      </c>
      <c r="G34" s="33">
        <v>12.57</v>
      </c>
      <c r="H34" s="33">
        <v>12.13</v>
      </c>
      <c r="I34" s="33">
        <v>10.25</v>
      </c>
      <c r="J34" s="34">
        <v>10.55</v>
      </c>
      <c r="K34" s="22"/>
      <c r="L34" s="22"/>
      <c r="M34" s="22"/>
      <c r="N34" s="22"/>
      <c r="O34" s="22"/>
      <c r="P34" s="22"/>
    </row>
    <row r="35" spans="1:16" ht="39" customHeight="1">
      <c r="A35" s="22"/>
      <c r="B35" s="35"/>
      <c r="C35" s="1175" t="s">
        <v>530</v>
      </c>
      <c r="D35" s="1176"/>
      <c r="E35" s="1177"/>
      <c r="F35" s="36">
        <v>12.48</v>
      </c>
      <c r="G35" s="37">
        <v>9.02</v>
      </c>
      <c r="H35" s="37">
        <v>7.12</v>
      </c>
      <c r="I35" s="37">
        <v>6.02</v>
      </c>
      <c r="J35" s="38">
        <v>9.33</v>
      </c>
      <c r="K35" s="22"/>
      <c r="L35" s="22"/>
      <c r="M35" s="22"/>
      <c r="N35" s="22"/>
      <c r="O35" s="22"/>
      <c r="P35" s="22"/>
    </row>
    <row r="36" spans="1:16" ht="39" customHeight="1">
      <c r="A36" s="22"/>
      <c r="B36" s="35"/>
      <c r="C36" s="1175" t="s">
        <v>531</v>
      </c>
      <c r="D36" s="1176"/>
      <c r="E36" s="1177"/>
      <c r="F36" s="36">
        <v>2.27</v>
      </c>
      <c r="G36" s="37">
        <v>5.0599999999999996</v>
      </c>
      <c r="H36" s="37">
        <v>5.26</v>
      </c>
      <c r="I36" s="37">
        <v>4.4000000000000004</v>
      </c>
      <c r="J36" s="38">
        <v>3.84</v>
      </c>
      <c r="K36" s="22"/>
      <c r="L36" s="22"/>
      <c r="M36" s="22"/>
      <c r="N36" s="22"/>
      <c r="O36" s="22"/>
      <c r="P36" s="22"/>
    </row>
    <row r="37" spans="1:16" ht="39" customHeight="1">
      <c r="A37" s="22"/>
      <c r="B37" s="35"/>
      <c r="C37" s="1175" t="s">
        <v>532</v>
      </c>
      <c r="D37" s="1176"/>
      <c r="E37" s="1177"/>
      <c r="F37" s="36">
        <v>2.58</v>
      </c>
      <c r="G37" s="37">
        <v>2.57</v>
      </c>
      <c r="H37" s="37">
        <v>2.85</v>
      </c>
      <c r="I37" s="37">
        <v>1.63</v>
      </c>
      <c r="J37" s="38">
        <v>2.36</v>
      </c>
      <c r="K37" s="22"/>
      <c r="L37" s="22"/>
      <c r="M37" s="22"/>
      <c r="N37" s="22"/>
      <c r="O37" s="22"/>
      <c r="P37" s="22"/>
    </row>
    <row r="38" spans="1:16" ht="39" customHeight="1">
      <c r="A38" s="22"/>
      <c r="B38" s="35"/>
      <c r="C38" s="1175" t="s">
        <v>533</v>
      </c>
      <c r="D38" s="1176"/>
      <c r="E38" s="1177"/>
      <c r="F38" s="36">
        <v>0.46</v>
      </c>
      <c r="G38" s="37">
        <v>0.33</v>
      </c>
      <c r="H38" s="37">
        <v>0.36</v>
      </c>
      <c r="I38" s="37">
        <v>0.28999999999999998</v>
      </c>
      <c r="J38" s="38">
        <v>0.91</v>
      </c>
      <c r="K38" s="22"/>
      <c r="L38" s="22"/>
      <c r="M38" s="22"/>
      <c r="N38" s="22"/>
      <c r="O38" s="22"/>
      <c r="P38" s="22"/>
    </row>
    <row r="39" spans="1:16" ht="39" customHeight="1">
      <c r="A39" s="22"/>
      <c r="B39" s="35"/>
      <c r="C39" s="1175" t="s">
        <v>534</v>
      </c>
      <c r="D39" s="1176"/>
      <c r="E39" s="1177"/>
      <c r="F39" s="36">
        <v>0.18</v>
      </c>
      <c r="G39" s="37">
        <v>0.16</v>
      </c>
      <c r="H39" s="37">
        <v>0.22</v>
      </c>
      <c r="I39" s="37">
        <v>0.24</v>
      </c>
      <c r="J39" s="38">
        <v>0.15</v>
      </c>
      <c r="K39" s="22"/>
      <c r="L39" s="22"/>
      <c r="M39" s="22"/>
      <c r="N39" s="22"/>
      <c r="O39" s="22"/>
      <c r="P39" s="22"/>
    </row>
    <row r="40" spans="1:16" ht="39" customHeight="1">
      <c r="A40" s="22"/>
      <c r="B40" s="35"/>
      <c r="C40" s="1175" t="s">
        <v>535</v>
      </c>
      <c r="D40" s="1176"/>
      <c r="E40" s="1177"/>
      <c r="F40" s="36">
        <v>0.38</v>
      </c>
      <c r="G40" s="37">
        <v>0.31</v>
      </c>
      <c r="H40" s="37">
        <v>0.25</v>
      </c>
      <c r="I40" s="37">
        <v>0.05</v>
      </c>
      <c r="J40" s="38">
        <v>0.03</v>
      </c>
      <c r="K40" s="22"/>
      <c r="L40" s="22"/>
      <c r="M40" s="22"/>
      <c r="N40" s="22"/>
      <c r="O40" s="22"/>
      <c r="P40" s="22"/>
    </row>
    <row r="41" spans="1:16" ht="39" customHeight="1">
      <c r="A41" s="22"/>
      <c r="B41" s="35"/>
      <c r="C41" s="1175" t="s">
        <v>536</v>
      </c>
      <c r="D41" s="1176"/>
      <c r="E41" s="1177"/>
      <c r="F41" s="36">
        <v>0.02</v>
      </c>
      <c r="G41" s="37">
        <v>0.02</v>
      </c>
      <c r="H41" s="37">
        <v>0.02</v>
      </c>
      <c r="I41" s="37">
        <v>0.02</v>
      </c>
      <c r="J41" s="38">
        <v>0.02</v>
      </c>
      <c r="K41" s="22"/>
      <c r="L41" s="22"/>
      <c r="M41" s="22"/>
      <c r="N41" s="22"/>
      <c r="O41" s="22"/>
      <c r="P41" s="22"/>
    </row>
    <row r="42" spans="1:16" ht="39" customHeight="1">
      <c r="A42" s="22"/>
      <c r="B42" s="39"/>
      <c r="C42" s="1175" t="s">
        <v>537</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538</v>
      </c>
      <c r="D43" s="1179"/>
      <c r="E43" s="1180"/>
      <c r="F43" s="41">
        <v>0.01</v>
      </c>
      <c r="G43" s="42">
        <v>0.02</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1004</v>
      </c>
      <c r="L45" s="60">
        <v>798</v>
      </c>
      <c r="M45" s="60">
        <v>726</v>
      </c>
      <c r="N45" s="60">
        <v>618</v>
      </c>
      <c r="O45" s="61">
        <v>486</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301</v>
      </c>
      <c r="L48" s="64">
        <v>308</v>
      </c>
      <c r="M48" s="64">
        <v>339</v>
      </c>
      <c r="N48" s="64">
        <v>347</v>
      </c>
      <c r="O48" s="65">
        <v>363</v>
      </c>
      <c r="P48" s="48"/>
      <c r="Q48" s="48"/>
      <c r="R48" s="48"/>
      <c r="S48" s="48"/>
      <c r="T48" s="48"/>
      <c r="U48" s="48"/>
    </row>
    <row r="49" spans="1:21" ht="30.75" customHeight="1">
      <c r="A49" s="48"/>
      <c r="B49" s="1193"/>
      <c r="C49" s="1194"/>
      <c r="D49" s="62"/>
      <c r="E49" s="1185" t="s">
        <v>16</v>
      </c>
      <c r="F49" s="1185"/>
      <c r="G49" s="1185"/>
      <c r="H49" s="1185"/>
      <c r="I49" s="1185"/>
      <c r="J49" s="1186"/>
      <c r="K49" s="63">
        <v>93</v>
      </c>
      <c r="L49" s="64">
        <v>87</v>
      </c>
      <c r="M49" s="64">
        <v>72</v>
      </c>
      <c r="N49" s="64">
        <v>60</v>
      </c>
      <c r="O49" s="65">
        <v>39</v>
      </c>
      <c r="P49" s="48"/>
      <c r="Q49" s="48"/>
      <c r="R49" s="48"/>
      <c r="S49" s="48"/>
      <c r="T49" s="48"/>
      <c r="U49" s="48"/>
    </row>
    <row r="50" spans="1:21" ht="30.75" customHeight="1">
      <c r="A50" s="48"/>
      <c r="B50" s="1193"/>
      <c r="C50" s="1194"/>
      <c r="D50" s="62"/>
      <c r="E50" s="1185" t="s">
        <v>17</v>
      </c>
      <c r="F50" s="1185"/>
      <c r="G50" s="1185"/>
      <c r="H50" s="1185"/>
      <c r="I50" s="1185"/>
      <c r="J50" s="1186"/>
      <c r="K50" s="63" t="s">
        <v>480</v>
      </c>
      <c r="L50" s="64" t="s">
        <v>480</v>
      </c>
      <c r="M50" s="64" t="s">
        <v>480</v>
      </c>
      <c r="N50" s="64" t="s">
        <v>480</v>
      </c>
      <c r="O50" s="65" t="s">
        <v>480</v>
      </c>
      <c r="P50" s="48"/>
      <c r="Q50" s="48"/>
      <c r="R50" s="48"/>
      <c r="S50" s="48"/>
      <c r="T50" s="48"/>
      <c r="U50" s="48"/>
    </row>
    <row r="51" spans="1:21" ht="30.75" customHeight="1">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751</v>
      </c>
      <c r="L52" s="64">
        <v>693</v>
      </c>
      <c r="M52" s="64">
        <v>704</v>
      </c>
      <c r="N52" s="64">
        <v>735</v>
      </c>
      <c r="O52" s="65">
        <v>678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647</v>
      </c>
      <c r="L53" s="69">
        <v>500</v>
      </c>
      <c r="M53" s="69">
        <v>433</v>
      </c>
      <c r="N53" s="69">
        <v>290</v>
      </c>
      <c r="O53" s="70">
        <v>210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5039</v>
      </c>
      <c r="J41" s="83">
        <v>4896</v>
      </c>
      <c r="K41" s="83">
        <v>4713</v>
      </c>
      <c r="L41" s="83">
        <v>4651</v>
      </c>
      <c r="M41" s="84">
        <v>4874</v>
      </c>
    </row>
    <row r="42" spans="2:13" ht="27.75" customHeight="1">
      <c r="B42" s="1201"/>
      <c r="C42" s="1202"/>
      <c r="D42" s="85"/>
      <c r="E42" s="1207" t="s">
        <v>26</v>
      </c>
      <c r="F42" s="1207"/>
      <c r="G42" s="1207"/>
      <c r="H42" s="1208"/>
      <c r="I42" s="86" t="s">
        <v>480</v>
      </c>
      <c r="J42" s="87" t="s">
        <v>480</v>
      </c>
      <c r="K42" s="87" t="s">
        <v>480</v>
      </c>
      <c r="L42" s="87" t="s">
        <v>480</v>
      </c>
      <c r="M42" s="88" t="s">
        <v>480</v>
      </c>
    </row>
    <row r="43" spans="2:13" ht="27.75" customHeight="1">
      <c r="B43" s="1201"/>
      <c r="C43" s="1202"/>
      <c r="D43" s="85"/>
      <c r="E43" s="1207" t="s">
        <v>27</v>
      </c>
      <c r="F43" s="1207"/>
      <c r="G43" s="1207"/>
      <c r="H43" s="1208"/>
      <c r="I43" s="86">
        <v>5202</v>
      </c>
      <c r="J43" s="87">
        <v>5137</v>
      </c>
      <c r="K43" s="87">
        <v>5101</v>
      </c>
      <c r="L43" s="87">
        <v>5273</v>
      </c>
      <c r="M43" s="88">
        <v>5433</v>
      </c>
    </row>
    <row r="44" spans="2:13" ht="27.75" customHeight="1">
      <c r="B44" s="1201"/>
      <c r="C44" s="1202"/>
      <c r="D44" s="85"/>
      <c r="E44" s="1207" t="s">
        <v>28</v>
      </c>
      <c r="F44" s="1207"/>
      <c r="G44" s="1207"/>
      <c r="H44" s="1208"/>
      <c r="I44" s="86">
        <v>241</v>
      </c>
      <c r="J44" s="87">
        <v>165</v>
      </c>
      <c r="K44" s="87">
        <v>97</v>
      </c>
      <c r="L44" s="87">
        <v>207</v>
      </c>
      <c r="M44" s="88">
        <v>169</v>
      </c>
    </row>
    <row r="45" spans="2:13" ht="27.75" customHeight="1">
      <c r="B45" s="1201"/>
      <c r="C45" s="1202"/>
      <c r="D45" s="85"/>
      <c r="E45" s="1207" t="s">
        <v>29</v>
      </c>
      <c r="F45" s="1207"/>
      <c r="G45" s="1207"/>
      <c r="H45" s="1208"/>
      <c r="I45" s="86">
        <v>1385</v>
      </c>
      <c r="J45" s="87">
        <v>1262</v>
      </c>
      <c r="K45" s="87">
        <v>1289</v>
      </c>
      <c r="L45" s="87">
        <v>1172</v>
      </c>
      <c r="M45" s="88">
        <v>1076</v>
      </c>
    </row>
    <row r="46" spans="2:13" ht="27.75" customHeight="1">
      <c r="B46" s="1201"/>
      <c r="C46" s="1202"/>
      <c r="D46" s="85"/>
      <c r="E46" s="1207" t="s">
        <v>30</v>
      </c>
      <c r="F46" s="1207"/>
      <c r="G46" s="1207"/>
      <c r="H46" s="1208"/>
      <c r="I46" s="86" t="s">
        <v>480</v>
      </c>
      <c r="J46" s="87" t="s">
        <v>480</v>
      </c>
      <c r="K46" s="87" t="s">
        <v>480</v>
      </c>
      <c r="L46" s="87" t="s">
        <v>480</v>
      </c>
      <c r="M46" s="88" t="s">
        <v>480</v>
      </c>
    </row>
    <row r="47" spans="2:13" ht="27.75" customHeight="1">
      <c r="B47" s="1201"/>
      <c r="C47" s="1202"/>
      <c r="D47" s="85"/>
      <c r="E47" s="1207" t="s">
        <v>31</v>
      </c>
      <c r="F47" s="1207"/>
      <c r="G47" s="1207"/>
      <c r="H47" s="1208"/>
      <c r="I47" s="86" t="s">
        <v>480</v>
      </c>
      <c r="J47" s="87" t="s">
        <v>480</v>
      </c>
      <c r="K47" s="87" t="s">
        <v>480</v>
      </c>
      <c r="L47" s="87" t="s">
        <v>480</v>
      </c>
      <c r="M47" s="88" t="s">
        <v>480</v>
      </c>
    </row>
    <row r="48" spans="2:13" ht="27.75" customHeight="1">
      <c r="B48" s="1203"/>
      <c r="C48" s="1204"/>
      <c r="D48" s="85"/>
      <c r="E48" s="1207" t="s">
        <v>32</v>
      </c>
      <c r="F48" s="1207"/>
      <c r="G48" s="1207"/>
      <c r="H48" s="1208"/>
      <c r="I48" s="86" t="s">
        <v>480</v>
      </c>
      <c r="J48" s="87" t="s">
        <v>480</v>
      </c>
      <c r="K48" s="87" t="s">
        <v>480</v>
      </c>
      <c r="L48" s="87" t="s">
        <v>480</v>
      </c>
      <c r="M48" s="88" t="s">
        <v>480</v>
      </c>
    </row>
    <row r="49" spans="2:13" ht="27.75" customHeight="1">
      <c r="B49" s="1209" t="s">
        <v>33</v>
      </c>
      <c r="C49" s="1210"/>
      <c r="D49" s="89"/>
      <c r="E49" s="1207" t="s">
        <v>34</v>
      </c>
      <c r="F49" s="1207"/>
      <c r="G49" s="1207"/>
      <c r="H49" s="1208"/>
      <c r="I49" s="86">
        <v>3057</v>
      </c>
      <c r="J49" s="87">
        <v>2761</v>
      </c>
      <c r="K49" s="87">
        <v>2793</v>
      </c>
      <c r="L49" s="87">
        <v>2956</v>
      </c>
      <c r="M49" s="88">
        <v>2838</v>
      </c>
    </row>
    <row r="50" spans="2:13" ht="27.75" customHeight="1">
      <c r="B50" s="1201"/>
      <c r="C50" s="1202"/>
      <c r="D50" s="85"/>
      <c r="E50" s="1207" t="s">
        <v>35</v>
      </c>
      <c r="F50" s="1207"/>
      <c r="G50" s="1207"/>
      <c r="H50" s="1208"/>
      <c r="I50" s="86">
        <v>51</v>
      </c>
      <c r="J50" s="87">
        <v>34</v>
      </c>
      <c r="K50" s="87">
        <v>25</v>
      </c>
      <c r="L50" s="87">
        <v>18</v>
      </c>
      <c r="M50" s="88">
        <v>10</v>
      </c>
    </row>
    <row r="51" spans="2:13" ht="27.75" customHeight="1">
      <c r="B51" s="1203"/>
      <c r="C51" s="1204"/>
      <c r="D51" s="85"/>
      <c r="E51" s="1207" t="s">
        <v>36</v>
      </c>
      <c r="F51" s="1207"/>
      <c r="G51" s="1207"/>
      <c r="H51" s="1208"/>
      <c r="I51" s="86">
        <v>8177</v>
      </c>
      <c r="J51" s="87">
        <v>8138</v>
      </c>
      <c r="K51" s="87">
        <v>8227</v>
      </c>
      <c r="L51" s="87">
        <v>8141</v>
      </c>
      <c r="M51" s="88">
        <v>7949</v>
      </c>
    </row>
    <row r="52" spans="2:13" ht="27.75" customHeight="1" thickBot="1">
      <c r="B52" s="1211" t="s">
        <v>37</v>
      </c>
      <c r="C52" s="1212"/>
      <c r="D52" s="90"/>
      <c r="E52" s="1213" t="s">
        <v>38</v>
      </c>
      <c r="F52" s="1213"/>
      <c r="G52" s="1213"/>
      <c r="H52" s="1214"/>
      <c r="I52" s="91">
        <v>582</v>
      </c>
      <c r="J52" s="92">
        <v>526</v>
      </c>
      <c r="K52" s="92">
        <v>156</v>
      </c>
      <c r="L52" s="92">
        <v>189</v>
      </c>
      <c r="M52" s="93">
        <v>755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27" t="s">
        <v>565</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558</v>
      </c>
      <c r="H51" s="1240"/>
      <c r="I51" s="1245" t="s">
        <v>559</v>
      </c>
      <c r="J51" s="1245"/>
      <c r="K51" s="1249"/>
      <c r="L51" s="1249"/>
      <c r="M51" s="1249"/>
      <c r="N51" s="1249"/>
      <c r="O51" s="1215">
        <v>13.9</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560</v>
      </c>
      <c r="J53" s="1225"/>
      <c r="K53" s="1250"/>
      <c r="L53" s="1250"/>
      <c r="M53" s="1250"/>
      <c r="N53" s="1250"/>
      <c r="O53" s="1247">
        <v>59.5</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561</v>
      </c>
      <c r="H55" s="1220"/>
      <c r="I55" s="1225" t="s">
        <v>559</v>
      </c>
      <c r="J55" s="1225"/>
      <c r="K55" s="1249"/>
      <c r="L55" s="1249"/>
      <c r="M55" s="1249"/>
      <c r="N55" s="1249"/>
      <c r="O55" s="1215">
        <v>20.2</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47">
        <v>56.6</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7" t="s">
        <v>566</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558</v>
      </c>
      <c r="H73" s="1240"/>
      <c r="I73" s="1245" t="s">
        <v>559</v>
      </c>
      <c r="J73" s="1245"/>
      <c r="K73" s="1226">
        <v>11.1</v>
      </c>
      <c r="L73" s="1226">
        <v>9.9</v>
      </c>
      <c r="M73" s="1215">
        <v>2.9</v>
      </c>
      <c r="N73" s="1215">
        <v>3.6</v>
      </c>
      <c r="O73" s="1215">
        <v>13.9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12.5</v>
      </c>
      <c r="L75" s="1247">
        <v>11.5</v>
      </c>
      <c r="M75" s="1247">
        <v>9.9</v>
      </c>
      <c r="N75" s="1247">
        <v>7.6</v>
      </c>
      <c r="O75" s="1247">
        <v>5.8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561</v>
      </c>
      <c r="H77" s="1220"/>
      <c r="I77" s="1225" t="s">
        <v>559</v>
      </c>
      <c r="J77" s="1225"/>
      <c r="K77" s="1226">
        <v>44.4</v>
      </c>
      <c r="L77" s="1226">
        <v>43</v>
      </c>
      <c r="M77" s="1215">
        <v>37</v>
      </c>
      <c r="N77" s="1215">
        <v>27.8</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11.1</v>
      </c>
      <c r="L79" s="1218">
        <v>10.3</v>
      </c>
      <c r="M79" s="1218">
        <v>9.4</v>
      </c>
      <c r="N79" s="1218">
        <v>8.1</v>
      </c>
      <c r="O79" s="1218">
        <v>7.1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131"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131"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131"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36831</v>
      </c>
      <c r="E3" s="116"/>
      <c r="F3" s="117">
        <v>51262</v>
      </c>
      <c r="G3" s="118"/>
      <c r="H3" s="119"/>
    </row>
    <row r="4" spans="1:8">
      <c r="A4" s="120"/>
      <c r="B4" s="121"/>
      <c r="C4" s="122"/>
      <c r="D4" s="123">
        <v>19382</v>
      </c>
      <c r="E4" s="124"/>
      <c r="F4" s="125">
        <v>25630</v>
      </c>
      <c r="G4" s="126"/>
      <c r="H4" s="127"/>
    </row>
    <row r="5" spans="1:8">
      <c r="A5" s="108" t="s">
        <v>514</v>
      </c>
      <c r="B5" s="113"/>
      <c r="C5" s="114"/>
      <c r="D5" s="115">
        <v>49839</v>
      </c>
      <c r="E5" s="116"/>
      <c r="F5" s="117">
        <v>48407</v>
      </c>
      <c r="G5" s="118"/>
      <c r="H5" s="119"/>
    </row>
    <row r="6" spans="1:8">
      <c r="A6" s="120"/>
      <c r="B6" s="121"/>
      <c r="C6" s="122"/>
      <c r="D6" s="123">
        <v>30110</v>
      </c>
      <c r="E6" s="124"/>
      <c r="F6" s="125">
        <v>23914</v>
      </c>
      <c r="G6" s="126"/>
      <c r="H6" s="127"/>
    </row>
    <row r="7" spans="1:8">
      <c r="A7" s="108" t="s">
        <v>515</v>
      </c>
      <c r="B7" s="113"/>
      <c r="C7" s="114"/>
      <c r="D7" s="115">
        <v>38451</v>
      </c>
      <c r="E7" s="116"/>
      <c r="F7" s="117">
        <v>69477</v>
      </c>
      <c r="G7" s="118"/>
      <c r="H7" s="119"/>
    </row>
    <row r="8" spans="1:8">
      <c r="A8" s="120"/>
      <c r="B8" s="121"/>
      <c r="C8" s="122"/>
      <c r="D8" s="123">
        <v>27712</v>
      </c>
      <c r="E8" s="124"/>
      <c r="F8" s="125">
        <v>31528</v>
      </c>
      <c r="G8" s="126"/>
      <c r="H8" s="127"/>
    </row>
    <row r="9" spans="1:8">
      <c r="A9" s="108" t="s">
        <v>516</v>
      </c>
      <c r="B9" s="113"/>
      <c r="C9" s="114"/>
      <c r="D9" s="115">
        <v>30779</v>
      </c>
      <c r="E9" s="116"/>
      <c r="F9" s="117">
        <v>59668</v>
      </c>
      <c r="G9" s="118"/>
      <c r="H9" s="119"/>
    </row>
    <row r="10" spans="1:8">
      <c r="A10" s="120"/>
      <c r="B10" s="121"/>
      <c r="C10" s="122"/>
      <c r="D10" s="123">
        <v>19937</v>
      </c>
      <c r="E10" s="124"/>
      <c r="F10" s="125">
        <v>31515</v>
      </c>
      <c r="G10" s="126"/>
      <c r="H10" s="127"/>
    </row>
    <row r="11" spans="1:8">
      <c r="A11" s="108" t="s">
        <v>517</v>
      </c>
      <c r="B11" s="113"/>
      <c r="C11" s="114"/>
      <c r="D11" s="115">
        <v>36984</v>
      </c>
      <c r="E11" s="116"/>
      <c r="F11" s="117">
        <v>56894</v>
      </c>
      <c r="G11" s="118"/>
      <c r="H11" s="119"/>
    </row>
    <row r="12" spans="1:8">
      <c r="A12" s="120"/>
      <c r="B12" s="121"/>
      <c r="C12" s="128"/>
      <c r="D12" s="123">
        <v>17260</v>
      </c>
      <c r="E12" s="124"/>
      <c r="F12" s="125">
        <v>32548</v>
      </c>
      <c r="G12" s="126"/>
      <c r="H12" s="127"/>
    </row>
    <row r="13" spans="1:8">
      <c r="A13" s="108"/>
      <c r="B13" s="113"/>
      <c r="C13" s="129"/>
      <c r="D13" s="130">
        <v>38577</v>
      </c>
      <c r="E13" s="131"/>
      <c r="F13" s="132">
        <v>57142</v>
      </c>
      <c r="G13" s="133"/>
      <c r="H13" s="119"/>
    </row>
    <row r="14" spans="1:8">
      <c r="A14" s="120"/>
      <c r="B14" s="121"/>
      <c r="C14" s="122"/>
      <c r="D14" s="123">
        <v>22880</v>
      </c>
      <c r="E14" s="124"/>
      <c r="F14" s="125">
        <v>29027</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10.82</v>
      </c>
      <c r="C19" s="134">
        <f>ROUND(VALUE(SUBSTITUTE(実質収支比率等に係る経年分析!G$48,"▲","-")),2)</f>
        <v>9.02</v>
      </c>
      <c r="D19" s="134">
        <f>ROUND(VALUE(SUBSTITUTE(実質収支比率等に係る経年分析!H$48,"▲","-")),2)</f>
        <v>7.13</v>
      </c>
      <c r="E19" s="134">
        <f>ROUND(VALUE(SUBSTITUTE(実質収支比率等に係る経年分析!I$48,"▲","-")),2)</f>
        <v>6.03</v>
      </c>
      <c r="F19" s="134">
        <f>ROUND(VALUE(SUBSTITUTE(実質収支比率等に係る経年分析!J$48,"▲","-")),2)</f>
        <v>9.33</v>
      </c>
    </row>
    <row r="20" spans="1:11">
      <c r="A20" s="134" t="s">
        <v>43</v>
      </c>
      <c r="B20" s="134">
        <f>ROUND(VALUE(SUBSTITUTE(実質収支比率等に係る経年分析!F$47,"▲","-")),2)</f>
        <v>14.56</v>
      </c>
      <c r="C20" s="134">
        <f>ROUND(VALUE(SUBSTITUTE(実質収支比率等に係る経年分析!G$47,"▲","-")),2)</f>
        <v>14.51</v>
      </c>
      <c r="D20" s="134">
        <f>ROUND(VALUE(SUBSTITUTE(実質収支比率等に係る経年分析!H$47,"▲","-")),2)</f>
        <v>14.42</v>
      </c>
      <c r="E20" s="134">
        <f>ROUND(VALUE(SUBSTITUTE(実質収支比率等に係る経年分析!I$47,"▲","-")),2)</f>
        <v>15.3</v>
      </c>
      <c r="F20" s="134">
        <f>ROUND(VALUE(SUBSTITUTE(実質収支比率等に係る経年分析!J$47,"▲","-")),2)</f>
        <v>15.48</v>
      </c>
    </row>
    <row r="21" spans="1:11">
      <c r="A21" s="134" t="s">
        <v>44</v>
      </c>
      <c r="B21" s="134">
        <f>IF(ISNUMBER(VALUE(SUBSTITUTE(実質収支比率等に係る経年分析!F$49,"▲","-"))),ROUND(VALUE(SUBSTITUTE(実質収支比率等に係る経年分析!F$49,"▲","-")),2),NA())</f>
        <v>-0.82</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-1.83</v>
      </c>
      <c r="E21" s="134">
        <f>IF(ISNUMBER(VALUE(SUBSTITUTE(実質収支比率等に係る経年分析!I$49,"▲","-"))),ROUND(VALUE(SUBSTITUTE(実質収支比率等に係る経年分析!I$49,"▲","-")),2),NA())</f>
        <v>-0.47</v>
      </c>
      <c r="F21" s="134">
        <f>IF(ISNUMBER(VALUE(SUBSTITUTE(実質収支比率等に係る経年分析!J$49,"▲","-"))),ROUND(VALUE(SUBSTITUTE(実質収支比率等に係る経年分析!J$49,"▲","-")),2),NA())</f>
        <v>3.91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751</v>
      </c>
      <c r="E42" s="136"/>
      <c r="F42" s="136"/>
      <c r="G42" s="136">
        <f>'実質公債費比率（分子）の構造'!L$52</f>
        <v>693</v>
      </c>
      <c r="H42" s="136"/>
      <c r="I42" s="136"/>
      <c r="J42" s="136">
        <f>'実質公債費比率（分子）の構造'!M$52</f>
        <v>704</v>
      </c>
      <c r="K42" s="136"/>
      <c r="L42" s="136"/>
      <c r="M42" s="136">
        <f>'実質公債費比率（分子）の構造'!N$52</f>
        <v>735</v>
      </c>
      <c r="N42" s="136"/>
      <c r="O42" s="136"/>
      <c r="P42" s="136">
        <f>'実質公債費比率（分子）の構造'!O$52</f>
        <v>678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93</v>
      </c>
      <c r="C45" s="136"/>
      <c r="D45" s="136"/>
      <c r="E45" s="136">
        <f>'実質公債費比率（分子）の構造'!L$49</f>
        <v>87</v>
      </c>
      <c r="F45" s="136"/>
      <c r="G45" s="136"/>
      <c r="H45" s="136">
        <f>'実質公債費比率（分子）の構造'!M$49</f>
        <v>72</v>
      </c>
      <c r="I45" s="136"/>
      <c r="J45" s="136"/>
      <c r="K45" s="136">
        <f>'実質公債費比率（分子）の構造'!N$49</f>
        <v>60</v>
      </c>
      <c r="L45" s="136"/>
      <c r="M45" s="136"/>
      <c r="N45" s="136">
        <f>'実質公債費比率（分子）の構造'!O$49</f>
        <v>39</v>
      </c>
      <c r="O45" s="136"/>
      <c r="P45" s="136"/>
    </row>
    <row r="46" spans="1:16">
      <c r="A46" s="136" t="s">
        <v>55</v>
      </c>
      <c r="B46" s="136">
        <f>'実質公債費比率（分子）の構造'!K$48</f>
        <v>301</v>
      </c>
      <c r="C46" s="136"/>
      <c r="D46" s="136"/>
      <c r="E46" s="136">
        <f>'実質公債費比率（分子）の構造'!L$48</f>
        <v>308</v>
      </c>
      <c r="F46" s="136"/>
      <c r="G46" s="136"/>
      <c r="H46" s="136">
        <f>'実質公債費比率（分子）の構造'!M$48</f>
        <v>339</v>
      </c>
      <c r="I46" s="136"/>
      <c r="J46" s="136"/>
      <c r="K46" s="136">
        <f>'実質公債費比率（分子）の構造'!N$48</f>
        <v>347</v>
      </c>
      <c r="L46" s="136"/>
      <c r="M46" s="136"/>
      <c r="N46" s="136">
        <f>'実質公債費比率（分子）の構造'!O$48</f>
        <v>363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1004</v>
      </c>
      <c r="C49" s="136"/>
      <c r="D49" s="136"/>
      <c r="E49" s="136">
        <f>'実質公債費比率（分子）の構造'!L$45</f>
        <v>798</v>
      </c>
      <c r="F49" s="136"/>
      <c r="G49" s="136"/>
      <c r="H49" s="136">
        <f>'実質公債費比率（分子）の構造'!M$45</f>
        <v>726</v>
      </c>
      <c r="I49" s="136"/>
      <c r="J49" s="136"/>
      <c r="K49" s="136">
        <f>'実質公債費比率（分子）の構造'!N$45</f>
        <v>618</v>
      </c>
      <c r="L49" s="136"/>
      <c r="M49" s="136"/>
      <c r="N49" s="136">
        <f>'実質公債費比率（分子）の構造'!O$45</f>
        <v>486</v>
      </c>
      <c r="O49" s="136"/>
      <c r="P49" s="136"/>
    </row>
    <row r="50" spans="1:16">
      <c r="A50" s="136" t="s">
        <v>59</v>
      </c>
      <c r="B50" s="136" t="e">
        <f>NA()</f>
        <v>#N/A</v>
      </c>
      <c r="C50" s="136">
        <f>IF(ISNUMBER('実質公債費比率（分子）の構造'!K$53),'実質公債費比率（分子）の構造'!K$53,NA())</f>
        <v>647</v>
      </c>
      <c r="D50" s="136" t="e">
        <f>NA()</f>
        <v>#N/A</v>
      </c>
      <c r="E50" s="136" t="e">
        <f>NA()</f>
        <v>#N/A</v>
      </c>
      <c r="F50" s="136">
        <f>IF(ISNUMBER('実質公債費比率（分子）の構造'!L$53),'実質公債費比率（分子）の構造'!L$53,NA())</f>
        <v>500</v>
      </c>
      <c r="G50" s="136" t="e">
        <f>NA()</f>
        <v>#N/A</v>
      </c>
      <c r="H50" s="136" t="e">
        <f>NA()</f>
        <v>#N/A</v>
      </c>
      <c r="I50" s="136">
        <f>IF(ISNUMBER('実質公債費比率（分子）の構造'!M$53),'実質公債費比率（分子）の構造'!M$53,NA())</f>
        <v>433</v>
      </c>
      <c r="J50" s="136" t="e">
        <f>NA()</f>
        <v>#N/A</v>
      </c>
      <c r="K50" s="136" t="e">
        <f>NA()</f>
        <v>#N/A</v>
      </c>
      <c r="L50" s="136">
        <f>IF(ISNUMBER('実質公債費比率（分子）の構造'!N$53),'実質公債費比率（分子）の構造'!N$53,NA())</f>
        <v>290</v>
      </c>
      <c r="M50" s="136" t="e">
        <f>NA()</f>
        <v>#N/A</v>
      </c>
      <c r="N50" s="136" t="e">
        <f>NA()</f>
        <v>#N/A</v>
      </c>
      <c r="O50" s="136">
        <f>IF(ISNUMBER('実質公債費比率（分子）の構造'!O$53),'実質公債費比率（分子）の構造'!O$53,NA())</f>
        <v>210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8177</v>
      </c>
      <c r="E56" s="135"/>
      <c r="F56" s="135"/>
      <c r="G56" s="135">
        <f>'将来負担比率（分子）の構造'!J$51</f>
        <v>8138</v>
      </c>
      <c r="H56" s="135"/>
      <c r="I56" s="135"/>
      <c r="J56" s="135">
        <f>'将来負担比率（分子）の構造'!K$51</f>
        <v>8227</v>
      </c>
      <c r="K56" s="135"/>
      <c r="L56" s="135"/>
      <c r="M56" s="135">
        <f>'将来負担比率（分子）の構造'!L$51</f>
        <v>8141</v>
      </c>
      <c r="N56" s="135"/>
      <c r="O56" s="135"/>
      <c r="P56" s="135">
        <f>'将来負担比率（分子）の構造'!M$51</f>
        <v>7949</v>
      </c>
    </row>
    <row r="57" spans="1:16">
      <c r="A57" s="135" t="s">
        <v>35</v>
      </c>
      <c r="B57" s="135"/>
      <c r="C57" s="135"/>
      <c r="D57" s="135">
        <f>'将来負担比率（分子）の構造'!I$50</f>
        <v>51</v>
      </c>
      <c r="E57" s="135"/>
      <c r="F57" s="135"/>
      <c r="G57" s="135">
        <f>'将来負担比率（分子）の構造'!J$50</f>
        <v>34</v>
      </c>
      <c r="H57" s="135"/>
      <c r="I57" s="135"/>
      <c r="J57" s="135">
        <f>'将来負担比率（分子）の構造'!K$50</f>
        <v>25</v>
      </c>
      <c r="K57" s="135"/>
      <c r="L57" s="135"/>
      <c r="M57" s="135">
        <f>'将来負担比率（分子）の構造'!L$50</f>
        <v>18</v>
      </c>
      <c r="N57" s="135"/>
      <c r="O57" s="135"/>
      <c r="P57" s="135">
        <f>'将来負担比率（分子）の構造'!M$50</f>
        <v>10</v>
      </c>
    </row>
    <row r="58" spans="1:16">
      <c r="A58" s="135" t="s">
        <v>34</v>
      </c>
      <c r="B58" s="135"/>
      <c r="C58" s="135"/>
      <c r="D58" s="135">
        <f>'将来負担比率（分子）の構造'!I$49</f>
        <v>3057</v>
      </c>
      <c r="E58" s="135"/>
      <c r="F58" s="135"/>
      <c r="G58" s="135">
        <f>'将来負担比率（分子）の構造'!J$49</f>
        <v>2761</v>
      </c>
      <c r="H58" s="135"/>
      <c r="I58" s="135"/>
      <c r="J58" s="135">
        <f>'将来負担比率（分子）の構造'!K$49</f>
        <v>2793</v>
      </c>
      <c r="K58" s="135"/>
      <c r="L58" s="135"/>
      <c r="M58" s="135">
        <f>'将来負担比率（分子）の構造'!L$49</f>
        <v>2956</v>
      </c>
      <c r="N58" s="135"/>
      <c r="O58" s="135"/>
      <c r="P58" s="135">
        <f>'将来負担比率（分子）の構造'!M$49</f>
        <v>2838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1385</v>
      </c>
      <c r="C62" s="135"/>
      <c r="D62" s="135"/>
      <c r="E62" s="135">
        <f>'将来負担比率（分子）の構造'!J$45</f>
        <v>1262</v>
      </c>
      <c r="F62" s="135"/>
      <c r="G62" s="135"/>
      <c r="H62" s="135">
        <f>'将来負担比率（分子）の構造'!K$45</f>
        <v>1289</v>
      </c>
      <c r="I62" s="135"/>
      <c r="J62" s="135"/>
      <c r="K62" s="135">
        <f>'将来負担比率（分子）の構造'!L$45</f>
        <v>1172</v>
      </c>
      <c r="L62" s="135"/>
      <c r="M62" s="135"/>
      <c r="N62" s="135">
        <f>'将来負担比率（分子）の構造'!M$45</f>
        <v>1076</v>
      </c>
      <c r="O62" s="135"/>
      <c r="P62" s="135"/>
    </row>
    <row r="63" spans="1:16">
      <c r="A63" s="135" t="s">
        <v>28</v>
      </c>
      <c r="B63" s="135">
        <f>'将来負担比率（分子）の構造'!I$44</f>
        <v>241</v>
      </c>
      <c r="C63" s="135"/>
      <c r="D63" s="135"/>
      <c r="E63" s="135">
        <f>'将来負担比率（分子）の構造'!J$44</f>
        <v>165</v>
      </c>
      <c r="F63" s="135"/>
      <c r="G63" s="135"/>
      <c r="H63" s="135">
        <f>'将来負担比率（分子）の構造'!K$44</f>
        <v>97</v>
      </c>
      <c r="I63" s="135"/>
      <c r="J63" s="135"/>
      <c r="K63" s="135">
        <f>'将来負担比率（分子）の構造'!L$44</f>
        <v>207</v>
      </c>
      <c r="L63" s="135"/>
      <c r="M63" s="135"/>
      <c r="N63" s="135">
        <f>'将来負担比率（分子）の構造'!M$44</f>
        <v>169</v>
      </c>
      <c r="O63" s="135"/>
      <c r="P63" s="135"/>
    </row>
    <row r="64" spans="1:16">
      <c r="A64" s="135" t="s">
        <v>27</v>
      </c>
      <c r="B64" s="135">
        <f>'将来負担比率（分子）の構造'!I$43</f>
        <v>5202</v>
      </c>
      <c r="C64" s="135"/>
      <c r="D64" s="135"/>
      <c r="E64" s="135">
        <f>'将来負担比率（分子）の構造'!J$43</f>
        <v>5137</v>
      </c>
      <c r="F64" s="135"/>
      <c r="G64" s="135"/>
      <c r="H64" s="135">
        <f>'将来負担比率（分子）の構造'!K$43</f>
        <v>5101</v>
      </c>
      <c r="I64" s="135"/>
      <c r="J64" s="135"/>
      <c r="K64" s="135">
        <f>'将来負担比率（分子）の構造'!L$43</f>
        <v>5273</v>
      </c>
      <c r="L64" s="135"/>
      <c r="M64" s="135"/>
      <c r="N64" s="135">
        <f>'将来負担比率（分子）の構造'!M$43</f>
        <v>5433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5039</v>
      </c>
      <c r="C66" s="135"/>
      <c r="D66" s="135"/>
      <c r="E66" s="135">
        <f>'将来負担比率（分子）の構造'!J$41</f>
        <v>4896</v>
      </c>
      <c r="F66" s="135"/>
      <c r="G66" s="135"/>
      <c r="H66" s="135">
        <f>'将来負担比率（分子）の構造'!K$41</f>
        <v>4713</v>
      </c>
      <c r="I66" s="135"/>
      <c r="J66" s="135"/>
      <c r="K66" s="135">
        <f>'将来負担比率（分子）の構造'!L$41</f>
        <v>4651</v>
      </c>
      <c r="L66" s="135"/>
      <c r="M66" s="135"/>
      <c r="N66" s="135">
        <f>'将来負担比率（分子）の構造'!M$41</f>
        <v>4874</v>
      </c>
      <c r="O66" s="135"/>
      <c r="P66" s="135"/>
    </row>
    <row r="67" spans="1:16">
      <c r="A67" s="135" t="s">
        <v>63</v>
      </c>
      <c r="B67" s="135" t="e">
        <f>NA()</f>
        <v>#N/A</v>
      </c>
      <c r="C67" s="135">
        <f>IF(ISNUMBER('将来負担比率（分子）の構造'!I$52), IF('将来負担比率（分子）の構造'!I$52 &lt; 0, 0, '将来負担比率（分子）の構造'!I$52), NA())</f>
        <v>582</v>
      </c>
      <c r="D67" s="135" t="e">
        <f>NA()</f>
        <v>#N/A</v>
      </c>
      <c r="E67" s="135" t="e">
        <f>NA()</f>
        <v>#N/A</v>
      </c>
      <c r="F67" s="135">
        <f>IF(ISNUMBER('将来負担比率（分子）の構造'!J$52), IF('将来負担比率（分子）の構造'!J$52 &lt; 0, 0, '将来負担比率（分子）の構造'!J$52), NA())</f>
        <v>526</v>
      </c>
      <c r="G67" s="135" t="e">
        <f>NA()</f>
        <v>#N/A</v>
      </c>
      <c r="H67" s="135" t="e">
        <f>NA()</f>
        <v>#N/A</v>
      </c>
      <c r="I67" s="135">
        <f>IF(ISNUMBER('将来負担比率（分子）の構造'!K$52), IF('将来負担比率（分子）の構造'!K$52 &lt; 0, 0, '将来負担比率（分子）の構造'!K$52), NA())</f>
        <v>156</v>
      </c>
      <c r="J67" s="135" t="e">
        <f>NA()</f>
        <v>#N/A</v>
      </c>
      <c r="K67" s="135" t="e">
        <f>NA()</f>
        <v>#N/A</v>
      </c>
      <c r="L67" s="135">
        <f>IF(ISNUMBER('将来負担比率（分子）の構造'!L$52), IF('将来負担比率（分子）の構造'!L$52 &lt; 0, 0, '将来負担比率（分子）の構造'!L$52), NA())</f>
        <v>189</v>
      </c>
      <c r="M67" s="135" t="e">
        <f>NA()</f>
        <v>#N/A</v>
      </c>
      <c r="N67" s="135" t="e">
        <f>NA()</f>
        <v>#N/A</v>
      </c>
      <c r="O67" s="135">
        <f>IF(ISNUMBER('将来負担比率（分子）の構造'!M$52), IF('将来負担比率（分子）の構造'!M$52 &lt; 0, 0, '将来負担比率（分子）の構造'!M$52), NA())</f>
        <v>755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2017-05-24T01:27:40Z</cp:lastPrinted>
  <dcterms:created xsi:type="dcterms:W3CDTF">2017-02-15T19:22:10Z</dcterms:created>
  <dcterms:modified xsi:type="dcterms:W3CDTF">2017-05-24T01:29:39Z</dcterms:modified>
</cp:coreProperties>
</file>