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4" r:id="rId1"/>
    <sheet name="(2)" sheetId="3" r:id="rId2"/>
    <sheet name="(3)" sheetId="2" r:id="rId3"/>
    <sheet name="Sheet1" sheetId="1" r:id="rId4"/>
  </sheets>
  <definedNames>
    <definedName name="_xlnm.Print_Titles" localSheetId="0">'(1)'!$1:$4</definedName>
    <definedName name="_xlnm.Print_Titles" localSheetId="1">'(2)'!$1:$5</definedName>
    <definedName name="_xlnm.Print_Titles" localSheetId="2">'(3)'!$1:$5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8" i="4"/>
  <c r="B29" i="4"/>
  <c r="B30" i="4"/>
  <c r="B32" i="4"/>
  <c r="B33" i="4"/>
  <c r="B35" i="4"/>
  <c r="B36" i="4"/>
  <c r="B37" i="4"/>
  <c r="B39" i="4"/>
  <c r="B40" i="4"/>
  <c r="B41" i="4"/>
  <c r="B42" i="4"/>
  <c r="B44" i="4"/>
  <c r="B45" i="4"/>
  <c r="B46" i="4"/>
  <c r="B47" i="4"/>
  <c r="B49" i="4"/>
  <c r="B50" i="4"/>
  <c r="B52" i="4"/>
  <c r="B53" i="4"/>
  <c r="B54" i="4"/>
  <c r="B55" i="4"/>
  <c r="B56" i="4"/>
  <c r="B57" i="4"/>
  <c r="B58" i="4"/>
  <c r="B59" i="4"/>
  <c r="B61" i="4"/>
  <c r="B62" i="4"/>
  <c r="B64" i="4"/>
  <c r="B65" i="4"/>
  <c r="B67" i="4"/>
  <c r="B69" i="4"/>
  <c r="B6" i="3"/>
  <c r="C6" i="3"/>
  <c r="G6" i="3"/>
  <c r="L6" i="3"/>
  <c r="C7" i="3"/>
  <c r="B7" i="3" s="1"/>
  <c r="G7" i="3"/>
  <c r="L7" i="3"/>
  <c r="B8" i="3"/>
  <c r="C8" i="3"/>
  <c r="G8" i="3"/>
  <c r="L8" i="3"/>
  <c r="C9" i="3"/>
  <c r="B9" i="3" s="1"/>
  <c r="G9" i="3"/>
  <c r="L9" i="3"/>
  <c r="B10" i="3"/>
  <c r="C10" i="3"/>
  <c r="G10" i="3"/>
  <c r="L10" i="3"/>
  <c r="C11" i="3"/>
  <c r="B11" i="3" s="1"/>
  <c r="G11" i="3"/>
  <c r="L11" i="3"/>
  <c r="B12" i="3"/>
  <c r="C12" i="3"/>
  <c r="G12" i="3"/>
  <c r="L12" i="3"/>
  <c r="C13" i="3"/>
  <c r="B13" i="3" s="1"/>
  <c r="G13" i="3"/>
  <c r="L13" i="3"/>
  <c r="B14" i="3"/>
  <c r="C14" i="3"/>
  <c r="G14" i="3"/>
  <c r="L14" i="3"/>
  <c r="D16" i="3"/>
  <c r="C16" i="3" s="1"/>
  <c r="B16" i="3" s="1"/>
  <c r="E16" i="3"/>
  <c r="F16" i="3"/>
  <c r="G16" i="3"/>
  <c r="H16" i="3"/>
  <c r="I16" i="3"/>
  <c r="J16" i="3"/>
  <c r="K16" i="3"/>
  <c r="M16" i="3"/>
  <c r="L16" i="3" s="1"/>
  <c r="N16" i="3"/>
  <c r="O16" i="3"/>
  <c r="P16" i="3"/>
  <c r="Q16" i="3"/>
  <c r="D17" i="3"/>
  <c r="C17" i="3" s="1"/>
  <c r="B17" i="3" s="1"/>
  <c r="E17" i="3"/>
  <c r="F17" i="3"/>
  <c r="G17" i="3"/>
  <c r="H17" i="3"/>
  <c r="I17" i="3"/>
  <c r="J17" i="3"/>
  <c r="K17" i="3"/>
  <c r="M17" i="3"/>
  <c r="L17" i="3" s="1"/>
  <c r="N17" i="3"/>
  <c r="N19" i="3" s="1"/>
  <c r="O17" i="3"/>
  <c r="P17" i="3"/>
  <c r="Q17" i="3"/>
  <c r="D19" i="3"/>
  <c r="C19" i="3" s="1"/>
  <c r="B19" i="3" s="1"/>
  <c r="E19" i="3"/>
  <c r="F19" i="3"/>
  <c r="G19" i="3"/>
  <c r="H19" i="3"/>
  <c r="I19" i="3"/>
  <c r="J19" i="3"/>
  <c r="K19" i="3"/>
  <c r="M19" i="3"/>
  <c r="O19" i="3"/>
  <c r="P19" i="3"/>
  <c r="Q19" i="3"/>
  <c r="B6" i="2"/>
  <c r="C6" i="2"/>
  <c r="G6" i="2"/>
  <c r="L6" i="2"/>
  <c r="B7" i="2"/>
  <c r="C7" i="2"/>
  <c r="G7" i="2"/>
  <c r="L7" i="2"/>
  <c r="B8" i="2"/>
  <c r="C8" i="2"/>
  <c r="G8" i="2"/>
  <c r="L8" i="2"/>
  <c r="B9" i="2"/>
  <c r="C9" i="2"/>
  <c r="G9" i="2"/>
  <c r="L9" i="2"/>
  <c r="B10" i="2"/>
  <c r="C10" i="2"/>
  <c r="G10" i="2"/>
  <c r="L10" i="2"/>
  <c r="B11" i="2"/>
  <c r="C11" i="2"/>
  <c r="G11" i="2"/>
  <c r="L11" i="2"/>
  <c r="B12" i="2"/>
  <c r="C12" i="2"/>
  <c r="G12" i="2"/>
  <c r="L12" i="2"/>
  <c r="B13" i="2"/>
  <c r="C13" i="2"/>
  <c r="G13" i="2"/>
  <c r="L13" i="2"/>
  <c r="B14" i="2"/>
  <c r="C14" i="2"/>
  <c r="G14" i="2"/>
  <c r="L14" i="2"/>
  <c r="D16" i="2"/>
  <c r="C16" i="2" s="1"/>
  <c r="E16" i="2"/>
  <c r="F16" i="2"/>
  <c r="H16" i="2"/>
  <c r="G16" i="2" s="1"/>
  <c r="I16" i="2"/>
  <c r="J16" i="2"/>
  <c r="K16" i="2"/>
  <c r="M16" i="2"/>
  <c r="L16" i="2" s="1"/>
  <c r="N16" i="2"/>
  <c r="O16" i="2"/>
  <c r="P16" i="2"/>
  <c r="Q16" i="2"/>
  <c r="D17" i="2"/>
  <c r="C17" i="2" s="1"/>
  <c r="E17" i="2"/>
  <c r="F17" i="2"/>
  <c r="H17" i="2"/>
  <c r="G17" i="2" s="1"/>
  <c r="I17" i="2"/>
  <c r="J17" i="2"/>
  <c r="K17" i="2"/>
  <c r="M17" i="2"/>
  <c r="L17" i="2" s="1"/>
  <c r="N17" i="2"/>
  <c r="N19" i="2" s="1"/>
  <c r="O17" i="2"/>
  <c r="P17" i="2"/>
  <c r="Q17" i="2"/>
  <c r="D19" i="2"/>
  <c r="C19" i="2" s="1"/>
  <c r="E19" i="2"/>
  <c r="F19" i="2"/>
  <c r="H19" i="2"/>
  <c r="G19" i="2" s="1"/>
  <c r="I19" i="2"/>
  <c r="J19" i="2"/>
  <c r="K19" i="2"/>
  <c r="M19" i="2"/>
  <c r="L19" i="2" s="1"/>
  <c r="O19" i="2"/>
  <c r="P19" i="2"/>
  <c r="Q19" i="2"/>
  <c r="L19" i="3" l="1"/>
  <c r="B16" i="2"/>
  <c r="B19" i="2"/>
  <c r="B17" i="2"/>
</calcChain>
</file>

<file path=xl/sharedStrings.xml><?xml version="1.0" encoding="utf-8"?>
<sst xmlns="http://schemas.openxmlformats.org/spreadsheetml/2006/main" count="149" uniqueCount="103">
  <si>
    <t>合計</t>
    <rPh sb="0" eb="2">
      <t>ゴウケイ</t>
    </rPh>
    <phoneticPr fontId="4"/>
  </si>
  <si>
    <t>非居住用</t>
    <rPh sb="0" eb="1">
      <t>ヒ</t>
    </rPh>
    <rPh sb="1" eb="2">
      <t>イ</t>
    </rPh>
    <rPh sb="2" eb="3">
      <t>ジュウ</t>
    </rPh>
    <rPh sb="3" eb="4">
      <t>ヨウ</t>
    </rPh>
    <phoneticPr fontId="4"/>
  </si>
  <si>
    <t>全居住用</t>
    <rPh sb="0" eb="1">
      <t>ゼン</t>
    </rPh>
    <rPh sb="1" eb="2">
      <t>イ</t>
    </rPh>
    <rPh sb="2" eb="3">
      <t>ジュウ</t>
    </rPh>
    <rPh sb="3" eb="4">
      <t>ヨウ</t>
    </rPh>
    <phoneticPr fontId="4"/>
  </si>
  <si>
    <t>その他</t>
    <rPh sb="0" eb="3">
      <t>ソノタ</t>
    </rPh>
    <phoneticPr fontId="4"/>
  </si>
  <si>
    <t>公務・文教用</t>
    <rPh sb="0" eb="2">
      <t>コウム</t>
    </rPh>
    <rPh sb="3" eb="5">
      <t>ブンキョウ</t>
    </rPh>
    <rPh sb="5" eb="6">
      <t>ヨウ</t>
    </rPh>
    <phoneticPr fontId="4"/>
  </si>
  <si>
    <t>サービス業用</t>
    <rPh sb="4" eb="5">
      <t>ギョウ</t>
    </rPh>
    <rPh sb="5" eb="6">
      <t>ヨウ</t>
    </rPh>
    <phoneticPr fontId="4"/>
  </si>
  <si>
    <t>商業用</t>
    <rPh sb="0" eb="3">
      <t>ショウギョウヨウ</t>
    </rPh>
    <phoneticPr fontId="4"/>
  </si>
  <si>
    <t>公益事業用</t>
    <rPh sb="0" eb="2">
      <t>コウエキ</t>
    </rPh>
    <rPh sb="2" eb="5">
      <t>ジギョウヨウ</t>
    </rPh>
    <phoneticPr fontId="4"/>
  </si>
  <si>
    <t>鉱工業用</t>
    <rPh sb="0" eb="3">
      <t>コウコウギョウ</t>
    </rPh>
    <rPh sb="3" eb="4">
      <t>ヨウ</t>
    </rPh>
    <phoneticPr fontId="4"/>
  </si>
  <si>
    <t>農林水産業用</t>
    <rPh sb="0" eb="2">
      <t>ノウリン</t>
    </rPh>
    <rPh sb="2" eb="5">
      <t>スイサンギョウ</t>
    </rPh>
    <rPh sb="5" eb="6">
      <t>ヨウ</t>
    </rPh>
    <phoneticPr fontId="4"/>
  </si>
  <si>
    <t>居住産業併用</t>
    <rPh sb="0" eb="1">
      <t>イ</t>
    </rPh>
    <rPh sb="1" eb="2">
      <t>ジュウ</t>
    </rPh>
    <rPh sb="2" eb="4">
      <t>サンギョウ</t>
    </rPh>
    <rPh sb="4" eb="6">
      <t>ヘイヨウ</t>
    </rPh>
    <phoneticPr fontId="4"/>
  </si>
  <si>
    <t>居住専用</t>
    <rPh sb="0" eb="1">
      <t>イ</t>
    </rPh>
    <rPh sb="1" eb="2">
      <t>ジュウ</t>
    </rPh>
    <rPh sb="2" eb="4">
      <t>センヨウ</t>
    </rPh>
    <phoneticPr fontId="4"/>
  </si>
  <si>
    <t>ﾌﾞﾛｯｸ造</t>
    <rPh sb="5" eb="6">
      <t>ゾウ</t>
    </rPh>
    <phoneticPr fontId="4"/>
  </si>
  <si>
    <t>鉄骨造</t>
    <rPh sb="0" eb="2">
      <t>テッコツ</t>
    </rPh>
    <rPh sb="2" eb="3">
      <t>ゾウ</t>
    </rPh>
    <phoneticPr fontId="4"/>
  </si>
  <si>
    <t>ｺﾝｸﾘｰﾄ造</t>
    <rPh sb="6" eb="7">
      <t>ゾウ</t>
    </rPh>
    <phoneticPr fontId="4"/>
  </si>
  <si>
    <t>非木造</t>
    <rPh sb="0" eb="1">
      <t>ヒ</t>
    </rPh>
    <rPh sb="1" eb="3">
      <t>モクゾウ</t>
    </rPh>
    <phoneticPr fontId="4"/>
  </si>
  <si>
    <t>木造</t>
    <rPh sb="0" eb="2">
      <t>モクゾウ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</si>
  <si>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</si>
  <si>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</si>
  <si>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</si>
  <si>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</si>
  <si>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</si>
  <si>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</si>
  <si>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</si>
  <si>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</si>
  <si>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ｺﾝｸﾘｰﾄ</t>
    <phoneticPr fontId="4"/>
  </si>
  <si>
    <t>鉄筋</t>
    <rPh sb="0" eb="2">
      <t>テッキン</t>
    </rPh>
    <phoneticPr fontId="4"/>
  </si>
  <si>
    <t>鉄筋鉄骨</t>
    <rPh sb="0" eb="2">
      <t>テッキン</t>
    </rPh>
    <rPh sb="2" eb="4">
      <t>テッコツ</t>
    </rPh>
    <phoneticPr fontId="4"/>
  </si>
  <si>
    <t>民間</t>
    <rPh sb="0" eb="2">
      <t>ミンカン</t>
    </rPh>
    <phoneticPr fontId="4"/>
  </si>
  <si>
    <t>公共</t>
    <rPh sb="0" eb="2">
      <t>コウキョウ</t>
    </rPh>
    <phoneticPr fontId="4"/>
  </si>
  <si>
    <t>構造別・用途別工事費予定額内訳表</t>
    <rPh sb="0" eb="2">
      <t>コウゾウ</t>
    </rPh>
    <rPh sb="2" eb="3">
      <t>ベツ</t>
    </rPh>
    <rPh sb="4" eb="6">
      <t>ヨウト</t>
    </rPh>
    <rPh sb="6" eb="7">
      <t>ベツ</t>
    </rPh>
    <rPh sb="7" eb="10">
      <t>コウジヒ</t>
    </rPh>
    <rPh sb="10" eb="12">
      <t>ヨテイ</t>
    </rPh>
    <rPh sb="12" eb="13">
      <t>ガク</t>
    </rPh>
    <rPh sb="13" eb="15">
      <t>ウチワケ</t>
    </rPh>
    <rPh sb="15" eb="16">
      <t>ヒョウ</t>
    </rPh>
    <phoneticPr fontId="4"/>
  </si>
  <si>
    <t>建築主別・用途別工事費予定額内訳表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コウジヒ</t>
    </rPh>
    <rPh sb="11" eb="13">
      <t>ヨテイ</t>
    </rPh>
    <rPh sb="13" eb="14">
      <t>ガク</t>
    </rPh>
    <rPh sb="14" eb="16">
      <t>ウチワケ</t>
    </rPh>
    <rPh sb="16" eb="17">
      <t>ヒョウ</t>
    </rPh>
    <phoneticPr fontId="4"/>
  </si>
  <si>
    <t>　　　　単位：万円</t>
    <rPh sb="4" eb="6">
      <t>タンイ</t>
    </rPh>
    <rPh sb="7" eb="9">
      <t>マンエン</t>
    </rPh>
    <phoneticPr fontId="4"/>
  </si>
  <si>
    <t>平成  30年分</t>
    <phoneticPr fontId="4"/>
  </si>
  <si>
    <t>着工建築物概報（３）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</si>
  <si>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（県市町村名）岐阜県</t>
    <phoneticPr fontId="4"/>
  </si>
  <si>
    <t>ｺﾝｸﾘｰﾄ</t>
    <phoneticPr fontId="4"/>
  </si>
  <si>
    <t>構造別・用途別床面積内訳表</t>
    <rPh sb="0" eb="2">
      <t>コウゾウ</t>
    </rPh>
    <rPh sb="2" eb="3">
      <t>ベツ</t>
    </rPh>
    <rPh sb="4" eb="6">
      <t>ヨウト</t>
    </rPh>
    <rPh sb="6" eb="7">
      <t>ベツ</t>
    </rPh>
    <rPh sb="7" eb="10">
      <t>ユカメンセキ</t>
    </rPh>
    <rPh sb="10" eb="12">
      <t>ウチワケ</t>
    </rPh>
    <rPh sb="12" eb="13">
      <t>ヒョウ</t>
    </rPh>
    <phoneticPr fontId="4"/>
  </si>
  <si>
    <t>建築主別・用途別床面積内訳表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ユカメンセキ</t>
    </rPh>
    <rPh sb="11" eb="13">
      <t>ウチワケ</t>
    </rPh>
    <rPh sb="13" eb="14">
      <t>ヒョウ</t>
    </rPh>
    <phoneticPr fontId="4"/>
  </si>
  <si>
    <t>単位：平方メートル</t>
    <rPh sb="0" eb="2">
      <t>タンイ</t>
    </rPh>
    <rPh sb="3" eb="5">
      <t>ヘイホウ</t>
    </rPh>
    <phoneticPr fontId="4"/>
  </si>
  <si>
    <t>平成  30年分</t>
    <phoneticPr fontId="4"/>
  </si>
  <si>
    <t>着工建築物概報（２）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</si>
  <si>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（県市町村名）岐阜県</t>
    <phoneticPr fontId="4"/>
  </si>
  <si>
    <t>合　計</t>
  </si>
  <si>
    <t>町村計</t>
  </si>
  <si>
    <t>大野郡</t>
    <phoneticPr fontId="4"/>
  </si>
  <si>
    <t>白川村</t>
  </si>
  <si>
    <t>可児郡</t>
    <phoneticPr fontId="4"/>
  </si>
  <si>
    <t>御嵩町</t>
  </si>
  <si>
    <t>加茂郡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</si>
  <si>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</si>
  <si>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</si>
  <si>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</si>
  <si>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</si>
  <si>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</si>
  <si>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</si>
  <si>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</si>
  <si>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</t>
    <phoneticPr fontId="4"/>
  </si>
  <si>
    <t>北方町</t>
  </si>
  <si>
    <t>揖斐郡</t>
    <phoneticPr fontId="4"/>
  </si>
  <si>
    <t>池田町</t>
  </si>
  <si>
    <t>大野町</t>
  </si>
  <si>
    <t>揖斐川町</t>
  </si>
  <si>
    <t>安八郡</t>
    <phoneticPr fontId="4"/>
  </si>
  <si>
    <t>安八町</t>
  </si>
  <si>
    <t>輪之内町</t>
  </si>
  <si>
    <t>神戸町</t>
  </si>
  <si>
    <t>不破郡</t>
    <phoneticPr fontId="4"/>
  </si>
  <si>
    <t>関ヶ原町</t>
  </si>
  <si>
    <t>垂井町</t>
  </si>
  <si>
    <t>養老郡</t>
    <phoneticPr fontId="4"/>
  </si>
  <si>
    <t>養老町</t>
  </si>
  <si>
    <t>羽島郡</t>
    <phoneticPr fontId="4"/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</si>
  <si>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</si>
  <si>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</si>
  <si>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</si>
  <si>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</si>
  <si>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</si>
  <si>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</si>
  <si>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</si>
  <si>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</si>
  <si>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</si>
  <si>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</si>
  <si>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</si>
  <si>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</si>
  <si>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</si>
  <si>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</si>
  <si>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</si>
  <si>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</si>
  <si>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</si>
  <si>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</si>
  <si>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</si>
  <si>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</si>
  <si>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</si>
  <si>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</si>
  <si>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</si>
  <si>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</si>
  <si>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公務文教用</t>
    <rPh sb="0" eb="2">
      <t>コウム</t>
    </rPh>
    <rPh sb="2" eb="4">
      <t>ブンキョウ</t>
    </rPh>
    <rPh sb="4" eb="5">
      <t>ヨウ</t>
    </rPh>
    <phoneticPr fontId="4"/>
  </si>
  <si>
    <t>ｻｰﾋﾞｽ業用</t>
    <rPh sb="5" eb="6">
      <t>ギョウ</t>
    </rPh>
    <rPh sb="6" eb="7">
      <t>ヨウ</t>
    </rPh>
    <phoneticPr fontId="4"/>
  </si>
  <si>
    <t>構造別床面積内訳表</t>
    <rPh sb="0" eb="2">
      <t>コウゾウ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</si>
  <si>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用途別床面積内訳表</t>
    <rPh sb="0" eb="2">
      <t>ヨウト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</si>
  <si>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平成  30年分</t>
    <phoneticPr fontId="4"/>
  </si>
  <si>
    <t>着工建築物概報（１）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</si>
</sst>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176" fontId="2" fillId="0" borderId="1" xfId="1" applyNumberFormat="1" applyFont="1" applyBorder="1"/>
    <xf numFmtId="176" fontId="2" fillId="0" borderId="2" xfId="1" applyNumberFormat="1" applyFont="1" applyBorder="1"/>
    <xf numFmtId="176" fontId="2" fillId="0" borderId="3" xfId="1" applyNumberFormat="1" applyFont="1" applyBorder="1"/>
    <xf numFmtId="0" fontId="2" fillId="0" borderId="4" xfId="1" applyFont="1" applyBorder="1" applyAlignment="1">
      <alignment horizontal="center"/>
    </xf>
    <xf numFmtId="176" fontId="2" fillId="0" borderId="5" xfId="1" applyNumberFormat="1" applyFont="1" applyBorder="1"/>
    <xf numFmtId="176" fontId="2" fillId="0" borderId="6" xfId="1" applyNumberFormat="1" applyFont="1" applyBorder="1"/>
    <xf numFmtId="176" fontId="2" fillId="0" borderId="7" xfId="1" applyNumberFormat="1" applyFont="1" applyBorder="1"/>
    <xf numFmtId="0" fontId="2" fillId="0" borderId="8" xfId="1" applyFont="1" applyBorder="1" applyAlignment="1">
      <alignment horizontal="center"/>
    </xf>
    <xf numFmtId="176" fontId="2" fillId="0" borderId="9" xfId="1" applyNumberFormat="1" applyFont="1" applyBorder="1"/>
    <xf numFmtId="176" fontId="2" fillId="0" borderId="10" xfId="1" applyNumberFormat="1" applyFont="1" applyBorder="1"/>
    <xf numFmtId="176" fontId="2" fillId="0" borderId="11" xfId="1" applyNumberFormat="1" applyFont="1" applyBorder="1"/>
    <xf numFmtId="0" fontId="2" fillId="0" borderId="12" xfId="1" applyFont="1" applyBorder="1"/>
    <xf numFmtId="176" fontId="2" fillId="0" borderId="13" xfId="1" applyNumberFormat="1" applyFont="1" applyBorder="1"/>
    <xf numFmtId="176" fontId="2" fillId="0" borderId="14" xfId="1" applyNumberFormat="1" applyFont="1" applyBorder="1"/>
    <xf numFmtId="176" fontId="2" fillId="0" borderId="15" xfId="1" applyNumberFormat="1" applyFont="1" applyBorder="1"/>
    <xf numFmtId="0" fontId="2" fillId="0" borderId="16" xfId="1" applyFont="1" applyBorder="1"/>
    <xf numFmtId="0" fontId="2" fillId="0" borderId="0" xfId="1" applyFont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27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5" fillId="0" borderId="0" xfId="1" applyFont="1"/>
    <xf numFmtId="0" fontId="2" fillId="0" borderId="33" xfId="1" applyFont="1" applyBorder="1"/>
    <xf numFmtId="0" fontId="2" fillId="0" borderId="34" xfId="1" applyFont="1" applyBorder="1"/>
    <xf numFmtId="0" fontId="2" fillId="0" borderId="35" xfId="1" applyFont="1" applyBorder="1"/>
    <xf numFmtId="0" fontId="2" fillId="0" borderId="36" xfId="1" applyFont="1" applyBorder="1"/>
    <xf numFmtId="0" fontId="2" fillId="0" borderId="37" xfId="1" applyFont="1" applyBorder="1"/>
    <xf numFmtId="0" fontId="2" fillId="0" borderId="38" xfId="1" applyFont="1" applyBorder="1"/>
    <xf numFmtId="0" fontId="2" fillId="0" borderId="39" xfId="1" applyFont="1" applyBorder="1"/>
    <xf numFmtId="0" fontId="2" fillId="0" borderId="40" xfId="1" applyFont="1" applyBorder="1"/>
    <xf numFmtId="0" fontId="2" fillId="0" borderId="41" xfId="1" applyFont="1" applyBorder="1"/>
    <xf numFmtId="0" fontId="2" fillId="0" borderId="42" xfId="1" applyFont="1" applyBorder="1"/>
    <xf numFmtId="0" fontId="2" fillId="0" borderId="43" xfId="1" applyFont="1" applyBorder="1"/>
    <xf numFmtId="0" fontId="2" fillId="0" borderId="44" xfId="1" applyFont="1" applyBorder="1"/>
    <xf numFmtId="0" fontId="2" fillId="0" borderId="45" xfId="1" applyFont="1" applyBorder="1"/>
    <xf numFmtId="0" fontId="2" fillId="0" borderId="46" xfId="1" applyFont="1" applyBorder="1"/>
    <xf numFmtId="0" fontId="2" fillId="0" borderId="47" xfId="1" applyFont="1" applyBorder="1"/>
    <xf numFmtId="0" fontId="2" fillId="0" borderId="48" xfId="1" applyFont="1" applyBorder="1"/>
    <xf numFmtId="0" fontId="2" fillId="0" borderId="0" xfId="1" applyFont="1" applyBorder="1"/>
    <xf numFmtId="0" fontId="2" fillId="0" borderId="49" xfId="1" applyNumberFormat="1" applyFont="1" applyBorder="1"/>
    <xf numFmtId="0" fontId="2" fillId="0" borderId="50" xfId="1" applyNumberFormat="1" applyFont="1" applyBorder="1"/>
    <xf numFmtId="0" fontId="2" fillId="0" borderId="51" xfId="1" applyNumberFormat="1" applyFont="1" applyBorder="1"/>
    <xf numFmtId="0" fontId="2" fillId="0" borderId="52" xfId="1" applyNumberFormat="1" applyFont="1" applyBorder="1"/>
    <xf numFmtId="0" fontId="2" fillId="0" borderId="14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" sqref="I1"/>
    </sheetView>
  </sheetViews>
  <sheetFormatPr defaultColWidth="7.625" defaultRowHeight="15" customHeight="1" x14ac:dyDescent="0.15"/>
  <cols>
    <col min="1" max="13" width="9.625" style="1" customWidth="1"/>
    <col min="14" max="16384" width="7.625" style="1"/>
  </cols>
  <sheetData>
    <row r="1" spans="1:13" ht="18" customHeight="1" x14ac:dyDescent="0.2">
      <c r="F1" s="37" t="s">
        <v>102</v>
      </c>
      <c r="I1" s="1" t="s">
        <v>101</v>
      </c>
    </row>
    <row r="2" spans="1:13" ht="15" customHeight="1" thickBot="1" x14ac:dyDescent="0.2">
      <c r="M2" s="36" t="s">
        <v>39</v>
      </c>
    </row>
    <row r="3" spans="1:13" s="18" customFormat="1" ht="15" customHeight="1" x14ac:dyDescent="0.15">
      <c r="A3" s="35"/>
      <c r="B3" s="34"/>
      <c r="C3" s="32" t="s">
        <v>100</v>
      </c>
      <c r="D3" s="31"/>
      <c r="E3" s="31"/>
      <c r="F3" s="31"/>
      <c r="G3" s="31"/>
      <c r="H3" s="31"/>
      <c r="I3" s="31"/>
      <c r="J3" s="31"/>
      <c r="K3" s="33"/>
      <c r="L3" s="32" t="s">
        <v>99</v>
      </c>
      <c r="M3" s="30"/>
    </row>
    <row r="4" spans="1:13" s="18" customFormat="1" ht="15" customHeight="1" thickBot="1" x14ac:dyDescent="0.2">
      <c r="A4" s="29"/>
      <c r="B4" s="61" t="s">
        <v>0</v>
      </c>
      <c r="C4" s="59" t="s">
        <v>11</v>
      </c>
      <c r="D4" s="60" t="s">
        <v>10</v>
      </c>
      <c r="E4" s="60" t="s">
        <v>9</v>
      </c>
      <c r="F4" s="59" t="s">
        <v>8</v>
      </c>
      <c r="G4" s="59" t="s">
        <v>7</v>
      </c>
      <c r="H4" s="24" t="s">
        <v>6</v>
      </c>
      <c r="I4" s="24" t="s">
        <v>98</v>
      </c>
      <c r="J4" s="24" t="s">
        <v>97</v>
      </c>
      <c r="K4" s="24" t="s">
        <v>3</v>
      </c>
      <c r="L4" s="24" t="s">
        <v>16</v>
      </c>
      <c r="M4" s="23" t="s">
        <v>15</v>
      </c>
    </row>
    <row r="5" spans="1:13" s="54" customFormat="1" ht="15" customHeight="1" x14ac:dyDescent="0.15">
      <c r="A5" s="58" t="s">
        <v>96</v>
      </c>
      <c r="B5" s="57">
        <f>SUM( C5:K5)</f>
        <v>502712</v>
      </c>
      <c r="C5" s="56">
        <v>301137</v>
      </c>
      <c r="D5" s="56">
        <v>2188</v>
      </c>
      <c r="E5" s="56">
        <v>569</v>
      </c>
      <c r="F5" s="56">
        <v>17100</v>
      </c>
      <c r="G5" s="56">
        <v>16824</v>
      </c>
      <c r="H5" s="56">
        <v>39210</v>
      </c>
      <c r="I5" s="56">
        <v>10669</v>
      </c>
      <c r="J5" s="56">
        <v>85508</v>
      </c>
      <c r="K5" s="56">
        <v>29507</v>
      </c>
      <c r="L5" s="56">
        <v>224415</v>
      </c>
      <c r="M5" s="55">
        <v>278297</v>
      </c>
    </row>
    <row r="6" spans="1:13" ht="15" customHeight="1" x14ac:dyDescent="0.15">
      <c r="A6" s="45" t="s">
        <v>95</v>
      </c>
      <c r="B6" s="44">
        <f>SUM( C6:K6)</f>
        <v>179140</v>
      </c>
      <c r="C6" s="43">
        <v>115244</v>
      </c>
      <c r="D6" s="43">
        <v>1853</v>
      </c>
      <c r="E6" s="43">
        <v>384</v>
      </c>
      <c r="F6" s="43">
        <v>14427</v>
      </c>
      <c r="G6" s="43">
        <v>1911</v>
      </c>
      <c r="H6" s="43">
        <v>10243</v>
      </c>
      <c r="I6" s="43">
        <v>4227</v>
      </c>
      <c r="J6" s="43">
        <v>24345</v>
      </c>
      <c r="K6" s="43">
        <v>6506</v>
      </c>
      <c r="L6" s="43">
        <v>98045</v>
      </c>
      <c r="M6" s="42">
        <v>81095</v>
      </c>
    </row>
    <row r="7" spans="1:13" ht="15" customHeight="1" x14ac:dyDescent="0.15">
      <c r="A7" s="45" t="s">
        <v>94</v>
      </c>
      <c r="B7" s="44">
        <f>SUM( C7:K7)</f>
        <v>82166</v>
      </c>
      <c r="C7" s="43">
        <v>39247</v>
      </c>
      <c r="D7" s="43">
        <v>2465</v>
      </c>
      <c r="E7" s="43">
        <v>1524</v>
      </c>
      <c r="F7" s="43">
        <v>3832</v>
      </c>
      <c r="G7" s="43">
        <v>10122</v>
      </c>
      <c r="H7" s="43">
        <v>4302</v>
      </c>
      <c r="I7" s="43">
        <v>13952</v>
      </c>
      <c r="J7" s="43">
        <v>929</v>
      </c>
      <c r="K7" s="43">
        <v>5793</v>
      </c>
      <c r="L7" s="43">
        <v>42971</v>
      </c>
      <c r="M7" s="42">
        <v>39195</v>
      </c>
    </row>
    <row r="8" spans="1:13" ht="15" customHeight="1" x14ac:dyDescent="0.15">
      <c r="A8" s="45" t="s">
        <v>93</v>
      </c>
      <c r="B8" s="44">
        <f>SUM( C8:K8)</f>
        <v>119525</v>
      </c>
      <c r="C8" s="43">
        <v>60388</v>
      </c>
      <c r="D8" s="43">
        <v>1699</v>
      </c>
      <c r="E8" s="43">
        <v>0</v>
      </c>
      <c r="F8" s="43">
        <v>38968</v>
      </c>
      <c r="G8" s="43">
        <v>202</v>
      </c>
      <c r="H8" s="43">
        <v>12545</v>
      </c>
      <c r="I8" s="43">
        <v>810</v>
      </c>
      <c r="J8" s="43">
        <v>2572</v>
      </c>
      <c r="K8" s="43">
        <v>2341</v>
      </c>
      <c r="L8" s="43">
        <v>44662</v>
      </c>
      <c r="M8" s="42">
        <v>74863</v>
      </c>
    </row>
    <row r="9" spans="1:13" ht="15" customHeight="1" x14ac:dyDescent="0.15">
      <c r="A9" s="45" t="s">
        <v>92</v>
      </c>
      <c r="B9" s="44">
        <f>SUM( C9:K9)</f>
        <v>83618</v>
      </c>
      <c r="C9" s="43">
        <v>43644</v>
      </c>
      <c r="D9" s="43">
        <v>825</v>
      </c>
      <c r="E9" s="43">
        <v>183</v>
      </c>
      <c r="F9" s="43">
        <v>23249</v>
      </c>
      <c r="G9" s="43">
        <v>563</v>
      </c>
      <c r="H9" s="43">
        <v>8296</v>
      </c>
      <c r="I9" s="43">
        <v>418</v>
      </c>
      <c r="J9" s="43">
        <v>391</v>
      </c>
      <c r="K9" s="43">
        <v>6049</v>
      </c>
      <c r="L9" s="43">
        <v>42342</v>
      </c>
      <c r="M9" s="42">
        <v>41276</v>
      </c>
    </row>
    <row r="10" spans="1:13" ht="15" customHeight="1" x14ac:dyDescent="0.15">
      <c r="A10" s="45" t="s">
        <v>91</v>
      </c>
      <c r="B10" s="44">
        <f>SUM( C10:K10)</f>
        <v>52726</v>
      </c>
      <c r="C10" s="43">
        <v>35857</v>
      </c>
      <c r="D10" s="43">
        <v>258</v>
      </c>
      <c r="E10" s="43">
        <v>254</v>
      </c>
      <c r="F10" s="43">
        <v>5861</v>
      </c>
      <c r="G10" s="43">
        <v>1726</v>
      </c>
      <c r="H10" s="43">
        <v>2776</v>
      </c>
      <c r="I10" s="43">
        <v>745</v>
      </c>
      <c r="J10" s="43">
        <v>873</v>
      </c>
      <c r="K10" s="43">
        <v>4376</v>
      </c>
      <c r="L10" s="43">
        <v>36287</v>
      </c>
      <c r="M10" s="42">
        <v>16439</v>
      </c>
    </row>
    <row r="11" spans="1:13" ht="15" customHeight="1" x14ac:dyDescent="0.15">
      <c r="A11" s="45" t="s">
        <v>90</v>
      </c>
      <c r="B11" s="44">
        <f>SUM( C11:K11)</f>
        <v>11185</v>
      </c>
      <c r="C11" s="43">
        <v>6667</v>
      </c>
      <c r="D11" s="43">
        <v>780</v>
      </c>
      <c r="E11" s="43">
        <v>62</v>
      </c>
      <c r="F11" s="43">
        <v>3205</v>
      </c>
      <c r="G11" s="43">
        <v>0</v>
      </c>
      <c r="H11" s="43">
        <v>271</v>
      </c>
      <c r="I11" s="43">
        <v>0</v>
      </c>
      <c r="J11" s="43">
        <v>200</v>
      </c>
      <c r="K11" s="43">
        <v>0</v>
      </c>
      <c r="L11" s="43">
        <v>6575</v>
      </c>
      <c r="M11" s="42">
        <v>4610</v>
      </c>
    </row>
    <row r="12" spans="1:13" ht="15" customHeight="1" x14ac:dyDescent="0.15">
      <c r="A12" s="45" t="s">
        <v>89</v>
      </c>
      <c r="B12" s="44">
        <f>SUM( C12:K12)</f>
        <v>39189</v>
      </c>
      <c r="C12" s="43">
        <v>25003</v>
      </c>
      <c r="D12" s="43">
        <v>159</v>
      </c>
      <c r="E12" s="43">
        <v>99</v>
      </c>
      <c r="F12" s="43">
        <v>7484</v>
      </c>
      <c r="G12" s="43">
        <v>42</v>
      </c>
      <c r="H12" s="43">
        <v>4809</v>
      </c>
      <c r="I12" s="43">
        <v>0</v>
      </c>
      <c r="J12" s="43">
        <v>1252</v>
      </c>
      <c r="K12" s="43">
        <v>341</v>
      </c>
      <c r="L12" s="43">
        <v>15847</v>
      </c>
      <c r="M12" s="42">
        <v>23342</v>
      </c>
    </row>
    <row r="13" spans="1:13" ht="15" customHeight="1" x14ac:dyDescent="0.15">
      <c r="A13" s="45" t="s">
        <v>88</v>
      </c>
      <c r="B13" s="44">
        <f>SUM( C13:K13)</f>
        <v>58167</v>
      </c>
      <c r="C13" s="43">
        <v>40595</v>
      </c>
      <c r="D13" s="43">
        <v>0</v>
      </c>
      <c r="E13" s="43">
        <v>334</v>
      </c>
      <c r="F13" s="43">
        <v>1368</v>
      </c>
      <c r="G13" s="43">
        <v>47</v>
      </c>
      <c r="H13" s="43">
        <v>4381</v>
      </c>
      <c r="I13" s="43">
        <v>1289</v>
      </c>
      <c r="J13" s="43">
        <v>5153</v>
      </c>
      <c r="K13" s="43">
        <v>5000</v>
      </c>
      <c r="L13" s="43">
        <v>40275</v>
      </c>
      <c r="M13" s="42">
        <v>17892</v>
      </c>
    </row>
    <row r="14" spans="1:13" ht="15" customHeight="1" x14ac:dyDescent="0.15">
      <c r="A14" s="45" t="s">
        <v>87</v>
      </c>
      <c r="B14" s="44">
        <f>SUM( C14:K14)</f>
        <v>31604</v>
      </c>
      <c r="C14" s="43">
        <v>18603</v>
      </c>
      <c r="D14" s="43">
        <v>195</v>
      </c>
      <c r="E14" s="43">
        <v>26</v>
      </c>
      <c r="F14" s="43">
        <v>4931</v>
      </c>
      <c r="G14" s="43">
        <v>532</v>
      </c>
      <c r="H14" s="43">
        <v>2445</v>
      </c>
      <c r="I14" s="43">
        <v>1764</v>
      </c>
      <c r="J14" s="43">
        <v>905</v>
      </c>
      <c r="K14" s="43">
        <v>2203</v>
      </c>
      <c r="L14" s="43">
        <v>18671</v>
      </c>
      <c r="M14" s="42">
        <v>12933</v>
      </c>
    </row>
    <row r="15" spans="1:13" ht="15" customHeight="1" x14ac:dyDescent="0.15">
      <c r="A15" s="45" t="s">
        <v>86</v>
      </c>
      <c r="B15" s="44">
        <f>SUM( C15:K15)</f>
        <v>68986</v>
      </c>
      <c r="C15" s="43">
        <v>42711</v>
      </c>
      <c r="D15" s="43">
        <v>173</v>
      </c>
      <c r="E15" s="43">
        <v>147</v>
      </c>
      <c r="F15" s="43">
        <v>6617</v>
      </c>
      <c r="G15" s="43">
        <v>0</v>
      </c>
      <c r="H15" s="43">
        <v>7052</v>
      </c>
      <c r="I15" s="43">
        <v>3022</v>
      </c>
      <c r="J15" s="43">
        <v>4793</v>
      </c>
      <c r="K15" s="43">
        <v>4471</v>
      </c>
      <c r="L15" s="43">
        <v>41767</v>
      </c>
      <c r="M15" s="42">
        <v>27219</v>
      </c>
    </row>
    <row r="16" spans="1:13" ht="15" customHeight="1" x14ac:dyDescent="0.15">
      <c r="A16" s="45" t="s">
        <v>85</v>
      </c>
      <c r="B16" s="44">
        <f>SUM( C16:K16)</f>
        <v>76029</v>
      </c>
      <c r="C16" s="43">
        <v>33410</v>
      </c>
      <c r="D16" s="43">
        <v>312</v>
      </c>
      <c r="E16" s="43">
        <v>44</v>
      </c>
      <c r="F16" s="43">
        <v>20067</v>
      </c>
      <c r="G16" s="43">
        <v>266</v>
      </c>
      <c r="H16" s="43">
        <v>5393</v>
      </c>
      <c r="I16" s="43">
        <v>10468</v>
      </c>
      <c r="J16" s="43">
        <v>3329</v>
      </c>
      <c r="K16" s="43">
        <v>2740</v>
      </c>
      <c r="L16" s="43">
        <v>29530</v>
      </c>
      <c r="M16" s="42">
        <v>46499</v>
      </c>
    </row>
    <row r="17" spans="1:13" ht="15" customHeight="1" x14ac:dyDescent="0.15">
      <c r="A17" s="45" t="s">
        <v>84</v>
      </c>
      <c r="B17" s="44">
        <f>SUM( C17:K17)</f>
        <v>173249</v>
      </c>
      <c r="C17" s="43">
        <v>86642</v>
      </c>
      <c r="D17" s="43">
        <v>916</v>
      </c>
      <c r="E17" s="43">
        <v>235</v>
      </c>
      <c r="F17" s="43">
        <v>48195</v>
      </c>
      <c r="G17" s="43">
        <v>18520</v>
      </c>
      <c r="H17" s="43">
        <v>6762</v>
      </c>
      <c r="I17" s="43">
        <v>2959</v>
      </c>
      <c r="J17" s="43">
        <v>4910</v>
      </c>
      <c r="K17" s="43">
        <v>4110</v>
      </c>
      <c r="L17" s="43">
        <v>78084</v>
      </c>
      <c r="M17" s="42">
        <v>95165</v>
      </c>
    </row>
    <row r="18" spans="1:13" ht="15" customHeight="1" x14ac:dyDescent="0.15">
      <c r="A18" s="45" t="s">
        <v>83</v>
      </c>
      <c r="B18" s="44">
        <f>SUM( C18:K18)</f>
        <v>135643</v>
      </c>
      <c r="C18" s="43">
        <v>61896</v>
      </c>
      <c r="D18" s="43">
        <v>414</v>
      </c>
      <c r="E18" s="43">
        <v>244</v>
      </c>
      <c r="F18" s="43">
        <v>6249</v>
      </c>
      <c r="G18" s="43">
        <v>881</v>
      </c>
      <c r="H18" s="43">
        <v>17193</v>
      </c>
      <c r="I18" s="43">
        <v>17486</v>
      </c>
      <c r="J18" s="43">
        <v>7691</v>
      </c>
      <c r="K18" s="43">
        <v>23589</v>
      </c>
      <c r="L18" s="43">
        <v>56867</v>
      </c>
      <c r="M18" s="42">
        <v>78776</v>
      </c>
    </row>
    <row r="19" spans="1:13" ht="15" customHeight="1" x14ac:dyDescent="0.15">
      <c r="A19" s="45" t="s">
        <v>82</v>
      </c>
      <c r="B19" s="44">
        <f>SUM( C19:K19)</f>
        <v>24867</v>
      </c>
      <c r="C19" s="43">
        <v>8732</v>
      </c>
      <c r="D19" s="43">
        <v>0</v>
      </c>
      <c r="E19" s="43">
        <v>149</v>
      </c>
      <c r="F19" s="43">
        <v>1175</v>
      </c>
      <c r="G19" s="43">
        <v>71</v>
      </c>
      <c r="H19" s="43">
        <v>2301</v>
      </c>
      <c r="I19" s="43">
        <v>11818</v>
      </c>
      <c r="J19" s="43">
        <v>481</v>
      </c>
      <c r="K19" s="43">
        <v>140</v>
      </c>
      <c r="L19" s="43">
        <v>8295</v>
      </c>
      <c r="M19" s="42">
        <v>16572</v>
      </c>
    </row>
    <row r="20" spans="1:13" ht="15" customHeight="1" x14ac:dyDescent="0.15">
      <c r="A20" s="45" t="s">
        <v>81</v>
      </c>
      <c r="B20" s="44">
        <f>SUM( C20:K20)</f>
        <v>62754</v>
      </c>
      <c r="C20" s="43">
        <v>44906</v>
      </c>
      <c r="D20" s="43">
        <v>0</v>
      </c>
      <c r="E20" s="43">
        <v>610</v>
      </c>
      <c r="F20" s="43">
        <v>681</v>
      </c>
      <c r="G20" s="43">
        <v>0</v>
      </c>
      <c r="H20" s="43">
        <v>12528</v>
      </c>
      <c r="I20" s="43">
        <v>333</v>
      </c>
      <c r="J20" s="43">
        <v>2951</v>
      </c>
      <c r="K20" s="43">
        <v>745</v>
      </c>
      <c r="L20" s="43">
        <v>39033</v>
      </c>
      <c r="M20" s="42">
        <v>23721</v>
      </c>
    </row>
    <row r="21" spans="1:13" ht="15" customHeight="1" x14ac:dyDescent="0.15">
      <c r="A21" s="45" t="s">
        <v>80</v>
      </c>
      <c r="B21" s="44">
        <f>SUM( C21:K21)</f>
        <v>17398</v>
      </c>
      <c r="C21" s="43">
        <v>9878</v>
      </c>
      <c r="D21" s="43">
        <v>46</v>
      </c>
      <c r="E21" s="43">
        <v>1400</v>
      </c>
      <c r="F21" s="43">
        <v>618</v>
      </c>
      <c r="G21" s="43">
        <v>1082</v>
      </c>
      <c r="H21" s="43">
        <v>0</v>
      </c>
      <c r="I21" s="43">
        <v>249</v>
      </c>
      <c r="J21" s="43">
        <v>2984</v>
      </c>
      <c r="K21" s="43">
        <v>1141</v>
      </c>
      <c r="L21" s="43">
        <v>7450</v>
      </c>
      <c r="M21" s="42">
        <v>9948</v>
      </c>
    </row>
    <row r="22" spans="1:13" ht="15" customHeight="1" x14ac:dyDescent="0.15">
      <c r="A22" s="45" t="s">
        <v>79</v>
      </c>
      <c r="B22" s="44">
        <f>SUM( C22:K22)</f>
        <v>65009</v>
      </c>
      <c r="C22" s="43">
        <v>16505</v>
      </c>
      <c r="D22" s="43">
        <v>321</v>
      </c>
      <c r="E22" s="43">
        <v>581</v>
      </c>
      <c r="F22" s="43">
        <v>36640</v>
      </c>
      <c r="G22" s="43">
        <v>0</v>
      </c>
      <c r="H22" s="43">
        <v>4252</v>
      </c>
      <c r="I22" s="43">
        <v>4042</v>
      </c>
      <c r="J22" s="43">
        <v>71</v>
      </c>
      <c r="K22" s="43">
        <v>2597</v>
      </c>
      <c r="L22" s="43">
        <v>19860</v>
      </c>
      <c r="M22" s="42">
        <v>45149</v>
      </c>
    </row>
    <row r="23" spans="1:13" ht="15" customHeight="1" x14ac:dyDescent="0.15">
      <c r="A23" s="45" t="s">
        <v>78</v>
      </c>
      <c r="B23" s="44">
        <f>SUM( C23:K23)</f>
        <v>27888</v>
      </c>
      <c r="C23" s="43">
        <v>16987</v>
      </c>
      <c r="D23" s="43">
        <v>212</v>
      </c>
      <c r="E23" s="43">
        <v>2090</v>
      </c>
      <c r="F23" s="43">
        <v>690</v>
      </c>
      <c r="G23" s="43">
        <v>2015</v>
      </c>
      <c r="H23" s="43">
        <v>2242</v>
      </c>
      <c r="I23" s="43">
        <v>665</v>
      </c>
      <c r="J23" s="43">
        <v>2059</v>
      </c>
      <c r="K23" s="43">
        <v>928</v>
      </c>
      <c r="L23" s="43">
        <v>19239</v>
      </c>
      <c r="M23" s="42">
        <v>8649</v>
      </c>
    </row>
    <row r="24" spans="1:13" ht="15" customHeight="1" x14ac:dyDescent="0.15">
      <c r="A24" s="45" t="s">
        <v>77</v>
      </c>
      <c r="B24" s="44">
        <f>SUM( C24:K24)</f>
        <v>13093</v>
      </c>
      <c r="C24" s="43">
        <v>7613</v>
      </c>
      <c r="D24" s="43">
        <v>107</v>
      </c>
      <c r="E24" s="43">
        <v>340</v>
      </c>
      <c r="F24" s="43">
        <v>2391</v>
      </c>
      <c r="G24" s="43">
        <v>828</v>
      </c>
      <c r="H24" s="43">
        <v>0</v>
      </c>
      <c r="I24" s="43">
        <v>596</v>
      </c>
      <c r="J24" s="43">
        <v>338</v>
      </c>
      <c r="K24" s="43">
        <v>880</v>
      </c>
      <c r="L24" s="43">
        <v>7943</v>
      </c>
      <c r="M24" s="42">
        <v>5150</v>
      </c>
    </row>
    <row r="25" spans="1:13" ht="15" customHeight="1" x14ac:dyDescent="0.15">
      <c r="A25" s="53" t="s">
        <v>76</v>
      </c>
      <c r="B25" s="52">
        <f>SUM( C25:K25)</f>
        <v>30403</v>
      </c>
      <c r="C25" s="51">
        <v>11329</v>
      </c>
      <c r="D25" s="51">
        <v>683</v>
      </c>
      <c r="E25" s="51">
        <v>2152</v>
      </c>
      <c r="F25" s="51">
        <v>9643</v>
      </c>
      <c r="G25" s="51">
        <v>1788</v>
      </c>
      <c r="H25" s="51">
        <v>1144</v>
      </c>
      <c r="I25" s="51">
        <v>680</v>
      </c>
      <c r="J25" s="51">
        <v>328</v>
      </c>
      <c r="K25" s="51">
        <v>2656</v>
      </c>
      <c r="L25" s="51">
        <v>9328</v>
      </c>
      <c r="M25" s="50">
        <v>21075</v>
      </c>
    </row>
    <row r="26" spans="1:13" ht="15" customHeight="1" x14ac:dyDescent="0.15">
      <c r="A26" s="49" t="s">
        <v>75</v>
      </c>
      <c r="B26" s="48">
        <f>SUM( C26:K26)</f>
        <v>1855351</v>
      </c>
      <c r="C26" s="47">
        <v>1026994</v>
      </c>
      <c r="D26" s="47">
        <v>13606</v>
      </c>
      <c r="E26" s="47">
        <v>11427</v>
      </c>
      <c r="F26" s="47">
        <v>253391</v>
      </c>
      <c r="G26" s="47">
        <v>57420</v>
      </c>
      <c r="H26" s="47">
        <v>148145</v>
      </c>
      <c r="I26" s="47">
        <v>86192</v>
      </c>
      <c r="J26" s="47">
        <v>152063</v>
      </c>
      <c r="K26" s="47">
        <v>106113</v>
      </c>
      <c r="L26" s="47">
        <v>887486</v>
      </c>
      <c r="M26" s="46">
        <v>967865</v>
      </c>
    </row>
    <row r="27" spans="1:13" ht="15" customHeight="1" x14ac:dyDescent="0.15">
      <c r="A27" s="45"/>
      <c r="B27" s="44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2"/>
    </row>
    <row r="28" spans="1:13" ht="15" customHeight="1" x14ac:dyDescent="0.15">
      <c r="A28" s="45" t="s">
        <v>74</v>
      </c>
      <c r="B28" s="44">
        <f>SUM( C28:K28)</f>
        <v>40321</v>
      </c>
      <c r="C28" s="43">
        <v>25431</v>
      </c>
      <c r="D28" s="43">
        <v>271</v>
      </c>
      <c r="E28" s="43">
        <v>0</v>
      </c>
      <c r="F28" s="43">
        <v>2152</v>
      </c>
      <c r="G28" s="43">
        <v>352</v>
      </c>
      <c r="H28" s="43">
        <v>6827</v>
      </c>
      <c r="I28" s="43">
        <v>1069</v>
      </c>
      <c r="J28" s="43">
        <v>4142</v>
      </c>
      <c r="K28" s="43">
        <v>77</v>
      </c>
      <c r="L28" s="43">
        <v>23838</v>
      </c>
      <c r="M28" s="42">
        <v>16483</v>
      </c>
    </row>
    <row r="29" spans="1:13" ht="15" customHeight="1" x14ac:dyDescent="0.15">
      <c r="A29" s="53" t="s">
        <v>73</v>
      </c>
      <c r="B29" s="52">
        <f>SUM( C29:K29)</f>
        <v>20769</v>
      </c>
      <c r="C29" s="51">
        <v>14630</v>
      </c>
      <c r="D29" s="51">
        <v>192</v>
      </c>
      <c r="E29" s="51">
        <v>0</v>
      </c>
      <c r="F29" s="51">
        <v>2192</v>
      </c>
      <c r="G29" s="51">
        <v>0</v>
      </c>
      <c r="H29" s="51">
        <v>1697</v>
      </c>
      <c r="I29" s="51">
        <v>215</v>
      </c>
      <c r="J29" s="51">
        <v>1753</v>
      </c>
      <c r="K29" s="51">
        <v>90</v>
      </c>
      <c r="L29" s="51">
        <v>12450</v>
      </c>
      <c r="M29" s="50">
        <v>8319</v>
      </c>
    </row>
    <row r="30" spans="1:13" ht="15" customHeight="1" x14ac:dyDescent="0.15">
      <c r="A30" s="49" t="s">
        <v>72</v>
      </c>
      <c r="B30" s="48">
        <f>SUM( C30:K30)</f>
        <v>61090</v>
      </c>
      <c r="C30" s="47">
        <v>40061</v>
      </c>
      <c r="D30" s="47">
        <v>463</v>
      </c>
      <c r="E30" s="47">
        <v>0</v>
      </c>
      <c r="F30" s="47">
        <v>4344</v>
      </c>
      <c r="G30" s="47">
        <v>352</v>
      </c>
      <c r="H30" s="47">
        <v>8524</v>
      </c>
      <c r="I30" s="47">
        <v>1284</v>
      </c>
      <c r="J30" s="47">
        <v>5895</v>
      </c>
      <c r="K30" s="47">
        <v>167</v>
      </c>
      <c r="L30" s="47">
        <v>36288</v>
      </c>
      <c r="M30" s="46">
        <v>24802</v>
      </c>
    </row>
    <row r="31" spans="1:13" ht="15" customHeight="1" x14ac:dyDescent="0.15">
      <c r="A31" s="45"/>
      <c r="B31" s="44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2"/>
    </row>
    <row r="32" spans="1:13" ht="15" customHeight="1" x14ac:dyDescent="0.15">
      <c r="A32" s="53" t="s">
        <v>71</v>
      </c>
      <c r="B32" s="52">
        <f>SUM( C32:K32)</f>
        <v>18630</v>
      </c>
      <c r="C32" s="51">
        <v>8536</v>
      </c>
      <c r="D32" s="51">
        <v>149</v>
      </c>
      <c r="E32" s="51">
        <v>252</v>
      </c>
      <c r="F32" s="51">
        <v>5901</v>
      </c>
      <c r="G32" s="51">
        <v>540</v>
      </c>
      <c r="H32" s="51">
        <v>263</v>
      </c>
      <c r="I32" s="51">
        <v>272</v>
      </c>
      <c r="J32" s="51">
        <v>2439</v>
      </c>
      <c r="K32" s="51">
        <v>278</v>
      </c>
      <c r="L32" s="51">
        <v>7372</v>
      </c>
      <c r="M32" s="50">
        <v>11258</v>
      </c>
    </row>
    <row r="33" spans="1:13" ht="15" customHeight="1" x14ac:dyDescent="0.15">
      <c r="A33" s="49" t="s">
        <v>70</v>
      </c>
      <c r="B33" s="48">
        <f>SUM( C33:K33)</f>
        <v>18630</v>
      </c>
      <c r="C33" s="47">
        <v>8536</v>
      </c>
      <c r="D33" s="47">
        <v>149</v>
      </c>
      <c r="E33" s="47">
        <v>252</v>
      </c>
      <c r="F33" s="47">
        <v>5901</v>
      </c>
      <c r="G33" s="47">
        <v>540</v>
      </c>
      <c r="H33" s="47">
        <v>263</v>
      </c>
      <c r="I33" s="47">
        <v>272</v>
      </c>
      <c r="J33" s="47">
        <v>2439</v>
      </c>
      <c r="K33" s="47">
        <v>278</v>
      </c>
      <c r="L33" s="47">
        <v>7372</v>
      </c>
      <c r="M33" s="46">
        <v>11258</v>
      </c>
    </row>
    <row r="34" spans="1:13" ht="15" customHeight="1" x14ac:dyDescent="0.15">
      <c r="A34" s="45"/>
      <c r="B34" s="44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2"/>
    </row>
    <row r="35" spans="1:13" ht="15" customHeight="1" x14ac:dyDescent="0.15">
      <c r="A35" s="45" t="s">
        <v>69</v>
      </c>
      <c r="B35" s="44">
        <f>SUM( C35:K35)</f>
        <v>26153</v>
      </c>
      <c r="C35" s="43">
        <v>11073</v>
      </c>
      <c r="D35" s="43">
        <v>0</v>
      </c>
      <c r="E35" s="43">
        <v>445</v>
      </c>
      <c r="F35" s="43">
        <v>3786</v>
      </c>
      <c r="G35" s="43">
        <v>893</v>
      </c>
      <c r="H35" s="43">
        <v>0</v>
      </c>
      <c r="I35" s="43">
        <v>2297</v>
      </c>
      <c r="J35" s="43">
        <v>7503</v>
      </c>
      <c r="K35" s="43">
        <v>156</v>
      </c>
      <c r="L35" s="43">
        <v>11177</v>
      </c>
      <c r="M35" s="42">
        <v>14976</v>
      </c>
    </row>
    <row r="36" spans="1:13" ht="15" customHeight="1" x14ac:dyDescent="0.15">
      <c r="A36" s="53" t="s">
        <v>68</v>
      </c>
      <c r="B36" s="52">
        <f>SUM( C36:K36)</f>
        <v>7587</v>
      </c>
      <c r="C36" s="51">
        <v>1166</v>
      </c>
      <c r="D36" s="51">
        <v>0</v>
      </c>
      <c r="E36" s="51">
        <v>0</v>
      </c>
      <c r="F36" s="51">
        <v>2203</v>
      </c>
      <c r="G36" s="51">
        <v>2644</v>
      </c>
      <c r="H36" s="51">
        <v>190</v>
      </c>
      <c r="I36" s="51">
        <v>0</v>
      </c>
      <c r="J36" s="51">
        <v>1354</v>
      </c>
      <c r="K36" s="51">
        <v>30</v>
      </c>
      <c r="L36" s="51">
        <v>1033</v>
      </c>
      <c r="M36" s="50">
        <v>6554</v>
      </c>
    </row>
    <row r="37" spans="1:13" ht="15" customHeight="1" x14ac:dyDescent="0.15">
      <c r="A37" s="49" t="s">
        <v>67</v>
      </c>
      <c r="B37" s="48">
        <f>SUM( C37:K37)</f>
        <v>33740</v>
      </c>
      <c r="C37" s="47">
        <v>12239</v>
      </c>
      <c r="D37" s="47">
        <v>0</v>
      </c>
      <c r="E37" s="47">
        <v>445</v>
      </c>
      <c r="F37" s="47">
        <v>5989</v>
      </c>
      <c r="G37" s="47">
        <v>3537</v>
      </c>
      <c r="H37" s="47">
        <v>190</v>
      </c>
      <c r="I37" s="47">
        <v>2297</v>
      </c>
      <c r="J37" s="47">
        <v>8857</v>
      </c>
      <c r="K37" s="47">
        <v>186</v>
      </c>
      <c r="L37" s="47">
        <v>12210</v>
      </c>
      <c r="M37" s="46">
        <v>21530</v>
      </c>
    </row>
    <row r="38" spans="1:13" ht="15" customHeight="1" x14ac:dyDescent="0.15">
      <c r="A38" s="45"/>
      <c r="B38" s="44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2"/>
    </row>
    <row r="39" spans="1:13" ht="15" customHeight="1" x14ac:dyDescent="0.15">
      <c r="A39" s="45" t="s">
        <v>66</v>
      </c>
      <c r="B39" s="44">
        <f>SUM( C39:K39)</f>
        <v>15095</v>
      </c>
      <c r="C39" s="43">
        <v>8498</v>
      </c>
      <c r="D39" s="43">
        <v>0</v>
      </c>
      <c r="E39" s="43">
        <v>348</v>
      </c>
      <c r="F39" s="43">
        <v>6045</v>
      </c>
      <c r="G39" s="43">
        <v>0</v>
      </c>
      <c r="H39" s="43">
        <v>61</v>
      </c>
      <c r="I39" s="43">
        <v>0</v>
      </c>
      <c r="J39" s="43">
        <v>32</v>
      </c>
      <c r="K39" s="43">
        <v>111</v>
      </c>
      <c r="L39" s="43">
        <v>6641</v>
      </c>
      <c r="M39" s="42">
        <v>8454</v>
      </c>
    </row>
    <row r="40" spans="1:13" ht="15" customHeight="1" x14ac:dyDescent="0.15">
      <c r="A40" s="45" t="s">
        <v>65</v>
      </c>
      <c r="B40" s="44">
        <f>SUM( C40:K40)</f>
        <v>7389</v>
      </c>
      <c r="C40" s="43">
        <v>4596</v>
      </c>
      <c r="D40" s="43">
        <v>0</v>
      </c>
      <c r="E40" s="43">
        <v>0</v>
      </c>
      <c r="F40" s="43">
        <v>753</v>
      </c>
      <c r="G40" s="43">
        <v>0</v>
      </c>
      <c r="H40" s="43">
        <v>0</v>
      </c>
      <c r="I40" s="43">
        <v>1912</v>
      </c>
      <c r="J40" s="43">
        <v>0</v>
      </c>
      <c r="K40" s="43">
        <v>128</v>
      </c>
      <c r="L40" s="43">
        <v>5262</v>
      </c>
      <c r="M40" s="42">
        <v>2127</v>
      </c>
    </row>
    <row r="41" spans="1:13" ht="15" customHeight="1" x14ac:dyDescent="0.15">
      <c r="A41" s="53" t="s">
        <v>64</v>
      </c>
      <c r="B41" s="52">
        <f>SUM( C41:K41)</f>
        <v>57809</v>
      </c>
      <c r="C41" s="51">
        <v>6588</v>
      </c>
      <c r="D41" s="51">
        <v>0</v>
      </c>
      <c r="E41" s="51">
        <v>622</v>
      </c>
      <c r="F41" s="51">
        <v>3889</v>
      </c>
      <c r="G41" s="51">
        <v>122</v>
      </c>
      <c r="H41" s="51">
        <v>43966</v>
      </c>
      <c r="I41" s="51">
        <v>426</v>
      </c>
      <c r="J41" s="51">
        <v>525</v>
      </c>
      <c r="K41" s="51">
        <v>1671</v>
      </c>
      <c r="L41" s="51">
        <v>6390</v>
      </c>
      <c r="M41" s="50">
        <v>51419</v>
      </c>
    </row>
    <row r="42" spans="1:13" ht="15" customHeight="1" x14ac:dyDescent="0.15">
      <c r="A42" s="49" t="s">
        <v>63</v>
      </c>
      <c r="B42" s="48">
        <f>SUM( C42:K42)</f>
        <v>80293</v>
      </c>
      <c r="C42" s="47">
        <v>19682</v>
      </c>
      <c r="D42" s="47">
        <v>0</v>
      </c>
      <c r="E42" s="47">
        <v>970</v>
      </c>
      <c r="F42" s="47">
        <v>10687</v>
      </c>
      <c r="G42" s="47">
        <v>122</v>
      </c>
      <c r="H42" s="47">
        <v>44027</v>
      </c>
      <c r="I42" s="47">
        <v>2338</v>
      </c>
      <c r="J42" s="47">
        <v>557</v>
      </c>
      <c r="K42" s="47">
        <v>1910</v>
      </c>
      <c r="L42" s="47">
        <v>18293</v>
      </c>
      <c r="M42" s="46">
        <v>62000</v>
      </c>
    </row>
    <row r="43" spans="1:13" ht="15" customHeight="1" x14ac:dyDescent="0.15">
      <c r="A43" s="45"/>
      <c r="B43" s="44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2"/>
    </row>
    <row r="44" spans="1:13" ht="15" customHeight="1" x14ac:dyDescent="0.15">
      <c r="A44" s="45" t="s">
        <v>62</v>
      </c>
      <c r="B44" s="44">
        <f>SUM( C44:K44)</f>
        <v>9162</v>
      </c>
      <c r="C44" s="43">
        <v>5854</v>
      </c>
      <c r="D44" s="43">
        <v>272</v>
      </c>
      <c r="E44" s="43">
        <v>98</v>
      </c>
      <c r="F44" s="43">
        <v>124</v>
      </c>
      <c r="G44" s="43">
        <v>969</v>
      </c>
      <c r="H44" s="43">
        <v>1282</v>
      </c>
      <c r="I44" s="43">
        <v>0</v>
      </c>
      <c r="J44" s="43">
        <v>524</v>
      </c>
      <c r="K44" s="43">
        <v>39</v>
      </c>
      <c r="L44" s="43">
        <v>5542</v>
      </c>
      <c r="M44" s="42">
        <v>3620</v>
      </c>
    </row>
    <row r="45" spans="1:13" ht="15" customHeight="1" x14ac:dyDescent="0.15">
      <c r="A45" s="45" t="s">
        <v>61</v>
      </c>
      <c r="B45" s="44">
        <f>SUM( C45:K45)</f>
        <v>13260</v>
      </c>
      <c r="C45" s="43">
        <v>11637</v>
      </c>
      <c r="D45" s="43">
        <v>0</v>
      </c>
      <c r="E45" s="43">
        <v>336</v>
      </c>
      <c r="F45" s="43">
        <v>570</v>
      </c>
      <c r="G45" s="43">
        <v>116</v>
      </c>
      <c r="H45" s="43">
        <v>52</v>
      </c>
      <c r="I45" s="43">
        <v>0</v>
      </c>
      <c r="J45" s="43">
        <v>322</v>
      </c>
      <c r="K45" s="43">
        <v>227</v>
      </c>
      <c r="L45" s="43">
        <v>11071</v>
      </c>
      <c r="M45" s="42">
        <v>2189</v>
      </c>
    </row>
    <row r="46" spans="1:13" ht="15" customHeight="1" x14ac:dyDescent="0.15">
      <c r="A46" s="53" t="s">
        <v>60</v>
      </c>
      <c r="B46" s="52">
        <f>SUM( C46:K46)</f>
        <v>23424</v>
      </c>
      <c r="C46" s="51">
        <v>11343</v>
      </c>
      <c r="D46" s="51">
        <v>223</v>
      </c>
      <c r="E46" s="51">
        <v>62</v>
      </c>
      <c r="F46" s="51">
        <v>7371</v>
      </c>
      <c r="G46" s="51">
        <v>107</v>
      </c>
      <c r="H46" s="51">
        <v>856</v>
      </c>
      <c r="I46" s="51">
        <v>448</v>
      </c>
      <c r="J46" s="51">
        <v>1487</v>
      </c>
      <c r="K46" s="51">
        <v>1527</v>
      </c>
      <c r="L46" s="51">
        <v>12909</v>
      </c>
      <c r="M46" s="50">
        <v>10515</v>
      </c>
    </row>
    <row r="47" spans="1:13" ht="15" customHeight="1" x14ac:dyDescent="0.15">
      <c r="A47" s="49" t="s">
        <v>59</v>
      </c>
      <c r="B47" s="48">
        <f>SUM( C47:K47)</f>
        <v>45846</v>
      </c>
      <c r="C47" s="47">
        <v>28834</v>
      </c>
      <c r="D47" s="47">
        <v>495</v>
      </c>
      <c r="E47" s="47">
        <v>496</v>
      </c>
      <c r="F47" s="47">
        <v>8065</v>
      </c>
      <c r="G47" s="47">
        <v>1192</v>
      </c>
      <c r="H47" s="47">
        <v>2190</v>
      </c>
      <c r="I47" s="47">
        <v>448</v>
      </c>
      <c r="J47" s="47">
        <v>2333</v>
      </c>
      <c r="K47" s="47">
        <v>1793</v>
      </c>
      <c r="L47" s="47">
        <v>29522</v>
      </c>
      <c r="M47" s="46">
        <v>16324</v>
      </c>
    </row>
    <row r="48" spans="1:13" ht="15" customHeight="1" x14ac:dyDescent="0.15">
      <c r="A48" s="45"/>
      <c r="B48" s="44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2"/>
    </row>
    <row r="49" spans="1:13" ht="15" customHeight="1" x14ac:dyDescent="0.15">
      <c r="A49" s="53" t="s">
        <v>58</v>
      </c>
      <c r="B49" s="52">
        <f>SUM( C49:K49)</f>
        <v>17380</v>
      </c>
      <c r="C49" s="51">
        <v>12476</v>
      </c>
      <c r="D49" s="51">
        <v>156</v>
      </c>
      <c r="E49" s="51">
        <v>0</v>
      </c>
      <c r="F49" s="51">
        <v>0</v>
      </c>
      <c r="G49" s="51">
        <v>0</v>
      </c>
      <c r="H49" s="51">
        <v>3154</v>
      </c>
      <c r="I49" s="51">
        <v>1327</v>
      </c>
      <c r="J49" s="51">
        <v>200</v>
      </c>
      <c r="K49" s="51">
        <v>67</v>
      </c>
      <c r="L49" s="51">
        <v>13391</v>
      </c>
      <c r="M49" s="50">
        <v>3989</v>
      </c>
    </row>
    <row r="50" spans="1:13" ht="15" customHeight="1" x14ac:dyDescent="0.15">
      <c r="A50" s="49" t="s">
        <v>57</v>
      </c>
      <c r="B50" s="48">
        <f>SUM( C50:K50)</f>
        <v>17380</v>
      </c>
      <c r="C50" s="47">
        <v>12476</v>
      </c>
      <c r="D50" s="47">
        <v>156</v>
      </c>
      <c r="E50" s="47">
        <v>0</v>
      </c>
      <c r="F50" s="47">
        <v>0</v>
      </c>
      <c r="G50" s="47">
        <v>0</v>
      </c>
      <c r="H50" s="47">
        <v>3154</v>
      </c>
      <c r="I50" s="47">
        <v>1327</v>
      </c>
      <c r="J50" s="47">
        <v>200</v>
      </c>
      <c r="K50" s="47">
        <v>67</v>
      </c>
      <c r="L50" s="47">
        <v>13391</v>
      </c>
      <c r="M50" s="46">
        <v>3989</v>
      </c>
    </row>
    <row r="51" spans="1:13" ht="15" customHeight="1" x14ac:dyDescent="0.15">
      <c r="A51" s="45"/>
      <c r="B51" s="44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2"/>
    </row>
    <row r="52" spans="1:13" ht="15" customHeight="1" x14ac:dyDescent="0.15">
      <c r="A52" s="45" t="s">
        <v>56</v>
      </c>
      <c r="B52" s="44">
        <f>SUM( C52:K52)</f>
        <v>5687</v>
      </c>
      <c r="C52" s="43">
        <v>4984</v>
      </c>
      <c r="D52" s="43">
        <v>0</v>
      </c>
      <c r="E52" s="43">
        <v>0</v>
      </c>
      <c r="F52" s="43">
        <v>498</v>
      </c>
      <c r="G52" s="43">
        <v>0</v>
      </c>
      <c r="H52" s="43">
        <v>0</v>
      </c>
      <c r="I52" s="43">
        <v>43</v>
      </c>
      <c r="J52" s="43">
        <v>128</v>
      </c>
      <c r="K52" s="43">
        <v>34</v>
      </c>
      <c r="L52" s="43">
        <v>4315</v>
      </c>
      <c r="M52" s="42">
        <v>1372</v>
      </c>
    </row>
    <row r="53" spans="1:13" ht="15" customHeight="1" x14ac:dyDescent="0.15">
      <c r="A53" s="45" t="s">
        <v>55</v>
      </c>
      <c r="B53" s="44">
        <f>SUM( C53:K53)</f>
        <v>10369</v>
      </c>
      <c r="C53" s="43">
        <v>5416</v>
      </c>
      <c r="D53" s="43">
        <v>0</v>
      </c>
      <c r="E53" s="43">
        <v>0</v>
      </c>
      <c r="F53" s="43">
        <v>4847</v>
      </c>
      <c r="G53" s="43">
        <v>0</v>
      </c>
      <c r="H53" s="43">
        <v>0</v>
      </c>
      <c r="I53" s="43">
        <v>0</v>
      </c>
      <c r="J53" s="43">
        <v>106</v>
      </c>
      <c r="K53" s="43">
        <v>0</v>
      </c>
      <c r="L53" s="43">
        <v>4662</v>
      </c>
      <c r="M53" s="42">
        <v>5707</v>
      </c>
    </row>
    <row r="54" spans="1:13" ht="15" customHeight="1" x14ac:dyDescent="0.15">
      <c r="A54" s="45" t="s">
        <v>54</v>
      </c>
      <c r="B54" s="44">
        <f>SUM( C54:K54)</f>
        <v>9891</v>
      </c>
      <c r="C54" s="43">
        <v>6085</v>
      </c>
      <c r="D54" s="43">
        <v>0</v>
      </c>
      <c r="E54" s="43">
        <v>15</v>
      </c>
      <c r="F54" s="43">
        <v>2935</v>
      </c>
      <c r="G54" s="43">
        <v>106</v>
      </c>
      <c r="H54" s="43">
        <v>500</v>
      </c>
      <c r="I54" s="43">
        <v>82</v>
      </c>
      <c r="J54" s="43">
        <v>0</v>
      </c>
      <c r="K54" s="43">
        <v>168</v>
      </c>
      <c r="L54" s="43">
        <v>6831</v>
      </c>
      <c r="M54" s="42">
        <v>3060</v>
      </c>
    </row>
    <row r="55" spans="1:13" ht="15" customHeight="1" x14ac:dyDescent="0.15">
      <c r="A55" s="45" t="s">
        <v>53</v>
      </c>
      <c r="B55" s="44">
        <f>SUM( C55:K55)</f>
        <v>758</v>
      </c>
      <c r="C55" s="43">
        <v>758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758</v>
      </c>
      <c r="M55" s="42">
        <v>0</v>
      </c>
    </row>
    <row r="56" spans="1:13" ht="15" customHeight="1" x14ac:dyDescent="0.15">
      <c r="A56" s="45" t="s">
        <v>52</v>
      </c>
      <c r="B56" s="44">
        <f>SUM( C56:K56)</f>
        <v>6471</v>
      </c>
      <c r="C56" s="43">
        <v>3674</v>
      </c>
      <c r="D56" s="43">
        <v>0</v>
      </c>
      <c r="E56" s="43">
        <v>66</v>
      </c>
      <c r="F56" s="43">
        <v>516</v>
      </c>
      <c r="G56" s="43">
        <v>0</v>
      </c>
      <c r="H56" s="43">
        <v>0</v>
      </c>
      <c r="I56" s="43">
        <v>1010</v>
      </c>
      <c r="J56" s="43">
        <v>184</v>
      </c>
      <c r="K56" s="43">
        <v>1021</v>
      </c>
      <c r="L56" s="43">
        <v>3597</v>
      </c>
      <c r="M56" s="42">
        <v>2874</v>
      </c>
    </row>
    <row r="57" spans="1:13" ht="15" customHeight="1" x14ac:dyDescent="0.15">
      <c r="A57" s="45" t="s">
        <v>51</v>
      </c>
      <c r="B57" s="44">
        <f>SUM( C57:K57)</f>
        <v>3030</v>
      </c>
      <c r="C57" s="43">
        <v>1153</v>
      </c>
      <c r="D57" s="43">
        <v>0</v>
      </c>
      <c r="E57" s="43">
        <v>23</v>
      </c>
      <c r="F57" s="43">
        <v>610</v>
      </c>
      <c r="G57" s="43">
        <v>0</v>
      </c>
      <c r="H57" s="43">
        <v>1094</v>
      </c>
      <c r="I57" s="43">
        <v>0</v>
      </c>
      <c r="J57" s="43">
        <v>150</v>
      </c>
      <c r="K57" s="43">
        <v>0</v>
      </c>
      <c r="L57" s="43">
        <v>1326</v>
      </c>
      <c r="M57" s="42">
        <v>1704</v>
      </c>
    </row>
    <row r="58" spans="1:13" ht="15" customHeight="1" x14ac:dyDescent="0.15">
      <c r="A58" s="53" t="s">
        <v>50</v>
      </c>
      <c r="B58" s="52">
        <f>SUM( C58:K58)</f>
        <v>1790</v>
      </c>
      <c r="C58" s="51">
        <v>105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1658</v>
      </c>
      <c r="J58" s="51">
        <v>27</v>
      </c>
      <c r="K58" s="51">
        <v>0</v>
      </c>
      <c r="L58" s="51">
        <v>105</v>
      </c>
      <c r="M58" s="50">
        <v>1685</v>
      </c>
    </row>
    <row r="59" spans="1:13" ht="15" customHeight="1" x14ac:dyDescent="0.15">
      <c r="A59" s="49" t="s">
        <v>49</v>
      </c>
      <c r="B59" s="48">
        <f>SUM( C59:K59)</f>
        <v>37996</v>
      </c>
      <c r="C59" s="47">
        <v>22175</v>
      </c>
      <c r="D59" s="47">
        <v>0</v>
      </c>
      <c r="E59" s="47">
        <v>104</v>
      </c>
      <c r="F59" s="47">
        <v>9406</v>
      </c>
      <c r="G59" s="47">
        <v>106</v>
      </c>
      <c r="H59" s="47">
        <v>1594</v>
      </c>
      <c r="I59" s="47">
        <v>2793</v>
      </c>
      <c r="J59" s="47">
        <v>595</v>
      </c>
      <c r="K59" s="47">
        <v>1223</v>
      </c>
      <c r="L59" s="47">
        <v>21594</v>
      </c>
      <c r="M59" s="46">
        <v>16402</v>
      </c>
    </row>
    <row r="60" spans="1:13" ht="15" customHeight="1" x14ac:dyDescent="0.15">
      <c r="A60" s="45"/>
      <c r="B60" s="44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2"/>
    </row>
    <row r="61" spans="1:13" ht="15" customHeight="1" x14ac:dyDescent="0.15">
      <c r="A61" s="53" t="s">
        <v>48</v>
      </c>
      <c r="B61" s="52">
        <f>SUM( C61:K61)</f>
        <v>24301</v>
      </c>
      <c r="C61" s="51">
        <v>10877</v>
      </c>
      <c r="D61" s="51">
        <v>0</v>
      </c>
      <c r="E61" s="51">
        <v>0</v>
      </c>
      <c r="F61" s="51">
        <v>6408</v>
      </c>
      <c r="G61" s="51">
        <v>128</v>
      </c>
      <c r="H61" s="51">
        <v>6394</v>
      </c>
      <c r="I61" s="51">
        <v>200</v>
      </c>
      <c r="J61" s="51">
        <v>12</v>
      </c>
      <c r="K61" s="51">
        <v>282</v>
      </c>
      <c r="L61" s="51">
        <v>9561</v>
      </c>
      <c r="M61" s="50">
        <v>14740</v>
      </c>
    </row>
    <row r="62" spans="1:13" ht="15" customHeight="1" x14ac:dyDescent="0.15">
      <c r="A62" s="49" t="s">
        <v>47</v>
      </c>
      <c r="B62" s="48">
        <f>SUM( C62:K62)</f>
        <v>24301</v>
      </c>
      <c r="C62" s="47">
        <v>10877</v>
      </c>
      <c r="D62" s="47">
        <v>0</v>
      </c>
      <c r="E62" s="47">
        <v>0</v>
      </c>
      <c r="F62" s="47">
        <v>6408</v>
      </c>
      <c r="G62" s="47">
        <v>128</v>
      </c>
      <c r="H62" s="47">
        <v>6394</v>
      </c>
      <c r="I62" s="47">
        <v>200</v>
      </c>
      <c r="J62" s="47">
        <v>12</v>
      </c>
      <c r="K62" s="47">
        <v>282</v>
      </c>
      <c r="L62" s="47">
        <v>9561</v>
      </c>
      <c r="M62" s="46">
        <v>14740</v>
      </c>
    </row>
    <row r="63" spans="1:13" ht="15" customHeight="1" x14ac:dyDescent="0.15">
      <c r="A63" s="45"/>
      <c r="B63" s="44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2"/>
    </row>
    <row r="64" spans="1:13" ht="15" customHeight="1" x14ac:dyDescent="0.15">
      <c r="A64" s="53" t="s">
        <v>46</v>
      </c>
      <c r="B64" s="52">
        <f>SUM( C64:K64)</f>
        <v>2664</v>
      </c>
      <c r="C64" s="51">
        <v>1156</v>
      </c>
      <c r="D64" s="51">
        <v>0</v>
      </c>
      <c r="E64" s="51">
        <v>0</v>
      </c>
      <c r="F64" s="51">
        <v>0</v>
      </c>
      <c r="G64" s="51">
        <v>46</v>
      </c>
      <c r="H64" s="51">
        <v>0</v>
      </c>
      <c r="I64" s="51">
        <v>196</v>
      </c>
      <c r="J64" s="51">
        <v>1266</v>
      </c>
      <c r="K64" s="51">
        <v>0</v>
      </c>
      <c r="L64" s="51">
        <v>593</v>
      </c>
      <c r="M64" s="50">
        <v>2071</v>
      </c>
    </row>
    <row r="65" spans="1:13" ht="15" customHeight="1" x14ac:dyDescent="0.15">
      <c r="A65" s="49" t="s">
        <v>45</v>
      </c>
      <c r="B65" s="48">
        <f>SUM( C65:K65)</f>
        <v>2664</v>
      </c>
      <c r="C65" s="47">
        <v>1156</v>
      </c>
      <c r="D65" s="47">
        <v>0</v>
      </c>
      <c r="E65" s="47">
        <v>0</v>
      </c>
      <c r="F65" s="47">
        <v>0</v>
      </c>
      <c r="G65" s="47">
        <v>46</v>
      </c>
      <c r="H65" s="47">
        <v>0</v>
      </c>
      <c r="I65" s="47">
        <v>196</v>
      </c>
      <c r="J65" s="47">
        <v>1266</v>
      </c>
      <c r="K65" s="47">
        <v>0</v>
      </c>
      <c r="L65" s="47">
        <v>593</v>
      </c>
      <c r="M65" s="46">
        <v>2071</v>
      </c>
    </row>
    <row r="66" spans="1:13" ht="15" customHeight="1" x14ac:dyDescent="0.15">
      <c r="A66" s="45"/>
      <c r="B66" s="44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2"/>
    </row>
    <row r="67" spans="1:13" ht="15" customHeight="1" x14ac:dyDescent="0.15">
      <c r="A67" s="45" t="s">
        <v>44</v>
      </c>
      <c r="B67" s="44">
        <f>SUM( C67:K67)</f>
        <v>321940</v>
      </c>
      <c r="C67" s="43">
        <v>156036</v>
      </c>
      <c r="D67" s="43">
        <v>1263</v>
      </c>
      <c r="E67" s="43">
        <v>2267</v>
      </c>
      <c r="F67" s="43">
        <v>50800</v>
      </c>
      <c r="G67" s="43">
        <v>6023</v>
      </c>
      <c r="H67" s="43">
        <v>66336</v>
      </c>
      <c r="I67" s="43">
        <v>11155</v>
      </c>
      <c r="J67" s="43">
        <v>22154</v>
      </c>
      <c r="K67" s="43">
        <v>5906</v>
      </c>
      <c r="L67" s="43">
        <v>148824</v>
      </c>
      <c r="M67" s="42">
        <v>173116</v>
      </c>
    </row>
    <row r="68" spans="1:13" ht="15" customHeight="1" x14ac:dyDescent="0.15">
      <c r="A68" s="45"/>
      <c r="B68" s="44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2"/>
    </row>
    <row r="69" spans="1:13" ht="15" customHeight="1" thickBot="1" x14ac:dyDescent="0.2">
      <c r="A69" s="41" t="s">
        <v>43</v>
      </c>
      <c r="B69" s="40">
        <f>SUM( C69:K69)</f>
        <v>2177291</v>
      </c>
      <c r="C69" s="39">
        <v>1183030</v>
      </c>
      <c r="D69" s="39">
        <v>14869</v>
      </c>
      <c r="E69" s="39">
        <v>13694</v>
      </c>
      <c r="F69" s="39">
        <v>304191</v>
      </c>
      <c r="G69" s="39">
        <v>63443</v>
      </c>
      <c r="H69" s="39">
        <v>214481</v>
      </c>
      <c r="I69" s="39">
        <v>97347</v>
      </c>
      <c r="J69" s="39">
        <v>174217</v>
      </c>
      <c r="K69" s="39">
        <v>112019</v>
      </c>
      <c r="L69" s="39">
        <v>1036310</v>
      </c>
      <c r="M69" s="38">
        <v>1140981</v>
      </c>
    </row>
  </sheetData>
  <mergeCells count="2">
    <mergeCell ref="C3:K3"/>
    <mergeCell ref="L3:M3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4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>
      <selection activeCell="M28" sqref="M28"/>
    </sheetView>
  </sheetViews>
  <sheetFormatPr defaultColWidth="7.625" defaultRowHeight="15" customHeight="1" x14ac:dyDescent="0.15"/>
  <cols>
    <col min="1" max="1" width="10.625" style="1" customWidth="1"/>
    <col min="2" max="2" width="9.5" style="1" bestFit="1" customWidth="1"/>
    <col min="3" max="5" width="7.625" style="1"/>
    <col min="6" max="6" width="7.75" style="1" bestFit="1" customWidth="1"/>
    <col min="7" max="8" width="9.5" style="1" bestFit="1" customWidth="1"/>
    <col min="9" max="10" width="7.625" style="1"/>
    <col min="11" max="12" width="9.5" style="1" bestFit="1" customWidth="1"/>
    <col min="13" max="14" width="7.625" style="1"/>
    <col min="15" max="15" width="9.5" style="1" bestFit="1" customWidth="1"/>
    <col min="16" max="16384" width="7.625" style="1"/>
  </cols>
  <sheetData>
    <row r="1" spans="1:17" ht="18" customHeight="1" x14ac:dyDescent="0.2">
      <c r="A1" s="1" t="s">
        <v>42</v>
      </c>
      <c r="E1" s="37" t="s">
        <v>41</v>
      </c>
      <c r="I1" s="1" t="s">
        <v>40</v>
      </c>
    </row>
    <row r="2" spans="1:17" ht="15" customHeight="1" thickBot="1" x14ac:dyDescent="0.2">
      <c r="Q2" s="36" t="s">
        <v>39</v>
      </c>
    </row>
    <row r="3" spans="1:17" s="18" customFormat="1" ht="15" customHeight="1" x14ac:dyDescent="0.15">
      <c r="A3" s="35"/>
      <c r="B3" s="34"/>
      <c r="C3" s="32" t="s">
        <v>38</v>
      </c>
      <c r="D3" s="31"/>
      <c r="E3" s="31"/>
      <c r="F3" s="31"/>
      <c r="G3" s="31"/>
      <c r="H3" s="31"/>
      <c r="I3" s="31"/>
      <c r="J3" s="33"/>
      <c r="K3" s="32" t="s">
        <v>37</v>
      </c>
      <c r="L3" s="31"/>
      <c r="M3" s="31"/>
      <c r="N3" s="31"/>
      <c r="O3" s="31"/>
      <c r="P3" s="31"/>
      <c r="Q3" s="30"/>
    </row>
    <row r="4" spans="1:17" s="18" customFormat="1" ht="15" customHeight="1" x14ac:dyDescent="0.15">
      <c r="A4" s="29"/>
      <c r="B4" s="28" t="s">
        <v>0</v>
      </c>
      <c r="C4" s="27" t="s">
        <v>29</v>
      </c>
      <c r="D4" s="26"/>
      <c r="E4" s="26"/>
      <c r="F4" s="25"/>
      <c r="G4" s="27" t="s">
        <v>28</v>
      </c>
      <c r="H4" s="26"/>
      <c r="I4" s="26"/>
      <c r="J4" s="25"/>
      <c r="K4" s="24"/>
      <c r="L4" s="24"/>
      <c r="M4" s="24" t="s">
        <v>27</v>
      </c>
      <c r="N4" s="24" t="s">
        <v>26</v>
      </c>
      <c r="O4" s="24"/>
      <c r="P4" s="24" t="s">
        <v>36</v>
      </c>
      <c r="Q4" s="23"/>
    </row>
    <row r="5" spans="1:17" s="18" customFormat="1" ht="15" customHeight="1" thickBot="1" x14ac:dyDescent="0.2">
      <c r="A5" s="22"/>
      <c r="B5" s="21"/>
      <c r="C5" s="20" t="s">
        <v>24</v>
      </c>
      <c r="D5" s="20" t="s">
        <v>23</v>
      </c>
      <c r="E5" s="20" t="s">
        <v>22</v>
      </c>
      <c r="F5" s="20" t="s">
        <v>21</v>
      </c>
      <c r="G5" s="20" t="s">
        <v>20</v>
      </c>
      <c r="H5" s="20" t="s">
        <v>19</v>
      </c>
      <c r="I5" s="20" t="s">
        <v>18</v>
      </c>
      <c r="J5" s="20" t="s">
        <v>17</v>
      </c>
      <c r="K5" s="20" t="s">
        <v>16</v>
      </c>
      <c r="L5" s="20" t="s">
        <v>15</v>
      </c>
      <c r="M5" s="20" t="s">
        <v>14</v>
      </c>
      <c r="N5" s="20" t="s">
        <v>14</v>
      </c>
      <c r="O5" s="20" t="s">
        <v>13</v>
      </c>
      <c r="P5" s="20" t="s">
        <v>12</v>
      </c>
      <c r="Q5" s="19" t="s">
        <v>3</v>
      </c>
    </row>
    <row r="6" spans="1:17" ht="15" customHeight="1" x14ac:dyDescent="0.15">
      <c r="A6" s="17" t="s">
        <v>11</v>
      </c>
      <c r="B6" s="16">
        <f>+C6+G6</f>
        <v>1183030</v>
      </c>
      <c r="C6" s="15">
        <f>SUM(D6:F6)</f>
        <v>193</v>
      </c>
      <c r="D6" s="15">
        <v>0</v>
      </c>
      <c r="E6" s="15">
        <v>144</v>
      </c>
      <c r="F6" s="15">
        <v>49</v>
      </c>
      <c r="G6" s="15">
        <f>SUM(H6:J6)</f>
        <v>1182837</v>
      </c>
      <c r="H6" s="15">
        <v>291857</v>
      </c>
      <c r="I6" s="15">
        <v>1591</v>
      </c>
      <c r="J6" s="15">
        <v>889389</v>
      </c>
      <c r="K6" s="15">
        <v>940326</v>
      </c>
      <c r="L6" s="15">
        <f>SUM(M6:Q6)</f>
        <v>242704</v>
      </c>
      <c r="M6" s="15">
        <v>384</v>
      </c>
      <c r="N6" s="15">
        <v>54556</v>
      </c>
      <c r="O6" s="15">
        <v>180187</v>
      </c>
      <c r="P6" s="15">
        <v>353</v>
      </c>
      <c r="Q6" s="14">
        <v>7224</v>
      </c>
    </row>
    <row r="7" spans="1:17" ht="15" customHeight="1" x14ac:dyDescent="0.15">
      <c r="A7" s="13" t="s">
        <v>10</v>
      </c>
      <c r="B7" s="12">
        <f>+C7+G7</f>
        <v>14869</v>
      </c>
      <c r="C7" s="11">
        <f>SUM(D7:F7)</f>
        <v>217</v>
      </c>
      <c r="D7" s="11">
        <v>0</v>
      </c>
      <c r="E7" s="11">
        <v>217</v>
      </c>
      <c r="F7" s="11">
        <v>0</v>
      </c>
      <c r="G7" s="11">
        <f>SUM(H7:J7)</f>
        <v>14652</v>
      </c>
      <c r="H7" s="11">
        <v>2924</v>
      </c>
      <c r="I7" s="11">
        <v>481</v>
      </c>
      <c r="J7" s="11">
        <v>11247</v>
      </c>
      <c r="K7" s="11">
        <v>12422</v>
      </c>
      <c r="L7" s="11">
        <f>SUM(M7:Q7)</f>
        <v>2447</v>
      </c>
      <c r="M7" s="11">
        <v>0</v>
      </c>
      <c r="N7" s="11">
        <v>0</v>
      </c>
      <c r="O7" s="11">
        <v>2447</v>
      </c>
      <c r="P7" s="11">
        <v>0</v>
      </c>
      <c r="Q7" s="10">
        <v>0</v>
      </c>
    </row>
    <row r="8" spans="1:17" ht="15" customHeight="1" x14ac:dyDescent="0.15">
      <c r="A8" s="13" t="s">
        <v>9</v>
      </c>
      <c r="B8" s="12">
        <f>+C8+G8</f>
        <v>13694</v>
      </c>
      <c r="C8" s="11">
        <f>SUM(D8:F8)</f>
        <v>0</v>
      </c>
      <c r="D8" s="11">
        <v>0</v>
      </c>
      <c r="E8" s="11">
        <v>0</v>
      </c>
      <c r="F8" s="11">
        <v>0</v>
      </c>
      <c r="G8" s="11">
        <f>SUM(H8:J8)</f>
        <v>13694</v>
      </c>
      <c r="H8" s="11">
        <v>7068</v>
      </c>
      <c r="I8" s="11">
        <v>2654</v>
      </c>
      <c r="J8" s="11">
        <v>3972</v>
      </c>
      <c r="K8" s="11">
        <v>2005</v>
      </c>
      <c r="L8" s="11">
        <f>SUM(M8:Q8)</f>
        <v>11689</v>
      </c>
      <c r="M8" s="11">
        <v>0</v>
      </c>
      <c r="N8" s="11">
        <v>0</v>
      </c>
      <c r="O8" s="11">
        <v>11635</v>
      </c>
      <c r="P8" s="11">
        <v>0</v>
      </c>
      <c r="Q8" s="10">
        <v>54</v>
      </c>
    </row>
    <row r="9" spans="1:17" ht="15" customHeight="1" x14ac:dyDescent="0.15">
      <c r="A9" s="13" t="s">
        <v>8</v>
      </c>
      <c r="B9" s="12">
        <f>+C9+G9</f>
        <v>304191</v>
      </c>
      <c r="C9" s="11">
        <f>SUM(D9:F9)</f>
        <v>2028</v>
      </c>
      <c r="D9" s="11">
        <v>0</v>
      </c>
      <c r="E9" s="11">
        <v>0</v>
      </c>
      <c r="F9" s="11">
        <v>2028</v>
      </c>
      <c r="G9" s="11">
        <f>SUM(H9:J9)</f>
        <v>302163</v>
      </c>
      <c r="H9" s="11">
        <v>295941</v>
      </c>
      <c r="I9" s="11">
        <v>129</v>
      </c>
      <c r="J9" s="11">
        <v>6093</v>
      </c>
      <c r="K9" s="11">
        <v>9903</v>
      </c>
      <c r="L9" s="11">
        <f>SUM(M9:Q9)</f>
        <v>294288</v>
      </c>
      <c r="M9" s="11">
        <v>11</v>
      </c>
      <c r="N9" s="11">
        <v>2820</v>
      </c>
      <c r="O9" s="11">
        <v>290312</v>
      </c>
      <c r="P9" s="11">
        <v>94</v>
      </c>
      <c r="Q9" s="10">
        <v>1051</v>
      </c>
    </row>
    <row r="10" spans="1:17" ht="15" customHeight="1" x14ac:dyDescent="0.15">
      <c r="A10" s="13" t="s">
        <v>7</v>
      </c>
      <c r="B10" s="12">
        <f>+C10+G10</f>
        <v>63443</v>
      </c>
      <c r="C10" s="11">
        <f>SUM(D10:F10)</f>
        <v>190</v>
      </c>
      <c r="D10" s="11">
        <v>0</v>
      </c>
      <c r="E10" s="11">
        <v>0</v>
      </c>
      <c r="F10" s="11">
        <v>190</v>
      </c>
      <c r="G10" s="11">
        <f>SUM(H10:J10)</f>
        <v>63253</v>
      </c>
      <c r="H10" s="11">
        <v>61179</v>
      </c>
      <c r="I10" s="11">
        <v>90</v>
      </c>
      <c r="J10" s="11">
        <v>1984</v>
      </c>
      <c r="K10" s="11">
        <v>1461</v>
      </c>
      <c r="L10" s="11">
        <f>SUM(M10:Q10)</f>
        <v>61982</v>
      </c>
      <c r="M10" s="11">
        <v>47</v>
      </c>
      <c r="N10" s="11">
        <v>10321</v>
      </c>
      <c r="O10" s="11">
        <v>50914</v>
      </c>
      <c r="P10" s="11">
        <v>0</v>
      </c>
      <c r="Q10" s="10">
        <v>700</v>
      </c>
    </row>
    <row r="11" spans="1:17" ht="15" customHeight="1" x14ac:dyDescent="0.15">
      <c r="A11" s="13" t="s">
        <v>6</v>
      </c>
      <c r="B11" s="12">
        <f>+C11+G11</f>
        <v>214481</v>
      </c>
      <c r="C11" s="11">
        <f>SUM(D11:F11)</f>
        <v>0</v>
      </c>
      <c r="D11" s="11">
        <v>0</v>
      </c>
      <c r="E11" s="11">
        <v>0</v>
      </c>
      <c r="F11" s="11">
        <v>0</v>
      </c>
      <c r="G11" s="11">
        <f>SUM(H11:J11)</f>
        <v>214481</v>
      </c>
      <c r="H11" s="11">
        <v>209299</v>
      </c>
      <c r="I11" s="11">
        <v>1230</v>
      </c>
      <c r="J11" s="11">
        <v>3952</v>
      </c>
      <c r="K11" s="11">
        <v>10854</v>
      </c>
      <c r="L11" s="11">
        <f>SUM(M11:Q11)</f>
        <v>203627</v>
      </c>
      <c r="M11" s="11">
        <v>0</v>
      </c>
      <c r="N11" s="11">
        <v>0</v>
      </c>
      <c r="O11" s="11">
        <v>203349</v>
      </c>
      <c r="P11" s="11">
        <v>20</v>
      </c>
      <c r="Q11" s="10">
        <v>258</v>
      </c>
    </row>
    <row r="12" spans="1:17" ht="15" customHeight="1" x14ac:dyDescent="0.15">
      <c r="A12" s="13" t="s">
        <v>5</v>
      </c>
      <c r="B12" s="12">
        <f>+C12+G12</f>
        <v>97347</v>
      </c>
      <c r="C12" s="11">
        <f>SUM(D12:F12)</f>
        <v>2280</v>
      </c>
      <c r="D12" s="11">
        <v>0</v>
      </c>
      <c r="E12" s="11">
        <v>47</v>
      </c>
      <c r="F12" s="11">
        <v>2233</v>
      </c>
      <c r="G12" s="11">
        <f>SUM(H12:J12)</f>
        <v>95067</v>
      </c>
      <c r="H12" s="11">
        <v>68061</v>
      </c>
      <c r="I12" s="11">
        <v>16056</v>
      </c>
      <c r="J12" s="11">
        <v>10950</v>
      </c>
      <c r="K12" s="11">
        <v>20133</v>
      </c>
      <c r="L12" s="11">
        <f>SUM(M12:Q12)</f>
        <v>77214</v>
      </c>
      <c r="M12" s="11">
        <v>349</v>
      </c>
      <c r="N12" s="11">
        <v>1941</v>
      </c>
      <c r="O12" s="11">
        <v>73381</v>
      </c>
      <c r="P12" s="11">
        <v>0</v>
      </c>
      <c r="Q12" s="10">
        <v>1543</v>
      </c>
    </row>
    <row r="13" spans="1:17" ht="15" customHeight="1" x14ac:dyDescent="0.15">
      <c r="A13" s="13" t="s">
        <v>4</v>
      </c>
      <c r="B13" s="12">
        <f>+C13+G13</f>
        <v>174217</v>
      </c>
      <c r="C13" s="11">
        <f>SUM(D13:F13)</f>
        <v>114688</v>
      </c>
      <c r="D13" s="11">
        <v>272</v>
      </c>
      <c r="E13" s="11">
        <v>2227</v>
      </c>
      <c r="F13" s="11">
        <v>112189</v>
      </c>
      <c r="G13" s="11">
        <f>SUM(H13:J13)</f>
        <v>59529</v>
      </c>
      <c r="H13" s="11">
        <v>18153</v>
      </c>
      <c r="I13" s="11">
        <v>37090</v>
      </c>
      <c r="J13" s="11">
        <v>4286</v>
      </c>
      <c r="K13" s="11">
        <v>28863</v>
      </c>
      <c r="L13" s="11">
        <f>SUM(M13:Q13)</f>
        <v>145354</v>
      </c>
      <c r="M13" s="11">
        <v>685</v>
      </c>
      <c r="N13" s="11">
        <v>21258</v>
      </c>
      <c r="O13" s="11">
        <v>122386</v>
      </c>
      <c r="P13" s="11">
        <v>44</v>
      </c>
      <c r="Q13" s="10">
        <v>981</v>
      </c>
    </row>
    <row r="14" spans="1:17" ht="15" customHeight="1" x14ac:dyDescent="0.15">
      <c r="A14" s="13" t="s">
        <v>3</v>
      </c>
      <c r="B14" s="12">
        <f>+C14+G14</f>
        <v>112019</v>
      </c>
      <c r="C14" s="11">
        <f>SUM(D14:F14)</f>
        <v>31649</v>
      </c>
      <c r="D14" s="11">
        <v>305</v>
      </c>
      <c r="E14" s="11">
        <v>20970</v>
      </c>
      <c r="F14" s="11">
        <v>10374</v>
      </c>
      <c r="G14" s="11">
        <f>SUM(H14:J14)</f>
        <v>80370</v>
      </c>
      <c r="H14" s="11">
        <v>61964</v>
      </c>
      <c r="I14" s="11">
        <v>9689</v>
      </c>
      <c r="J14" s="11">
        <v>8717</v>
      </c>
      <c r="K14" s="11">
        <v>10343</v>
      </c>
      <c r="L14" s="11">
        <f>SUM(M14:Q14)</f>
        <v>101676</v>
      </c>
      <c r="M14" s="11">
        <v>0</v>
      </c>
      <c r="N14" s="11">
        <v>5044</v>
      </c>
      <c r="O14" s="11">
        <v>94913</v>
      </c>
      <c r="P14" s="11">
        <v>0</v>
      </c>
      <c r="Q14" s="10">
        <v>1719</v>
      </c>
    </row>
    <row r="15" spans="1:17" ht="15" customHeight="1" x14ac:dyDescent="0.15">
      <c r="A15" s="13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0"/>
    </row>
    <row r="16" spans="1:17" ht="15" customHeight="1" x14ac:dyDescent="0.15">
      <c r="A16" s="13" t="s">
        <v>2</v>
      </c>
      <c r="B16" s="12">
        <f>+C16+G16</f>
        <v>1197899</v>
      </c>
      <c r="C16" s="11">
        <f>SUM(D16:F16)</f>
        <v>410</v>
      </c>
      <c r="D16" s="11">
        <f>SUM(D6:D7)</f>
        <v>0</v>
      </c>
      <c r="E16" s="11">
        <f>SUM(E6:E7)</f>
        <v>361</v>
      </c>
      <c r="F16" s="11">
        <f>SUM(F6:F7)</f>
        <v>49</v>
      </c>
      <c r="G16" s="11">
        <f>SUM(H16:J16)</f>
        <v>1197489</v>
      </c>
      <c r="H16" s="11">
        <f>SUM(H6:H7)</f>
        <v>294781</v>
      </c>
      <c r="I16" s="11">
        <f>SUM(I6:I7)</f>
        <v>2072</v>
      </c>
      <c r="J16" s="11">
        <f>SUM(J6:J7)</f>
        <v>900636</v>
      </c>
      <c r="K16" s="11">
        <f>SUM(K6:K7)</f>
        <v>952748</v>
      </c>
      <c r="L16" s="11">
        <f>SUM(M16:Q16)</f>
        <v>245151</v>
      </c>
      <c r="M16" s="11">
        <f>SUM(M6:M7)</f>
        <v>384</v>
      </c>
      <c r="N16" s="11">
        <f>SUM(N6:N7)</f>
        <v>54556</v>
      </c>
      <c r="O16" s="11">
        <f>SUM(O6:O7)</f>
        <v>182634</v>
      </c>
      <c r="P16" s="11">
        <f>SUM(P6:P7)</f>
        <v>353</v>
      </c>
      <c r="Q16" s="10">
        <f>SUM(Q6:Q7)</f>
        <v>7224</v>
      </c>
    </row>
    <row r="17" spans="1:17" ht="15" customHeight="1" x14ac:dyDescent="0.15">
      <c r="A17" s="13" t="s">
        <v>1</v>
      </c>
      <c r="B17" s="12">
        <f>+C17+G17</f>
        <v>979392</v>
      </c>
      <c r="C17" s="11">
        <f>SUM(D17:F17)</f>
        <v>150835</v>
      </c>
      <c r="D17" s="11">
        <f>SUM(D8:D14)</f>
        <v>577</v>
      </c>
      <c r="E17" s="11">
        <f>SUM(E8:E14)</f>
        <v>23244</v>
      </c>
      <c r="F17" s="11">
        <f>SUM(F8:F14)</f>
        <v>127014</v>
      </c>
      <c r="G17" s="11">
        <f>SUM(H17:J17)</f>
        <v>828557</v>
      </c>
      <c r="H17" s="11">
        <f>SUM(H8:H14)</f>
        <v>721665</v>
      </c>
      <c r="I17" s="11">
        <f>SUM(I8:I14)</f>
        <v>66938</v>
      </c>
      <c r="J17" s="11">
        <f>SUM(J8:J14)</f>
        <v>39954</v>
      </c>
      <c r="K17" s="11">
        <f>SUM(K8:K14)</f>
        <v>83562</v>
      </c>
      <c r="L17" s="11">
        <f>SUM(M17:Q17)</f>
        <v>895830</v>
      </c>
      <c r="M17" s="11">
        <f>SUM(M8:M14)</f>
        <v>1092</v>
      </c>
      <c r="N17" s="11">
        <f>SUM(N8:N14)</f>
        <v>41384</v>
      </c>
      <c r="O17" s="11">
        <f>SUM(O8:O14)</f>
        <v>846890</v>
      </c>
      <c r="P17" s="11">
        <f>SUM(P8:P14)</f>
        <v>158</v>
      </c>
      <c r="Q17" s="10">
        <f>SUM(Q8:Q14)</f>
        <v>6306</v>
      </c>
    </row>
    <row r="18" spans="1:17" ht="15" customHeight="1" x14ac:dyDescent="0.15">
      <c r="A18" s="9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</row>
    <row r="19" spans="1:17" ht="15" customHeight="1" thickBot="1" x14ac:dyDescent="0.2">
      <c r="A19" s="5" t="s">
        <v>0</v>
      </c>
      <c r="B19" s="3">
        <f>+C19+G19</f>
        <v>2177291</v>
      </c>
      <c r="C19" s="4">
        <f>SUM(D19:F19)</f>
        <v>151245</v>
      </c>
      <c r="D19" s="3">
        <f>SUM(D16:D17)</f>
        <v>577</v>
      </c>
      <c r="E19" s="3">
        <f>SUM(E16:E17)</f>
        <v>23605</v>
      </c>
      <c r="F19" s="3">
        <f>SUM(F16:F17)</f>
        <v>127063</v>
      </c>
      <c r="G19" s="4">
        <f>SUM(H19:J19)</f>
        <v>2026046</v>
      </c>
      <c r="H19" s="3">
        <f>SUM(H16:H17)</f>
        <v>1016446</v>
      </c>
      <c r="I19" s="3">
        <f>SUM(I16:I17)</f>
        <v>69010</v>
      </c>
      <c r="J19" s="3">
        <f>SUM(J16:J17)</f>
        <v>940590</v>
      </c>
      <c r="K19" s="4">
        <f>SUM(K16:K17)</f>
        <v>1036310</v>
      </c>
      <c r="L19" s="3">
        <f>SUM(M19:Q19)</f>
        <v>1140981</v>
      </c>
      <c r="M19" s="3">
        <f>SUM(M16:M17)</f>
        <v>1476</v>
      </c>
      <c r="N19" s="3">
        <f>SUM(N16:N17)</f>
        <v>95940</v>
      </c>
      <c r="O19" s="3">
        <f>SUM(O16:O17)</f>
        <v>1029524</v>
      </c>
      <c r="P19" s="3">
        <f>SUM(P16:P17)</f>
        <v>511</v>
      </c>
      <c r="Q19" s="2">
        <f>SUM(Q16:Q17)</f>
        <v>13530</v>
      </c>
    </row>
  </sheetData>
  <mergeCells count="4">
    <mergeCell ref="G4:J4"/>
    <mergeCell ref="K3:Q3"/>
    <mergeCell ref="C3:J3"/>
    <mergeCell ref="C4:F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>
      <selection activeCell="G18" sqref="G18"/>
    </sheetView>
  </sheetViews>
  <sheetFormatPr defaultColWidth="7.625" defaultRowHeight="15" customHeight="1" x14ac:dyDescent="0.15"/>
  <cols>
    <col min="1" max="1" width="10.625" style="1" customWidth="1"/>
    <col min="2" max="2" width="10.25" style="1" bestFit="1" customWidth="1"/>
    <col min="3" max="3" width="9.5" style="1" bestFit="1" customWidth="1"/>
    <col min="4" max="5" width="7.625" style="1"/>
    <col min="6" max="6" width="9.5" style="1" bestFit="1" customWidth="1"/>
    <col min="7" max="8" width="10.25" style="1" bestFit="1" customWidth="1"/>
    <col min="9" max="9" width="12.125" style="1" bestFit="1" customWidth="1"/>
    <col min="10" max="12" width="10.25" style="1" bestFit="1" customWidth="1"/>
    <col min="13" max="13" width="7.625" style="1"/>
    <col min="14" max="14" width="9.5" style="1" bestFit="1" customWidth="1"/>
    <col min="15" max="15" width="10.25" style="1" bestFit="1" customWidth="1"/>
    <col min="16" max="16384" width="7.625" style="1"/>
  </cols>
  <sheetData>
    <row r="1" spans="1:17" ht="18" customHeight="1" x14ac:dyDescent="0.2">
      <c r="A1" s="1" t="s">
        <v>35</v>
      </c>
      <c r="E1" s="37" t="s">
        <v>34</v>
      </c>
      <c r="I1" s="1" t="s">
        <v>33</v>
      </c>
    </row>
    <row r="2" spans="1:17" ht="15" customHeight="1" thickBot="1" x14ac:dyDescent="0.2">
      <c r="Q2" s="36" t="s">
        <v>32</v>
      </c>
    </row>
    <row r="3" spans="1:17" s="18" customFormat="1" ht="15" customHeight="1" x14ac:dyDescent="0.15">
      <c r="A3" s="35"/>
      <c r="B3" s="34"/>
      <c r="C3" s="32" t="s">
        <v>31</v>
      </c>
      <c r="D3" s="31"/>
      <c r="E3" s="31"/>
      <c r="F3" s="31"/>
      <c r="G3" s="31"/>
      <c r="H3" s="31"/>
      <c r="I3" s="31"/>
      <c r="J3" s="33"/>
      <c r="K3" s="32" t="s">
        <v>30</v>
      </c>
      <c r="L3" s="31"/>
      <c r="M3" s="31"/>
      <c r="N3" s="31"/>
      <c r="O3" s="31"/>
      <c r="P3" s="31"/>
      <c r="Q3" s="30"/>
    </row>
    <row r="4" spans="1:17" s="18" customFormat="1" ht="15" customHeight="1" x14ac:dyDescent="0.15">
      <c r="A4" s="29"/>
      <c r="B4" s="28" t="s">
        <v>0</v>
      </c>
      <c r="C4" s="27" t="s">
        <v>29</v>
      </c>
      <c r="D4" s="26"/>
      <c r="E4" s="26"/>
      <c r="F4" s="25"/>
      <c r="G4" s="27" t="s">
        <v>28</v>
      </c>
      <c r="H4" s="26"/>
      <c r="I4" s="26"/>
      <c r="J4" s="25"/>
      <c r="K4" s="24"/>
      <c r="L4" s="24"/>
      <c r="M4" s="24" t="s">
        <v>27</v>
      </c>
      <c r="N4" s="24" t="s">
        <v>26</v>
      </c>
      <c r="O4" s="24"/>
      <c r="P4" s="24" t="s">
        <v>25</v>
      </c>
      <c r="Q4" s="23"/>
    </row>
    <row r="5" spans="1:17" s="18" customFormat="1" ht="15" customHeight="1" thickBot="1" x14ac:dyDescent="0.2">
      <c r="A5" s="22"/>
      <c r="B5" s="21"/>
      <c r="C5" s="20" t="s">
        <v>24</v>
      </c>
      <c r="D5" s="20" t="s">
        <v>23</v>
      </c>
      <c r="E5" s="20" t="s">
        <v>22</v>
      </c>
      <c r="F5" s="20" t="s">
        <v>21</v>
      </c>
      <c r="G5" s="20" t="s">
        <v>20</v>
      </c>
      <c r="H5" s="20" t="s">
        <v>19</v>
      </c>
      <c r="I5" s="20" t="s">
        <v>18</v>
      </c>
      <c r="J5" s="20" t="s">
        <v>17</v>
      </c>
      <c r="K5" s="20" t="s">
        <v>16</v>
      </c>
      <c r="L5" s="20" t="s">
        <v>15</v>
      </c>
      <c r="M5" s="20" t="s">
        <v>14</v>
      </c>
      <c r="N5" s="20" t="s">
        <v>14</v>
      </c>
      <c r="O5" s="20" t="s">
        <v>13</v>
      </c>
      <c r="P5" s="20" t="s">
        <v>12</v>
      </c>
      <c r="Q5" s="19" t="s">
        <v>3</v>
      </c>
    </row>
    <row r="6" spans="1:17" ht="15" customHeight="1" x14ac:dyDescent="0.15">
      <c r="A6" s="17" t="s">
        <v>11</v>
      </c>
      <c r="B6" s="16">
        <f>+C6+G6</f>
        <v>21719736</v>
      </c>
      <c r="C6" s="15">
        <f>SUM(D6:F6)</f>
        <v>4200</v>
      </c>
      <c r="D6" s="15">
        <v>0</v>
      </c>
      <c r="E6" s="15">
        <v>3200</v>
      </c>
      <c r="F6" s="15">
        <v>1000</v>
      </c>
      <c r="G6" s="15">
        <f>SUM(H6:J6)</f>
        <v>21715536</v>
      </c>
      <c r="H6" s="15">
        <v>4443890</v>
      </c>
      <c r="I6" s="15">
        <v>26880</v>
      </c>
      <c r="J6" s="15">
        <v>17244766</v>
      </c>
      <c r="K6" s="15">
        <v>16375820</v>
      </c>
      <c r="L6" s="15">
        <f>SUM(M6:Q6)</f>
        <v>5343916</v>
      </c>
      <c r="M6" s="15">
        <v>12650</v>
      </c>
      <c r="N6" s="15">
        <v>1129038</v>
      </c>
      <c r="O6" s="15">
        <v>4139246</v>
      </c>
      <c r="P6" s="15">
        <v>7650</v>
      </c>
      <c r="Q6" s="14">
        <v>55332</v>
      </c>
    </row>
    <row r="7" spans="1:17" ht="15" customHeight="1" x14ac:dyDescent="0.15">
      <c r="A7" s="13" t="s">
        <v>10</v>
      </c>
      <c r="B7" s="12">
        <f>+C7+G7</f>
        <v>280041</v>
      </c>
      <c r="C7" s="11">
        <f>SUM(D7:F7)</f>
        <v>6700</v>
      </c>
      <c r="D7" s="11">
        <v>0</v>
      </c>
      <c r="E7" s="11">
        <v>6700</v>
      </c>
      <c r="F7" s="11">
        <v>0</v>
      </c>
      <c r="G7" s="11">
        <f>SUM(H7:J7)</f>
        <v>273341</v>
      </c>
      <c r="H7" s="11">
        <v>59960</v>
      </c>
      <c r="I7" s="11">
        <v>11000</v>
      </c>
      <c r="J7" s="11">
        <v>202381</v>
      </c>
      <c r="K7" s="11">
        <v>224529</v>
      </c>
      <c r="L7" s="11">
        <f>SUM(M7:Q7)</f>
        <v>55512</v>
      </c>
      <c r="M7" s="11">
        <v>0</v>
      </c>
      <c r="N7" s="11">
        <v>0</v>
      </c>
      <c r="O7" s="11">
        <v>55512</v>
      </c>
      <c r="P7" s="11">
        <v>0</v>
      </c>
      <c r="Q7" s="10">
        <v>0</v>
      </c>
    </row>
    <row r="8" spans="1:17" ht="15" customHeight="1" x14ac:dyDescent="0.15">
      <c r="A8" s="13" t="s">
        <v>9</v>
      </c>
      <c r="B8" s="12">
        <f>+C8+G8</f>
        <v>104196</v>
      </c>
      <c r="C8" s="11">
        <f>SUM(D8:F8)</f>
        <v>0</v>
      </c>
      <c r="D8" s="11">
        <v>0</v>
      </c>
      <c r="E8" s="11">
        <v>0</v>
      </c>
      <c r="F8" s="11">
        <v>0</v>
      </c>
      <c r="G8" s="11">
        <f>SUM(H8:J8)</f>
        <v>104196</v>
      </c>
      <c r="H8" s="11">
        <v>39130</v>
      </c>
      <c r="I8" s="11">
        <v>26460</v>
      </c>
      <c r="J8" s="11">
        <v>38606</v>
      </c>
      <c r="K8" s="11">
        <v>16705</v>
      </c>
      <c r="L8" s="11">
        <f>SUM(M8:Q8)</f>
        <v>87491</v>
      </c>
      <c r="M8" s="11">
        <v>0</v>
      </c>
      <c r="N8" s="11">
        <v>0</v>
      </c>
      <c r="O8" s="11">
        <v>87191</v>
      </c>
      <c r="P8" s="11">
        <v>0</v>
      </c>
      <c r="Q8" s="10">
        <v>300</v>
      </c>
    </row>
    <row r="9" spans="1:17" ht="15" customHeight="1" x14ac:dyDescent="0.15">
      <c r="A9" s="13" t="s">
        <v>8</v>
      </c>
      <c r="B9" s="12">
        <f>+C9+G9</f>
        <v>5399858</v>
      </c>
      <c r="C9" s="11">
        <f>SUM(D9:F9)</f>
        <v>6847</v>
      </c>
      <c r="D9" s="11">
        <v>0</v>
      </c>
      <c r="E9" s="11">
        <v>0</v>
      </c>
      <c r="F9" s="11">
        <v>6847</v>
      </c>
      <c r="G9" s="11">
        <f>SUM(H9:J9)</f>
        <v>5393011</v>
      </c>
      <c r="H9" s="11">
        <v>5316468</v>
      </c>
      <c r="I9" s="11">
        <v>2600</v>
      </c>
      <c r="J9" s="11">
        <v>73943</v>
      </c>
      <c r="K9" s="11">
        <v>143843</v>
      </c>
      <c r="L9" s="11">
        <f>SUM(M9:Q9)</f>
        <v>5256015</v>
      </c>
      <c r="M9" s="11">
        <v>174</v>
      </c>
      <c r="N9" s="11">
        <v>66405</v>
      </c>
      <c r="O9" s="11">
        <v>5177786</v>
      </c>
      <c r="P9" s="11">
        <v>3050</v>
      </c>
      <c r="Q9" s="10">
        <v>8600</v>
      </c>
    </row>
    <row r="10" spans="1:17" ht="15" customHeight="1" x14ac:dyDescent="0.15">
      <c r="A10" s="13" t="s">
        <v>7</v>
      </c>
      <c r="B10" s="12">
        <f>+C10+G10</f>
        <v>1151057</v>
      </c>
      <c r="C10" s="11">
        <f>SUM(D10:F10)</f>
        <v>2454</v>
      </c>
      <c r="D10" s="11">
        <v>0</v>
      </c>
      <c r="E10" s="11">
        <v>0</v>
      </c>
      <c r="F10" s="11">
        <v>2454</v>
      </c>
      <c r="G10" s="11">
        <f>SUM(H10:J10)</f>
        <v>1148603</v>
      </c>
      <c r="H10" s="11">
        <v>1109736</v>
      </c>
      <c r="I10" s="11">
        <v>1000</v>
      </c>
      <c r="J10" s="11">
        <v>37867</v>
      </c>
      <c r="K10" s="11">
        <v>32130</v>
      </c>
      <c r="L10" s="11">
        <f>SUM(M10:Q10)</f>
        <v>1118927</v>
      </c>
      <c r="M10" s="11">
        <v>300</v>
      </c>
      <c r="N10" s="11">
        <v>438000</v>
      </c>
      <c r="O10" s="11">
        <v>678207</v>
      </c>
      <c r="P10" s="11">
        <v>0</v>
      </c>
      <c r="Q10" s="10">
        <v>2420</v>
      </c>
    </row>
    <row r="11" spans="1:17" ht="15" customHeight="1" x14ac:dyDescent="0.15">
      <c r="A11" s="13" t="s">
        <v>6</v>
      </c>
      <c r="B11" s="12">
        <f>+C11+G11</f>
        <v>2801635</v>
      </c>
      <c r="C11" s="11">
        <f>SUM(D11:F11)</f>
        <v>0</v>
      </c>
      <c r="D11" s="11">
        <v>0</v>
      </c>
      <c r="E11" s="11">
        <v>0</v>
      </c>
      <c r="F11" s="11">
        <v>0</v>
      </c>
      <c r="G11" s="11">
        <f>SUM(H11:J11)</f>
        <v>2801635</v>
      </c>
      <c r="H11" s="11">
        <v>2726755</v>
      </c>
      <c r="I11" s="11">
        <v>13655</v>
      </c>
      <c r="J11" s="11">
        <v>61225</v>
      </c>
      <c r="K11" s="11">
        <v>223095</v>
      </c>
      <c r="L11" s="11">
        <f>SUM(M11:Q11)</f>
        <v>2578540</v>
      </c>
      <c r="M11" s="11">
        <v>0</v>
      </c>
      <c r="N11" s="11">
        <v>0</v>
      </c>
      <c r="O11" s="11">
        <v>2576710</v>
      </c>
      <c r="P11" s="11">
        <v>250</v>
      </c>
      <c r="Q11" s="10">
        <v>1580</v>
      </c>
    </row>
    <row r="12" spans="1:17" ht="15" customHeight="1" x14ac:dyDescent="0.15">
      <c r="A12" s="13" t="s">
        <v>5</v>
      </c>
      <c r="B12" s="12">
        <f>+C12+G12</f>
        <v>2093175</v>
      </c>
      <c r="C12" s="11">
        <f>SUM(D12:F12)</f>
        <v>80400</v>
      </c>
      <c r="D12" s="11">
        <v>0</v>
      </c>
      <c r="E12" s="11">
        <v>4000</v>
      </c>
      <c r="F12" s="11">
        <v>76400</v>
      </c>
      <c r="G12" s="11">
        <f>SUM(H12:J12)</f>
        <v>2012775</v>
      </c>
      <c r="H12" s="11">
        <v>1554132</v>
      </c>
      <c r="I12" s="11">
        <v>165462</v>
      </c>
      <c r="J12" s="11">
        <v>293181</v>
      </c>
      <c r="K12" s="11">
        <v>398533</v>
      </c>
      <c r="L12" s="11">
        <f>SUM(M12:Q12)</f>
        <v>1694642</v>
      </c>
      <c r="M12" s="11">
        <v>4000</v>
      </c>
      <c r="N12" s="11">
        <v>38600</v>
      </c>
      <c r="O12" s="11">
        <v>1642454</v>
      </c>
      <c r="P12" s="11">
        <v>0</v>
      </c>
      <c r="Q12" s="10">
        <v>9588</v>
      </c>
    </row>
    <row r="13" spans="1:17" ht="15" customHeight="1" x14ac:dyDescent="0.15">
      <c r="A13" s="13" t="s">
        <v>4</v>
      </c>
      <c r="B13" s="12">
        <f>+C13+G13</f>
        <v>3334467</v>
      </c>
      <c r="C13" s="11">
        <f>SUM(D13:F13)</f>
        <v>2098244</v>
      </c>
      <c r="D13" s="11">
        <v>3582</v>
      </c>
      <c r="E13" s="11">
        <v>71020</v>
      </c>
      <c r="F13" s="11">
        <v>2023642</v>
      </c>
      <c r="G13" s="11">
        <f>SUM(H13:J13)</f>
        <v>1236223</v>
      </c>
      <c r="H13" s="11">
        <v>343219</v>
      </c>
      <c r="I13" s="11">
        <v>806044</v>
      </c>
      <c r="J13" s="11">
        <v>86960</v>
      </c>
      <c r="K13" s="11">
        <v>601020</v>
      </c>
      <c r="L13" s="11">
        <f>SUM(M13:Q13)</f>
        <v>2733447</v>
      </c>
      <c r="M13" s="11">
        <v>16500</v>
      </c>
      <c r="N13" s="11">
        <v>672615</v>
      </c>
      <c r="O13" s="11">
        <v>2022425</v>
      </c>
      <c r="P13" s="11">
        <v>350</v>
      </c>
      <c r="Q13" s="10">
        <v>21557</v>
      </c>
    </row>
    <row r="14" spans="1:17" ht="15" customHeight="1" x14ac:dyDescent="0.15">
      <c r="A14" s="13" t="s">
        <v>3</v>
      </c>
      <c r="B14" s="12">
        <f>+C14+G14</f>
        <v>1936654</v>
      </c>
      <c r="C14" s="11">
        <f>SUM(D14:F14)</f>
        <v>607126</v>
      </c>
      <c r="D14" s="11">
        <v>17500</v>
      </c>
      <c r="E14" s="11">
        <v>196600</v>
      </c>
      <c r="F14" s="11">
        <v>393026</v>
      </c>
      <c r="G14" s="11">
        <f>SUM(H14:J14)</f>
        <v>1329528</v>
      </c>
      <c r="H14" s="11">
        <v>1056811</v>
      </c>
      <c r="I14" s="11">
        <v>192044</v>
      </c>
      <c r="J14" s="11">
        <v>80673</v>
      </c>
      <c r="K14" s="11">
        <v>165322</v>
      </c>
      <c r="L14" s="11">
        <f>SUM(M14:Q14)</f>
        <v>1771332</v>
      </c>
      <c r="M14" s="11">
        <v>0</v>
      </c>
      <c r="N14" s="11">
        <v>190000</v>
      </c>
      <c r="O14" s="11">
        <v>1567815</v>
      </c>
      <c r="P14" s="11">
        <v>0</v>
      </c>
      <c r="Q14" s="10">
        <v>13517</v>
      </c>
    </row>
    <row r="15" spans="1:17" ht="15" customHeight="1" x14ac:dyDescent="0.15">
      <c r="A15" s="13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0"/>
    </row>
    <row r="16" spans="1:17" ht="15" customHeight="1" x14ac:dyDescent="0.15">
      <c r="A16" s="13" t="s">
        <v>2</v>
      </c>
      <c r="B16" s="12">
        <f>+C16+G16</f>
        <v>21999777</v>
      </c>
      <c r="C16" s="11">
        <f>SUM(D16:F16)</f>
        <v>10900</v>
      </c>
      <c r="D16" s="11">
        <f>SUM(D6:D7)</f>
        <v>0</v>
      </c>
      <c r="E16" s="11">
        <f>SUM(E6:E7)</f>
        <v>9900</v>
      </c>
      <c r="F16" s="11">
        <f>SUM(F6:F7)</f>
        <v>1000</v>
      </c>
      <c r="G16" s="11">
        <f>SUM(H16:J16)</f>
        <v>21988877</v>
      </c>
      <c r="H16" s="11">
        <f>SUM(H6:H7)</f>
        <v>4503850</v>
      </c>
      <c r="I16" s="11">
        <f>SUM(I6:I7)</f>
        <v>37880</v>
      </c>
      <c r="J16" s="11">
        <f>SUM(J6:J7)</f>
        <v>17447147</v>
      </c>
      <c r="K16" s="11">
        <f>SUM(K6:K7)</f>
        <v>16600349</v>
      </c>
      <c r="L16" s="11">
        <f>SUM(M16:Q16)</f>
        <v>5399428</v>
      </c>
      <c r="M16" s="11">
        <f>SUM(M6:M7)</f>
        <v>12650</v>
      </c>
      <c r="N16" s="11">
        <f>SUM(N6:N7)</f>
        <v>1129038</v>
      </c>
      <c r="O16" s="11">
        <f>SUM(O6:O7)</f>
        <v>4194758</v>
      </c>
      <c r="P16" s="11">
        <f>SUM(P6:P7)</f>
        <v>7650</v>
      </c>
      <c r="Q16" s="10">
        <f>SUM(Q6:Q7)</f>
        <v>55332</v>
      </c>
    </row>
    <row r="17" spans="1:17" ht="15" customHeight="1" x14ac:dyDescent="0.15">
      <c r="A17" s="13" t="s">
        <v>1</v>
      </c>
      <c r="B17" s="12">
        <f>+C17+G17</f>
        <v>16821042</v>
      </c>
      <c r="C17" s="11">
        <f>SUM(D17:F17)</f>
        <v>2795071</v>
      </c>
      <c r="D17" s="11">
        <f>SUM(D8:D14)</f>
        <v>21082</v>
      </c>
      <c r="E17" s="11">
        <f>SUM(E8:E14)</f>
        <v>271620</v>
      </c>
      <c r="F17" s="11">
        <f>SUM(F8:F14)</f>
        <v>2502369</v>
      </c>
      <c r="G17" s="11">
        <f>SUM(H17:J17)</f>
        <v>14025971</v>
      </c>
      <c r="H17" s="11">
        <f>SUM(H8:H14)</f>
        <v>12146251</v>
      </c>
      <c r="I17" s="11">
        <f>SUM(I8:I14)</f>
        <v>1207265</v>
      </c>
      <c r="J17" s="11">
        <f>SUM(J8:J14)</f>
        <v>672455</v>
      </c>
      <c r="K17" s="11">
        <f>SUM(K8:K14)</f>
        <v>1580648</v>
      </c>
      <c r="L17" s="11">
        <f>SUM(M17:Q17)</f>
        <v>15240394</v>
      </c>
      <c r="M17" s="11">
        <f>SUM(M8:M14)</f>
        <v>20974</v>
      </c>
      <c r="N17" s="11">
        <f>SUM(N8:N14)</f>
        <v>1405620</v>
      </c>
      <c r="O17" s="11">
        <f>SUM(O8:O14)</f>
        <v>13752588</v>
      </c>
      <c r="P17" s="11">
        <f>SUM(P8:P14)</f>
        <v>3650</v>
      </c>
      <c r="Q17" s="10">
        <f>SUM(Q8:Q14)</f>
        <v>57562</v>
      </c>
    </row>
    <row r="18" spans="1:17" ht="15" customHeight="1" x14ac:dyDescent="0.15">
      <c r="A18" s="9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</row>
    <row r="19" spans="1:17" ht="15" customHeight="1" thickBot="1" x14ac:dyDescent="0.2">
      <c r="A19" s="5" t="s">
        <v>0</v>
      </c>
      <c r="B19" s="3">
        <f>+C19+G19</f>
        <v>38820819</v>
      </c>
      <c r="C19" s="4">
        <f>SUM(D19:F19)</f>
        <v>2805971</v>
      </c>
      <c r="D19" s="3">
        <f>SUM(D16:D17)</f>
        <v>21082</v>
      </c>
      <c r="E19" s="3">
        <f>SUM(E16:E17)</f>
        <v>281520</v>
      </c>
      <c r="F19" s="3">
        <f>SUM(F16:F17)</f>
        <v>2503369</v>
      </c>
      <c r="G19" s="4">
        <f>SUM(H19:J19)</f>
        <v>36014848</v>
      </c>
      <c r="H19" s="3">
        <f>SUM(H16:H17)</f>
        <v>16650101</v>
      </c>
      <c r="I19" s="3">
        <f>SUM(I16:I17)</f>
        <v>1245145</v>
      </c>
      <c r="J19" s="3">
        <f>SUM(J16:J17)</f>
        <v>18119602</v>
      </c>
      <c r="K19" s="4">
        <f>SUM(K16:K17)</f>
        <v>18180997</v>
      </c>
      <c r="L19" s="3">
        <f>SUM(M19:Q19)</f>
        <v>20639822</v>
      </c>
      <c r="M19" s="3">
        <f>SUM(M16:M17)</f>
        <v>33624</v>
      </c>
      <c r="N19" s="3">
        <f>SUM(N16:N17)</f>
        <v>2534658</v>
      </c>
      <c r="O19" s="3">
        <f>SUM(O16:O17)</f>
        <v>17947346</v>
      </c>
      <c r="P19" s="3">
        <f>SUM(P16:P17)</f>
        <v>11300</v>
      </c>
      <c r="Q19" s="2">
        <f>SUM(Q16:Q17)</f>
        <v>112894</v>
      </c>
    </row>
  </sheetData>
  <mergeCells count="4">
    <mergeCell ref="G4:J4"/>
    <mergeCell ref="K3:Q3"/>
    <mergeCell ref="C3:J3"/>
    <mergeCell ref="C4:F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80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(1)</vt:lpstr>
      <vt:lpstr>(2)</vt:lpstr>
      <vt:lpstr>(3)</vt:lpstr>
      <vt:lpstr>Sheet1</vt:lpstr>
      <vt:lpstr>'(1)'!Print_Titles</vt:lpstr>
      <vt:lpstr>'(2)'!Print_Titles</vt:lpstr>
      <vt:lpstr>'(3)'!Print_Titles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2019-02-08T04:25:21Z</dcterms:modified>
</cp:coreProperties>
</file>